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enovo Files\Mancom\2022\Reports For development\Distribution_Sales Off Take\mark\Rustans\Report\"/>
    </mc:Choice>
  </mc:AlternateContent>
  <xr:revisionPtr revIDLastSave="0" documentId="13_ncr:1_{1C5EDC43-C312-4FF7-9265-B594BBE84236}" xr6:coauthVersionLast="47" xr6:coauthVersionMax="47" xr10:uidLastSave="{00000000-0000-0000-0000-000000000000}"/>
  <bookViews>
    <workbookView xWindow="-120" yWindow="-120" windowWidth="20730" windowHeight="11040" tabRatio="598" xr2:uid="{C083CAC4-8700-4711-B6A5-322137712D04}"/>
  </bookViews>
  <sheets>
    <sheet name="sample report" sheetId="10" r:id="rId1"/>
    <sheet name="REGULAR P.O" sheetId="22" r:id="rId2"/>
    <sheet name="SEASONAL P.O" sheetId="23" r:id="rId3"/>
    <sheet name="TMP NE Square Conneticut" sheetId="1" r:id="rId4"/>
    <sheet name="TMP Eastwood Libis" sheetId="2" r:id="rId5"/>
    <sheet name="TMP Central Square BGC" sheetId="4" r:id="rId6"/>
    <sheet name=" TMP Two Central Makati" sheetId="3" r:id="rId7"/>
    <sheet name="TMP Powerplant Rockwell" sheetId="5" r:id="rId8"/>
    <sheet name="TMP Centrio CDO" sheetId="24" r:id="rId9"/>
    <sheet name="TMP Ayala Alabang" sheetId="8" r:id="rId10"/>
    <sheet name="TMP Ayala Center Cebu" sheetId="9" r:id="rId11"/>
    <sheet name="TMP Greenbelt Makati" sheetId="11" r:id="rId12"/>
    <sheet name="TMP Katipunan" sheetId="20" r:id="rId13"/>
    <sheet name="TMP Paseo De Magallanes" sheetId="21" r:id="rId14"/>
    <sheet name="TMP Makati" sheetId="12" r:id="rId15"/>
    <sheet name="TMP MPC P Guevarra" sheetId="14" r:id="rId16"/>
    <sheet name="TMP Paseo Center Makati" sheetId="13" r:id="rId17"/>
    <sheet name="TMP  San Antonio Arcade" sheetId="15" r:id="rId18"/>
    <sheet name="TMP Edsa Shangrila" sheetId="16" r:id="rId19"/>
    <sheet name=" TMP Uptown Place Taguig" sheetId="17" r:id="rId20"/>
    <sheet name="SW Festival Mall Alabang " sheetId="18" r:id="rId21"/>
    <sheet name="SW Araneta Cubao" sheetId="19" r:id="rId2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0" l="1"/>
  <c r="L19" i="10"/>
  <c r="L17" i="10"/>
  <c r="L16" i="10"/>
  <c r="L15" i="10"/>
  <c r="AR18" i="1" l="1"/>
  <c r="AR17" i="1"/>
  <c r="AR9" i="1"/>
  <c r="AR10" i="1"/>
  <c r="AX51" i="19"/>
  <c r="AX50" i="19"/>
  <c r="AX49" i="19"/>
  <c r="AX48" i="19"/>
  <c r="AX47" i="19"/>
  <c r="AX46" i="19"/>
  <c r="AX45" i="19"/>
  <c r="AX44" i="19"/>
  <c r="AX43" i="19"/>
  <c r="AX42" i="19"/>
  <c r="AX41" i="19"/>
  <c r="AX40" i="19"/>
  <c r="AX39" i="19"/>
  <c r="AX38" i="19"/>
  <c r="AX37" i="19"/>
  <c r="AX36" i="19"/>
  <c r="AX35" i="19"/>
  <c r="AX34" i="19"/>
  <c r="AX33" i="19"/>
  <c r="AX32" i="19"/>
  <c r="AX31" i="19"/>
  <c r="AX30" i="19"/>
  <c r="AX29" i="19"/>
  <c r="AX28" i="19"/>
  <c r="AX27" i="19"/>
  <c r="AX13" i="19"/>
  <c r="AX12" i="19"/>
  <c r="AX11" i="19"/>
  <c r="AX10" i="19"/>
  <c r="AX25" i="19"/>
  <c r="AX24" i="19"/>
  <c r="AX23" i="19"/>
  <c r="AX22" i="19"/>
  <c r="AX21" i="19"/>
  <c r="AX20" i="19"/>
  <c r="AX19" i="19"/>
  <c r="AX17" i="19"/>
  <c r="AX16" i="19"/>
  <c r="AX15" i="19"/>
  <c r="AX14" i="19"/>
  <c r="AX8" i="19"/>
  <c r="AV51" i="19"/>
  <c r="AV50" i="19"/>
  <c r="AV49" i="19"/>
  <c r="AV48" i="19"/>
  <c r="AV47" i="19"/>
  <c r="AV46" i="19"/>
  <c r="AV45" i="19"/>
  <c r="AV44" i="19"/>
  <c r="AV43" i="19"/>
  <c r="AV42" i="19"/>
  <c r="AV41" i="19"/>
  <c r="AV40" i="19"/>
  <c r="AV39" i="19"/>
  <c r="AV38" i="19"/>
  <c r="AV37" i="19"/>
  <c r="AV36" i="19"/>
  <c r="AV35" i="19"/>
  <c r="AV34" i="19"/>
  <c r="AV33" i="19"/>
  <c r="AV32" i="19"/>
  <c r="AV31" i="19"/>
  <c r="AV30" i="19"/>
  <c r="AV29" i="19"/>
  <c r="AV28" i="19"/>
  <c r="AV27" i="19"/>
  <c r="AV25" i="19"/>
  <c r="AV24" i="19"/>
  <c r="AV23" i="19"/>
  <c r="AV22" i="19"/>
  <c r="AV21" i="19"/>
  <c r="AV20" i="19"/>
  <c r="AV19" i="19"/>
  <c r="AV18" i="19"/>
  <c r="AV17" i="19"/>
  <c r="AV16" i="19"/>
  <c r="AV15" i="19"/>
  <c r="AV14" i="19"/>
  <c r="AV13" i="19"/>
  <c r="AV12" i="19"/>
  <c r="AV11" i="19"/>
  <c r="AV10" i="19"/>
  <c r="AV8" i="19"/>
  <c r="AV9" i="19"/>
  <c r="AU51" i="19"/>
  <c r="AU50" i="19"/>
  <c r="AU49" i="19"/>
  <c r="AU48" i="19"/>
  <c r="AU47" i="19"/>
  <c r="AU46" i="19"/>
  <c r="AU45" i="19"/>
  <c r="AU44" i="19"/>
  <c r="AU43" i="19"/>
  <c r="AU42" i="19"/>
  <c r="AU41" i="19"/>
  <c r="AU40" i="19"/>
  <c r="AU39" i="19"/>
  <c r="AU38" i="19"/>
  <c r="AU37" i="19"/>
  <c r="AU36" i="19"/>
  <c r="AU35" i="19"/>
  <c r="AU34" i="19"/>
  <c r="AU33" i="19"/>
  <c r="AU32" i="19"/>
  <c r="AU31" i="19"/>
  <c r="AU30" i="19"/>
  <c r="AU29" i="19"/>
  <c r="AU28" i="19"/>
  <c r="AU27" i="19"/>
  <c r="AU25" i="19"/>
  <c r="AU24" i="19"/>
  <c r="AU23" i="19"/>
  <c r="AU22" i="19"/>
  <c r="AU21" i="19"/>
  <c r="AU20" i="19"/>
  <c r="AU19" i="19"/>
  <c r="AU17" i="19"/>
  <c r="AU16" i="19"/>
  <c r="AU15" i="19"/>
  <c r="AU14" i="19"/>
  <c r="AU13" i="19"/>
  <c r="AU12" i="19"/>
  <c r="AU11" i="19"/>
  <c r="AU10" i="19"/>
  <c r="AU8" i="19"/>
  <c r="AU9" i="19"/>
  <c r="AT51" i="19"/>
  <c r="AT50" i="19"/>
  <c r="AT49" i="19"/>
  <c r="AT48" i="19"/>
  <c r="AT47" i="19"/>
  <c r="AT46" i="19"/>
  <c r="AT45" i="19"/>
  <c r="AT44" i="19"/>
  <c r="AT43" i="19"/>
  <c r="AT42" i="19"/>
  <c r="AT41" i="19"/>
  <c r="AT40" i="19"/>
  <c r="AT39" i="19"/>
  <c r="AT38" i="19"/>
  <c r="AT37" i="19"/>
  <c r="AT36" i="19"/>
  <c r="AT35" i="19"/>
  <c r="AT34" i="19"/>
  <c r="AT33" i="19"/>
  <c r="AT32" i="19"/>
  <c r="AT31" i="19"/>
  <c r="AT30" i="19"/>
  <c r="AT29" i="19"/>
  <c r="AT28" i="19"/>
  <c r="AT27" i="19"/>
  <c r="AT25" i="19"/>
  <c r="AT24" i="19"/>
  <c r="AT23" i="19"/>
  <c r="AT22" i="19"/>
  <c r="AT21" i="19"/>
  <c r="AT20" i="19"/>
  <c r="AT19" i="19"/>
  <c r="AT17" i="19"/>
  <c r="AT16" i="19"/>
  <c r="AT15" i="19"/>
  <c r="AT14" i="19"/>
  <c r="AT13" i="19"/>
  <c r="AT12" i="19"/>
  <c r="AT11" i="19"/>
  <c r="AT10" i="19"/>
  <c r="AT8" i="19"/>
  <c r="AT9" i="19"/>
  <c r="AR51" i="19"/>
  <c r="AR49" i="19"/>
  <c r="AR47" i="19"/>
  <c r="AR39" i="19"/>
  <c r="AR37" i="19"/>
  <c r="AR36" i="19"/>
  <c r="AR33" i="19"/>
  <c r="AR30" i="19"/>
  <c r="AR29" i="19"/>
  <c r="AR27" i="19"/>
  <c r="AR25" i="19"/>
  <c r="AR24" i="19"/>
  <c r="AR21" i="19"/>
  <c r="AR20" i="19"/>
  <c r="AR18" i="19"/>
  <c r="AR17" i="19"/>
  <c r="AR16" i="19"/>
  <c r="AR15" i="19"/>
  <c r="AR14" i="19"/>
  <c r="AR13" i="19"/>
  <c r="AR12" i="19"/>
  <c r="AR11" i="19"/>
  <c r="AR10" i="19"/>
  <c r="AR9" i="19"/>
  <c r="AR8" i="19"/>
  <c r="AL51" i="19"/>
  <c r="AL49" i="19"/>
  <c r="AL39" i="19"/>
  <c r="AL37" i="19"/>
  <c r="AL36" i="19"/>
  <c r="AL33" i="19"/>
  <c r="AL30" i="19"/>
  <c r="AL27" i="19"/>
  <c r="AL25" i="19"/>
  <c r="AL24" i="19"/>
  <c r="AL23" i="19"/>
  <c r="AL22" i="19"/>
  <c r="AL21" i="19"/>
  <c r="AL20" i="19"/>
  <c r="AL18" i="19"/>
  <c r="AL17" i="19"/>
  <c r="AL16" i="19"/>
  <c r="AL15" i="19"/>
  <c r="AL14" i="19"/>
  <c r="AL12" i="19"/>
  <c r="AL11" i="19"/>
  <c r="AL10" i="19"/>
  <c r="AL9" i="19"/>
  <c r="AY8" i="18"/>
  <c r="AX51" i="18"/>
  <c r="AX50" i="18"/>
  <c r="AX49" i="18"/>
  <c r="AX48" i="18"/>
  <c r="AX47" i="18"/>
  <c r="AX46" i="18"/>
  <c r="AX45" i="18"/>
  <c r="AX44" i="18"/>
  <c r="AX43" i="18"/>
  <c r="AX42" i="18"/>
  <c r="AX41" i="18"/>
  <c r="AX40" i="18"/>
  <c r="AX39" i="18"/>
  <c r="AX38" i="18"/>
  <c r="AX37" i="18"/>
  <c r="AX36" i="18"/>
  <c r="AX35" i="18"/>
  <c r="AX34" i="18"/>
  <c r="AX33" i="18"/>
  <c r="AX32" i="18"/>
  <c r="AX31" i="18"/>
  <c r="AX30" i="18"/>
  <c r="AX29" i="18"/>
  <c r="AX28" i="18"/>
  <c r="AX27" i="18"/>
  <c r="AX25" i="18"/>
  <c r="AX24" i="18"/>
  <c r="AX23" i="18"/>
  <c r="AX22" i="18"/>
  <c r="AX21" i="18"/>
  <c r="AX20" i="18"/>
  <c r="AX19" i="18"/>
  <c r="AX18" i="18"/>
  <c r="AX17" i="18"/>
  <c r="AX16" i="18"/>
  <c r="AX15" i="18"/>
  <c r="AX14" i="18"/>
  <c r="AX13" i="18"/>
  <c r="AX12" i="18"/>
  <c r="AX11" i="18"/>
  <c r="AX10" i="18"/>
  <c r="AX8" i="18"/>
  <c r="AV51" i="18"/>
  <c r="AV50" i="18"/>
  <c r="AV49" i="18"/>
  <c r="AV48" i="18"/>
  <c r="AV47" i="18"/>
  <c r="AV46" i="18"/>
  <c r="AV45" i="18"/>
  <c r="AV44" i="18"/>
  <c r="AV43" i="18"/>
  <c r="AV42" i="18"/>
  <c r="AV41" i="18"/>
  <c r="AV40" i="18"/>
  <c r="AV39" i="18"/>
  <c r="AV38" i="18"/>
  <c r="AV37" i="18"/>
  <c r="AV36" i="18"/>
  <c r="AV35" i="18"/>
  <c r="AV34" i="18"/>
  <c r="AV33" i="18"/>
  <c r="AV32" i="18"/>
  <c r="AV31" i="18"/>
  <c r="AV30" i="18"/>
  <c r="AV29" i="18"/>
  <c r="AV28" i="18"/>
  <c r="AV27" i="18"/>
  <c r="AV25" i="18"/>
  <c r="AV24" i="18"/>
  <c r="AV23" i="18"/>
  <c r="AV22" i="18"/>
  <c r="AV21" i="18"/>
  <c r="AV20" i="18"/>
  <c r="AV19" i="18"/>
  <c r="AV18" i="18"/>
  <c r="AV17" i="18"/>
  <c r="AV16" i="18"/>
  <c r="AV15" i="18"/>
  <c r="AV14" i="18"/>
  <c r="AV13" i="18"/>
  <c r="AV12" i="18"/>
  <c r="AV11" i="18"/>
  <c r="AV10" i="18"/>
  <c r="AV8" i="18"/>
  <c r="AV9" i="18"/>
  <c r="AU8" i="18"/>
  <c r="AU51" i="18"/>
  <c r="AU50" i="18"/>
  <c r="AU49" i="18"/>
  <c r="AU48" i="18"/>
  <c r="AU47" i="18"/>
  <c r="AU46" i="18"/>
  <c r="AU45" i="18"/>
  <c r="AU44" i="18"/>
  <c r="AU43" i="18"/>
  <c r="AU42" i="18"/>
  <c r="AU41" i="18"/>
  <c r="AU40" i="18"/>
  <c r="AU39" i="18"/>
  <c r="AU38" i="18"/>
  <c r="AU37" i="18"/>
  <c r="AU36" i="18"/>
  <c r="AU35" i="18"/>
  <c r="AU34" i="18"/>
  <c r="AU33" i="18"/>
  <c r="AU32" i="18"/>
  <c r="AU31" i="18"/>
  <c r="AU30" i="18"/>
  <c r="AU29" i="18"/>
  <c r="AU28" i="18"/>
  <c r="AU27" i="18"/>
  <c r="AU25" i="18"/>
  <c r="AU24" i="18"/>
  <c r="AU23" i="18"/>
  <c r="AU22" i="18"/>
  <c r="AU21" i="18"/>
  <c r="AU20" i="18"/>
  <c r="AU19" i="18"/>
  <c r="AU18" i="18"/>
  <c r="AU17" i="18"/>
  <c r="AU16" i="18"/>
  <c r="AU15" i="18"/>
  <c r="AU14" i="18"/>
  <c r="AU13" i="18"/>
  <c r="AU12" i="18"/>
  <c r="AU11" i="18"/>
  <c r="AU10" i="18"/>
  <c r="AU9" i="18"/>
  <c r="AT51" i="18"/>
  <c r="AT50" i="18"/>
  <c r="AT49" i="18"/>
  <c r="AT48" i="18"/>
  <c r="AT47" i="18"/>
  <c r="AT46" i="18"/>
  <c r="AT45" i="18"/>
  <c r="AT44" i="18"/>
  <c r="AT43" i="18"/>
  <c r="AT42" i="18"/>
  <c r="AT41" i="18"/>
  <c r="AT40" i="18"/>
  <c r="AT39" i="18"/>
  <c r="AT38" i="18"/>
  <c r="AT37" i="18"/>
  <c r="AT36" i="18"/>
  <c r="AT35" i="18"/>
  <c r="AT34" i="18"/>
  <c r="AT33" i="18"/>
  <c r="AT32" i="18"/>
  <c r="AT31" i="18"/>
  <c r="AT30" i="18"/>
  <c r="AT29" i="18"/>
  <c r="AT28" i="18"/>
  <c r="AT27" i="18"/>
  <c r="AT25" i="18"/>
  <c r="AT24" i="18"/>
  <c r="AT23" i="18"/>
  <c r="AT22" i="18"/>
  <c r="AT21" i="18"/>
  <c r="AT20" i="18"/>
  <c r="AT19" i="18"/>
  <c r="AT18" i="18"/>
  <c r="AT17" i="18"/>
  <c r="AT16" i="18"/>
  <c r="AT15" i="18"/>
  <c r="AT14" i="18"/>
  <c r="AT13" i="18"/>
  <c r="AT12" i="18"/>
  <c r="AT11" i="18"/>
  <c r="AT10" i="18"/>
  <c r="AT8" i="18"/>
  <c r="AT9" i="18"/>
  <c r="AR51" i="18"/>
  <c r="AR49" i="18"/>
  <c r="AR47" i="18"/>
  <c r="AR40" i="18"/>
  <c r="AR37" i="18"/>
  <c r="AR36" i="18"/>
  <c r="AR33" i="18"/>
  <c r="AR27" i="18"/>
  <c r="AR25" i="18"/>
  <c r="AR24" i="18"/>
  <c r="AR23" i="18"/>
  <c r="AR22" i="18"/>
  <c r="AR21" i="18"/>
  <c r="AR20" i="18"/>
  <c r="AR18" i="18"/>
  <c r="AR17" i="18"/>
  <c r="AR16" i="18"/>
  <c r="AR15" i="18"/>
  <c r="AR14" i="18"/>
  <c r="AR13" i="18"/>
  <c r="AR12" i="18"/>
  <c r="AR11" i="18"/>
  <c r="AR10" i="18"/>
  <c r="AR9" i="18"/>
  <c r="AR8" i="18"/>
  <c r="AY47" i="17"/>
  <c r="AY30" i="17"/>
  <c r="AY10" i="17"/>
  <c r="AY12" i="17"/>
  <c r="AY8" i="17"/>
  <c r="AX51" i="17"/>
  <c r="AX50" i="17"/>
  <c r="AX49" i="17"/>
  <c r="AX48" i="17"/>
  <c r="AX47" i="17"/>
  <c r="AX46" i="17"/>
  <c r="AX45" i="17"/>
  <c r="AX44" i="17"/>
  <c r="AX43" i="17"/>
  <c r="AX42" i="17"/>
  <c r="AX41" i="17"/>
  <c r="AX40" i="17"/>
  <c r="AX39" i="17"/>
  <c r="AX38" i="17"/>
  <c r="AX37" i="17"/>
  <c r="AX36" i="17"/>
  <c r="AX35" i="17"/>
  <c r="AX34" i="17"/>
  <c r="AX33" i="17"/>
  <c r="AX32" i="17"/>
  <c r="AX31" i="17"/>
  <c r="AX30" i="17"/>
  <c r="AX29" i="17"/>
  <c r="AX28" i="17"/>
  <c r="AX27" i="17"/>
  <c r="AX25" i="17"/>
  <c r="AX24" i="17"/>
  <c r="AX23" i="17"/>
  <c r="AX22" i="17"/>
  <c r="AX21" i="17"/>
  <c r="AX20" i="17"/>
  <c r="AX19" i="17"/>
  <c r="AX18" i="17"/>
  <c r="AX17" i="17"/>
  <c r="AX16" i="17"/>
  <c r="AX15" i="17"/>
  <c r="AX14" i="17"/>
  <c r="AX13" i="17"/>
  <c r="AX12" i="17"/>
  <c r="AX11" i="17"/>
  <c r="AX10" i="17"/>
  <c r="AX8" i="17"/>
  <c r="AV51" i="17"/>
  <c r="AV50" i="17"/>
  <c r="AV49" i="17"/>
  <c r="AV48" i="17"/>
  <c r="AV47" i="17"/>
  <c r="AV46" i="17"/>
  <c r="AV45" i="17"/>
  <c r="AV44" i="17"/>
  <c r="AV43" i="17"/>
  <c r="AV42" i="17"/>
  <c r="AV41" i="17"/>
  <c r="AV40" i="17"/>
  <c r="AV39" i="17"/>
  <c r="AV38" i="17"/>
  <c r="AV37" i="17"/>
  <c r="AV36" i="17"/>
  <c r="AV35" i="17"/>
  <c r="AV34" i="17"/>
  <c r="AV33" i="17"/>
  <c r="AV32" i="17"/>
  <c r="AV31" i="17"/>
  <c r="AV30" i="17"/>
  <c r="AV29" i="17"/>
  <c r="AV28" i="17"/>
  <c r="AV27" i="17"/>
  <c r="AV25" i="17"/>
  <c r="AV24" i="17"/>
  <c r="AV23" i="17"/>
  <c r="AV22" i="17"/>
  <c r="AV21" i="17"/>
  <c r="AV20" i="17"/>
  <c r="AV19" i="17"/>
  <c r="AV18" i="17"/>
  <c r="AV17" i="17"/>
  <c r="AV16" i="17"/>
  <c r="AV15" i="17"/>
  <c r="AV14" i="17"/>
  <c r="AV13" i="17"/>
  <c r="AV12" i="17"/>
  <c r="AV11" i="17"/>
  <c r="AV10" i="17"/>
  <c r="AV8" i="17"/>
  <c r="AV9" i="17"/>
  <c r="AU51" i="17"/>
  <c r="AU50" i="17"/>
  <c r="AU49" i="17"/>
  <c r="AU48" i="17"/>
  <c r="AU47" i="17"/>
  <c r="AU46" i="17"/>
  <c r="AU45" i="17"/>
  <c r="AU44" i="17"/>
  <c r="AU43" i="17"/>
  <c r="AU42" i="17"/>
  <c r="AU41" i="17"/>
  <c r="AU40" i="17"/>
  <c r="AU39" i="17"/>
  <c r="AU38" i="17"/>
  <c r="AU37" i="17"/>
  <c r="AU36" i="17"/>
  <c r="AU35" i="17"/>
  <c r="AU34" i="17"/>
  <c r="AU33" i="17"/>
  <c r="AU32" i="17"/>
  <c r="AU31" i="17"/>
  <c r="AU30" i="17"/>
  <c r="AU29" i="17"/>
  <c r="AU28" i="17"/>
  <c r="AU27" i="17"/>
  <c r="AU25" i="17"/>
  <c r="AU24" i="17"/>
  <c r="AU23" i="17"/>
  <c r="AU22" i="17"/>
  <c r="AU21" i="17"/>
  <c r="AU20" i="17"/>
  <c r="AU19" i="17"/>
  <c r="AU18" i="17"/>
  <c r="AU17" i="17"/>
  <c r="AU16" i="17"/>
  <c r="AU15" i="17"/>
  <c r="AU14" i="17"/>
  <c r="AU13" i="17"/>
  <c r="AU12" i="17"/>
  <c r="AU11" i="17"/>
  <c r="AU10" i="17"/>
  <c r="AU8" i="17"/>
  <c r="AU9" i="17"/>
  <c r="AT51" i="17"/>
  <c r="AT50" i="17"/>
  <c r="AT49" i="17"/>
  <c r="AT48" i="17"/>
  <c r="AT47" i="17"/>
  <c r="AT46" i="17"/>
  <c r="AT45" i="17"/>
  <c r="AT44" i="17"/>
  <c r="AT43" i="17"/>
  <c r="AT42" i="17"/>
  <c r="AT41" i="17"/>
  <c r="AT40" i="17"/>
  <c r="AT39" i="17"/>
  <c r="AT38" i="17"/>
  <c r="AT37" i="17"/>
  <c r="AT36" i="17"/>
  <c r="AT35" i="17"/>
  <c r="AT34" i="17"/>
  <c r="AT33" i="17"/>
  <c r="AT32" i="17"/>
  <c r="AT31" i="17"/>
  <c r="AT30" i="17"/>
  <c r="AT29" i="17"/>
  <c r="AT28" i="17"/>
  <c r="AT27" i="17"/>
  <c r="AT25" i="17"/>
  <c r="AT24" i="17"/>
  <c r="AT23" i="17"/>
  <c r="AT22" i="17"/>
  <c r="AT21" i="17"/>
  <c r="AT20" i="17"/>
  <c r="AT19" i="17"/>
  <c r="AT17" i="17"/>
  <c r="AT18" i="17"/>
  <c r="AT16" i="17"/>
  <c r="AT15" i="17"/>
  <c r="AT14" i="17"/>
  <c r="AT13" i="17"/>
  <c r="AT12" i="17"/>
  <c r="AT11" i="17"/>
  <c r="AT10" i="17"/>
  <c r="AT8" i="17"/>
  <c r="AT9" i="17"/>
  <c r="AR51" i="17"/>
  <c r="AR49" i="17"/>
  <c r="AR47" i="17"/>
  <c r="AR41" i="17"/>
  <c r="AR39" i="17"/>
  <c r="AR37" i="17"/>
  <c r="AR36" i="17"/>
  <c r="AR33" i="17"/>
  <c r="AR30" i="17"/>
  <c r="AR29" i="17"/>
  <c r="AR27" i="17"/>
  <c r="AR25" i="17"/>
  <c r="AR24" i="17"/>
  <c r="AR23" i="17"/>
  <c r="AR22" i="17"/>
  <c r="AR21" i="17"/>
  <c r="AR20" i="17"/>
  <c r="AR18" i="17"/>
  <c r="AR17" i="17"/>
  <c r="AR16" i="17"/>
  <c r="AR15" i="17"/>
  <c r="AR14" i="17"/>
  <c r="AR13" i="17"/>
  <c r="AR12" i="17"/>
  <c r="AR11" i="17"/>
  <c r="AR10" i="17"/>
  <c r="AR9" i="17"/>
  <c r="AR8" i="17"/>
  <c r="AY47" i="16"/>
  <c r="AY30" i="16"/>
  <c r="AX51" i="16"/>
  <c r="AX50" i="16"/>
  <c r="AX49" i="16"/>
  <c r="AX48" i="16"/>
  <c r="AX47" i="16"/>
  <c r="AX46" i="16"/>
  <c r="AX45" i="16"/>
  <c r="AX44" i="16"/>
  <c r="AX43" i="16"/>
  <c r="AX42" i="16"/>
  <c r="AX41" i="16"/>
  <c r="AX40" i="16"/>
  <c r="AX39" i="16"/>
  <c r="AX38" i="16"/>
  <c r="AX37" i="16"/>
  <c r="AX36" i="16"/>
  <c r="AX35" i="16"/>
  <c r="AX34" i="16"/>
  <c r="AX33" i="16"/>
  <c r="AX32" i="16"/>
  <c r="AX31" i="16"/>
  <c r="AX30" i="16"/>
  <c r="AX29" i="16"/>
  <c r="AX28" i="16"/>
  <c r="AX27" i="16"/>
  <c r="AX25" i="16"/>
  <c r="AX24" i="16"/>
  <c r="AX23" i="16"/>
  <c r="AX22" i="16"/>
  <c r="AX21" i="16"/>
  <c r="AX20" i="16"/>
  <c r="AX19" i="16"/>
  <c r="AX18" i="16"/>
  <c r="AX17" i="16"/>
  <c r="AX16" i="16"/>
  <c r="AX15" i="16"/>
  <c r="AX14" i="16"/>
  <c r="AX13" i="16"/>
  <c r="AX12" i="16"/>
  <c r="AX11" i="16"/>
  <c r="AX10" i="16"/>
  <c r="AX8" i="16"/>
  <c r="AV8" i="16"/>
  <c r="AY27" i="16"/>
  <c r="AY10" i="16"/>
  <c r="AV51" i="16"/>
  <c r="AV50" i="16"/>
  <c r="AV49" i="16"/>
  <c r="AV48" i="16"/>
  <c r="AV47" i="16"/>
  <c r="AV46" i="16"/>
  <c r="AV45" i="16"/>
  <c r="AV44" i="16"/>
  <c r="AV43" i="16"/>
  <c r="AV42" i="16"/>
  <c r="AV41" i="16"/>
  <c r="AV40" i="16"/>
  <c r="AV39" i="16"/>
  <c r="AV38" i="16"/>
  <c r="AV37" i="16"/>
  <c r="AV36" i="16"/>
  <c r="AV35" i="16"/>
  <c r="AV34" i="16"/>
  <c r="AV33" i="16"/>
  <c r="AV32" i="16"/>
  <c r="AV31" i="16"/>
  <c r="AV30" i="16"/>
  <c r="AV29" i="16"/>
  <c r="AV28" i="16"/>
  <c r="AV27" i="16"/>
  <c r="AV25" i="16"/>
  <c r="AV24" i="16"/>
  <c r="AV23" i="16"/>
  <c r="AV22" i="16"/>
  <c r="AV21" i="16"/>
  <c r="AV20" i="16"/>
  <c r="AV19" i="16"/>
  <c r="AV18" i="16"/>
  <c r="AV17" i="16"/>
  <c r="AV16" i="16"/>
  <c r="AV15" i="16"/>
  <c r="AV14" i="16"/>
  <c r="AV13" i="16"/>
  <c r="AV12" i="16"/>
  <c r="AV11" i="16"/>
  <c r="AV10" i="16"/>
  <c r="AV9" i="16"/>
  <c r="AU51" i="16"/>
  <c r="AU50" i="16"/>
  <c r="AU49" i="16"/>
  <c r="AU48" i="16"/>
  <c r="AU47" i="16"/>
  <c r="AU46" i="16"/>
  <c r="AU45" i="16"/>
  <c r="AU44" i="16"/>
  <c r="AU43" i="16"/>
  <c r="AU42" i="16"/>
  <c r="AU41" i="16"/>
  <c r="AU40" i="16"/>
  <c r="AU39" i="16"/>
  <c r="AU38" i="16"/>
  <c r="AU37" i="16"/>
  <c r="AU36" i="16"/>
  <c r="AU35" i="16"/>
  <c r="AU34" i="16"/>
  <c r="AU33" i="16"/>
  <c r="AU32" i="16"/>
  <c r="AU31" i="16"/>
  <c r="AU30" i="16"/>
  <c r="AU29" i="16"/>
  <c r="AU28" i="16"/>
  <c r="AU27" i="16"/>
  <c r="AU25" i="16"/>
  <c r="AU24" i="16"/>
  <c r="AU23" i="16"/>
  <c r="AU22" i="16"/>
  <c r="AU21" i="16"/>
  <c r="AU20" i="16"/>
  <c r="AU19" i="16"/>
  <c r="AU18" i="16"/>
  <c r="AU17" i="16"/>
  <c r="AU16" i="16"/>
  <c r="AU15" i="16"/>
  <c r="AU14" i="16"/>
  <c r="AU13" i="16"/>
  <c r="AU12" i="16"/>
  <c r="AU11" i="16"/>
  <c r="AU10" i="16"/>
  <c r="AU8" i="16"/>
  <c r="AU9" i="16"/>
  <c r="AT51" i="16"/>
  <c r="AT50" i="16"/>
  <c r="AT49" i="16"/>
  <c r="AT48" i="16"/>
  <c r="AT47" i="16"/>
  <c r="AT46" i="16"/>
  <c r="AT45" i="16"/>
  <c r="AT44" i="16"/>
  <c r="AT43" i="16"/>
  <c r="AT42" i="16"/>
  <c r="AT41" i="16"/>
  <c r="AT40" i="16"/>
  <c r="AT39" i="16"/>
  <c r="AT38" i="16"/>
  <c r="AT37" i="16"/>
  <c r="AT36" i="16"/>
  <c r="AT35" i="16"/>
  <c r="AT34" i="16"/>
  <c r="AT33" i="16"/>
  <c r="AT32" i="16"/>
  <c r="AT31" i="16"/>
  <c r="AT30" i="16"/>
  <c r="AT29" i="16"/>
  <c r="AT28" i="16"/>
  <c r="AT27" i="16"/>
  <c r="AT25" i="16"/>
  <c r="AT24" i="16"/>
  <c r="AT23" i="16"/>
  <c r="AT22" i="16"/>
  <c r="AT21" i="16"/>
  <c r="AT20" i="16"/>
  <c r="AT19" i="16"/>
  <c r="AT18" i="16"/>
  <c r="AT17" i="16"/>
  <c r="AT16" i="16"/>
  <c r="AT15" i="16"/>
  <c r="AT14" i="16"/>
  <c r="AT13" i="16"/>
  <c r="AT12" i="16"/>
  <c r="AT11" i="16"/>
  <c r="AT10" i="16"/>
  <c r="AT8" i="16"/>
  <c r="AT9" i="16"/>
  <c r="AR51" i="16"/>
  <c r="AR49" i="16"/>
  <c r="AR47" i="16"/>
  <c r="AR41" i="16"/>
  <c r="AR39" i="16"/>
  <c r="AR37" i="16"/>
  <c r="AR36" i="16"/>
  <c r="AR33" i="16"/>
  <c r="AR30" i="16"/>
  <c r="AR29" i="16"/>
  <c r="AR27" i="16"/>
  <c r="AR25" i="16"/>
  <c r="AR24" i="16"/>
  <c r="AR23" i="16"/>
  <c r="AR22" i="16"/>
  <c r="AR21" i="16"/>
  <c r="AR20" i="16"/>
  <c r="AR18" i="16"/>
  <c r="AR17" i="16"/>
  <c r="AR16" i="16"/>
  <c r="AR15" i="16"/>
  <c r="AR14" i="16"/>
  <c r="AR13" i="16"/>
  <c r="AR12" i="16"/>
  <c r="AR11" i="16"/>
  <c r="AR10" i="16"/>
  <c r="AR9" i="16"/>
  <c r="AR8" i="16"/>
  <c r="AU27" i="15"/>
  <c r="AX27" i="15" s="1"/>
  <c r="AX51" i="15"/>
  <c r="AX50" i="15"/>
  <c r="AX49" i="15"/>
  <c r="AX48" i="15"/>
  <c r="AX47" i="15"/>
  <c r="AX46" i="15"/>
  <c r="AX45" i="15"/>
  <c r="AX44" i="15"/>
  <c r="AX43" i="15"/>
  <c r="AX42" i="15"/>
  <c r="AX41" i="15"/>
  <c r="AX40" i="15"/>
  <c r="AX39" i="15"/>
  <c r="AX38" i="15"/>
  <c r="AX37" i="15"/>
  <c r="AX36" i="15"/>
  <c r="AX35" i="15"/>
  <c r="AX34" i="15"/>
  <c r="AX33" i="15"/>
  <c r="AX32" i="15"/>
  <c r="AX31" i="15"/>
  <c r="AX30" i="15"/>
  <c r="AX29" i="15"/>
  <c r="AX28" i="15"/>
  <c r="AX25" i="15"/>
  <c r="AX24" i="15"/>
  <c r="AX23" i="15"/>
  <c r="AX22" i="15"/>
  <c r="AX21" i="15"/>
  <c r="AX20" i="15"/>
  <c r="AX19" i="15"/>
  <c r="AX18" i="15"/>
  <c r="AX17" i="15"/>
  <c r="AX16" i="15"/>
  <c r="AX15" i="15"/>
  <c r="AX14" i="15"/>
  <c r="AX13" i="15"/>
  <c r="AX12" i="15"/>
  <c r="AX11" i="15"/>
  <c r="AX10" i="15"/>
  <c r="AX8" i="15"/>
  <c r="AV51" i="15"/>
  <c r="AV50" i="15"/>
  <c r="AV49" i="15"/>
  <c r="AV48" i="15"/>
  <c r="AV47" i="15"/>
  <c r="AV46" i="15"/>
  <c r="AV45" i="15"/>
  <c r="AV44" i="15"/>
  <c r="AV43" i="15"/>
  <c r="AV42" i="15"/>
  <c r="AV41" i="15"/>
  <c r="AV40" i="15"/>
  <c r="AV39" i="15"/>
  <c r="AV38" i="15"/>
  <c r="AV37" i="15"/>
  <c r="AV36" i="15"/>
  <c r="AV35" i="15"/>
  <c r="AV34" i="15"/>
  <c r="AV33" i="15"/>
  <c r="AV32" i="15"/>
  <c r="AV31" i="15"/>
  <c r="AV30" i="15"/>
  <c r="AV29" i="15"/>
  <c r="AV28" i="15"/>
  <c r="AV27" i="15"/>
  <c r="AV25" i="15"/>
  <c r="AV24" i="15"/>
  <c r="AV23" i="15"/>
  <c r="AV22" i="15"/>
  <c r="AV21" i="15"/>
  <c r="AV20" i="15"/>
  <c r="AV19" i="15"/>
  <c r="AV18" i="15"/>
  <c r="AV17" i="15"/>
  <c r="AV16" i="15"/>
  <c r="AV15" i="15"/>
  <c r="AV14" i="15"/>
  <c r="AV13" i="15"/>
  <c r="AV12" i="15"/>
  <c r="AV11" i="15"/>
  <c r="AV10" i="15"/>
  <c r="AV8" i="15"/>
  <c r="AV9" i="15"/>
  <c r="AU51" i="15"/>
  <c r="AU50" i="15"/>
  <c r="AU49" i="15"/>
  <c r="AU48" i="15"/>
  <c r="AU47" i="15"/>
  <c r="AU46" i="15"/>
  <c r="AU45" i="15"/>
  <c r="AU44" i="15"/>
  <c r="AU43" i="15"/>
  <c r="AU42" i="15"/>
  <c r="AU41" i="15"/>
  <c r="AU40" i="15"/>
  <c r="AU39" i="15"/>
  <c r="AU38" i="15"/>
  <c r="AU37" i="15"/>
  <c r="AU36" i="15"/>
  <c r="AU35" i="15"/>
  <c r="AU34" i="15"/>
  <c r="AU33" i="15"/>
  <c r="AU32" i="15"/>
  <c r="AU31" i="15"/>
  <c r="AU30" i="15"/>
  <c r="AU29" i="15"/>
  <c r="AU28" i="15"/>
  <c r="AU25" i="15"/>
  <c r="AU24" i="15"/>
  <c r="AU23" i="15"/>
  <c r="AU22" i="15"/>
  <c r="AU21" i="15"/>
  <c r="AU20" i="15"/>
  <c r="AU19" i="15"/>
  <c r="AU18" i="15"/>
  <c r="AU17" i="15"/>
  <c r="AU16" i="15"/>
  <c r="AU15" i="15"/>
  <c r="AU14" i="15"/>
  <c r="AU13" i="15"/>
  <c r="AU12" i="15"/>
  <c r="AU11" i="15"/>
  <c r="AU10" i="15"/>
  <c r="AU8" i="15"/>
  <c r="AU9" i="15"/>
  <c r="AT51" i="15"/>
  <c r="AT50" i="15"/>
  <c r="AT49" i="15"/>
  <c r="AT48" i="15"/>
  <c r="AT47" i="15"/>
  <c r="AT46" i="15"/>
  <c r="AT45" i="15"/>
  <c r="AT44" i="15"/>
  <c r="AT43" i="15"/>
  <c r="AT42" i="15"/>
  <c r="AT41" i="15"/>
  <c r="AT40" i="15"/>
  <c r="AT39" i="15"/>
  <c r="AT38" i="15"/>
  <c r="AT37" i="15"/>
  <c r="AT36" i="15"/>
  <c r="AT35" i="15"/>
  <c r="AT34" i="15"/>
  <c r="AT33" i="15"/>
  <c r="AT32" i="15"/>
  <c r="AT31" i="15"/>
  <c r="AT30" i="15"/>
  <c r="AT29" i="15"/>
  <c r="AT28" i="15"/>
  <c r="AT27" i="15"/>
  <c r="AT25" i="15"/>
  <c r="AT24" i="15"/>
  <c r="AT23" i="15"/>
  <c r="AT22" i="15"/>
  <c r="AT21" i="15"/>
  <c r="AT20" i="15"/>
  <c r="AT19" i="15"/>
  <c r="AT18" i="15"/>
  <c r="AT17" i="15"/>
  <c r="AT16" i="15"/>
  <c r="AT15" i="15"/>
  <c r="AT14" i="15"/>
  <c r="AT13" i="15"/>
  <c r="AT12" i="15"/>
  <c r="AT11" i="15"/>
  <c r="AT10" i="15"/>
  <c r="AT8" i="15"/>
  <c r="AT9" i="15"/>
  <c r="AR51" i="15"/>
  <c r="AR49" i="15"/>
  <c r="AR47" i="15"/>
  <c r="AR41" i="15"/>
  <c r="AR39" i="15"/>
  <c r="AR37" i="15"/>
  <c r="AR36" i="15"/>
  <c r="AR33" i="15"/>
  <c r="AR30" i="15"/>
  <c r="AR29" i="15"/>
  <c r="AR27" i="15"/>
  <c r="AR25" i="15"/>
  <c r="AR24" i="15"/>
  <c r="AR23" i="15"/>
  <c r="AR22" i="15"/>
  <c r="AR21" i="15"/>
  <c r="AR20" i="15"/>
  <c r="AR18" i="15"/>
  <c r="AR17" i="15"/>
  <c r="AR16" i="15"/>
  <c r="AR15" i="15"/>
  <c r="AR14" i="15"/>
  <c r="AR13" i="15"/>
  <c r="AR12" i="15"/>
  <c r="AR11" i="15"/>
  <c r="AR10" i="15"/>
  <c r="AR9" i="15"/>
  <c r="AR8" i="15"/>
  <c r="AY8" i="13"/>
  <c r="AY27" i="13"/>
  <c r="AX51" i="13"/>
  <c r="AX50" i="13"/>
  <c r="AX49" i="13"/>
  <c r="AX48" i="13"/>
  <c r="AX47" i="13"/>
  <c r="AX46" i="13"/>
  <c r="AX45" i="13"/>
  <c r="AX44" i="13"/>
  <c r="AX43" i="13"/>
  <c r="AX42" i="13"/>
  <c r="AX41" i="13"/>
  <c r="AX40" i="13"/>
  <c r="AX39" i="13"/>
  <c r="AX38" i="13"/>
  <c r="AX37" i="13"/>
  <c r="AX36" i="13"/>
  <c r="AX35" i="13"/>
  <c r="AX34" i="13"/>
  <c r="AX33" i="13"/>
  <c r="AX32" i="13"/>
  <c r="AX31" i="13"/>
  <c r="AX30" i="13"/>
  <c r="AX29" i="13"/>
  <c r="AX28" i="13"/>
  <c r="AX27" i="13"/>
  <c r="AX25" i="13"/>
  <c r="AX24" i="13"/>
  <c r="AX23" i="13"/>
  <c r="AX22" i="13"/>
  <c r="AX21" i="13"/>
  <c r="AX20" i="13"/>
  <c r="AX19" i="13"/>
  <c r="AX18" i="13"/>
  <c r="AX17" i="13"/>
  <c r="AX16" i="13"/>
  <c r="AX15" i="13"/>
  <c r="AX14" i="13"/>
  <c r="AX13" i="13"/>
  <c r="AX12" i="13"/>
  <c r="AX11" i="13"/>
  <c r="AX10" i="13"/>
  <c r="AX8" i="13"/>
  <c r="AX9" i="13"/>
  <c r="AV51" i="13"/>
  <c r="AV50" i="13"/>
  <c r="AV49" i="13"/>
  <c r="AV48" i="13"/>
  <c r="AV47" i="13"/>
  <c r="AV46" i="13"/>
  <c r="AV45" i="13"/>
  <c r="AV44" i="13"/>
  <c r="AV43" i="13"/>
  <c r="AV42" i="13"/>
  <c r="AV41" i="13"/>
  <c r="AV40" i="13"/>
  <c r="AV39" i="13"/>
  <c r="AV38" i="13"/>
  <c r="AV37" i="13"/>
  <c r="AV36" i="13"/>
  <c r="AV35" i="13"/>
  <c r="AV34" i="13"/>
  <c r="AV33" i="13"/>
  <c r="AV32" i="13"/>
  <c r="AV31" i="13"/>
  <c r="AV30" i="13"/>
  <c r="AV29" i="13"/>
  <c r="AV28" i="13"/>
  <c r="AV27" i="13"/>
  <c r="AV25" i="13"/>
  <c r="AV24" i="13"/>
  <c r="AV23" i="13"/>
  <c r="AV22" i="13"/>
  <c r="AV21" i="13"/>
  <c r="AV20" i="13"/>
  <c r="AV19" i="13"/>
  <c r="AV18" i="13"/>
  <c r="AV17" i="13"/>
  <c r="AV16" i="13"/>
  <c r="AV15" i="13"/>
  <c r="AV14" i="13"/>
  <c r="AV13" i="13"/>
  <c r="AV12" i="13"/>
  <c r="AV11" i="13"/>
  <c r="AV10" i="13"/>
  <c r="AV8" i="13"/>
  <c r="AV9" i="13"/>
  <c r="AU51" i="13"/>
  <c r="AU50" i="13"/>
  <c r="AU49" i="13"/>
  <c r="AU48" i="13"/>
  <c r="AU47" i="13"/>
  <c r="AU46" i="13"/>
  <c r="AU45" i="13"/>
  <c r="AU44" i="13"/>
  <c r="AU43" i="13"/>
  <c r="AU42" i="13"/>
  <c r="AU41" i="13"/>
  <c r="AU40" i="13"/>
  <c r="AU39" i="13"/>
  <c r="AU38" i="13"/>
  <c r="AU37" i="13"/>
  <c r="AU36" i="13"/>
  <c r="AU35" i="13"/>
  <c r="AU34" i="13"/>
  <c r="AU33" i="13"/>
  <c r="AU32" i="13"/>
  <c r="AU31" i="13"/>
  <c r="AU30" i="13"/>
  <c r="AU29" i="13"/>
  <c r="AU28" i="13"/>
  <c r="AU27" i="13"/>
  <c r="AU25" i="13"/>
  <c r="AU24" i="13"/>
  <c r="AU23" i="13"/>
  <c r="AU22" i="13"/>
  <c r="AU21" i="13"/>
  <c r="AU20" i="13"/>
  <c r="AU19" i="13"/>
  <c r="AU18" i="13"/>
  <c r="AU17" i="13"/>
  <c r="AU16" i="13"/>
  <c r="AU15" i="13"/>
  <c r="AU14" i="13"/>
  <c r="AU13" i="13"/>
  <c r="AU12" i="13"/>
  <c r="AU11" i="13"/>
  <c r="AU10" i="13"/>
  <c r="AU8" i="13"/>
  <c r="AU9" i="13"/>
  <c r="AT51" i="13"/>
  <c r="AT50" i="13"/>
  <c r="AT49" i="13"/>
  <c r="AT48" i="13"/>
  <c r="AT47" i="13"/>
  <c r="AT46" i="13"/>
  <c r="AT45" i="13"/>
  <c r="AT44" i="13"/>
  <c r="AT43" i="13"/>
  <c r="AT42" i="13"/>
  <c r="AT41" i="13"/>
  <c r="AT40" i="13"/>
  <c r="AT39" i="13"/>
  <c r="AT38" i="13"/>
  <c r="AT37" i="13"/>
  <c r="AT36" i="13"/>
  <c r="AT35" i="13"/>
  <c r="AT34" i="13"/>
  <c r="AT33" i="13"/>
  <c r="AT32" i="13"/>
  <c r="AT31" i="13"/>
  <c r="AT30" i="13"/>
  <c r="AT29" i="13"/>
  <c r="AT28" i="13"/>
  <c r="AT27" i="13"/>
  <c r="AT25" i="13"/>
  <c r="AT24" i="13"/>
  <c r="AT23" i="13"/>
  <c r="AT22" i="13"/>
  <c r="AT21" i="13"/>
  <c r="AT20" i="13"/>
  <c r="AT19" i="13"/>
  <c r="AT18" i="13"/>
  <c r="AT17" i="13"/>
  <c r="AT16" i="13"/>
  <c r="AT15" i="13"/>
  <c r="AT14" i="13"/>
  <c r="AT13" i="13"/>
  <c r="AT12" i="13"/>
  <c r="AT11" i="13"/>
  <c r="AT10" i="13"/>
  <c r="AT8" i="13"/>
  <c r="AT9" i="13"/>
  <c r="AR51" i="13"/>
  <c r="AR49" i="13"/>
  <c r="AR47" i="13"/>
  <c r="AR41" i="13"/>
  <c r="AR39" i="13"/>
  <c r="AR37" i="13"/>
  <c r="AR36" i="13"/>
  <c r="AR33" i="13"/>
  <c r="AR27" i="13"/>
  <c r="AR25" i="13"/>
  <c r="AR24" i="13"/>
  <c r="AR23" i="13"/>
  <c r="AR22" i="13"/>
  <c r="AR21" i="13"/>
  <c r="AR20" i="13"/>
  <c r="AR18" i="13"/>
  <c r="AR17" i="13"/>
  <c r="AR16" i="13"/>
  <c r="AR15" i="13"/>
  <c r="AR14" i="13"/>
  <c r="AR13" i="13"/>
  <c r="AR12" i="13"/>
  <c r="AR11" i="13"/>
  <c r="AR10" i="13"/>
  <c r="AR9" i="13"/>
  <c r="AR8" i="13"/>
  <c r="AR8" i="14"/>
  <c r="AR51" i="14"/>
  <c r="AR49" i="14"/>
  <c r="AR47" i="14"/>
  <c r="AR27" i="14"/>
  <c r="AR41" i="14"/>
  <c r="AR39" i="14"/>
  <c r="AR37" i="14"/>
  <c r="AR36" i="14"/>
  <c r="AR35" i="14"/>
  <c r="AR34" i="14"/>
  <c r="AR33" i="14"/>
  <c r="AR30" i="14"/>
  <c r="AR29" i="14"/>
  <c r="AR25" i="14"/>
  <c r="AR23" i="14"/>
  <c r="AR22" i="14"/>
  <c r="AR21" i="14"/>
  <c r="AR20" i="14"/>
  <c r="AR18" i="14"/>
  <c r="AR17" i="14"/>
  <c r="AR16" i="14"/>
  <c r="AR15" i="14"/>
  <c r="AR14" i="14"/>
  <c r="AR12" i="14"/>
  <c r="AR11" i="14"/>
  <c r="AR10" i="14"/>
  <c r="AR9" i="14"/>
  <c r="AY13" i="12"/>
  <c r="AY10" i="12"/>
  <c r="AY8" i="12"/>
  <c r="AY27" i="12"/>
  <c r="AX51" i="12"/>
  <c r="AX50" i="12"/>
  <c r="AX49" i="12"/>
  <c r="AX48" i="12"/>
  <c r="AX47" i="12"/>
  <c r="AX46" i="12"/>
  <c r="AX45" i="12"/>
  <c r="AX44" i="12"/>
  <c r="AX43" i="12"/>
  <c r="AX42" i="12"/>
  <c r="AX41" i="12"/>
  <c r="AX40" i="12"/>
  <c r="AX39" i="12"/>
  <c r="AX38" i="12"/>
  <c r="AX37" i="12"/>
  <c r="AX36" i="12"/>
  <c r="AX35" i="12"/>
  <c r="AX34" i="12"/>
  <c r="AX33" i="12"/>
  <c r="AX32" i="12"/>
  <c r="AX31" i="12"/>
  <c r="AX30" i="12"/>
  <c r="AX29" i="12"/>
  <c r="AX28" i="12"/>
  <c r="AX27" i="12"/>
  <c r="AX25" i="12"/>
  <c r="AX24" i="12"/>
  <c r="AX23" i="12"/>
  <c r="AX22" i="12"/>
  <c r="AX21" i="12"/>
  <c r="AX20" i="12"/>
  <c r="AX19" i="12"/>
  <c r="AX18" i="12"/>
  <c r="AX17" i="12"/>
  <c r="AX16" i="12"/>
  <c r="AX15" i="12"/>
  <c r="AX14" i="12"/>
  <c r="AX13" i="12"/>
  <c r="AX12" i="12"/>
  <c r="AX11" i="12"/>
  <c r="AX10" i="12"/>
  <c r="AX8" i="12"/>
  <c r="AV51" i="12"/>
  <c r="AV50" i="12"/>
  <c r="AV49" i="12"/>
  <c r="AV48" i="12"/>
  <c r="AV47" i="12"/>
  <c r="AV46" i="12"/>
  <c r="AV45" i="12"/>
  <c r="AV44" i="12"/>
  <c r="AV43" i="12"/>
  <c r="AV42" i="12"/>
  <c r="AV41" i="12"/>
  <c r="AV40" i="12"/>
  <c r="AV39" i="12"/>
  <c r="AV38" i="12"/>
  <c r="AV37" i="12"/>
  <c r="AV36" i="12"/>
  <c r="AV35" i="12"/>
  <c r="AV34" i="12"/>
  <c r="AV33" i="12"/>
  <c r="AV32" i="12"/>
  <c r="AV31" i="12"/>
  <c r="AV30" i="12"/>
  <c r="AV29" i="12"/>
  <c r="AV28" i="12"/>
  <c r="AV27" i="12"/>
  <c r="AV25" i="12"/>
  <c r="AV24" i="12"/>
  <c r="AV23" i="12"/>
  <c r="AV22" i="12"/>
  <c r="AV21" i="12"/>
  <c r="AV20" i="12"/>
  <c r="AV19" i="12"/>
  <c r="AV18" i="12"/>
  <c r="AV17" i="12"/>
  <c r="AV16" i="12"/>
  <c r="AV15" i="12"/>
  <c r="AV14" i="12"/>
  <c r="AV13" i="12"/>
  <c r="AV12" i="12"/>
  <c r="AV11" i="12"/>
  <c r="AV10" i="12"/>
  <c r="AV8" i="12"/>
  <c r="AV9" i="12"/>
  <c r="AU50" i="12"/>
  <c r="AU48" i="12"/>
  <c r="AU46" i="12"/>
  <c r="AU45" i="12"/>
  <c r="AU44" i="12"/>
  <c r="AU43" i="12"/>
  <c r="AU42" i="12"/>
  <c r="AU40" i="12"/>
  <c r="AU38" i="12"/>
  <c r="AU35" i="12"/>
  <c r="AU34" i="12"/>
  <c r="AU32" i="12"/>
  <c r="AU31" i="12"/>
  <c r="AU30" i="12"/>
  <c r="AU28" i="12"/>
  <c r="AU19" i="12"/>
  <c r="AT50" i="12"/>
  <c r="AT48" i="12"/>
  <c r="AT46" i="12"/>
  <c r="AT45" i="12"/>
  <c r="AT44" i="12"/>
  <c r="AT43" i="12"/>
  <c r="AT42" i="12"/>
  <c r="AT40" i="12"/>
  <c r="AT38" i="12"/>
  <c r="AT35" i="12"/>
  <c r="AT34" i="12"/>
  <c r="AT32" i="12"/>
  <c r="AT31" i="12"/>
  <c r="AT30" i="12"/>
  <c r="AT28" i="12"/>
  <c r="AT24" i="12"/>
  <c r="AT19" i="12"/>
  <c r="AT8" i="12"/>
  <c r="AR51" i="12"/>
  <c r="AR49" i="12"/>
  <c r="AR47" i="12"/>
  <c r="AT47" i="12" s="1"/>
  <c r="AR41" i="12"/>
  <c r="AR39" i="12"/>
  <c r="AR37" i="12"/>
  <c r="AR36" i="12"/>
  <c r="AR33" i="12"/>
  <c r="AR30" i="12"/>
  <c r="AR29" i="12"/>
  <c r="AR27" i="12"/>
  <c r="AR25" i="12"/>
  <c r="AR24" i="12"/>
  <c r="AU24" i="12" s="1"/>
  <c r="AR23" i="12"/>
  <c r="AR22" i="12"/>
  <c r="AR21" i="12"/>
  <c r="AR20" i="12"/>
  <c r="AR18" i="12"/>
  <c r="AR17" i="12"/>
  <c r="AR16" i="12"/>
  <c r="AR15" i="12"/>
  <c r="AR14" i="12"/>
  <c r="AR13" i="12"/>
  <c r="AU13" i="12" s="1"/>
  <c r="AR12" i="12"/>
  <c r="AR11" i="12"/>
  <c r="AR10" i="12"/>
  <c r="AR9" i="12"/>
  <c r="AR8" i="12"/>
  <c r="AU8" i="12" s="1"/>
  <c r="AY30" i="21"/>
  <c r="AY27" i="21"/>
  <c r="AY8" i="21"/>
  <c r="AX51" i="21"/>
  <c r="AX50" i="21"/>
  <c r="AX49" i="21"/>
  <c r="AX48" i="21"/>
  <c r="AX47" i="21"/>
  <c r="AX46" i="21"/>
  <c r="AX45" i="21"/>
  <c r="AX44" i="21"/>
  <c r="AX43" i="21"/>
  <c r="AX42" i="21"/>
  <c r="AX41" i="21"/>
  <c r="AX40" i="21"/>
  <c r="AX39" i="21"/>
  <c r="AX38" i="21"/>
  <c r="AX37" i="21"/>
  <c r="AX36" i="21"/>
  <c r="AX35" i="21"/>
  <c r="AX34" i="21"/>
  <c r="AX33" i="21"/>
  <c r="AX32" i="21"/>
  <c r="AX31" i="21"/>
  <c r="AX30" i="21"/>
  <c r="AX29" i="21"/>
  <c r="AX28" i="21"/>
  <c r="AX27" i="21"/>
  <c r="AX25" i="21"/>
  <c r="AX24" i="21"/>
  <c r="AX23" i="21"/>
  <c r="AX22" i="21"/>
  <c r="AX21" i="21"/>
  <c r="AX20" i="21"/>
  <c r="AX19" i="21"/>
  <c r="AX18" i="21"/>
  <c r="AX17" i="21"/>
  <c r="AX16" i="21"/>
  <c r="AX15" i="21"/>
  <c r="AX14" i="21"/>
  <c r="AX13" i="21"/>
  <c r="AX12" i="21"/>
  <c r="AX11" i="21"/>
  <c r="AX10" i="21"/>
  <c r="AX8" i="21"/>
  <c r="AV51" i="21"/>
  <c r="AV50" i="21"/>
  <c r="AV49" i="21"/>
  <c r="AV48" i="21"/>
  <c r="AV47" i="21"/>
  <c r="AV46" i="21"/>
  <c r="AV45" i="21"/>
  <c r="AV44" i="21"/>
  <c r="AV43" i="21"/>
  <c r="AV42" i="21"/>
  <c r="AV41" i="21"/>
  <c r="AV40" i="21"/>
  <c r="AV39" i="21"/>
  <c r="AV38" i="21"/>
  <c r="AV37" i="21"/>
  <c r="AV36" i="21"/>
  <c r="AV35" i="21"/>
  <c r="AV34" i="21"/>
  <c r="AV33" i="21"/>
  <c r="AV32" i="21"/>
  <c r="AV31" i="21"/>
  <c r="AV30" i="21"/>
  <c r="AV29" i="21"/>
  <c r="AV28" i="21"/>
  <c r="AV27" i="21"/>
  <c r="AV25" i="21"/>
  <c r="AV24" i="21"/>
  <c r="AV23" i="21"/>
  <c r="AV22" i="21"/>
  <c r="AV21" i="21"/>
  <c r="AV20" i="21"/>
  <c r="AV19" i="21"/>
  <c r="AV18" i="21"/>
  <c r="AV17" i="21"/>
  <c r="AV16" i="21"/>
  <c r="AV15" i="21"/>
  <c r="AV14" i="21"/>
  <c r="AV13" i="21"/>
  <c r="AV12" i="21"/>
  <c r="AV11" i="21"/>
  <c r="AV10" i="21"/>
  <c r="AV8" i="21"/>
  <c r="AV9" i="21"/>
  <c r="AU51" i="21"/>
  <c r="AU50" i="21"/>
  <c r="AU49" i="21"/>
  <c r="AU48" i="21"/>
  <c r="AU47" i="21"/>
  <c r="AU46" i="21"/>
  <c r="AU45" i="21"/>
  <c r="AU44" i="21"/>
  <c r="AU43" i="21"/>
  <c r="AU42" i="21"/>
  <c r="AU41" i="21"/>
  <c r="AU40" i="21"/>
  <c r="AU39" i="21"/>
  <c r="AU38" i="21"/>
  <c r="AU37" i="21"/>
  <c r="AU36" i="21"/>
  <c r="AU35" i="21"/>
  <c r="AU34" i="21"/>
  <c r="AU33" i="21"/>
  <c r="AU32" i="21"/>
  <c r="AU31" i="21"/>
  <c r="AU30" i="21"/>
  <c r="AU29" i="21"/>
  <c r="AU28" i="21"/>
  <c r="AU27" i="21"/>
  <c r="AU25" i="21"/>
  <c r="AU24" i="21"/>
  <c r="AU23" i="21"/>
  <c r="AU22" i="21"/>
  <c r="AU21" i="21"/>
  <c r="AU20" i="21"/>
  <c r="AU19" i="21"/>
  <c r="AU18" i="21"/>
  <c r="AU17" i="21"/>
  <c r="AU16" i="21"/>
  <c r="AU15" i="21"/>
  <c r="AU14" i="21"/>
  <c r="AU13" i="21"/>
  <c r="AU12" i="21"/>
  <c r="AU11" i="21"/>
  <c r="AU10" i="21"/>
  <c r="AU8" i="21"/>
  <c r="AU9" i="21"/>
  <c r="AT51" i="21"/>
  <c r="AT50" i="21"/>
  <c r="AT49" i="21"/>
  <c r="AT48" i="21"/>
  <c r="AT47" i="21"/>
  <c r="AT46" i="21"/>
  <c r="AT45" i="21"/>
  <c r="AT44" i="21"/>
  <c r="AT43" i="21"/>
  <c r="AT42" i="21"/>
  <c r="AT41" i="21"/>
  <c r="AT40" i="21"/>
  <c r="AT39" i="21"/>
  <c r="AT38" i="21"/>
  <c r="AT37" i="21"/>
  <c r="AT36" i="21"/>
  <c r="AT35" i="21"/>
  <c r="AT34" i="21"/>
  <c r="AT33" i="21"/>
  <c r="AT32" i="21"/>
  <c r="AT31" i="21"/>
  <c r="AT30" i="21"/>
  <c r="AT29" i="21"/>
  <c r="AT28" i="21"/>
  <c r="AT27" i="21"/>
  <c r="AT25" i="21"/>
  <c r="AT24" i="21"/>
  <c r="AT23" i="21"/>
  <c r="AT22" i="21"/>
  <c r="AT21" i="21"/>
  <c r="AT20" i="21"/>
  <c r="AT19" i="21"/>
  <c r="AT18" i="21"/>
  <c r="AT17" i="21"/>
  <c r="AT16" i="21"/>
  <c r="AT15" i="21"/>
  <c r="AT14" i="21"/>
  <c r="AT13" i="21"/>
  <c r="AT12" i="21"/>
  <c r="AT11" i="21"/>
  <c r="AT10" i="21"/>
  <c r="AT8" i="21"/>
  <c r="AT9" i="21"/>
  <c r="AR51" i="21"/>
  <c r="AR49" i="21"/>
  <c r="AR47" i="21"/>
  <c r="AR41" i="21"/>
  <c r="AR39" i="21"/>
  <c r="AR37" i="21"/>
  <c r="AR36" i="21"/>
  <c r="AR33" i="21"/>
  <c r="AR30" i="21"/>
  <c r="AR29" i="21"/>
  <c r="AR27" i="21"/>
  <c r="AR25" i="21"/>
  <c r="AR24" i="21"/>
  <c r="AR23" i="21"/>
  <c r="AR22" i="21"/>
  <c r="AR21" i="21"/>
  <c r="AR20" i="21"/>
  <c r="AR18" i="21"/>
  <c r="AR17" i="21"/>
  <c r="AR16" i="21"/>
  <c r="AR15" i="21"/>
  <c r="AR14" i="21"/>
  <c r="AR13" i="21"/>
  <c r="AR12" i="21"/>
  <c r="AR11" i="21"/>
  <c r="AR10" i="21"/>
  <c r="AR9" i="21"/>
  <c r="AR8" i="21"/>
  <c r="AY10" i="20"/>
  <c r="AY8" i="20"/>
  <c r="AX25" i="20"/>
  <c r="AX24" i="20"/>
  <c r="AX23" i="20"/>
  <c r="AX22" i="20"/>
  <c r="AX21" i="20"/>
  <c r="AX20" i="20"/>
  <c r="AX19" i="20"/>
  <c r="AX18" i="20"/>
  <c r="AX17" i="20"/>
  <c r="AX16" i="20"/>
  <c r="AX15" i="20"/>
  <c r="AX14" i="20"/>
  <c r="AX13" i="20"/>
  <c r="AX12" i="20"/>
  <c r="AX11" i="20"/>
  <c r="AX10" i="20"/>
  <c r="AX8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8" i="20"/>
  <c r="AV9" i="20"/>
  <c r="AU51" i="20"/>
  <c r="AU50" i="20"/>
  <c r="AU49" i="20"/>
  <c r="AU48" i="20"/>
  <c r="AU47" i="20"/>
  <c r="AU46" i="20"/>
  <c r="AU45" i="20"/>
  <c r="AU44" i="20"/>
  <c r="AU43" i="20"/>
  <c r="AU42" i="20"/>
  <c r="AU41" i="20"/>
  <c r="AU40" i="20"/>
  <c r="AU39" i="20"/>
  <c r="AU38" i="20"/>
  <c r="AU37" i="20"/>
  <c r="AU36" i="20"/>
  <c r="AU35" i="20"/>
  <c r="AU34" i="20"/>
  <c r="AU33" i="20"/>
  <c r="AU32" i="20"/>
  <c r="AU31" i="20"/>
  <c r="AU30" i="20"/>
  <c r="AU29" i="20"/>
  <c r="AU28" i="20"/>
  <c r="AU27" i="20"/>
  <c r="AU25" i="20"/>
  <c r="AU24" i="20"/>
  <c r="AU23" i="20"/>
  <c r="AU22" i="20"/>
  <c r="AU21" i="20"/>
  <c r="AU20" i="20"/>
  <c r="AU19" i="20"/>
  <c r="AU18" i="20"/>
  <c r="AU17" i="20"/>
  <c r="AU16" i="20"/>
  <c r="AU15" i="20"/>
  <c r="AU14" i="20"/>
  <c r="AU13" i="20"/>
  <c r="AU12" i="20"/>
  <c r="AU11" i="20"/>
  <c r="AU10" i="20"/>
  <c r="AU8" i="20"/>
  <c r="AU9" i="20"/>
  <c r="AT51" i="20"/>
  <c r="AT50" i="20"/>
  <c r="AT49" i="20"/>
  <c r="AT48" i="20"/>
  <c r="AT47" i="20"/>
  <c r="AT46" i="20"/>
  <c r="AT45" i="20"/>
  <c r="AT44" i="20"/>
  <c r="AT43" i="20"/>
  <c r="AT42" i="20"/>
  <c r="AT41" i="20"/>
  <c r="AT40" i="20"/>
  <c r="AT39" i="20"/>
  <c r="AT38" i="20"/>
  <c r="AT37" i="20"/>
  <c r="AT36" i="20"/>
  <c r="AT35" i="20"/>
  <c r="AT34" i="20"/>
  <c r="AT33" i="20"/>
  <c r="AT32" i="20"/>
  <c r="AT31" i="20"/>
  <c r="AT30" i="20"/>
  <c r="AT29" i="20"/>
  <c r="AT28" i="20"/>
  <c r="AT27" i="20"/>
  <c r="AT25" i="20"/>
  <c r="AT24" i="20"/>
  <c r="AT23" i="20"/>
  <c r="AT22" i="20"/>
  <c r="AT21" i="20"/>
  <c r="AT20" i="20"/>
  <c r="AT19" i="20"/>
  <c r="AT18" i="20"/>
  <c r="AT17" i="20"/>
  <c r="AT16" i="20"/>
  <c r="AT15" i="20"/>
  <c r="AT14" i="20"/>
  <c r="AT13" i="20"/>
  <c r="AT12" i="20"/>
  <c r="AT11" i="20"/>
  <c r="AT10" i="20"/>
  <c r="AT8" i="20"/>
  <c r="AT9" i="20"/>
  <c r="AR51" i="20"/>
  <c r="AR50" i="20"/>
  <c r="AR49" i="20"/>
  <c r="AR48" i="20"/>
  <c r="AR47" i="20"/>
  <c r="AR46" i="20"/>
  <c r="AR45" i="20"/>
  <c r="AR44" i="20"/>
  <c r="AR43" i="20"/>
  <c r="AR42" i="20"/>
  <c r="AR41" i="20"/>
  <c r="AR40" i="20"/>
  <c r="AR39" i="20"/>
  <c r="AR38" i="20"/>
  <c r="AR37" i="20"/>
  <c r="AR36" i="20"/>
  <c r="AR35" i="20"/>
  <c r="AR34" i="20"/>
  <c r="AR33" i="20"/>
  <c r="AR32" i="20"/>
  <c r="AR31" i="20"/>
  <c r="AR30" i="20"/>
  <c r="AR29" i="20"/>
  <c r="AR28" i="20"/>
  <c r="AR27" i="20"/>
  <c r="AR25" i="20"/>
  <c r="AR24" i="20"/>
  <c r="AR23" i="20"/>
  <c r="AR22" i="20"/>
  <c r="AR21" i="20"/>
  <c r="AR20" i="20"/>
  <c r="AR19" i="20"/>
  <c r="AR18" i="20"/>
  <c r="AR17" i="20"/>
  <c r="AR16" i="20"/>
  <c r="AR15" i="20"/>
  <c r="AR14" i="20"/>
  <c r="AR13" i="20"/>
  <c r="AR12" i="20"/>
  <c r="AR11" i="20"/>
  <c r="AR10" i="20"/>
  <c r="AR9" i="20"/>
  <c r="AR8" i="20"/>
  <c r="AY30" i="11"/>
  <c r="AY8" i="11"/>
  <c r="AX51" i="11"/>
  <c r="AX50" i="11"/>
  <c r="AX49" i="11"/>
  <c r="AX48" i="11"/>
  <c r="AX47" i="11"/>
  <c r="AX46" i="11"/>
  <c r="AX45" i="11"/>
  <c r="AX44" i="11"/>
  <c r="AX43" i="11"/>
  <c r="AX42" i="11"/>
  <c r="AX41" i="11"/>
  <c r="AX40" i="11"/>
  <c r="AX39" i="11"/>
  <c r="AX38" i="11"/>
  <c r="AX37" i="11"/>
  <c r="AX36" i="11"/>
  <c r="AX35" i="11"/>
  <c r="AX34" i="11"/>
  <c r="AX33" i="11"/>
  <c r="AX32" i="11"/>
  <c r="AX31" i="11"/>
  <c r="AX30" i="11"/>
  <c r="AX29" i="11"/>
  <c r="AX28" i="11"/>
  <c r="AX27" i="11"/>
  <c r="AX25" i="11"/>
  <c r="AX24" i="11"/>
  <c r="AX23" i="11"/>
  <c r="AX22" i="11"/>
  <c r="AX21" i="11"/>
  <c r="AX20" i="11"/>
  <c r="AX19" i="11"/>
  <c r="AX18" i="11"/>
  <c r="AX17" i="11"/>
  <c r="AX16" i="11"/>
  <c r="AX15" i="11"/>
  <c r="AX14" i="11"/>
  <c r="AX13" i="11"/>
  <c r="AX12" i="11"/>
  <c r="AX11" i="11"/>
  <c r="AX10" i="11"/>
  <c r="AX8" i="11"/>
  <c r="AV51" i="11"/>
  <c r="AV50" i="11"/>
  <c r="AV49" i="11"/>
  <c r="AV48" i="11"/>
  <c r="AV47" i="11"/>
  <c r="AV46" i="11"/>
  <c r="AV45" i="11"/>
  <c r="AV44" i="11"/>
  <c r="AV43" i="11"/>
  <c r="AV42" i="11"/>
  <c r="AV41" i="11"/>
  <c r="AV40" i="11"/>
  <c r="AV39" i="11"/>
  <c r="AV38" i="11"/>
  <c r="AV37" i="11"/>
  <c r="AV36" i="11"/>
  <c r="AV35" i="11"/>
  <c r="AV34" i="11"/>
  <c r="AV33" i="11"/>
  <c r="AV32" i="11"/>
  <c r="AV31" i="11"/>
  <c r="AV30" i="11"/>
  <c r="AV29" i="11"/>
  <c r="AV28" i="11"/>
  <c r="AV27" i="11"/>
  <c r="AV25" i="11"/>
  <c r="AV24" i="11"/>
  <c r="AV23" i="11"/>
  <c r="AV22" i="11"/>
  <c r="AV21" i="11"/>
  <c r="AV20" i="11"/>
  <c r="AV19" i="11"/>
  <c r="AV18" i="11"/>
  <c r="AV17" i="11"/>
  <c r="AV16" i="11"/>
  <c r="AV15" i="11"/>
  <c r="AV14" i="11"/>
  <c r="AV13" i="11"/>
  <c r="AV12" i="11"/>
  <c r="AV11" i="11"/>
  <c r="AV10" i="11"/>
  <c r="AV8" i="11"/>
  <c r="AV9" i="11"/>
  <c r="AU51" i="11"/>
  <c r="AU50" i="11"/>
  <c r="AU49" i="11"/>
  <c r="AU48" i="11"/>
  <c r="AU47" i="11"/>
  <c r="AU46" i="11"/>
  <c r="AU45" i="11"/>
  <c r="AU44" i="11"/>
  <c r="AU43" i="11"/>
  <c r="AU42" i="11"/>
  <c r="AU41" i="11"/>
  <c r="AU40" i="11"/>
  <c r="AU39" i="11"/>
  <c r="AU38" i="11"/>
  <c r="AU37" i="11"/>
  <c r="AU36" i="11"/>
  <c r="AU35" i="11"/>
  <c r="AU34" i="11"/>
  <c r="AU33" i="11"/>
  <c r="AU32" i="11"/>
  <c r="AU31" i="11"/>
  <c r="AU30" i="11"/>
  <c r="AU29" i="11"/>
  <c r="AU28" i="11"/>
  <c r="AU27" i="11"/>
  <c r="AU25" i="11"/>
  <c r="AU24" i="11"/>
  <c r="AU23" i="11"/>
  <c r="AU22" i="11"/>
  <c r="AU21" i="11"/>
  <c r="AU20" i="11"/>
  <c r="AU19" i="11"/>
  <c r="AU18" i="11"/>
  <c r="AU17" i="11"/>
  <c r="AU16" i="11"/>
  <c r="AU15" i="11"/>
  <c r="AU14" i="11"/>
  <c r="AU13" i="11"/>
  <c r="AU12" i="11"/>
  <c r="AU11" i="11"/>
  <c r="AU10" i="11"/>
  <c r="AU8" i="11"/>
  <c r="AU9" i="11"/>
  <c r="AT51" i="11"/>
  <c r="AT50" i="11"/>
  <c r="AT49" i="11"/>
  <c r="AT48" i="11"/>
  <c r="AT47" i="11"/>
  <c r="AT46" i="11"/>
  <c r="AT45" i="11"/>
  <c r="AT44" i="11"/>
  <c r="AT43" i="11"/>
  <c r="AT42" i="11"/>
  <c r="AT41" i="11"/>
  <c r="AT40" i="11"/>
  <c r="AT39" i="11"/>
  <c r="AT38" i="11"/>
  <c r="AT37" i="11"/>
  <c r="AT36" i="11"/>
  <c r="AT35" i="11"/>
  <c r="AT34" i="11"/>
  <c r="AT33" i="11"/>
  <c r="AT32" i="11"/>
  <c r="AT31" i="11"/>
  <c r="AT30" i="11"/>
  <c r="AT29" i="11"/>
  <c r="AT28" i="11"/>
  <c r="AT27" i="11"/>
  <c r="AT25" i="11"/>
  <c r="AT24" i="11"/>
  <c r="AT23" i="11"/>
  <c r="AT22" i="11"/>
  <c r="AT21" i="11"/>
  <c r="AT20" i="11"/>
  <c r="AT19" i="11"/>
  <c r="AT18" i="11"/>
  <c r="AT17" i="11"/>
  <c r="AT16" i="11"/>
  <c r="AT15" i="11"/>
  <c r="AT14" i="11"/>
  <c r="AT13" i="11"/>
  <c r="AT12" i="11"/>
  <c r="AT11" i="11"/>
  <c r="AT10" i="11"/>
  <c r="AT8" i="11"/>
  <c r="AT9" i="11"/>
  <c r="AR51" i="11"/>
  <c r="AR49" i="11"/>
  <c r="AR47" i="11"/>
  <c r="AR41" i="11"/>
  <c r="AR39" i="11"/>
  <c r="AR37" i="11"/>
  <c r="AR36" i="11"/>
  <c r="AR33" i="11"/>
  <c r="AR30" i="11"/>
  <c r="AR29" i="11"/>
  <c r="AR27" i="11"/>
  <c r="AR25" i="11"/>
  <c r="AR24" i="11"/>
  <c r="AR23" i="11"/>
  <c r="AR22" i="11"/>
  <c r="AR21" i="11"/>
  <c r="AR20" i="11"/>
  <c r="AR18" i="11"/>
  <c r="AR17" i="11"/>
  <c r="AR16" i="11"/>
  <c r="AR15" i="11"/>
  <c r="AR14" i="11"/>
  <c r="AR13" i="11"/>
  <c r="AR12" i="11"/>
  <c r="AR11" i="11"/>
  <c r="AR10" i="11"/>
  <c r="AR9" i="11"/>
  <c r="AR8" i="11"/>
  <c r="BM54" i="10"/>
  <c r="BP54" i="10" s="1"/>
  <c r="BM52" i="10"/>
  <c r="BP52" i="10" s="1"/>
  <c r="BM50" i="10"/>
  <c r="BP50" i="10" s="1"/>
  <c r="BM49" i="10"/>
  <c r="BP49" i="10" s="1"/>
  <c r="BM48" i="10"/>
  <c r="BP48" i="10" s="1"/>
  <c r="BM47" i="10"/>
  <c r="BP47" i="10" s="1"/>
  <c r="BM46" i="10"/>
  <c r="BP46" i="10" s="1"/>
  <c r="BM44" i="10"/>
  <c r="BP44" i="10" s="1"/>
  <c r="BM42" i="10"/>
  <c r="BP42" i="10" s="1"/>
  <c r="BM40" i="10"/>
  <c r="BP40" i="10" s="1"/>
  <c r="BM38" i="10"/>
  <c r="BP38" i="10" s="1"/>
  <c r="BM36" i="10"/>
  <c r="BP36" i="10" s="1"/>
  <c r="BM35" i="10"/>
  <c r="BP35" i="10" s="1"/>
  <c r="BM32" i="10"/>
  <c r="BP32" i="10" s="1"/>
  <c r="BM23" i="10"/>
  <c r="BP23" i="10" s="1"/>
  <c r="BL54" i="10"/>
  <c r="BL52" i="10"/>
  <c r="BL50" i="10"/>
  <c r="BL49" i="10"/>
  <c r="BL48" i="10"/>
  <c r="BL47" i="10"/>
  <c r="BL46" i="10"/>
  <c r="BL44" i="10"/>
  <c r="BL42" i="10"/>
  <c r="BL40" i="10"/>
  <c r="BL38" i="10"/>
  <c r="BL36" i="10"/>
  <c r="BL35" i="10"/>
  <c r="BL32" i="10"/>
  <c r="BL23" i="10"/>
  <c r="BI55" i="10"/>
  <c r="BI53" i="10"/>
  <c r="BI51" i="10"/>
  <c r="BM51" i="10" s="1"/>
  <c r="BP51" i="10" s="1"/>
  <c r="BI45" i="10"/>
  <c r="BI43" i="10"/>
  <c r="BI41" i="10"/>
  <c r="BI39" i="10"/>
  <c r="BI37" i="10"/>
  <c r="BI34" i="10"/>
  <c r="BL34" i="10" s="1"/>
  <c r="BI33" i="10"/>
  <c r="BI31" i="10"/>
  <c r="BI29" i="10"/>
  <c r="BI28" i="10"/>
  <c r="BM28" i="10" s="1"/>
  <c r="BI26" i="10"/>
  <c r="BI25" i="10"/>
  <c r="BI24" i="10"/>
  <c r="BI22" i="10"/>
  <c r="BI21" i="10"/>
  <c r="BI20" i="10"/>
  <c r="BI19" i="10"/>
  <c r="BI18" i="10"/>
  <c r="BI17" i="10"/>
  <c r="BL17" i="10" s="1"/>
  <c r="BI16" i="10"/>
  <c r="BI15" i="10"/>
  <c r="BI14" i="10"/>
  <c r="BI13" i="10"/>
  <c r="BI12" i="10"/>
  <c r="BL12" i="10" s="1"/>
  <c r="AY30" i="9"/>
  <c r="AY29" i="9"/>
  <c r="AY27" i="9"/>
  <c r="AX51" i="9"/>
  <c r="AX50" i="9"/>
  <c r="AX49" i="9"/>
  <c r="AX48" i="9"/>
  <c r="AX47" i="9"/>
  <c r="AX46" i="9"/>
  <c r="AX45" i="9"/>
  <c r="AX44" i="9"/>
  <c r="AX43" i="9"/>
  <c r="AX42" i="9"/>
  <c r="AX41" i="9"/>
  <c r="AX40" i="9"/>
  <c r="AX39" i="9"/>
  <c r="AX38" i="9"/>
  <c r="AX37" i="9"/>
  <c r="AX36" i="9"/>
  <c r="AX35" i="9"/>
  <c r="AX34" i="9"/>
  <c r="AX33" i="9"/>
  <c r="AX32" i="9"/>
  <c r="AX31" i="9"/>
  <c r="AX30" i="9"/>
  <c r="AX29" i="9"/>
  <c r="AX28" i="9"/>
  <c r="AX27" i="9"/>
  <c r="AX25" i="9"/>
  <c r="AX24" i="9"/>
  <c r="AX23" i="9"/>
  <c r="AX22" i="9"/>
  <c r="AX21" i="9"/>
  <c r="AX20" i="9"/>
  <c r="AX19" i="9"/>
  <c r="AX18" i="9"/>
  <c r="AX13" i="9"/>
  <c r="AX8" i="9"/>
  <c r="AV51" i="9"/>
  <c r="AV50" i="9"/>
  <c r="AV49" i="9"/>
  <c r="AV48" i="9"/>
  <c r="AV47" i="9"/>
  <c r="AV46" i="9"/>
  <c r="AV45" i="9"/>
  <c r="AV44" i="9"/>
  <c r="AV43" i="9"/>
  <c r="AV42" i="9"/>
  <c r="AV41" i="9"/>
  <c r="AV40" i="9"/>
  <c r="AV39" i="9"/>
  <c r="AV38" i="9"/>
  <c r="AV37" i="9"/>
  <c r="AV36" i="9"/>
  <c r="AV35" i="9"/>
  <c r="AV34" i="9"/>
  <c r="AV33" i="9"/>
  <c r="AV32" i="9"/>
  <c r="AV31" i="9"/>
  <c r="AV30" i="9"/>
  <c r="AV29" i="9"/>
  <c r="AV28" i="9"/>
  <c r="AV27" i="9"/>
  <c r="AV25" i="9"/>
  <c r="AV24" i="9"/>
  <c r="AV23" i="9"/>
  <c r="AV22" i="9"/>
  <c r="AV21" i="9"/>
  <c r="AV20" i="9"/>
  <c r="AV19" i="9"/>
  <c r="AV18" i="9"/>
  <c r="AV17" i="9"/>
  <c r="AV16" i="9"/>
  <c r="AV15" i="9"/>
  <c r="AV14" i="9"/>
  <c r="AV13" i="9"/>
  <c r="AV12" i="9"/>
  <c r="AV11" i="9"/>
  <c r="AV10" i="9"/>
  <c r="AV8" i="9"/>
  <c r="AV9" i="9"/>
  <c r="AU51" i="9"/>
  <c r="AU50" i="9"/>
  <c r="AU49" i="9"/>
  <c r="AU48" i="9"/>
  <c r="AU47" i="9"/>
  <c r="AU46" i="9"/>
  <c r="AU45" i="9"/>
  <c r="AU44" i="9"/>
  <c r="AU43" i="9"/>
  <c r="AU42" i="9"/>
  <c r="AU41" i="9"/>
  <c r="AU40" i="9"/>
  <c r="AU39" i="9"/>
  <c r="AU38" i="9"/>
  <c r="AU37" i="9"/>
  <c r="AU36" i="9"/>
  <c r="AU35" i="9"/>
  <c r="AU34" i="9"/>
  <c r="AU33" i="9"/>
  <c r="AU32" i="9"/>
  <c r="AU31" i="9"/>
  <c r="AU30" i="9"/>
  <c r="AU29" i="9"/>
  <c r="AU28" i="9"/>
  <c r="AU27" i="9"/>
  <c r="AU25" i="9"/>
  <c r="AU24" i="9"/>
  <c r="AU23" i="9"/>
  <c r="AU22" i="9"/>
  <c r="AU21" i="9"/>
  <c r="AU20" i="9"/>
  <c r="AU19" i="9"/>
  <c r="AU18" i="9"/>
  <c r="AU17" i="9"/>
  <c r="AU16" i="9"/>
  <c r="AU15" i="9"/>
  <c r="AU14" i="9"/>
  <c r="AU13" i="9"/>
  <c r="AU12" i="9"/>
  <c r="AU11" i="9"/>
  <c r="AU10" i="9"/>
  <c r="AU8" i="9"/>
  <c r="AU9" i="9"/>
  <c r="AT51" i="9"/>
  <c r="AT50" i="9"/>
  <c r="AT49" i="9"/>
  <c r="AT48" i="9"/>
  <c r="AT47" i="9"/>
  <c r="AT46" i="9"/>
  <c r="AT45" i="9"/>
  <c r="AT44" i="9"/>
  <c r="AT43" i="9"/>
  <c r="AT42" i="9"/>
  <c r="AT41" i="9"/>
  <c r="AT40" i="9"/>
  <c r="AT39" i="9"/>
  <c r="AT38" i="9"/>
  <c r="AT37" i="9"/>
  <c r="AT36" i="9"/>
  <c r="AT35" i="9"/>
  <c r="AT34" i="9"/>
  <c r="AT33" i="9"/>
  <c r="AT32" i="9"/>
  <c r="AT31" i="9"/>
  <c r="AT30" i="9"/>
  <c r="AT29" i="9"/>
  <c r="AT28" i="9"/>
  <c r="AT27" i="9"/>
  <c r="AT25" i="9"/>
  <c r="AT24" i="9"/>
  <c r="AT23" i="9"/>
  <c r="AT22" i="9"/>
  <c r="AT21" i="9"/>
  <c r="AT20" i="9"/>
  <c r="AT19" i="9"/>
  <c r="AT18" i="9"/>
  <c r="AT17" i="9"/>
  <c r="AT16" i="9"/>
  <c r="AT15" i="9"/>
  <c r="AT14" i="9"/>
  <c r="AT13" i="9"/>
  <c r="AT12" i="9"/>
  <c r="AT11" i="9"/>
  <c r="AT10" i="9"/>
  <c r="AT8" i="9"/>
  <c r="AT9" i="9"/>
  <c r="AR51" i="9"/>
  <c r="AR47" i="9"/>
  <c r="AR41" i="9"/>
  <c r="AR30" i="9"/>
  <c r="AR29" i="9"/>
  <c r="AR27" i="9"/>
  <c r="AR25" i="9"/>
  <c r="AR24" i="9"/>
  <c r="AR23" i="9"/>
  <c r="AR22" i="9"/>
  <c r="AR21" i="9"/>
  <c r="AR20" i="9"/>
  <c r="AR18" i="9"/>
  <c r="AR17" i="9"/>
  <c r="AR16" i="9"/>
  <c r="AR15" i="9"/>
  <c r="AR14" i="9"/>
  <c r="AR13" i="9"/>
  <c r="AR12" i="9"/>
  <c r="AR11" i="9"/>
  <c r="AR10" i="9"/>
  <c r="AR9" i="9"/>
  <c r="AR8" i="9"/>
  <c r="AL51" i="9"/>
  <c r="AL41" i="9"/>
  <c r="AL25" i="9"/>
  <c r="AL24" i="9"/>
  <c r="AL23" i="9"/>
  <c r="AL22" i="9"/>
  <c r="AL21" i="9"/>
  <c r="AL20" i="9"/>
  <c r="AL19" i="9"/>
  <c r="AL18" i="9"/>
  <c r="AL17" i="9"/>
  <c r="AL16" i="9"/>
  <c r="AL15" i="9"/>
  <c r="AL14" i="9"/>
  <c r="AL13" i="9"/>
  <c r="AL12" i="9"/>
  <c r="AL11" i="9"/>
  <c r="AL10" i="9"/>
  <c r="AL9" i="9"/>
  <c r="AY8" i="8"/>
  <c r="AX51" i="8"/>
  <c r="AX50" i="8"/>
  <c r="AX49" i="8"/>
  <c r="AX48" i="8"/>
  <c r="AX47" i="8"/>
  <c r="AX46" i="8"/>
  <c r="AX45" i="8"/>
  <c r="AX44" i="8"/>
  <c r="AX43" i="8"/>
  <c r="AX42" i="8"/>
  <c r="AX41" i="8"/>
  <c r="AX40" i="8"/>
  <c r="AX39" i="8"/>
  <c r="AX38" i="8"/>
  <c r="AX37" i="8"/>
  <c r="AX36" i="8"/>
  <c r="AX35" i="8"/>
  <c r="AX34" i="8"/>
  <c r="AX33" i="8"/>
  <c r="AX32" i="8"/>
  <c r="AX31" i="8"/>
  <c r="AX30" i="8"/>
  <c r="AX29" i="8"/>
  <c r="AX28" i="8"/>
  <c r="AX27" i="8"/>
  <c r="AX25" i="8"/>
  <c r="AX24" i="8"/>
  <c r="AX23" i="8"/>
  <c r="AX22" i="8"/>
  <c r="AX21" i="8"/>
  <c r="AX20" i="8"/>
  <c r="AX19" i="8"/>
  <c r="AX18" i="8"/>
  <c r="AX17" i="8"/>
  <c r="AX16" i="8"/>
  <c r="AX15" i="8"/>
  <c r="AX14" i="8"/>
  <c r="AX13" i="8"/>
  <c r="AX12" i="8"/>
  <c r="AX11" i="8"/>
  <c r="AX10" i="8"/>
  <c r="AX8" i="8"/>
  <c r="AV51" i="8"/>
  <c r="AV50" i="8"/>
  <c r="AV49" i="8"/>
  <c r="AV48" i="8"/>
  <c r="AV47" i="8"/>
  <c r="AV46" i="8"/>
  <c r="AV45" i="8"/>
  <c r="AV44" i="8"/>
  <c r="AV43" i="8"/>
  <c r="AV42" i="8"/>
  <c r="AV41" i="8"/>
  <c r="AV40" i="8"/>
  <c r="AV39" i="8"/>
  <c r="AV38" i="8"/>
  <c r="AV37" i="8"/>
  <c r="AV36" i="8"/>
  <c r="AV35" i="8"/>
  <c r="AV34" i="8"/>
  <c r="AV33" i="8"/>
  <c r="AV32" i="8"/>
  <c r="AV31" i="8"/>
  <c r="AV30" i="8"/>
  <c r="AV29" i="8"/>
  <c r="AV28" i="8"/>
  <c r="AV27" i="8"/>
  <c r="AV25" i="8"/>
  <c r="AV24" i="8"/>
  <c r="AV23" i="8"/>
  <c r="AV22" i="8"/>
  <c r="AV21" i="8"/>
  <c r="AV20" i="8"/>
  <c r="AV19" i="8"/>
  <c r="AV18" i="8"/>
  <c r="AV17" i="8"/>
  <c r="AV16" i="8"/>
  <c r="AV15" i="8"/>
  <c r="AV14" i="8"/>
  <c r="AV13" i="8"/>
  <c r="AV12" i="8"/>
  <c r="AV11" i="8"/>
  <c r="AV10" i="8"/>
  <c r="AV8" i="8"/>
  <c r="AV9" i="8"/>
  <c r="AU51" i="8"/>
  <c r="AU50" i="8"/>
  <c r="AU49" i="8"/>
  <c r="AU48" i="8"/>
  <c r="AU47" i="8"/>
  <c r="AU46" i="8"/>
  <c r="AU45" i="8"/>
  <c r="AU44" i="8"/>
  <c r="AU43" i="8"/>
  <c r="AU42" i="8"/>
  <c r="AU41" i="8"/>
  <c r="AU40" i="8"/>
  <c r="AU39" i="8"/>
  <c r="AU38" i="8"/>
  <c r="AU37" i="8"/>
  <c r="AU36" i="8"/>
  <c r="AU35" i="8"/>
  <c r="AU34" i="8"/>
  <c r="AU33" i="8"/>
  <c r="AU32" i="8"/>
  <c r="AU31" i="8"/>
  <c r="AU30" i="8"/>
  <c r="AU29" i="8"/>
  <c r="AU28" i="8"/>
  <c r="AU27" i="8"/>
  <c r="AU25" i="8"/>
  <c r="AU24" i="8"/>
  <c r="AU23" i="8"/>
  <c r="AU22" i="8"/>
  <c r="AU21" i="8"/>
  <c r="AU20" i="8"/>
  <c r="AU19" i="8"/>
  <c r="AU18" i="8"/>
  <c r="AU17" i="8"/>
  <c r="AU16" i="8"/>
  <c r="AU15" i="8"/>
  <c r="AU14" i="8"/>
  <c r="AU13" i="8"/>
  <c r="AU12" i="8"/>
  <c r="AU11" i="8"/>
  <c r="AU10" i="8"/>
  <c r="AU8" i="8"/>
  <c r="AU9" i="8"/>
  <c r="AT51" i="8"/>
  <c r="AT50" i="8"/>
  <c r="AT49" i="8"/>
  <c r="AT48" i="8"/>
  <c r="AT47" i="8"/>
  <c r="AT46" i="8"/>
  <c r="AT45" i="8"/>
  <c r="AT44" i="8"/>
  <c r="AT43" i="8"/>
  <c r="AT42" i="8"/>
  <c r="AT41" i="8"/>
  <c r="AT40" i="8"/>
  <c r="AT39" i="8"/>
  <c r="AT38" i="8"/>
  <c r="AT37" i="8"/>
  <c r="AT36" i="8"/>
  <c r="AT35" i="8"/>
  <c r="AT34" i="8"/>
  <c r="AT33" i="8"/>
  <c r="AT32" i="8"/>
  <c r="AT31" i="8"/>
  <c r="AT30" i="8"/>
  <c r="AT29" i="8"/>
  <c r="AT28" i="8"/>
  <c r="AT27" i="8"/>
  <c r="AT25" i="8"/>
  <c r="AT24" i="8"/>
  <c r="AT23" i="8"/>
  <c r="AT22" i="8"/>
  <c r="AT21" i="8"/>
  <c r="AT20" i="8"/>
  <c r="AT19" i="8"/>
  <c r="AT18" i="8"/>
  <c r="AT17" i="8"/>
  <c r="AT16" i="8"/>
  <c r="AT15" i="8"/>
  <c r="AT14" i="8"/>
  <c r="AT13" i="8"/>
  <c r="AT12" i="8"/>
  <c r="AT11" i="8"/>
  <c r="AT10" i="8"/>
  <c r="AT8" i="8"/>
  <c r="AT9" i="8"/>
  <c r="AR51" i="8"/>
  <c r="AR49" i="8"/>
  <c r="AR47" i="8"/>
  <c r="AR39" i="8"/>
  <c r="AR37" i="8"/>
  <c r="AR36" i="8"/>
  <c r="AR33" i="8"/>
  <c r="AR30" i="8"/>
  <c r="AR29" i="8"/>
  <c r="AR27" i="8"/>
  <c r="AR25" i="8"/>
  <c r="AR24" i="8"/>
  <c r="AR23" i="8"/>
  <c r="AR22" i="8"/>
  <c r="AR21" i="8"/>
  <c r="AR20" i="8"/>
  <c r="AR18" i="8"/>
  <c r="AR17" i="8"/>
  <c r="AR16" i="8"/>
  <c r="AR15" i="8"/>
  <c r="AR14" i="8"/>
  <c r="AR13" i="8"/>
  <c r="AR12" i="8"/>
  <c r="AR11" i="8"/>
  <c r="AR10" i="8"/>
  <c r="AR9" i="8"/>
  <c r="AR8" i="8"/>
  <c r="AY27" i="24"/>
  <c r="AX51" i="24"/>
  <c r="AX50" i="24"/>
  <c r="AX49" i="24"/>
  <c r="AX48" i="24"/>
  <c r="AY48" i="24" s="1"/>
  <c r="AX47" i="24"/>
  <c r="AX46" i="24"/>
  <c r="AX45" i="24"/>
  <c r="AX44" i="24"/>
  <c r="AY44" i="24" s="1"/>
  <c r="AX43" i="24"/>
  <c r="AX42" i="24"/>
  <c r="AX41" i="24"/>
  <c r="AX40" i="24"/>
  <c r="AY40" i="24" s="1"/>
  <c r="AX39" i="24"/>
  <c r="AX38" i="24"/>
  <c r="AX37" i="24"/>
  <c r="AX36" i="24"/>
  <c r="AX35" i="24"/>
  <c r="AX34" i="24"/>
  <c r="AX33" i="24"/>
  <c r="AX32" i="24"/>
  <c r="AY32" i="24" s="1"/>
  <c r="AX31" i="24"/>
  <c r="AX30" i="24"/>
  <c r="AX29" i="24"/>
  <c r="AX28" i="24"/>
  <c r="AY28" i="24" s="1"/>
  <c r="AX27" i="24"/>
  <c r="AX25" i="24"/>
  <c r="AX24" i="24"/>
  <c r="AX23" i="24"/>
  <c r="AX22" i="24"/>
  <c r="AX21" i="24"/>
  <c r="AX20" i="24"/>
  <c r="AX19" i="24"/>
  <c r="AX18" i="24"/>
  <c r="AX17" i="24"/>
  <c r="AX16" i="24"/>
  <c r="AX15" i="24"/>
  <c r="AX14" i="24"/>
  <c r="AX13" i="24"/>
  <c r="AX12" i="24"/>
  <c r="AX11" i="24"/>
  <c r="AX10" i="24"/>
  <c r="AX8" i="24"/>
  <c r="AV51" i="24"/>
  <c r="AV50" i="24"/>
  <c r="AV49" i="24"/>
  <c r="AV48" i="24"/>
  <c r="AV47" i="24"/>
  <c r="AV46" i="24"/>
  <c r="AV45" i="24"/>
  <c r="AV44" i="24"/>
  <c r="AV43" i="24"/>
  <c r="AV42" i="24"/>
  <c r="AV41" i="24"/>
  <c r="AV40" i="24"/>
  <c r="AV39" i="24"/>
  <c r="AV38" i="24"/>
  <c r="AV37" i="24"/>
  <c r="AV36" i="24"/>
  <c r="AV35" i="24"/>
  <c r="AV34" i="24"/>
  <c r="AV33" i="24"/>
  <c r="AV32" i="24"/>
  <c r="AV31" i="24"/>
  <c r="AV30" i="24"/>
  <c r="AV29" i="24"/>
  <c r="AV28" i="24"/>
  <c r="AV27" i="24"/>
  <c r="AV25" i="24"/>
  <c r="AV24" i="24"/>
  <c r="AV23" i="24"/>
  <c r="AV22" i="24"/>
  <c r="AV21" i="24"/>
  <c r="AV20" i="24"/>
  <c r="AV19" i="24"/>
  <c r="AV18" i="24"/>
  <c r="AV17" i="24"/>
  <c r="AV16" i="24"/>
  <c r="AV15" i="24"/>
  <c r="AV14" i="24"/>
  <c r="AV13" i="24"/>
  <c r="AV12" i="24"/>
  <c r="AV11" i="24"/>
  <c r="AV10" i="24"/>
  <c r="AV8" i="24"/>
  <c r="AV9" i="24"/>
  <c r="AU51" i="24"/>
  <c r="AU50" i="24"/>
  <c r="AU49" i="24"/>
  <c r="AU48" i="24"/>
  <c r="AU47" i="24"/>
  <c r="AU46" i="24"/>
  <c r="AU45" i="24"/>
  <c r="AU44" i="24"/>
  <c r="AU43" i="24"/>
  <c r="AU42" i="24"/>
  <c r="AU41" i="24"/>
  <c r="AU40" i="24"/>
  <c r="AU39" i="24"/>
  <c r="AU38" i="24"/>
  <c r="AU37" i="24"/>
  <c r="AU36" i="24"/>
  <c r="AU35" i="24"/>
  <c r="AU34" i="24"/>
  <c r="AU33" i="24"/>
  <c r="AU32" i="24"/>
  <c r="AU31" i="24"/>
  <c r="AU30" i="24"/>
  <c r="AU29" i="24"/>
  <c r="AU28" i="24"/>
  <c r="AU27" i="24"/>
  <c r="AU25" i="24"/>
  <c r="AU24" i="24"/>
  <c r="AU23" i="24"/>
  <c r="AU22" i="24"/>
  <c r="AU21" i="24"/>
  <c r="AU20" i="24"/>
  <c r="AU19" i="24"/>
  <c r="AU18" i="24"/>
  <c r="AU17" i="24"/>
  <c r="AU16" i="24"/>
  <c r="AU15" i="24"/>
  <c r="AU14" i="24"/>
  <c r="AU13" i="24"/>
  <c r="AU12" i="24"/>
  <c r="AU11" i="24"/>
  <c r="AU10" i="24"/>
  <c r="AU8" i="24"/>
  <c r="AU9" i="24"/>
  <c r="AT51" i="24"/>
  <c r="AT50" i="24"/>
  <c r="AT49" i="24"/>
  <c r="AT48" i="24"/>
  <c r="AT47" i="24"/>
  <c r="AT46" i="24"/>
  <c r="AT45" i="24"/>
  <c r="AT44" i="24"/>
  <c r="AT43" i="24"/>
  <c r="AT42" i="24"/>
  <c r="AT41" i="24"/>
  <c r="AT40" i="24"/>
  <c r="AT39" i="24"/>
  <c r="AT38" i="24"/>
  <c r="AT37" i="24"/>
  <c r="AT36" i="24"/>
  <c r="AT35" i="24"/>
  <c r="AT34" i="24"/>
  <c r="AT33" i="24"/>
  <c r="AT32" i="24"/>
  <c r="AT31" i="24"/>
  <c r="AT30" i="24"/>
  <c r="AT29" i="24"/>
  <c r="AT28" i="24"/>
  <c r="AT27" i="24"/>
  <c r="AT25" i="24"/>
  <c r="AT24" i="24"/>
  <c r="AT23" i="24"/>
  <c r="AT22" i="24"/>
  <c r="AT21" i="24"/>
  <c r="AT20" i="24"/>
  <c r="AT19" i="24"/>
  <c r="AT18" i="24"/>
  <c r="AT17" i="24"/>
  <c r="AT16" i="24"/>
  <c r="AT15" i="24"/>
  <c r="AT14" i="24"/>
  <c r="AT13" i="24"/>
  <c r="AT12" i="24"/>
  <c r="AT11" i="24"/>
  <c r="AT10" i="24"/>
  <c r="AT8" i="24"/>
  <c r="AT9" i="24"/>
  <c r="AR51" i="24"/>
  <c r="AR49" i="24"/>
  <c r="AR47" i="24"/>
  <c r="AR41" i="24"/>
  <c r="AR39" i="24"/>
  <c r="AR37" i="24"/>
  <c r="AR36" i="24"/>
  <c r="AR33" i="24"/>
  <c r="AR29" i="24"/>
  <c r="AR27" i="24"/>
  <c r="AR14" i="24"/>
  <c r="AR25" i="24"/>
  <c r="AR24" i="24"/>
  <c r="AR23" i="24"/>
  <c r="AR22" i="24"/>
  <c r="AR21" i="24"/>
  <c r="AR20" i="24"/>
  <c r="AR18" i="24"/>
  <c r="AR17" i="24"/>
  <c r="AR16" i="24"/>
  <c r="AR15" i="24"/>
  <c r="AR13" i="24"/>
  <c r="AR12" i="24"/>
  <c r="AR11" i="24"/>
  <c r="AR10" i="24"/>
  <c r="AR9" i="24"/>
  <c r="AR8" i="24"/>
  <c r="AY8" i="5"/>
  <c r="AY13" i="5"/>
  <c r="AY16" i="5"/>
  <c r="AY20" i="5"/>
  <c r="AY24" i="5"/>
  <c r="AY47" i="5"/>
  <c r="AX51" i="5"/>
  <c r="AX50" i="5"/>
  <c r="AX49" i="5"/>
  <c r="AX48" i="5"/>
  <c r="AX47" i="5"/>
  <c r="AX46" i="5"/>
  <c r="AX45" i="5"/>
  <c r="AX44" i="5"/>
  <c r="AX43" i="5"/>
  <c r="AX42" i="5"/>
  <c r="AX41" i="5"/>
  <c r="AX40" i="5"/>
  <c r="AX39" i="5"/>
  <c r="AX38" i="5"/>
  <c r="AX37" i="5"/>
  <c r="AX36" i="5"/>
  <c r="AX35" i="5"/>
  <c r="AX34" i="5"/>
  <c r="AX32" i="5"/>
  <c r="AX31" i="5"/>
  <c r="AX30" i="5"/>
  <c r="AX29" i="5"/>
  <c r="AX28" i="5"/>
  <c r="AX24" i="5"/>
  <c r="AX19" i="5"/>
  <c r="AX13" i="5"/>
  <c r="AX8" i="5"/>
  <c r="AX9" i="5"/>
  <c r="AV51" i="5"/>
  <c r="AV50" i="5"/>
  <c r="AV49" i="5"/>
  <c r="AV48" i="5"/>
  <c r="AV47" i="5"/>
  <c r="AV46" i="5"/>
  <c r="AV45" i="5"/>
  <c r="AV44" i="5"/>
  <c r="AV43" i="5"/>
  <c r="AV42" i="5"/>
  <c r="AV41" i="5"/>
  <c r="AV40" i="5"/>
  <c r="AV39" i="5"/>
  <c r="AV38" i="5"/>
  <c r="AV37" i="5"/>
  <c r="AV36" i="5"/>
  <c r="AV35" i="5"/>
  <c r="AV34" i="5"/>
  <c r="AV33" i="5"/>
  <c r="AV32" i="5"/>
  <c r="AV31" i="5"/>
  <c r="AV30" i="5"/>
  <c r="AV29" i="5"/>
  <c r="AV28" i="5"/>
  <c r="AV27" i="5"/>
  <c r="AV25" i="5"/>
  <c r="AV24" i="5"/>
  <c r="AV23" i="5"/>
  <c r="AV22" i="5"/>
  <c r="AV21" i="5"/>
  <c r="AV20" i="5"/>
  <c r="AV19" i="5"/>
  <c r="AV18" i="5"/>
  <c r="AV17" i="5"/>
  <c r="AV16" i="5"/>
  <c r="AV15" i="5"/>
  <c r="AV14" i="5"/>
  <c r="AV13" i="5"/>
  <c r="AV12" i="5"/>
  <c r="AV11" i="5"/>
  <c r="AV10" i="5"/>
  <c r="AV8" i="5"/>
  <c r="AV9" i="5"/>
  <c r="AU51" i="5"/>
  <c r="AU50" i="5"/>
  <c r="AU49" i="5"/>
  <c r="AU48" i="5"/>
  <c r="AU47" i="5"/>
  <c r="AU46" i="5"/>
  <c r="AU45" i="5"/>
  <c r="AU44" i="5"/>
  <c r="AU43" i="5"/>
  <c r="AU42" i="5"/>
  <c r="AU41" i="5"/>
  <c r="AU40" i="5"/>
  <c r="AU39" i="5"/>
  <c r="AU38" i="5"/>
  <c r="AU37" i="5"/>
  <c r="AU36" i="5"/>
  <c r="AU35" i="5"/>
  <c r="AU34" i="5"/>
  <c r="AU33" i="5"/>
  <c r="AU32" i="5"/>
  <c r="AU31" i="5"/>
  <c r="AU30" i="5"/>
  <c r="AU29" i="5"/>
  <c r="AU28" i="5"/>
  <c r="AU27" i="5"/>
  <c r="AU8" i="5"/>
  <c r="AU25" i="5"/>
  <c r="AU24" i="5"/>
  <c r="AU23" i="5"/>
  <c r="AU22" i="5"/>
  <c r="AU21" i="5"/>
  <c r="AU20" i="5"/>
  <c r="AU19" i="5"/>
  <c r="AU18" i="5"/>
  <c r="AU17" i="5"/>
  <c r="AU16" i="5"/>
  <c r="AU15" i="5"/>
  <c r="AU14" i="5"/>
  <c r="AU13" i="5"/>
  <c r="AU12" i="5"/>
  <c r="AU11" i="5"/>
  <c r="AU10" i="5"/>
  <c r="AU9" i="5"/>
  <c r="AT51" i="5"/>
  <c r="AT50" i="5"/>
  <c r="AT49" i="5"/>
  <c r="AT48" i="5"/>
  <c r="AT47" i="5"/>
  <c r="AT46" i="5"/>
  <c r="AT45" i="5"/>
  <c r="AT44" i="5"/>
  <c r="AT43" i="5"/>
  <c r="AT42" i="5"/>
  <c r="AT41" i="5"/>
  <c r="AT40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AT27" i="5"/>
  <c r="AT25" i="5"/>
  <c r="AT24" i="5"/>
  <c r="AT23" i="5"/>
  <c r="AT22" i="5"/>
  <c r="AT21" i="5"/>
  <c r="AT20" i="5"/>
  <c r="AT19" i="5"/>
  <c r="AT18" i="5"/>
  <c r="AT17" i="5"/>
  <c r="AT16" i="5"/>
  <c r="AT15" i="5"/>
  <c r="AT14" i="5"/>
  <c r="AT13" i="5"/>
  <c r="AT12" i="5"/>
  <c r="AT11" i="5"/>
  <c r="AT10" i="5"/>
  <c r="AT8" i="5"/>
  <c r="AT9" i="5"/>
  <c r="AR51" i="5"/>
  <c r="AR49" i="5"/>
  <c r="AR47" i="5"/>
  <c r="AR41" i="5"/>
  <c r="AR39" i="5"/>
  <c r="AR37" i="5"/>
  <c r="AR36" i="5"/>
  <c r="AR33" i="5"/>
  <c r="AR30" i="5"/>
  <c r="AR29" i="5"/>
  <c r="AR27" i="5"/>
  <c r="AR25" i="5"/>
  <c r="AR24" i="5"/>
  <c r="AR23" i="5"/>
  <c r="AR22" i="5"/>
  <c r="AR21" i="5"/>
  <c r="AR20" i="5"/>
  <c r="AR17" i="5"/>
  <c r="AR16" i="5"/>
  <c r="AR15" i="5"/>
  <c r="AR14" i="5"/>
  <c r="AR13" i="5"/>
  <c r="AR12" i="5"/>
  <c r="AR11" i="5"/>
  <c r="AR10" i="5"/>
  <c r="AR8" i="5"/>
  <c r="AR9" i="5"/>
  <c r="AL9" i="5"/>
  <c r="AY47" i="4"/>
  <c r="AY30" i="4"/>
  <c r="AX51" i="4"/>
  <c r="AX50" i="4"/>
  <c r="AX49" i="4"/>
  <c r="AX48" i="4"/>
  <c r="AX47" i="4"/>
  <c r="AX46" i="4"/>
  <c r="AX45" i="4"/>
  <c r="AX44" i="4"/>
  <c r="AX43" i="4"/>
  <c r="AX42" i="4"/>
  <c r="AX41" i="4"/>
  <c r="AX40" i="4"/>
  <c r="AX39" i="4"/>
  <c r="AX38" i="4"/>
  <c r="AX37" i="4"/>
  <c r="AX36" i="4"/>
  <c r="AX35" i="4"/>
  <c r="AX34" i="4"/>
  <c r="AX33" i="4"/>
  <c r="AX32" i="4"/>
  <c r="AX31" i="4"/>
  <c r="AX30" i="4"/>
  <c r="AX29" i="4"/>
  <c r="AX28" i="4"/>
  <c r="AX27" i="4"/>
  <c r="AY8" i="4"/>
  <c r="AX25" i="4"/>
  <c r="AX24" i="4"/>
  <c r="AX23" i="4"/>
  <c r="AX22" i="4"/>
  <c r="AX21" i="4"/>
  <c r="AX20" i="4"/>
  <c r="AX19" i="4"/>
  <c r="AX18" i="4"/>
  <c r="AX17" i="4"/>
  <c r="AX16" i="4"/>
  <c r="AX15" i="4"/>
  <c r="AX14" i="4"/>
  <c r="AX13" i="4"/>
  <c r="AX12" i="4"/>
  <c r="AX11" i="4"/>
  <c r="AX10" i="4"/>
  <c r="AX8" i="4"/>
  <c r="AX9" i="4"/>
  <c r="AV51" i="4"/>
  <c r="AV50" i="4"/>
  <c r="AV49" i="4"/>
  <c r="AV48" i="4"/>
  <c r="AV47" i="4"/>
  <c r="AV46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V32" i="4"/>
  <c r="AV31" i="4"/>
  <c r="AV30" i="4"/>
  <c r="AV29" i="4"/>
  <c r="AV28" i="4"/>
  <c r="AV27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8" i="4"/>
  <c r="AV9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U32" i="4"/>
  <c r="AU31" i="4"/>
  <c r="AU30" i="4"/>
  <c r="AU29" i="4"/>
  <c r="AU28" i="4"/>
  <c r="AU27" i="4"/>
  <c r="AU25" i="4"/>
  <c r="AU24" i="4"/>
  <c r="AU23" i="4"/>
  <c r="AU22" i="4"/>
  <c r="AU21" i="4"/>
  <c r="AU20" i="4"/>
  <c r="AU19" i="4"/>
  <c r="AU18" i="4"/>
  <c r="AU17" i="4"/>
  <c r="AU16" i="4"/>
  <c r="AU15" i="4"/>
  <c r="AU14" i="4"/>
  <c r="AU13" i="4"/>
  <c r="AU12" i="4"/>
  <c r="AU11" i="4"/>
  <c r="AU10" i="4"/>
  <c r="AU8" i="4"/>
  <c r="AU9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1" i="4"/>
  <c r="AT30" i="4"/>
  <c r="AT29" i="4"/>
  <c r="AT28" i="4"/>
  <c r="AT27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8" i="4"/>
  <c r="AT9" i="4"/>
  <c r="AR51" i="4"/>
  <c r="AR49" i="4"/>
  <c r="AR47" i="4"/>
  <c r="AR41" i="4"/>
  <c r="AR39" i="4"/>
  <c r="AR37" i="4"/>
  <c r="AR36" i="4"/>
  <c r="AR30" i="4"/>
  <c r="AR27" i="4"/>
  <c r="AR25" i="4"/>
  <c r="AR24" i="4"/>
  <c r="AR23" i="4"/>
  <c r="AR22" i="4"/>
  <c r="AR21" i="4"/>
  <c r="AR20" i="4"/>
  <c r="AR18" i="4"/>
  <c r="AR17" i="4"/>
  <c r="AR16" i="4"/>
  <c r="AR15" i="4"/>
  <c r="AR14" i="4"/>
  <c r="AR13" i="4"/>
  <c r="AR12" i="4"/>
  <c r="AR11" i="4"/>
  <c r="AR10" i="4"/>
  <c r="AR9" i="4"/>
  <c r="AR8" i="4"/>
  <c r="AL9" i="4"/>
  <c r="AT8" i="3"/>
  <c r="AY8" i="3"/>
  <c r="AX51" i="3"/>
  <c r="AX50" i="3"/>
  <c r="AX49" i="3"/>
  <c r="AX48" i="3"/>
  <c r="AX47" i="3"/>
  <c r="AX46" i="3"/>
  <c r="AX45" i="3"/>
  <c r="AX44" i="3"/>
  <c r="AX43" i="3"/>
  <c r="AX42" i="3"/>
  <c r="AX41" i="3"/>
  <c r="AX40" i="3"/>
  <c r="AX39" i="3"/>
  <c r="AX38" i="3"/>
  <c r="AX37" i="3"/>
  <c r="AX36" i="3"/>
  <c r="AX35" i="3"/>
  <c r="AX34" i="3"/>
  <c r="AX33" i="3"/>
  <c r="AX32" i="3"/>
  <c r="AX31" i="3"/>
  <c r="AX30" i="3"/>
  <c r="AX29" i="3"/>
  <c r="AX28" i="3"/>
  <c r="AX27" i="3"/>
  <c r="AX25" i="3"/>
  <c r="AX24" i="3"/>
  <c r="AX23" i="3"/>
  <c r="AX22" i="3"/>
  <c r="AX21" i="3"/>
  <c r="AX20" i="3"/>
  <c r="AX19" i="3"/>
  <c r="AX18" i="3"/>
  <c r="AX17" i="3"/>
  <c r="AX16" i="3"/>
  <c r="AX15" i="3"/>
  <c r="AX14" i="3"/>
  <c r="AX13" i="3"/>
  <c r="AX12" i="3"/>
  <c r="AX8" i="3"/>
  <c r="AX9" i="3"/>
  <c r="AV51" i="3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8" i="3"/>
  <c r="AV9" i="3"/>
  <c r="AU51" i="3"/>
  <c r="AU50" i="3"/>
  <c r="AU49" i="3"/>
  <c r="AU48" i="3"/>
  <c r="AU47" i="3"/>
  <c r="AU46" i="3"/>
  <c r="AU45" i="3"/>
  <c r="AU44" i="3"/>
  <c r="AU43" i="3"/>
  <c r="AU42" i="3"/>
  <c r="AU41" i="3"/>
  <c r="AU40" i="3"/>
  <c r="AU39" i="3"/>
  <c r="AU38" i="3"/>
  <c r="AU37" i="3"/>
  <c r="AU36" i="3"/>
  <c r="AU35" i="3"/>
  <c r="AU34" i="3"/>
  <c r="AU33" i="3"/>
  <c r="AU32" i="3"/>
  <c r="AU31" i="3"/>
  <c r="AU30" i="3"/>
  <c r="AU29" i="3"/>
  <c r="AU28" i="3"/>
  <c r="AU27" i="3"/>
  <c r="AU25" i="3"/>
  <c r="AU24" i="3"/>
  <c r="AU23" i="3"/>
  <c r="AU22" i="3"/>
  <c r="AU21" i="3"/>
  <c r="AU20" i="3"/>
  <c r="AU19" i="3"/>
  <c r="AU18" i="3"/>
  <c r="AU17" i="3"/>
  <c r="AU16" i="3"/>
  <c r="AU15" i="3"/>
  <c r="AU14" i="3"/>
  <c r="AU13" i="3"/>
  <c r="AU12" i="3"/>
  <c r="AU11" i="3"/>
  <c r="AU10" i="3"/>
  <c r="AU8" i="3"/>
  <c r="AU9" i="3"/>
  <c r="AT51" i="3"/>
  <c r="AT50" i="3"/>
  <c r="AT49" i="3"/>
  <c r="AT48" i="3"/>
  <c r="AT47" i="3"/>
  <c r="AT46" i="3"/>
  <c r="AT45" i="3"/>
  <c r="AT44" i="3"/>
  <c r="AT43" i="3"/>
  <c r="AT42" i="3"/>
  <c r="AT41" i="3"/>
  <c r="AT40" i="3"/>
  <c r="AT39" i="3"/>
  <c r="AT38" i="3"/>
  <c r="AT37" i="3"/>
  <c r="AT36" i="3"/>
  <c r="AT35" i="3"/>
  <c r="AT34" i="3"/>
  <c r="AT33" i="3"/>
  <c r="AT32" i="3"/>
  <c r="AT31" i="3"/>
  <c r="AT30" i="3"/>
  <c r="AT29" i="3"/>
  <c r="AT28" i="3"/>
  <c r="AT27" i="3"/>
  <c r="AT25" i="3"/>
  <c r="AT24" i="3"/>
  <c r="AT23" i="3"/>
  <c r="AT22" i="3"/>
  <c r="AT21" i="3"/>
  <c r="AT20" i="3"/>
  <c r="AT19" i="3"/>
  <c r="AT18" i="3"/>
  <c r="AT17" i="3"/>
  <c r="AT16" i="3"/>
  <c r="AT15" i="3"/>
  <c r="AT14" i="3"/>
  <c r="AT13" i="3"/>
  <c r="AT12" i="3"/>
  <c r="AT11" i="3"/>
  <c r="AT10" i="3"/>
  <c r="AT9" i="3"/>
  <c r="AR51" i="3"/>
  <c r="AR49" i="3"/>
  <c r="AR47" i="3"/>
  <c r="AR41" i="3"/>
  <c r="AR39" i="3"/>
  <c r="AR37" i="3"/>
  <c r="AR36" i="3"/>
  <c r="AR33" i="3"/>
  <c r="AR30" i="3"/>
  <c r="AR29" i="3"/>
  <c r="AR27" i="3"/>
  <c r="AR25" i="3"/>
  <c r="AR24" i="3"/>
  <c r="AR23" i="3"/>
  <c r="AR22" i="3"/>
  <c r="AR21" i="3"/>
  <c r="AR20" i="3"/>
  <c r="AR18" i="3"/>
  <c r="AR17" i="3"/>
  <c r="AR16" i="3"/>
  <c r="AR15" i="3"/>
  <c r="AR14" i="3"/>
  <c r="AR13" i="3"/>
  <c r="AR12" i="3"/>
  <c r="AR11" i="3"/>
  <c r="AR10" i="3"/>
  <c r="AR9" i="3"/>
  <c r="AR8" i="3"/>
  <c r="AL9" i="3"/>
  <c r="AZ47" i="2"/>
  <c r="AZ41" i="2"/>
  <c r="AY29" i="2"/>
  <c r="AY51" i="2"/>
  <c r="AY50" i="2"/>
  <c r="AY49" i="2"/>
  <c r="AY48" i="2"/>
  <c r="AY47" i="2"/>
  <c r="AY46" i="2"/>
  <c r="AY45" i="2"/>
  <c r="AY44" i="2"/>
  <c r="AY43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8" i="2"/>
  <c r="AY27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2" i="2"/>
  <c r="AY11" i="2"/>
  <c r="AY10" i="2"/>
  <c r="AY8" i="2"/>
  <c r="AW51" i="2"/>
  <c r="AW50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U34" i="2"/>
  <c r="AU33" i="2"/>
  <c r="AU32" i="2"/>
  <c r="AU31" i="2"/>
  <c r="AU30" i="2"/>
  <c r="AU28" i="2"/>
  <c r="AU19" i="2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8" i="1"/>
  <c r="AT9" i="1"/>
  <c r="AU51" i="1"/>
  <c r="AX51" i="1" s="1"/>
  <c r="AU50" i="1"/>
  <c r="AU49" i="1"/>
  <c r="AU48" i="1"/>
  <c r="AX48" i="1" s="1"/>
  <c r="AU47" i="1"/>
  <c r="AX47" i="1" s="1"/>
  <c r="AU46" i="1"/>
  <c r="AU45" i="1"/>
  <c r="AU44" i="1"/>
  <c r="AX44" i="1" s="1"/>
  <c r="AU43" i="1"/>
  <c r="AX43" i="1" s="1"/>
  <c r="AU42" i="1"/>
  <c r="AU41" i="1"/>
  <c r="AU40" i="1"/>
  <c r="AX40" i="1" s="1"/>
  <c r="AU39" i="1"/>
  <c r="AX39" i="1" s="1"/>
  <c r="AU38" i="1"/>
  <c r="AU37" i="1"/>
  <c r="AU36" i="1"/>
  <c r="AX36" i="1" s="1"/>
  <c r="AU35" i="1"/>
  <c r="AX35" i="1" s="1"/>
  <c r="AU34" i="1"/>
  <c r="AU33" i="1"/>
  <c r="AU32" i="1"/>
  <c r="AX32" i="1" s="1"/>
  <c r="AU31" i="1"/>
  <c r="AX31" i="1" s="1"/>
  <c r="AU30" i="1"/>
  <c r="AU29" i="1"/>
  <c r="AU28" i="1"/>
  <c r="AX28" i="1" s="1"/>
  <c r="AU27" i="1"/>
  <c r="AX27" i="1" s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X50" i="1"/>
  <c r="AX49" i="1"/>
  <c r="AX46" i="1"/>
  <c r="AX45" i="1"/>
  <c r="AX42" i="1"/>
  <c r="AX41" i="1"/>
  <c r="AX38" i="1"/>
  <c r="AX37" i="1"/>
  <c r="AX34" i="1"/>
  <c r="AX33" i="1"/>
  <c r="AX30" i="1"/>
  <c r="AX29" i="1"/>
  <c r="AX24" i="1"/>
  <c r="AX19" i="1"/>
  <c r="AX13" i="1"/>
  <c r="AX8" i="1"/>
  <c r="AY8" i="1" s="1"/>
  <c r="AY9" i="1"/>
  <c r="AX9" i="1"/>
  <c r="AZ29" i="2"/>
  <c r="AZ27" i="2"/>
  <c r="AV25" i="2"/>
  <c r="AV24" i="2"/>
  <c r="AV23" i="2"/>
  <c r="AV22" i="2"/>
  <c r="AV21" i="2"/>
  <c r="AV20" i="2"/>
  <c r="AV18" i="2"/>
  <c r="AV17" i="2"/>
  <c r="AV16" i="2"/>
  <c r="AV15" i="2"/>
  <c r="AV14" i="2"/>
  <c r="AV13" i="2"/>
  <c r="AV12" i="2"/>
  <c r="AV11" i="2"/>
  <c r="AV10" i="2"/>
  <c r="AV8" i="2"/>
  <c r="AV9" i="2"/>
  <c r="AU18" i="2"/>
  <c r="AU17" i="2"/>
  <c r="AU16" i="2"/>
  <c r="AU15" i="2"/>
  <c r="AU14" i="2"/>
  <c r="AU25" i="2"/>
  <c r="AU24" i="2"/>
  <c r="AU23" i="2"/>
  <c r="AU22" i="2"/>
  <c r="AU21" i="2"/>
  <c r="AU20" i="2"/>
  <c r="AU27" i="2"/>
  <c r="AU29" i="2"/>
  <c r="AR51" i="2"/>
  <c r="AR49" i="2"/>
  <c r="AR47" i="2"/>
  <c r="AR41" i="2"/>
  <c r="AR39" i="2"/>
  <c r="AR37" i="2"/>
  <c r="AR36" i="2"/>
  <c r="AR33" i="2"/>
  <c r="AR30" i="2"/>
  <c r="AR29" i="2"/>
  <c r="AR27" i="2"/>
  <c r="AR25" i="2"/>
  <c r="AR24" i="2"/>
  <c r="AR23" i="2"/>
  <c r="AR22" i="2"/>
  <c r="AR21" i="2"/>
  <c r="AR20" i="2"/>
  <c r="AR18" i="2"/>
  <c r="AR17" i="2"/>
  <c r="AR16" i="2"/>
  <c r="AR15" i="2"/>
  <c r="AR14" i="2"/>
  <c r="AR13" i="2"/>
  <c r="AR12" i="2"/>
  <c r="AR11" i="2"/>
  <c r="AR10" i="2"/>
  <c r="AR9" i="2"/>
  <c r="AR8" i="2"/>
  <c r="AR20" i="1"/>
  <c r="AL22" i="1"/>
  <c r="AU13" i="2"/>
  <c r="AU8" i="2"/>
  <c r="AU10" i="2"/>
  <c r="AU11" i="2"/>
  <c r="AU12" i="2"/>
  <c r="AU9" i="2"/>
  <c r="AV13" i="1"/>
  <c r="AV51" i="1"/>
  <c r="AV49" i="1"/>
  <c r="AV47" i="1"/>
  <c r="AV41" i="1"/>
  <c r="AV39" i="1"/>
  <c r="AV37" i="1"/>
  <c r="AV36" i="1"/>
  <c r="AV34" i="1"/>
  <c r="AV25" i="1"/>
  <c r="AV24" i="1"/>
  <c r="AV23" i="1"/>
  <c r="AV22" i="1"/>
  <c r="AV21" i="1"/>
  <c r="AV20" i="1"/>
  <c r="AV18" i="1"/>
  <c r="AV14" i="1"/>
  <c r="AV15" i="1"/>
  <c r="AV16" i="1"/>
  <c r="AV17" i="1"/>
  <c r="AV10" i="1"/>
  <c r="AV11" i="1"/>
  <c r="AV12" i="1"/>
  <c r="AV8" i="1"/>
  <c r="AV9" i="1"/>
  <c r="AR51" i="1"/>
  <c r="AR49" i="1"/>
  <c r="AR47" i="1"/>
  <c r="AR41" i="1"/>
  <c r="AR39" i="1"/>
  <c r="AR37" i="1"/>
  <c r="AR36" i="1"/>
  <c r="AR34" i="1"/>
  <c r="AR24" i="1"/>
  <c r="AR21" i="1"/>
  <c r="AR16" i="1"/>
  <c r="AR15" i="1"/>
  <c r="AR14" i="1"/>
  <c r="AR13" i="1"/>
  <c r="AR12" i="1"/>
  <c r="AR8" i="1"/>
  <c r="AU8" i="1" s="1"/>
  <c r="AL9" i="1"/>
  <c r="AL16" i="1"/>
  <c r="AY8" i="24"/>
  <c r="Z9" i="24"/>
  <c r="AF9" i="24"/>
  <c r="AL9" i="24"/>
  <c r="H10" i="24"/>
  <c r="N10" i="24"/>
  <c r="T10" i="24"/>
  <c r="Z10" i="24"/>
  <c r="AF10" i="24"/>
  <c r="AL10" i="24"/>
  <c r="H11" i="24"/>
  <c r="N11" i="24"/>
  <c r="T11" i="24"/>
  <c r="Z11" i="24"/>
  <c r="AF11" i="24"/>
  <c r="AL11" i="24"/>
  <c r="H12" i="24"/>
  <c r="N12" i="24"/>
  <c r="T12" i="24"/>
  <c r="Z12" i="24"/>
  <c r="AF12" i="24"/>
  <c r="AL12" i="24"/>
  <c r="AY13" i="24"/>
  <c r="H14" i="24"/>
  <c r="N14" i="24"/>
  <c r="T14" i="24"/>
  <c r="Z14" i="24"/>
  <c r="AF14" i="24"/>
  <c r="AL14" i="24"/>
  <c r="H15" i="24"/>
  <c r="N15" i="24"/>
  <c r="T15" i="24"/>
  <c r="Z15" i="24"/>
  <c r="AF15" i="24"/>
  <c r="AL15" i="24"/>
  <c r="H16" i="24"/>
  <c r="N16" i="24"/>
  <c r="Z16" i="24"/>
  <c r="AF16" i="24"/>
  <c r="AL16" i="24"/>
  <c r="AL17" i="24"/>
  <c r="H18" i="24"/>
  <c r="N18" i="24"/>
  <c r="T18" i="24"/>
  <c r="Z18" i="24"/>
  <c r="AF18" i="24"/>
  <c r="AL18" i="24"/>
  <c r="AY19" i="24"/>
  <c r="H20" i="24"/>
  <c r="N20" i="24"/>
  <c r="T20" i="24"/>
  <c r="Z20" i="24"/>
  <c r="AF20" i="24"/>
  <c r="AL20" i="24"/>
  <c r="H21" i="24"/>
  <c r="N21" i="24"/>
  <c r="T21" i="24"/>
  <c r="Z21" i="24"/>
  <c r="AF21" i="24"/>
  <c r="AL21" i="24"/>
  <c r="H22" i="24"/>
  <c r="N22" i="24"/>
  <c r="T22" i="24"/>
  <c r="Z22" i="24"/>
  <c r="AF22" i="24"/>
  <c r="AL22" i="24"/>
  <c r="H23" i="24"/>
  <c r="N23" i="24"/>
  <c r="T23" i="24"/>
  <c r="Z23" i="24"/>
  <c r="AF23" i="24"/>
  <c r="AL23" i="24"/>
  <c r="AY24" i="24"/>
  <c r="Z25" i="24"/>
  <c r="AF25" i="24"/>
  <c r="AL25" i="24"/>
  <c r="AL27" i="24"/>
  <c r="AL29" i="24"/>
  <c r="AY30" i="24"/>
  <c r="AY31" i="24"/>
  <c r="AL33" i="24"/>
  <c r="AY34" i="24"/>
  <c r="AY35" i="24"/>
  <c r="AL36" i="24"/>
  <c r="AL37" i="24"/>
  <c r="AY38" i="24"/>
  <c r="AL39" i="24"/>
  <c r="AL41" i="24"/>
  <c r="AY42" i="24"/>
  <c r="AY43" i="24"/>
  <c r="AY45" i="24"/>
  <c r="AY46" i="24"/>
  <c r="AY47" i="24"/>
  <c r="Z49" i="24"/>
  <c r="AF49" i="24"/>
  <c r="AL49" i="24"/>
  <c r="AY50" i="24"/>
  <c r="H51" i="24"/>
  <c r="N51" i="24"/>
  <c r="T51" i="24"/>
  <c r="Z51" i="24"/>
  <c r="AF51" i="24"/>
  <c r="AL51" i="24"/>
  <c r="BL28" i="10" l="1"/>
  <c r="BM17" i="10"/>
  <c r="BP17" i="10" s="1"/>
  <c r="BM34" i="10"/>
  <c r="BP34" i="10" s="1"/>
  <c r="BL51" i="10"/>
  <c r="BM12" i="10"/>
  <c r="BP12" i="10" s="1"/>
  <c r="AT13" i="12"/>
  <c r="AU47" i="12"/>
  <c r="AY47" i="1"/>
  <c r="AY10" i="24"/>
  <c r="AY49" i="24"/>
  <c r="AY23" i="24"/>
  <c r="AY36" i="24"/>
  <c r="AY11" i="24"/>
  <c r="AY29" i="24"/>
  <c r="AY22" i="24"/>
  <c r="AY41" i="24"/>
  <c r="AY33" i="24"/>
  <c r="AY21" i="24"/>
  <c r="AY16" i="24"/>
  <c r="AY51" i="24"/>
  <c r="AY25" i="24"/>
  <c r="AY14" i="24"/>
  <c r="AY37" i="24"/>
  <c r="AY20" i="24"/>
  <c r="AY17" i="24"/>
  <c r="AY15" i="24"/>
  <c r="AY12" i="24"/>
  <c r="AY39" i="24"/>
  <c r="AY18" i="24"/>
  <c r="AX9" i="24"/>
  <c r="AY9" i="24" s="1"/>
  <c r="AW9" i="2" l="1"/>
  <c r="AL9" i="16"/>
  <c r="AY40" i="18" l="1"/>
  <c r="AL51" i="18"/>
  <c r="AL49" i="18"/>
  <c r="AL40" i="18"/>
  <c r="AL37" i="18"/>
  <c r="AL36" i="18"/>
  <c r="AY36" i="18" s="1"/>
  <c r="AL33" i="18"/>
  <c r="AL27" i="18"/>
  <c r="AL25" i="18"/>
  <c r="AL23" i="18"/>
  <c r="AL22" i="18"/>
  <c r="AL21" i="18"/>
  <c r="AL20" i="18"/>
  <c r="AL18" i="18"/>
  <c r="AL17" i="18"/>
  <c r="AL16" i="18"/>
  <c r="AL15" i="18"/>
  <c r="AL14" i="18"/>
  <c r="AL12" i="18"/>
  <c r="AL11" i="18"/>
  <c r="AL10" i="18"/>
  <c r="AL9" i="18"/>
  <c r="AL51" i="17"/>
  <c r="AL49" i="17"/>
  <c r="AL41" i="17"/>
  <c r="AL39" i="17"/>
  <c r="AL37" i="17"/>
  <c r="AL36" i="17"/>
  <c r="AL33" i="17"/>
  <c r="AY33" i="17" s="1"/>
  <c r="AL29" i="17"/>
  <c r="AL27" i="17"/>
  <c r="AL25" i="17"/>
  <c r="AL23" i="17"/>
  <c r="AL22" i="17"/>
  <c r="AL21" i="17"/>
  <c r="AL20" i="17"/>
  <c r="AL18" i="17"/>
  <c r="AL17" i="17"/>
  <c r="AL16" i="17"/>
  <c r="AL15" i="17"/>
  <c r="AL14" i="17"/>
  <c r="AL12" i="17"/>
  <c r="AL11" i="17"/>
  <c r="AL10" i="17"/>
  <c r="AL9" i="17"/>
  <c r="AF9" i="17"/>
  <c r="AL51" i="16"/>
  <c r="AL49" i="16"/>
  <c r="AL41" i="16"/>
  <c r="AL37" i="16"/>
  <c r="AL36" i="16"/>
  <c r="AL33" i="16"/>
  <c r="AL29" i="16"/>
  <c r="AL27" i="16"/>
  <c r="AL25" i="16"/>
  <c r="AL23" i="16"/>
  <c r="AL22" i="16"/>
  <c r="AL21" i="16"/>
  <c r="AL20" i="16"/>
  <c r="AL18" i="16"/>
  <c r="AL17" i="16"/>
  <c r="AL16" i="16"/>
  <c r="AL15" i="16"/>
  <c r="AL14" i="16"/>
  <c r="AL12" i="16"/>
  <c r="AL11" i="16"/>
  <c r="AL10" i="16"/>
  <c r="AL51" i="15"/>
  <c r="AL49" i="15"/>
  <c r="AL41" i="15"/>
  <c r="AL39" i="15"/>
  <c r="AL37" i="15"/>
  <c r="AL36" i="15"/>
  <c r="AL33" i="15"/>
  <c r="AL29" i="15"/>
  <c r="AL25" i="15"/>
  <c r="AL22" i="15"/>
  <c r="AL21" i="15"/>
  <c r="AL20" i="15"/>
  <c r="AL18" i="15"/>
  <c r="AL17" i="15"/>
  <c r="AL16" i="15"/>
  <c r="AL15" i="15"/>
  <c r="AL14" i="15"/>
  <c r="AL12" i="15"/>
  <c r="AL11" i="15"/>
  <c r="AL10" i="15"/>
  <c r="AL9" i="15"/>
  <c r="AL51" i="13"/>
  <c r="AL49" i="13"/>
  <c r="AL41" i="13"/>
  <c r="AL39" i="13"/>
  <c r="AL37" i="13"/>
  <c r="AL36" i="13"/>
  <c r="AL33" i="13"/>
  <c r="AL25" i="13"/>
  <c r="AL23" i="13"/>
  <c r="AL22" i="13"/>
  <c r="AL21" i="13"/>
  <c r="AL20" i="13"/>
  <c r="AL18" i="13"/>
  <c r="AL17" i="13"/>
  <c r="AL16" i="13"/>
  <c r="AL15" i="13"/>
  <c r="AL14" i="13"/>
  <c r="AL12" i="13"/>
  <c r="AL11" i="13"/>
  <c r="AL10" i="13"/>
  <c r="AL9" i="13"/>
  <c r="AV51" i="14"/>
  <c r="AV49" i="14"/>
  <c r="AV41" i="14"/>
  <c r="AV39" i="14"/>
  <c r="AV37" i="14"/>
  <c r="AV36" i="14"/>
  <c r="AV33" i="14"/>
  <c r="AV29" i="14"/>
  <c r="AV27" i="14"/>
  <c r="AV25" i="14"/>
  <c r="AV24" i="14"/>
  <c r="AV23" i="14"/>
  <c r="AV22" i="14"/>
  <c r="AV21" i="14"/>
  <c r="AV20" i="14"/>
  <c r="AV18" i="14"/>
  <c r="AV17" i="14"/>
  <c r="AV16" i="14"/>
  <c r="AV15" i="14"/>
  <c r="AV14" i="14"/>
  <c r="AV12" i="14"/>
  <c r="AV11" i="14"/>
  <c r="AV10" i="14"/>
  <c r="AV9" i="14"/>
  <c r="AL51" i="14"/>
  <c r="AL49" i="14"/>
  <c r="AL41" i="14"/>
  <c r="AL39" i="14"/>
  <c r="AU39" i="14" s="1"/>
  <c r="AL37" i="14"/>
  <c r="AT37" i="14" s="1"/>
  <c r="AL36" i="14"/>
  <c r="AU36" i="14" s="1"/>
  <c r="AL33" i="14"/>
  <c r="AU33" i="14" s="1"/>
  <c r="AX33" i="14" s="1"/>
  <c r="AY33" i="14" s="1"/>
  <c r="AL29" i="14"/>
  <c r="AU29" i="14" s="1"/>
  <c r="AL27" i="14"/>
  <c r="AT27" i="14" s="1"/>
  <c r="AL25" i="14"/>
  <c r="AL23" i="14"/>
  <c r="AL22" i="14"/>
  <c r="AL21" i="14"/>
  <c r="AL20" i="14"/>
  <c r="AL18" i="14"/>
  <c r="AL17" i="14"/>
  <c r="AL16" i="14"/>
  <c r="AL15" i="14"/>
  <c r="AL14" i="14"/>
  <c r="AL12" i="14"/>
  <c r="AL11" i="14"/>
  <c r="AL10" i="14"/>
  <c r="AL9" i="14"/>
  <c r="AL51" i="12"/>
  <c r="AL49" i="12"/>
  <c r="AL41" i="12"/>
  <c r="AL39" i="12"/>
  <c r="AL37" i="12"/>
  <c r="AL36" i="12"/>
  <c r="AL33" i="12"/>
  <c r="AL29" i="12"/>
  <c r="AL27" i="12"/>
  <c r="AL25" i="12"/>
  <c r="AL23" i="12"/>
  <c r="AL22" i="12"/>
  <c r="AL21" i="12"/>
  <c r="AL20" i="12"/>
  <c r="AL18" i="12"/>
  <c r="AL17" i="12"/>
  <c r="AL16" i="12"/>
  <c r="AL15" i="12"/>
  <c r="AL14" i="12"/>
  <c r="AL12" i="12"/>
  <c r="AL11" i="12"/>
  <c r="AL10" i="12"/>
  <c r="AL9" i="12"/>
  <c r="AF9" i="12"/>
  <c r="AL51" i="21"/>
  <c r="AL49" i="21"/>
  <c r="AL41" i="21"/>
  <c r="AL39" i="21"/>
  <c r="AL37" i="21"/>
  <c r="AL36" i="21"/>
  <c r="AL33" i="21"/>
  <c r="AL29" i="21"/>
  <c r="AL27" i="21"/>
  <c r="AL25" i="21"/>
  <c r="AL23" i="21"/>
  <c r="AL22" i="21"/>
  <c r="AL21" i="21"/>
  <c r="AL20" i="21"/>
  <c r="AL18" i="21"/>
  <c r="AL17" i="21"/>
  <c r="AL16" i="21"/>
  <c r="AL15" i="21"/>
  <c r="AL14" i="21"/>
  <c r="AL12" i="21"/>
  <c r="AL11" i="21"/>
  <c r="AL10" i="21"/>
  <c r="AL9" i="21"/>
  <c r="AL51" i="20"/>
  <c r="AL49" i="20"/>
  <c r="AL41" i="20"/>
  <c r="AL39" i="20"/>
  <c r="AL37" i="20"/>
  <c r="AL36" i="20"/>
  <c r="AL33" i="20"/>
  <c r="AL29" i="20"/>
  <c r="AL27" i="20"/>
  <c r="AL25" i="20"/>
  <c r="AL23" i="20"/>
  <c r="AL22" i="20"/>
  <c r="AL21" i="20"/>
  <c r="AL20" i="20"/>
  <c r="AL18" i="20"/>
  <c r="AL17" i="20"/>
  <c r="AL16" i="20"/>
  <c r="AL15" i="20"/>
  <c r="AL14" i="20"/>
  <c r="AL12" i="20"/>
  <c r="AL11" i="20"/>
  <c r="AL10" i="20"/>
  <c r="AL9" i="20"/>
  <c r="AL51" i="11"/>
  <c r="AL49" i="11"/>
  <c r="AL41" i="11"/>
  <c r="AL39" i="11"/>
  <c r="AL37" i="11"/>
  <c r="AL36" i="11"/>
  <c r="AL33" i="11"/>
  <c r="AL29" i="11"/>
  <c r="AL27" i="11"/>
  <c r="AL25" i="11"/>
  <c r="AL22" i="11"/>
  <c r="AL21" i="11"/>
  <c r="AL20" i="11"/>
  <c r="AL18" i="11"/>
  <c r="AL17" i="11"/>
  <c r="AL16" i="11"/>
  <c r="AL15" i="11"/>
  <c r="AL14" i="11"/>
  <c r="AL12" i="11"/>
  <c r="AL11" i="11"/>
  <c r="AL10" i="11"/>
  <c r="AL9" i="11"/>
  <c r="BN55" i="10"/>
  <c r="BN53" i="10"/>
  <c r="BN45" i="10"/>
  <c r="BN43" i="10"/>
  <c r="BN41" i="10"/>
  <c r="BN39" i="10"/>
  <c r="BN37" i="10"/>
  <c r="BN33" i="10"/>
  <c r="BN31" i="10"/>
  <c r="BN29" i="10"/>
  <c r="BN28" i="10"/>
  <c r="BP28" i="10" s="1"/>
  <c r="BQ28" i="10" s="1"/>
  <c r="BN27" i="10"/>
  <c r="BN26" i="10"/>
  <c r="BN25" i="10"/>
  <c r="BN24" i="10"/>
  <c r="BN22" i="10"/>
  <c r="BN21" i="10"/>
  <c r="BN20" i="10"/>
  <c r="BN19" i="10"/>
  <c r="BN18" i="10"/>
  <c r="BN16" i="10"/>
  <c r="BN15" i="10"/>
  <c r="BN14" i="10"/>
  <c r="BN13" i="10"/>
  <c r="BC55" i="10"/>
  <c r="BC53" i="10"/>
  <c r="BC45" i="10"/>
  <c r="BC43" i="10"/>
  <c r="BC41" i="10"/>
  <c r="BC39" i="10"/>
  <c r="BC37" i="10"/>
  <c r="BC33" i="10"/>
  <c r="BC31" i="10"/>
  <c r="BC29" i="10"/>
  <c r="BC27" i="10"/>
  <c r="BC26" i="10"/>
  <c r="BC25" i="10"/>
  <c r="BC24" i="10"/>
  <c r="BC22" i="10"/>
  <c r="BC21" i="10"/>
  <c r="BC20" i="10"/>
  <c r="BC19" i="10"/>
  <c r="BC18" i="10"/>
  <c r="BC16" i="10"/>
  <c r="BC15" i="10"/>
  <c r="BC14" i="10"/>
  <c r="BC13" i="10"/>
  <c r="AL51" i="8"/>
  <c r="AL49" i="8"/>
  <c r="AL39" i="8"/>
  <c r="AL37" i="8"/>
  <c r="AL36" i="8"/>
  <c r="AL33" i="8"/>
  <c r="AL29" i="8"/>
  <c r="AL9" i="8"/>
  <c r="AL27" i="8"/>
  <c r="AL25" i="8"/>
  <c r="AL22" i="8"/>
  <c r="AL21" i="8"/>
  <c r="AL20" i="8"/>
  <c r="AL18" i="8"/>
  <c r="AL17" i="8"/>
  <c r="AL16" i="8"/>
  <c r="AL15" i="8"/>
  <c r="AL14" i="8"/>
  <c r="AL12" i="8"/>
  <c r="AL11" i="8"/>
  <c r="AL10" i="8"/>
  <c r="AL51" i="5"/>
  <c r="AL49" i="5"/>
  <c r="AL41" i="5"/>
  <c r="AL39" i="5"/>
  <c r="AL37" i="5"/>
  <c r="AL36" i="5"/>
  <c r="AL33" i="5"/>
  <c r="AL29" i="5"/>
  <c r="AL27" i="5"/>
  <c r="AL25" i="5"/>
  <c r="AL23" i="5"/>
  <c r="AL22" i="5"/>
  <c r="AL21" i="5"/>
  <c r="AL20" i="5"/>
  <c r="AL18" i="5"/>
  <c r="AL17" i="5"/>
  <c r="AL16" i="5"/>
  <c r="AL15" i="5"/>
  <c r="AL14" i="5"/>
  <c r="AL12" i="5"/>
  <c r="AL11" i="5"/>
  <c r="AL10" i="5"/>
  <c r="AF9" i="5"/>
  <c r="AY42" i="4"/>
  <c r="AY43" i="4"/>
  <c r="AY44" i="4"/>
  <c r="AY45" i="4"/>
  <c r="AY46" i="4"/>
  <c r="AY48" i="4"/>
  <c r="AY50" i="4"/>
  <c r="AL51" i="4"/>
  <c r="AL49" i="4"/>
  <c r="AL41" i="4"/>
  <c r="AL39" i="4"/>
  <c r="AL37" i="4"/>
  <c r="AL36" i="4"/>
  <c r="AL33" i="4"/>
  <c r="AL29" i="4"/>
  <c r="AL27" i="4"/>
  <c r="AL25" i="4"/>
  <c r="AL23" i="4"/>
  <c r="AL22" i="4"/>
  <c r="AL21" i="4"/>
  <c r="AL20" i="4"/>
  <c r="AL17" i="4"/>
  <c r="AL16" i="4"/>
  <c r="AL15" i="4"/>
  <c r="AL14" i="4"/>
  <c r="AL12" i="4"/>
  <c r="AL11" i="4"/>
  <c r="AL10" i="4"/>
  <c r="AL51" i="2"/>
  <c r="AL49" i="2"/>
  <c r="AL41" i="2"/>
  <c r="AL39" i="2"/>
  <c r="AL37" i="2"/>
  <c r="AL36" i="2"/>
  <c r="AL33" i="2"/>
  <c r="AL29" i="2"/>
  <c r="AL27" i="2"/>
  <c r="AL25" i="2"/>
  <c r="AL23" i="2"/>
  <c r="AL22" i="2"/>
  <c r="AL21" i="2"/>
  <c r="AL20" i="2"/>
  <c r="AL18" i="2"/>
  <c r="AL17" i="2"/>
  <c r="AL16" i="2"/>
  <c r="AL15" i="2"/>
  <c r="AL14" i="2"/>
  <c r="AL12" i="2"/>
  <c r="AL11" i="2"/>
  <c r="AL10" i="2"/>
  <c r="AL9" i="2"/>
  <c r="AL8" i="2"/>
  <c r="AF9" i="2"/>
  <c r="AL51" i="3"/>
  <c r="AL49" i="3"/>
  <c r="AL39" i="3"/>
  <c r="AL37" i="3"/>
  <c r="AY37" i="3" s="1"/>
  <c r="AL36" i="3"/>
  <c r="AL33" i="3"/>
  <c r="AL29" i="3"/>
  <c r="AL27" i="3"/>
  <c r="AY27" i="3" s="1"/>
  <c r="AL25" i="3"/>
  <c r="AL23" i="3"/>
  <c r="AL22" i="3"/>
  <c r="AL21" i="3"/>
  <c r="AL20" i="3"/>
  <c r="AL18" i="3"/>
  <c r="AL17" i="3"/>
  <c r="AL16" i="3"/>
  <c r="AL15" i="3"/>
  <c r="AL14" i="3"/>
  <c r="AL12" i="3"/>
  <c r="AL11" i="3"/>
  <c r="AL10" i="3"/>
  <c r="AF9" i="3"/>
  <c r="AL51" i="1"/>
  <c r="AL49" i="1"/>
  <c r="AL41" i="1"/>
  <c r="AL39" i="1"/>
  <c r="AL37" i="1"/>
  <c r="AL36" i="1"/>
  <c r="AL34" i="1"/>
  <c r="AL25" i="1"/>
  <c r="AL23" i="1"/>
  <c r="AL21" i="1"/>
  <c r="AL20" i="1"/>
  <c r="AL17" i="1"/>
  <c r="AL15" i="1"/>
  <c r="AL14" i="1"/>
  <c r="AL12" i="1"/>
  <c r="AL11" i="1"/>
  <c r="AL10" i="1"/>
  <c r="AF9" i="1"/>
  <c r="AY13" i="19"/>
  <c r="AY19" i="19"/>
  <c r="AY24" i="19"/>
  <c r="AY13" i="18"/>
  <c r="AY19" i="18"/>
  <c r="AY24" i="18"/>
  <c r="AY19" i="17"/>
  <c r="AY24" i="17"/>
  <c r="AY13" i="15"/>
  <c r="AY19" i="15"/>
  <c r="AY24" i="15"/>
  <c r="AY13" i="13"/>
  <c r="AY19" i="13"/>
  <c r="AY24" i="13"/>
  <c r="AY13" i="14"/>
  <c r="AY19" i="14"/>
  <c r="AY24" i="14"/>
  <c r="AY38" i="12"/>
  <c r="AY40" i="12"/>
  <c r="AY42" i="12"/>
  <c r="AY43" i="12"/>
  <c r="AY44" i="12"/>
  <c r="AY45" i="12"/>
  <c r="AY46" i="12"/>
  <c r="AY47" i="12"/>
  <c r="AY48" i="12"/>
  <c r="AY50" i="12"/>
  <c r="AY19" i="12"/>
  <c r="AY24" i="12"/>
  <c r="AY13" i="21"/>
  <c r="AY19" i="21"/>
  <c r="AY24" i="21"/>
  <c r="AY13" i="11"/>
  <c r="AY19" i="11"/>
  <c r="AY24" i="11"/>
  <c r="BQ17" i="10"/>
  <c r="BQ23" i="10"/>
  <c r="AY13" i="9"/>
  <c r="AY19" i="9"/>
  <c r="AY24" i="9"/>
  <c r="AY13" i="8"/>
  <c r="AY19" i="8"/>
  <c r="AY24" i="8"/>
  <c r="AY13" i="4"/>
  <c r="AY19" i="4"/>
  <c r="AY24" i="4"/>
  <c r="AY13" i="3"/>
  <c r="AY19" i="3"/>
  <c r="AY24" i="3"/>
  <c r="AZ13" i="2"/>
  <c r="AZ19" i="2"/>
  <c r="AZ24" i="2"/>
  <c r="AY19" i="1"/>
  <c r="AY24" i="1"/>
  <c r="AY13" i="1"/>
  <c r="AY50" i="19"/>
  <c r="AY48" i="19"/>
  <c r="AY47" i="19"/>
  <c r="AY46" i="19"/>
  <c r="AY45" i="19"/>
  <c r="AY44" i="19"/>
  <c r="AY43" i="19"/>
  <c r="AY42" i="19"/>
  <c r="AY41" i="19"/>
  <c r="AY40" i="19"/>
  <c r="AY38" i="19"/>
  <c r="AY35" i="19"/>
  <c r="AY34" i="19"/>
  <c r="AY32" i="19"/>
  <c r="AY31" i="19"/>
  <c r="AY29" i="19"/>
  <c r="AY28" i="19"/>
  <c r="AY50" i="18"/>
  <c r="AY48" i="18"/>
  <c r="AY47" i="18"/>
  <c r="AY46" i="18"/>
  <c r="AY45" i="18"/>
  <c r="AY44" i="18"/>
  <c r="AY43" i="18"/>
  <c r="AY42" i="18"/>
  <c r="AY41" i="18"/>
  <c r="AY39" i="18"/>
  <c r="AY38" i="18"/>
  <c r="AY37" i="18"/>
  <c r="AY35" i="18"/>
  <c r="AY34" i="18"/>
  <c r="AY32" i="18"/>
  <c r="AY31" i="18"/>
  <c r="AY30" i="18"/>
  <c r="AY29" i="18"/>
  <c r="AY28" i="18"/>
  <c r="AY50" i="17"/>
  <c r="AY48" i="17"/>
  <c r="AY46" i="17"/>
  <c r="AY45" i="17"/>
  <c r="AY44" i="17"/>
  <c r="AY43" i="17"/>
  <c r="AY42" i="17"/>
  <c r="AY40" i="17"/>
  <c r="AY38" i="17"/>
  <c r="AY37" i="17"/>
  <c r="AY36" i="17"/>
  <c r="AY35" i="17"/>
  <c r="AY34" i="17"/>
  <c r="AY32" i="17"/>
  <c r="AY31" i="17"/>
  <c r="AY28" i="17"/>
  <c r="AY50" i="9"/>
  <c r="AY49" i="9"/>
  <c r="AY48" i="9"/>
  <c r="AY47" i="9"/>
  <c r="AY46" i="9"/>
  <c r="AY45" i="9"/>
  <c r="AY44" i="9"/>
  <c r="AY43" i="9"/>
  <c r="AY42" i="9"/>
  <c r="AY40" i="9"/>
  <c r="AY39" i="9"/>
  <c r="AY38" i="9"/>
  <c r="AY37" i="9"/>
  <c r="AY36" i="9"/>
  <c r="AY35" i="9"/>
  <c r="AY34" i="9"/>
  <c r="AY33" i="9"/>
  <c r="AY32" i="9"/>
  <c r="AY31" i="9"/>
  <c r="AY28" i="9"/>
  <c r="AY50" i="5"/>
  <c r="AY48" i="5"/>
  <c r="AY46" i="5"/>
  <c r="AY45" i="5"/>
  <c r="AY44" i="5"/>
  <c r="AY43" i="5"/>
  <c r="AY42" i="5"/>
  <c r="AY40" i="5"/>
  <c r="AY39" i="5"/>
  <c r="AY38" i="5"/>
  <c r="AY35" i="5"/>
  <c r="AY34" i="5"/>
  <c r="AY32" i="5"/>
  <c r="AY31" i="5"/>
  <c r="AY30" i="5"/>
  <c r="AY29" i="5"/>
  <c r="AY28" i="5"/>
  <c r="AF30" i="19"/>
  <c r="AY8" i="19"/>
  <c r="AY13" i="17"/>
  <c r="M24" i="23"/>
  <c r="L24" i="23"/>
  <c r="K24" i="23"/>
  <c r="J24" i="23"/>
  <c r="I24" i="23"/>
  <c r="H24" i="23"/>
  <c r="G24" i="23"/>
  <c r="F24" i="23"/>
  <c r="E24" i="23"/>
  <c r="D24" i="23"/>
  <c r="C24" i="23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M21" i="10" l="1"/>
  <c r="BP21" i="10" s="1"/>
  <c r="BL21" i="10"/>
  <c r="BM33" i="10"/>
  <c r="BP33" i="10" s="1"/>
  <c r="BQ33" i="10" s="1"/>
  <c r="BL33" i="10"/>
  <c r="BM37" i="10"/>
  <c r="BP37" i="10" s="1"/>
  <c r="BQ37" i="10" s="1"/>
  <c r="BL37" i="10"/>
  <c r="BM39" i="10"/>
  <c r="BP39" i="10" s="1"/>
  <c r="BQ39" i="10" s="1"/>
  <c r="BL39" i="10"/>
  <c r="BM41" i="10"/>
  <c r="BP41" i="10" s="1"/>
  <c r="BQ41" i="10" s="1"/>
  <c r="BL41" i="10"/>
  <c r="BL43" i="10"/>
  <c r="BM43" i="10"/>
  <c r="BP43" i="10" s="1"/>
  <c r="BQ43" i="10" s="1"/>
  <c r="BM31" i="10"/>
  <c r="BP31" i="10" s="1"/>
  <c r="BQ31" i="10" s="1"/>
  <c r="BL31" i="10"/>
  <c r="AT29" i="12"/>
  <c r="AU29" i="12"/>
  <c r="AY39" i="1"/>
  <c r="AY36" i="1"/>
  <c r="AY37" i="1"/>
  <c r="AY33" i="18"/>
  <c r="AY27" i="18"/>
  <c r="AY39" i="19"/>
  <c r="AY27" i="19"/>
  <c r="AY33" i="19"/>
  <c r="AY36" i="19"/>
  <c r="AY17" i="19"/>
  <c r="AY37" i="19"/>
  <c r="AY39" i="17"/>
  <c r="AY27" i="17"/>
  <c r="AY29" i="17"/>
  <c r="AY29" i="16"/>
  <c r="AY29" i="15"/>
  <c r="AY37" i="15"/>
  <c r="AY39" i="13"/>
  <c r="AY37" i="13"/>
  <c r="AY36" i="13"/>
  <c r="AT39" i="14"/>
  <c r="AX29" i="14"/>
  <c r="AY29" i="14" s="1"/>
  <c r="AX39" i="14"/>
  <c r="AY39" i="14" s="1"/>
  <c r="AT29" i="14"/>
  <c r="AT33" i="14"/>
  <c r="AX36" i="14"/>
  <c r="AY36" i="14" s="1"/>
  <c r="AT36" i="14"/>
  <c r="AU27" i="14"/>
  <c r="AX27" i="14" s="1"/>
  <c r="AY27" i="14" s="1"/>
  <c r="AU37" i="14"/>
  <c r="AX37" i="14" s="1"/>
  <c r="AY37" i="14" s="1"/>
  <c r="AY17" i="21"/>
  <c r="AY29" i="21"/>
  <c r="AY33" i="21"/>
  <c r="AY36" i="21"/>
  <c r="AX27" i="20"/>
  <c r="AY27" i="20" s="1"/>
  <c r="AX37" i="20"/>
  <c r="AY37" i="20" s="1"/>
  <c r="AX33" i="20"/>
  <c r="AY33" i="20" s="1"/>
  <c r="AX29" i="20"/>
  <c r="AY29" i="20" s="1"/>
  <c r="AX39" i="20"/>
  <c r="AY39" i="20" s="1"/>
  <c r="AY27" i="8"/>
  <c r="AY29" i="8"/>
  <c r="AY37" i="8"/>
  <c r="AY39" i="8"/>
  <c r="AY33" i="8"/>
  <c r="AY29" i="3"/>
  <c r="AY33" i="3"/>
  <c r="AY36" i="3"/>
  <c r="AY39" i="3"/>
  <c r="AY41" i="1"/>
  <c r="AY50" i="16"/>
  <c r="AY48" i="16"/>
  <c r="AY46" i="16"/>
  <c r="AY45" i="16"/>
  <c r="AY44" i="16"/>
  <c r="AY43" i="16"/>
  <c r="AY42" i="16"/>
  <c r="AY40" i="16"/>
  <c r="AY39" i="16"/>
  <c r="AY38" i="16"/>
  <c r="AY35" i="16"/>
  <c r="AY34" i="16"/>
  <c r="AY32" i="16"/>
  <c r="AY31" i="16"/>
  <c r="AY28" i="16"/>
  <c r="AY24" i="16"/>
  <c r="AY19" i="16"/>
  <c r="AY13" i="16"/>
  <c r="AY8" i="16"/>
  <c r="AY50" i="15"/>
  <c r="AY48" i="15"/>
  <c r="AY47" i="15"/>
  <c r="AY46" i="15"/>
  <c r="AY45" i="15"/>
  <c r="AY44" i="15"/>
  <c r="AY43" i="15"/>
  <c r="AY42" i="15"/>
  <c r="AY40" i="15"/>
  <c r="AY39" i="15"/>
  <c r="AY38" i="15"/>
  <c r="AY36" i="15"/>
  <c r="AY35" i="15"/>
  <c r="AY34" i="15"/>
  <c r="AY33" i="15"/>
  <c r="AY32" i="15"/>
  <c r="AY31" i="15"/>
  <c r="AY30" i="15"/>
  <c r="AY28" i="15"/>
  <c r="AY27" i="15"/>
  <c r="AY17" i="15"/>
  <c r="AY8" i="15"/>
  <c r="AY50" i="13"/>
  <c r="AY48" i="13"/>
  <c r="AY47" i="13"/>
  <c r="AY46" i="13"/>
  <c r="AY45" i="13"/>
  <c r="AY44" i="13"/>
  <c r="AY43" i="13"/>
  <c r="AY42" i="13"/>
  <c r="AY40" i="13"/>
  <c r="AY38" i="13"/>
  <c r="AY35" i="13"/>
  <c r="AY34" i="13"/>
  <c r="AY33" i="13"/>
  <c r="AY32" i="13"/>
  <c r="AY31" i="13"/>
  <c r="AY30" i="13"/>
  <c r="AY29" i="13"/>
  <c r="AY28" i="13"/>
  <c r="AY50" i="14"/>
  <c r="AY48" i="14"/>
  <c r="AY47" i="14"/>
  <c r="AY46" i="14"/>
  <c r="AY45" i="14"/>
  <c r="AY44" i="14"/>
  <c r="AY43" i="14"/>
  <c r="AY42" i="14"/>
  <c r="AY40" i="14"/>
  <c r="AY38" i="14"/>
  <c r="AY35" i="14"/>
  <c r="AY34" i="14"/>
  <c r="AY32" i="14"/>
  <c r="AY31" i="14"/>
  <c r="AY30" i="14"/>
  <c r="AY28" i="14"/>
  <c r="AU24" i="14"/>
  <c r="AU19" i="14"/>
  <c r="AU13" i="14"/>
  <c r="AY8" i="14"/>
  <c r="AY35" i="12"/>
  <c r="AY34" i="12"/>
  <c r="AY32" i="12"/>
  <c r="AY31" i="12"/>
  <c r="AY30" i="12"/>
  <c r="AY29" i="12"/>
  <c r="AY28" i="12"/>
  <c r="AY50" i="21"/>
  <c r="AY48" i="21"/>
  <c r="AY47" i="21"/>
  <c r="AY46" i="21"/>
  <c r="AY45" i="21"/>
  <c r="AY44" i="21"/>
  <c r="AY43" i="21"/>
  <c r="AY42" i="21"/>
  <c r="AY40" i="21"/>
  <c r="AY39" i="21"/>
  <c r="AY38" i="21"/>
  <c r="AY37" i="21"/>
  <c r="AY35" i="21"/>
  <c r="AY34" i="21"/>
  <c r="AY32" i="21"/>
  <c r="AY31" i="21"/>
  <c r="AY28" i="21"/>
  <c r="AY50" i="20"/>
  <c r="AY48" i="20"/>
  <c r="AY47" i="20"/>
  <c r="AY46" i="20"/>
  <c r="AY45" i="20"/>
  <c r="AY44" i="20"/>
  <c r="AY43" i="20"/>
  <c r="AY42" i="20"/>
  <c r="AY40" i="20"/>
  <c r="AY38" i="20"/>
  <c r="AY36" i="20"/>
  <c r="AY35" i="20"/>
  <c r="AY34" i="20"/>
  <c r="AY32" i="20"/>
  <c r="AY31" i="20"/>
  <c r="AY30" i="20"/>
  <c r="AY28" i="20"/>
  <c r="AY24" i="20"/>
  <c r="AY19" i="20"/>
  <c r="AY13" i="20"/>
  <c r="AY50" i="11"/>
  <c r="AY48" i="11"/>
  <c r="AY47" i="11"/>
  <c r="AY46" i="11"/>
  <c r="AY45" i="11"/>
  <c r="AY44" i="11"/>
  <c r="AY43" i="11"/>
  <c r="AY42" i="11"/>
  <c r="AY40" i="11"/>
  <c r="AY39" i="11"/>
  <c r="AY38" i="11"/>
  <c r="AY37" i="11"/>
  <c r="AY36" i="11"/>
  <c r="AY35" i="11"/>
  <c r="AY34" i="11"/>
  <c r="AY33" i="11"/>
  <c r="AY32" i="11"/>
  <c r="AY31" i="11"/>
  <c r="AY29" i="11"/>
  <c r="AY28" i="11"/>
  <c r="BQ54" i="10"/>
  <c r="BQ52" i="10"/>
  <c r="BQ51" i="10"/>
  <c r="BQ50" i="10"/>
  <c r="BQ49" i="10"/>
  <c r="BQ48" i="10"/>
  <c r="BQ47" i="10"/>
  <c r="BQ46" i="10"/>
  <c r="BQ44" i="10"/>
  <c r="BQ42" i="10"/>
  <c r="BQ40" i="10"/>
  <c r="BQ38" i="10"/>
  <c r="BQ36" i="10"/>
  <c r="BQ35" i="10"/>
  <c r="BQ34" i="10"/>
  <c r="BQ32" i="10"/>
  <c r="BQ12" i="10"/>
  <c r="AY25" i="9"/>
  <c r="AY8" i="9"/>
  <c r="AY50" i="8"/>
  <c r="AY48" i="8"/>
  <c r="AY47" i="8"/>
  <c r="AY46" i="8"/>
  <c r="AY45" i="8"/>
  <c r="AY44" i="8"/>
  <c r="AY43" i="8"/>
  <c r="AY42" i="8"/>
  <c r="AY41" i="8"/>
  <c r="AY40" i="8"/>
  <c r="AY38" i="8"/>
  <c r="AY36" i="8"/>
  <c r="AY35" i="8"/>
  <c r="AY34" i="8"/>
  <c r="AY32" i="8"/>
  <c r="AY31" i="8"/>
  <c r="AY30" i="8"/>
  <c r="AY28" i="8"/>
  <c r="AY19" i="5"/>
  <c r="AY40" i="4"/>
  <c r="AY39" i="4"/>
  <c r="AY38" i="4"/>
  <c r="AY35" i="4"/>
  <c r="AY34" i="4"/>
  <c r="AY32" i="4"/>
  <c r="AY31" i="4"/>
  <c r="AY29" i="4"/>
  <c r="AY28" i="4"/>
  <c r="AY50" i="3"/>
  <c r="AY48" i="3"/>
  <c r="AY47" i="3"/>
  <c r="AY46" i="3"/>
  <c r="AY45" i="3"/>
  <c r="AY44" i="3"/>
  <c r="AY43" i="3"/>
  <c r="AY42" i="3"/>
  <c r="AY40" i="3"/>
  <c r="AY38" i="3"/>
  <c r="AY35" i="3"/>
  <c r="AY34" i="3"/>
  <c r="AY32" i="3"/>
  <c r="AY31" i="3"/>
  <c r="AY30" i="3"/>
  <c r="AY28" i="3"/>
  <c r="AZ50" i="2"/>
  <c r="AZ48" i="2"/>
  <c r="AZ46" i="2"/>
  <c r="AZ45" i="2"/>
  <c r="AZ44" i="2"/>
  <c r="AZ43" i="2"/>
  <c r="AZ42" i="2"/>
  <c r="AZ40" i="2"/>
  <c r="AZ39" i="2"/>
  <c r="AZ38" i="2"/>
  <c r="AZ37" i="2"/>
  <c r="AZ36" i="2"/>
  <c r="AZ35" i="2"/>
  <c r="AZ34" i="2"/>
  <c r="AZ33" i="2"/>
  <c r="AZ32" i="2"/>
  <c r="AZ31" i="2"/>
  <c r="AZ30" i="2"/>
  <c r="AZ28" i="2"/>
  <c r="AZ8" i="2"/>
  <c r="AY27" i="1"/>
  <c r="AY28" i="1"/>
  <c r="AY29" i="1"/>
  <c r="AY30" i="1"/>
  <c r="AY31" i="1"/>
  <c r="AY32" i="1"/>
  <c r="AY33" i="1"/>
  <c r="AY34" i="1"/>
  <c r="AY35" i="1"/>
  <c r="AY38" i="1"/>
  <c r="AY40" i="1"/>
  <c r="AY42" i="1"/>
  <c r="AY43" i="1"/>
  <c r="AY44" i="1"/>
  <c r="AY45" i="1"/>
  <c r="AY46" i="1"/>
  <c r="AY48" i="1"/>
  <c r="AY50" i="1"/>
  <c r="AY23" i="15" l="1"/>
  <c r="AY17" i="13"/>
  <c r="AY17" i="11"/>
  <c r="BQ21" i="10"/>
  <c r="AX17" i="9"/>
  <c r="AY17" i="9" s="1"/>
  <c r="AY17" i="8"/>
  <c r="AY17" i="3"/>
  <c r="AF51" i="18"/>
  <c r="AF49" i="18"/>
  <c r="AF25" i="18"/>
  <c r="AF23" i="18"/>
  <c r="AF22" i="18"/>
  <c r="AF21" i="18"/>
  <c r="AF20" i="18"/>
  <c r="AF18" i="18"/>
  <c r="AF17" i="18"/>
  <c r="AF16" i="18"/>
  <c r="AF15" i="18"/>
  <c r="AF14" i="18"/>
  <c r="AF12" i="18"/>
  <c r="AF11" i="18"/>
  <c r="AF10" i="18"/>
  <c r="AF9" i="18"/>
  <c r="Z49" i="18"/>
  <c r="Z51" i="18"/>
  <c r="Z25" i="18"/>
  <c r="Z23" i="18"/>
  <c r="Z22" i="18"/>
  <c r="Z21" i="18"/>
  <c r="Z20" i="18"/>
  <c r="Z18" i="18"/>
  <c r="Z15" i="18"/>
  <c r="Z14" i="18"/>
  <c r="Z12" i="18"/>
  <c r="Z11" i="18"/>
  <c r="Z10" i="18"/>
  <c r="Z9" i="18"/>
  <c r="T51" i="18"/>
  <c r="T23" i="18"/>
  <c r="T22" i="18"/>
  <c r="T21" i="18"/>
  <c r="T20" i="18"/>
  <c r="T18" i="18"/>
  <c r="T15" i="18"/>
  <c r="T14" i="18"/>
  <c r="T12" i="18"/>
  <c r="T11" i="18"/>
  <c r="T10" i="18"/>
  <c r="N15" i="18"/>
  <c r="N14" i="18"/>
  <c r="N12" i="18"/>
  <c r="N11" i="18"/>
  <c r="N10" i="18"/>
  <c r="N51" i="18"/>
  <c r="N23" i="18"/>
  <c r="N22" i="18"/>
  <c r="N21" i="18"/>
  <c r="N20" i="18"/>
  <c r="N18" i="18"/>
  <c r="H51" i="18"/>
  <c r="H22" i="18"/>
  <c r="H21" i="18"/>
  <c r="H20" i="18"/>
  <c r="H18" i="18"/>
  <c r="H16" i="18"/>
  <c r="H15" i="18"/>
  <c r="H14" i="18"/>
  <c r="H12" i="18"/>
  <c r="H11" i="18"/>
  <c r="H10" i="18"/>
  <c r="AF51" i="19"/>
  <c r="AF49" i="19"/>
  <c r="AF25" i="19"/>
  <c r="AF24" i="19"/>
  <c r="AF23" i="19"/>
  <c r="AF22" i="19"/>
  <c r="AF21" i="19"/>
  <c r="AF20" i="19"/>
  <c r="AF18" i="19"/>
  <c r="AF16" i="19"/>
  <c r="AF15" i="19"/>
  <c r="AF14" i="19"/>
  <c r="AF12" i="19"/>
  <c r="AF11" i="19"/>
  <c r="AF10" i="19"/>
  <c r="AF9" i="19"/>
  <c r="Z30" i="19"/>
  <c r="Z51" i="19"/>
  <c r="Z49" i="19"/>
  <c r="Z25" i="19"/>
  <c r="Z24" i="19"/>
  <c r="Z23" i="19"/>
  <c r="Z22" i="19"/>
  <c r="Z21" i="19"/>
  <c r="Z20" i="19"/>
  <c r="Z18" i="19"/>
  <c r="Z16" i="19"/>
  <c r="Z14" i="19"/>
  <c r="Z12" i="19"/>
  <c r="Z11" i="19"/>
  <c r="Z10" i="19"/>
  <c r="Z9" i="19"/>
  <c r="T51" i="19"/>
  <c r="T23" i="19"/>
  <c r="T22" i="19"/>
  <c r="T21" i="19"/>
  <c r="T20" i="19"/>
  <c r="T18" i="19"/>
  <c r="T14" i="19"/>
  <c r="T12" i="19"/>
  <c r="T11" i="19"/>
  <c r="T10" i="19"/>
  <c r="N51" i="19"/>
  <c r="N23" i="19"/>
  <c r="N22" i="19"/>
  <c r="N21" i="19"/>
  <c r="N20" i="19"/>
  <c r="N18" i="19"/>
  <c r="N16" i="19"/>
  <c r="N14" i="19"/>
  <c r="N12" i="19"/>
  <c r="N11" i="19"/>
  <c r="N10" i="19"/>
  <c r="H51" i="19"/>
  <c r="H23" i="19"/>
  <c r="H22" i="19"/>
  <c r="H21" i="19"/>
  <c r="H20" i="19"/>
  <c r="H18" i="19"/>
  <c r="H16" i="19"/>
  <c r="H14" i="19"/>
  <c r="H12" i="19"/>
  <c r="H11" i="19"/>
  <c r="H10" i="19"/>
  <c r="H51" i="17"/>
  <c r="H23" i="17"/>
  <c r="H22" i="17"/>
  <c r="H21" i="17"/>
  <c r="H20" i="17"/>
  <c r="H18" i="17"/>
  <c r="H15" i="17"/>
  <c r="H14" i="17"/>
  <c r="H12" i="17"/>
  <c r="H11" i="17"/>
  <c r="H10" i="17"/>
  <c r="H10" i="16"/>
  <c r="AU18" i="19" l="1"/>
  <c r="AX18" i="19" s="1"/>
  <c r="AY18" i="19" s="1"/>
  <c r="AT18" i="19"/>
  <c r="AY17" i="18"/>
  <c r="AY23" i="18"/>
  <c r="AY15" i="18"/>
  <c r="AY25" i="18"/>
  <c r="AY51" i="18"/>
  <c r="AY49" i="18"/>
  <c r="AY11" i="18"/>
  <c r="AY16" i="18"/>
  <c r="AX9" i="18"/>
  <c r="AY9" i="18" s="1"/>
  <c r="AY51" i="19"/>
  <c r="AY21" i="19"/>
  <c r="AY30" i="19"/>
  <c r="AY12" i="19"/>
  <c r="AY14" i="19"/>
  <c r="AY10" i="19"/>
  <c r="AY16" i="19"/>
  <c r="AX9" i="19"/>
  <c r="AY9" i="19" s="1"/>
  <c r="AY25" i="19"/>
  <c r="AY20" i="19"/>
  <c r="AY11" i="19"/>
  <c r="AY23" i="19"/>
  <c r="AY49" i="19"/>
  <c r="AY22" i="19"/>
  <c r="AY15" i="19"/>
  <c r="AY20" i="18"/>
  <c r="AY22" i="18"/>
  <c r="AY14" i="18"/>
  <c r="AY10" i="18"/>
  <c r="AY21" i="18"/>
  <c r="AY12" i="18"/>
  <c r="AY18" i="18"/>
  <c r="AF51" i="17"/>
  <c r="AF49" i="17"/>
  <c r="AF41" i="17"/>
  <c r="AF25" i="17"/>
  <c r="AF23" i="17"/>
  <c r="AF22" i="17"/>
  <c r="AF21" i="17"/>
  <c r="AF20" i="17"/>
  <c r="AF18" i="17"/>
  <c r="AF17" i="17"/>
  <c r="AF16" i="17"/>
  <c r="AF15" i="17"/>
  <c r="AF14" i="17"/>
  <c r="AF12" i="17"/>
  <c r="AF11" i="17"/>
  <c r="AF10" i="17"/>
  <c r="Z51" i="17"/>
  <c r="Z49" i="17"/>
  <c r="Z41" i="17"/>
  <c r="Z25" i="17"/>
  <c r="Z23" i="17"/>
  <c r="Z22" i="17"/>
  <c r="Z21" i="17"/>
  <c r="Z20" i="17"/>
  <c r="Z18" i="17"/>
  <c r="Z17" i="17"/>
  <c r="Z16" i="17"/>
  <c r="Z15" i="17"/>
  <c r="Z14" i="17"/>
  <c r="Z12" i="17"/>
  <c r="Z11" i="17"/>
  <c r="Z10" i="17"/>
  <c r="Z9" i="17"/>
  <c r="T51" i="17"/>
  <c r="T23" i="17"/>
  <c r="T22" i="17"/>
  <c r="T21" i="17"/>
  <c r="T20" i="17"/>
  <c r="T18" i="17"/>
  <c r="T16" i="17"/>
  <c r="T15" i="17"/>
  <c r="T14" i="17"/>
  <c r="T12" i="17"/>
  <c r="T11" i="17"/>
  <c r="T10" i="17"/>
  <c r="N51" i="17"/>
  <c r="N23" i="17"/>
  <c r="N22" i="17"/>
  <c r="N21" i="17"/>
  <c r="N20" i="17"/>
  <c r="N18" i="17"/>
  <c r="N16" i="17"/>
  <c r="N15" i="17"/>
  <c r="N14" i="17"/>
  <c r="N12" i="17"/>
  <c r="N11" i="17"/>
  <c r="N10" i="17"/>
  <c r="N10" i="16"/>
  <c r="AF41" i="16"/>
  <c r="AF51" i="16"/>
  <c r="AF49" i="16"/>
  <c r="AF37" i="16"/>
  <c r="AF36" i="16"/>
  <c r="AF33" i="16"/>
  <c r="AF27" i="16"/>
  <c r="AF25" i="16"/>
  <c r="AF23" i="16"/>
  <c r="AF22" i="16"/>
  <c r="AF21" i="16"/>
  <c r="AF20" i="16"/>
  <c r="AF18" i="16"/>
  <c r="AF17" i="16"/>
  <c r="AF16" i="16"/>
  <c r="AF15" i="16"/>
  <c r="AF14" i="16"/>
  <c r="AF12" i="16"/>
  <c r="AF11" i="16"/>
  <c r="AF10" i="16"/>
  <c r="AF9" i="16"/>
  <c r="Z51" i="16"/>
  <c r="Z49" i="16"/>
  <c r="Z41" i="16"/>
  <c r="Z37" i="16"/>
  <c r="Z36" i="16"/>
  <c r="Z33" i="16"/>
  <c r="Z27" i="16"/>
  <c r="Z25" i="16"/>
  <c r="Z23" i="16"/>
  <c r="Z22" i="16"/>
  <c r="Z21" i="16"/>
  <c r="Z20" i="16"/>
  <c r="Z18" i="16"/>
  <c r="Z15" i="16"/>
  <c r="Z14" i="16"/>
  <c r="Z12" i="16"/>
  <c r="Z11" i="16"/>
  <c r="Z10" i="16"/>
  <c r="Z9" i="16"/>
  <c r="T23" i="16"/>
  <c r="T22" i="16"/>
  <c r="T18" i="16"/>
  <c r="T14" i="16"/>
  <c r="T15" i="16"/>
  <c r="T12" i="16"/>
  <c r="T11" i="16"/>
  <c r="T10" i="16"/>
  <c r="N51" i="16"/>
  <c r="N23" i="16"/>
  <c r="N22" i="16"/>
  <c r="N21" i="16"/>
  <c r="N20" i="16"/>
  <c r="N18" i="16"/>
  <c r="N16" i="16"/>
  <c r="N15" i="16"/>
  <c r="N14" i="16"/>
  <c r="N12" i="16"/>
  <c r="N11" i="16"/>
  <c r="H51" i="16"/>
  <c r="H22" i="16"/>
  <c r="H21" i="16"/>
  <c r="H20" i="16"/>
  <c r="H18" i="16"/>
  <c r="H16" i="16"/>
  <c r="H15" i="16"/>
  <c r="H14" i="16"/>
  <c r="H12" i="16"/>
  <c r="H11" i="16"/>
  <c r="AF51" i="15"/>
  <c r="AF49" i="15"/>
  <c r="AF41" i="15"/>
  <c r="AF25" i="15"/>
  <c r="AF22" i="15"/>
  <c r="AF21" i="15"/>
  <c r="AF20" i="15"/>
  <c r="AF18" i="15"/>
  <c r="AF16" i="15"/>
  <c r="AF15" i="15"/>
  <c r="AF14" i="15"/>
  <c r="AF12" i="15"/>
  <c r="AF11" i="15"/>
  <c r="AF9" i="15"/>
  <c r="AF10" i="15"/>
  <c r="Z9" i="15"/>
  <c r="H16" i="15"/>
  <c r="H15" i="15"/>
  <c r="N16" i="15"/>
  <c r="N15" i="15"/>
  <c r="T16" i="15"/>
  <c r="T15" i="15"/>
  <c r="Z16" i="15"/>
  <c r="Z15" i="15"/>
  <c r="Z14" i="15"/>
  <c r="Z12" i="15"/>
  <c r="Z11" i="15"/>
  <c r="Z10" i="15"/>
  <c r="T51" i="15"/>
  <c r="T22" i="15"/>
  <c r="T21" i="15"/>
  <c r="T20" i="15"/>
  <c r="T18" i="15"/>
  <c r="T14" i="15"/>
  <c r="T12" i="15"/>
  <c r="T11" i="15"/>
  <c r="T10" i="15"/>
  <c r="N51" i="15"/>
  <c r="N22" i="15"/>
  <c r="N21" i="15"/>
  <c r="N20" i="15"/>
  <c r="N18" i="15"/>
  <c r="N14" i="15"/>
  <c r="N12" i="15"/>
  <c r="N11" i="15"/>
  <c r="N10" i="15"/>
  <c r="H51" i="15"/>
  <c r="H22" i="15"/>
  <c r="H21" i="15"/>
  <c r="H20" i="15"/>
  <c r="H18" i="15"/>
  <c r="H14" i="15"/>
  <c r="H12" i="15"/>
  <c r="H11" i="15"/>
  <c r="H10" i="15"/>
  <c r="AF51" i="13"/>
  <c r="AF49" i="13"/>
  <c r="AF41" i="13"/>
  <c r="AF25" i="13"/>
  <c r="AF23" i="13"/>
  <c r="AF22" i="13"/>
  <c r="AF21" i="13"/>
  <c r="AF20" i="13"/>
  <c r="AF18" i="13"/>
  <c r="AF16" i="13"/>
  <c r="AF15" i="13"/>
  <c r="AF14" i="13"/>
  <c r="AF12" i="13"/>
  <c r="AF11" i="13"/>
  <c r="AF10" i="13"/>
  <c r="AF9" i="13"/>
  <c r="Z51" i="13"/>
  <c r="Z49" i="13"/>
  <c r="Z41" i="13"/>
  <c r="Z25" i="13"/>
  <c r="Z23" i="13"/>
  <c r="Z22" i="13"/>
  <c r="Z21" i="13"/>
  <c r="Z20" i="13"/>
  <c r="Z18" i="13"/>
  <c r="Z16" i="13"/>
  <c r="Z15" i="13"/>
  <c r="Z14" i="13"/>
  <c r="Z12" i="13"/>
  <c r="Z11" i="13"/>
  <c r="Z10" i="13"/>
  <c r="Z9" i="13"/>
  <c r="T51" i="13"/>
  <c r="T23" i="13"/>
  <c r="T22" i="13"/>
  <c r="T21" i="13"/>
  <c r="T20" i="13"/>
  <c r="T18" i="13"/>
  <c r="T16" i="13"/>
  <c r="T15" i="13"/>
  <c r="T14" i="13"/>
  <c r="T12" i="13"/>
  <c r="T11" i="13"/>
  <c r="T10" i="13"/>
  <c r="N51" i="13"/>
  <c r="N23" i="13"/>
  <c r="N22" i="13"/>
  <c r="N21" i="13"/>
  <c r="N20" i="13"/>
  <c r="N18" i="13"/>
  <c r="N16" i="13"/>
  <c r="N15" i="13"/>
  <c r="N14" i="13"/>
  <c r="N12" i="13"/>
  <c r="N11" i="13"/>
  <c r="N10" i="13"/>
  <c r="H51" i="13"/>
  <c r="H23" i="13"/>
  <c r="H22" i="13"/>
  <c r="H21" i="13"/>
  <c r="H20" i="13"/>
  <c r="H18" i="13"/>
  <c r="H12" i="13"/>
  <c r="H11" i="13"/>
  <c r="H10" i="13"/>
  <c r="AF51" i="14"/>
  <c r="AF49" i="14"/>
  <c r="AF41" i="14"/>
  <c r="AF25" i="14"/>
  <c r="AF23" i="14"/>
  <c r="AF22" i="14"/>
  <c r="AF21" i="14"/>
  <c r="AF20" i="14"/>
  <c r="AF18" i="14"/>
  <c r="AF17" i="14"/>
  <c r="AF16" i="14"/>
  <c r="AF15" i="14"/>
  <c r="AF14" i="14"/>
  <c r="AF12" i="14"/>
  <c r="AF11" i="14"/>
  <c r="AF10" i="14"/>
  <c r="AF9" i="14"/>
  <c r="Z51" i="14"/>
  <c r="Z49" i="14"/>
  <c r="Z41" i="14"/>
  <c r="Z25" i="14"/>
  <c r="Z22" i="14"/>
  <c r="Z21" i="14"/>
  <c r="Z20" i="14"/>
  <c r="Z18" i="14"/>
  <c r="Z16" i="14"/>
  <c r="Z15" i="14"/>
  <c r="Z14" i="14"/>
  <c r="Z12" i="14"/>
  <c r="Z11" i="14"/>
  <c r="Z10" i="14"/>
  <c r="Z9" i="14"/>
  <c r="T51" i="14"/>
  <c r="T23" i="14"/>
  <c r="T22" i="14"/>
  <c r="T21" i="14"/>
  <c r="T20" i="14"/>
  <c r="T18" i="14"/>
  <c r="T16" i="14"/>
  <c r="T15" i="14"/>
  <c r="T14" i="14"/>
  <c r="T12" i="14"/>
  <c r="T11" i="14"/>
  <c r="T10" i="14"/>
  <c r="N51" i="14"/>
  <c r="N23" i="14"/>
  <c r="N22" i="14"/>
  <c r="N21" i="14"/>
  <c r="N20" i="14"/>
  <c r="N18" i="14"/>
  <c r="N16" i="14"/>
  <c r="N15" i="14"/>
  <c r="N14" i="14"/>
  <c r="N12" i="14"/>
  <c r="N11" i="14"/>
  <c r="N10" i="14"/>
  <c r="H51" i="14"/>
  <c r="H23" i="14"/>
  <c r="H22" i="14"/>
  <c r="H21" i="14"/>
  <c r="H20" i="14"/>
  <c r="H18" i="14"/>
  <c r="H16" i="14"/>
  <c r="H15" i="14"/>
  <c r="H14" i="14"/>
  <c r="H12" i="14"/>
  <c r="H11" i="14"/>
  <c r="H10" i="14"/>
  <c r="H10" i="12"/>
  <c r="T10" i="12"/>
  <c r="AF14" i="12"/>
  <c r="Z14" i="12"/>
  <c r="Z25" i="12"/>
  <c r="AF23" i="12"/>
  <c r="AF22" i="12"/>
  <c r="AF21" i="12"/>
  <c r="AF20" i="12"/>
  <c r="AF18" i="12"/>
  <c r="AF17" i="12"/>
  <c r="AF16" i="12"/>
  <c r="AF15" i="12"/>
  <c r="AF12" i="12"/>
  <c r="AF11" i="12"/>
  <c r="AF10" i="12"/>
  <c r="Z51" i="12"/>
  <c r="Z49" i="12"/>
  <c r="Z41" i="12"/>
  <c r="Z39" i="12"/>
  <c r="Z37" i="12"/>
  <c r="Z36" i="12"/>
  <c r="Z33" i="12"/>
  <c r="Z27" i="12"/>
  <c r="Z23" i="12"/>
  <c r="Z22" i="12"/>
  <c r="Z21" i="12"/>
  <c r="Z20" i="12"/>
  <c r="Z18" i="12"/>
  <c r="Z17" i="12"/>
  <c r="Z16" i="12"/>
  <c r="Z15" i="12"/>
  <c r="Z12" i="12"/>
  <c r="Z11" i="12"/>
  <c r="Z10" i="12"/>
  <c r="Z9" i="12"/>
  <c r="T23" i="12"/>
  <c r="T22" i="12"/>
  <c r="T21" i="12"/>
  <c r="T20" i="12"/>
  <c r="T18" i="12"/>
  <c r="T16" i="12"/>
  <c r="T15" i="12"/>
  <c r="T14" i="12"/>
  <c r="T12" i="12"/>
  <c r="T11" i="12"/>
  <c r="N51" i="12"/>
  <c r="N23" i="12"/>
  <c r="N22" i="12"/>
  <c r="N21" i="12"/>
  <c r="N20" i="12"/>
  <c r="N18" i="12"/>
  <c r="N16" i="12"/>
  <c r="N15" i="12"/>
  <c r="N14" i="12"/>
  <c r="N12" i="12"/>
  <c r="N11" i="12"/>
  <c r="N10" i="12"/>
  <c r="H22" i="12"/>
  <c r="H21" i="12"/>
  <c r="H20" i="12"/>
  <c r="H18" i="12"/>
  <c r="H16" i="12"/>
  <c r="H15" i="12"/>
  <c r="H14" i="12"/>
  <c r="H12" i="12"/>
  <c r="H11" i="12"/>
  <c r="AF51" i="21"/>
  <c r="Z51" i="21"/>
  <c r="AF12" i="21"/>
  <c r="AF11" i="21"/>
  <c r="AF10" i="21"/>
  <c r="AF9" i="21"/>
  <c r="AF15" i="21"/>
  <c r="AF14" i="21"/>
  <c r="AF16" i="21"/>
  <c r="AF18" i="21"/>
  <c r="AF20" i="21"/>
  <c r="AF21" i="21"/>
  <c r="AF23" i="21"/>
  <c r="AF22" i="21"/>
  <c r="AF25" i="21"/>
  <c r="AF41" i="21"/>
  <c r="AF49" i="21"/>
  <c r="Z49" i="21"/>
  <c r="Z41" i="21"/>
  <c r="Z25" i="21"/>
  <c r="Z23" i="21"/>
  <c r="Z22" i="21"/>
  <c r="Z21" i="21"/>
  <c r="Z20" i="21"/>
  <c r="Z18" i="21"/>
  <c r="Z16" i="21"/>
  <c r="Z14" i="21"/>
  <c r="Z12" i="21"/>
  <c r="Z11" i="21"/>
  <c r="Z10" i="21"/>
  <c r="Z9" i="21"/>
  <c r="T10" i="21"/>
  <c r="T51" i="21"/>
  <c r="T23" i="21"/>
  <c r="T22" i="21"/>
  <c r="T21" i="21"/>
  <c r="T20" i="21"/>
  <c r="T18" i="21"/>
  <c r="T16" i="21"/>
  <c r="T14" i="21"/>
  <c r="T12" i="21"/>
  <c r="T11" i="21"/>
  <c r="N51" i="21"/>
  <c r="N23" i="21"/>
  <c r="N22" i="21"/>
  <c r="N21" i="21"/>
  <c r="N20" i="21"/>
  <c r="N18" i="21"/>
  <c r="N16" i="21"/>
  <c r="N14" i="21"/>
  <c r="N12" i="21"/>
  <c r="N11" i="21"/>
  <c r="N10" i="21"/>
  <c r="H51" i="21"/>
  <c r="H23" i="21"/>
  <c r="H22" i="21"/>
  <c r="H21" i="21"/>
  <c r="H20" i="21"/>
  <c r="H18" i="21"/>
  <c r="H16" i="21"/>
  <c r="H14" i="21"/>
  <c r="H12" i="21"/>
  <c r="H11" i="21"/>
  <c r="H10" i="21"/>
  <c r="AF51" i="20"/>
  <c r="AF49" i="20"/>
  <c r="AF41" i="20"/>
  <c r="AF25" i="20"/>
  <c r="AF23" i="20"/>
  <c r="AF22" i="20"/>
  <c r="AF21" i="20"/>
  <c r="AF20" i="20"/>
  <c r="AF18" i="20"/>
  <c r="AF17" i="20"/>
  <c r="AF16" i="20"/>
  <c r="AF15" i="20"/>
  <c r="AF14" i="20"/>
  <c r="AF12" i="20"/>
  <c r="AF11" i="20"/>
  <c r="AF10" i="20"/>
  <c r="AF9" i="20"/>
  <c r="Z49" i="20"/>
  <c r="Z41" i="20"/>
  <c r="Z25" i="20"/>
  <c r="Z23" i="20"/>
  <c r="Z22" i="20"/>
  <c r="Z21" i="20"/>
  <c r="Z20" i="20"/>
  <c r="Z18" i="20"/>
  <c r="Z16" i="20"/>
  <c r="Z15" i="20"/>
  <c r="Z14" i="20"/>
  <c r="Z12" i="20"/>
  <c r="Z11" i="20"/>
  <c r="Z10" i="20"/>
  <c r="Z9" i="20"/>
  <c r="T51" i="20"/>
  <c r="T23" i="20"/>
  <c r="T22" i="20"/>
  <c r="T21" i="20"/>
  <c r="T20" i="20"/>
  <c r="T18" i="20"/>
  <c r="T16" i="20"/>
  <c r="T15" i="20"/>
  <c r="T14" i="20"/>
  <c r="T12" i="20"/>
  <c r="T11" i="20"/>
  <c r="T10" i="20"/>
  <c r="N15" i="20"/>
  <c r="N51" i="20"/>
  <c r="N23" i="20"/>
  <c r="N22" i="20"/>
  <c r="N21" i="20"/>
  <c r="N20" i="20"/>
  <c r="N18" i="20"/>
  <c r="N14" i="20"/>
  <c r="N12" i="20"/>
  <c r="N11" i="20"/>
  <c r="N10" i="20"/>
  <c r="H51" i="20"/>
  <c r="H23" i="20"/>
  <c r="H22" i="20"/>
  <c r="H21" i="20"/>
  <c r="H20" i="20"/>
  <c r="H18" i="20"/>
  <c r="H14" i="20"/>
  <c r="H12" i="20"/>
  <c r="H11" i="20"/>
  <c r="H10" i="20"/>
  <c r="H10" i="11"/>
  <c r="AF49" i="11"/>
  <c r="AF41" i="11"/>
  <c r="AF27" i="11"/>
  <c r="AF25" i="11"/>
  <c r="AF22" i="11"/>
  <c r="AF21" i="11"/>
  <c r="AF20" i="11"/>
  <c r="AF18" i="11"/>
  <c r="AF15" i="11"/>
  <c r="AF14" i="11"/>
  <c r="AF12" i="11"/>
  <c r="AF11" i="11"/>
  <c r="AF10" i="11"/>
  <c r="AF9" i="11"/>
  <c r="Z49" i="11"/>
  <c r="Z41" i="11"/>
  <c r="Z27" i="11"/>
  <c r="Z25" i="11"/>
  <c r="Z22" i="11"/>
  <c r="Z21" i="11"/>
  <c r="Z20" i="11"/>
  <c r="Z18" i="11"/>
  <c r="Z16" i="11"/>
  <c r="Z15" i="11"/>
  <c r="Z14" i="11"/>
  <c r="Z12" i="11"/>
  <c r="Z11" i="11"/>
  <c r="Z10" i="11"/>
  <c r="Z9" i="11"/>
  <c r="T51" i="11"/>
  <c r="T23" i="11"/>
  <c r="T22" i="11"/>
  <c r="T21" i="11"/>
  <c r="T20" i="11"/>
  <c r="T18" i="11"/>
  <c r="T16" i="11"/>
  <c r="T15" i="11"/>
  <c r="T14" i="11"/>
  <c r="T12" i="11"/>
  <c r="T11" i="11"/>
  <c r="T10" i="11"/>
  <c r="N51" i="11"/>
  <c r="N23" i="11"/>
  <c r="N22" i="11"/>
  <c r="N21" i="11"/>
  <c r="N20" i="11"/>
  <c r="N18" i="11"/>
  <c r="N16" i="11"/>
  <c r="N15" i="11"/>
  <c r="N14" i="11"/>
  <c r="N12" i="11"/>
  <c r="N11" i="11"/>
  <c r="N10" i="11"/>
  <c r="H51" i="11"/>
  <c r="H18" i="11"/>
  <c r="H23" i="11"/>
  <c r="H22" i="11"/>
  <c r="H21" i="11"/>
  <c r="H20" i="11"/>
  <c r="H16" i="11"/>
  <c r="H15" i="11"/>
  <c r="H14" i="11"/>
  <c r="H12" i="11"/>
  <c r="H11" i="11"/>
  <c r="AW55" i="10"/>
  <c r="AW53" i="10"/>
  <c r="AW45" i="10"/>
  <c r="AW29" i="10"/>
  <c r="AW27" i="10"/>
  <c r="AW26" i="10"/>
  <c r="AW25" i="10"/>
  <c r="AW24" i="10"/>
  <c r="AW22" i="10"/>
  <c r="AW20" i="10"/>
  <c r="AW19" i="10"/>
  <c r="AW18" i="10"/>
  <c r="AW16" i="10"/>
  <c r="AW15" i="10"/>
  <c r="AW14" i="10"/>
  <c r="AW13" i="10"/>
  <c r="AQ55" i="10"/>
  <c r="AQ53" i="10"/>
  <c r="AQ45" i="10"/>
  <c r="AQ29" i="10"/>
  <c r="AQ27" i="10"/>
  <c r="AQ26" i="10"/>
  <c r="AQ25" i="10"/>
  <c r="AQ24" i="10"/>
  <c r="AQ22" i="10"/>
  <c r="AQ20" i="10"/>
  <c r="AQ19" i="10"/>
  <c r="AQ18" i="10"/>
  <c r="AQ16" i="10"/>
  <c r="AQ15" i="10"/>
  <c r="AQ14" i="10"/>
  <c r="AQ13" i="10"/>
  <c r="AK55" i="10"/>
  <c r="AK27" i="10"/>
  <c r="AK26" i="10"/>
  <c r="AK25" i="10"/>
  <c r="AK24" i="10"/>
  <c r="AK22" i="10"/>
  <c r="AK20" i="10"/>
  <c r="AK19" i="10"/>
  <c r="AK18" i="10"/>
  <c r="AK16" i="10"/>
  <c r="AK15" i="10"/>
  <c r="AK14" i="10"/>
  <c r="AE55" i="10"/>
  <c r="AE27" i="10"/>
  <c r="AE26" i="10"/>
  <c r="AE25" i="10"/>
  <c r="AE24" i="10"/>
  <c r="AE22" i="10"/>
  <c r="AE20" i="10"/>
  <c r="AE19" i="10"/>
  <c r="AE18" i="10"/>
  <c r="AE16" i="10"/>
  <c r="AE15" i="10"/>
  <c r="AE14" i="10"/>
  <c r="N10" i="9"/>
  <c r="X55" i="10"/>
  <c r="X27" i="10"/>
  <c r="X26" i="10"/>
  <c r="X25" i="10"/>
  <c r="X24" i="10"/>
  <c r="X22" i="10"/>
  <c r="X20" i="10"/>
  <c r="X19" i="10"/>
  <c r="X18" i="10"/>
  <c r="X16" i="10"/>
  <c r="X15" i="10"/>
  <c r="X14" i="10"/>
  <c r="AF51" i="9"/>
  <c r="AF41" i="9"/>
  <c r="AF24" i="9"/>
  <c r="AF23" i="9"/>
  <c r="AF22" i="9"/>
  <c r="AF21" i="9"/>
  <c r="AF20" i="9"/>
  <c r="AF18" i="9"/>
  <c r="AF16" i="9"/>
  <c r="AF15" i="9"/>
  <c r="AF14" i="9"/>
  <c r="AF12" i="9"/>
  <c r="AF11" i="9"/>
  <c r="AF10" i="9"/>
  <c r="AF9" i="9"/>
  <c r="Z51" i="9"/>
  <c r="Z41" i="9"/>
  <c r="Z23" i="9"/>
  <c r="Z22" i="9"/>
  <c r="Z21" i="9"/>
  <c r="Z20" i="9"/>
  <c r="Z18" i="9"/>
  <c r="Z16" i="9"/>
  <c r="Z15" i="9"/>
  <c r="Z14" i="9"/>
  <c r="Z12" i="9"/>
  <c r="Z11" i="9"/>
  <c r="Z10" i="9"/>
  <c r="Z9" i="9"/>
  <c r="T23" i="9"/>
  <c r="T22" i="9"/>
  <c r="T21" i="9"/>
  <c r="T20" i="9"/>
  <c r="T18" i="9"/>
  <c r="T16" i="9"/>
  <c r="T15" i="9"/>
  <c r="T14" i="9"/>
  <c r="T12" i="9"/>
  <c r="T11" i="9"/>
  <c r="T10" i="9"/>
  <c r="N51" i="9"/>
  <c r="N23" i="9"/>
  <c r="N22" i="9"/>
  <c r="N21" i="9"/>
  <c r="N20" i="9"/>
  <c r="N18" i="9"/>
  <c r="N16" i="9"/>
  <c r="N15" i="9"/>
  <c r="N14" i="9"/>
  <c r="N12" i="9"/>
  <c r="N11" i="9"/>
  <c r="H51" i="9"/>
  <c r="H23" i="9"/>
  <c r="H22" i="9"/>
  <c r="H21" i="9"/>
  <c r="H20" i="9"/>
  <c r="H18" i="9"/>
  <c r="H16" i="9"/>
  <c r="H15" i="9"/>
  <c r="H14" i="9"/>
  <c r="H12" i="9"/>
  <c r="H11" i="9"/>
  <c r="H10" i="9"/>
  <c r="AF51" i="8"/>
  <c r="AF49" i="8"/>
  <c r="AF25" i="8"/>
  <c r="AF23" i="8"/>
  <c r="AF22" i="8"/>
  <c r="AF21" i="8"/>
  <c r="AF20" i="8"/>
  <c r="AF18" i="8"/>
  <c r="AF16" i="8"/>
  <c r="AF15" i="8"/>
  <c r="AF14" i="8"/>
  <c r="AF11" i="8"/>
  <c r="AF10" i="8"/>
  <c r="AF9" i="8"/>
  <c r="Z51" i="8"/>
  <c r="Z49" i="8"/>
  <c r="Z25" i="8"/>
  <c r="Z23" i="8"/>
  <c r="Z22" i="8"/>
  <c r="Z21" i="8"/>
  <c r="Z20" i="8"/>
  <c r="Z18" i="8"/>
  <c r="Z16" i="8"/>
  <c r="Z15" i="8"/>
  <c r="Z14" i="8"/>
  <c r="Z12" i="8"/>
  <c r="Z11" i="8"/>
  <c r="Z10" i="8"/>
  <c r="Z9" i="8"/>
  <c r="T51" i="8"/>
  <c r="T23" i="8"/>
  <c r="T22" i="8"/>
  <c r="T21" i="8"/>
  <c r="T20" i="8"/>
  <c r="T18" i="8"/>
  <c r="T16" i="8"/>
  <c r="T15" i="8"/>
  <c r="T14" i="8"/>
  <c r="T12" i="8"/>
  <c r="T11" i="8"/>
  <c r="T10" i="8"/>
  <c r="N51" i="8"/>
  <c r="N23" i="8"/>
  <c r="N22" i="8"/>
  <c r="N21" i="8"/>
  <c r="N20" i="8"/>
  <c r="N18" i="8"/>
  <c r="N16" i="8"/>
  <c r="N15" i="8"/>
  <c r="N14" i="8"/>
  <c r="N12" i="8"/>
  <c r="N11" i="8"/>
  <c r="N10" i="8"/>
  <c r="H51" i="8"/>
  <c r="H23" i="8"/>
  <c r="H22" i="8"/>
  <c r="H21" i="8"/>
  <c r="H20" i="8"/>
  <c r="H18" i="8"/>
  <c r="H16" i="8"/>
  <c r="H15" i="8"/>
  <c r="H14" i="8"/>
  <c r="H12" i="8"/>
  <c r="H11" i="8"/>
  <c r="H10" i="8"/>
  <c r="T10" i="5"/>
  <c r="AF51" i="5"/>
  <c r="AF49" i="5"/>
  <c r="AF41" i="5"/>
  <c r="AF39" i="5"/>
  <c r="AF37" i="5"/>
  <c r="AF36" i="5"/>
  <c r="AF33" i="5"/>
  <c r="AF27" i="5"/>
  <c r="AF25" i="5"/>
  <c r="AF23" i="5"/>
  <c r="AF22" i="5"/>
  <c r="AF21" i="5"/>
  <c r="AF20" i="5"/>
  <c r="AF18" i="5"/>
  <c r="AF17" i="5"/>
  <c r="AF16" i="5"/>
  <c r="AF15" i="5"/>
  <c r="AF14" i="5"/>
  <c r="AF12" i="5"/>
  <c r="AF11" i="5"/>
  <c r="AF10" i="5"/>
  <c r="Z51" i="5"/>
  <c r="Z49" i="5"/>
  <c r="Z41" i="5"/>
  <c r="Z39" i="5"/>
  <c r="Z37" i="5"/>
  <c r="Z36" i="5"/>
  <c r="Z33" i="5"/>
  <c r="Z27" i="5"/>
  <c r="Z25" i="5"/>
  <c r="Z23" i="5"/>
  <c r="Z22" i="5"/>
  <c r="Z21" i="5"/>
  <c r="Z20" i="5"/>
  <c r="Z18" i="5"/>
  <c r="Z17" i="5"/>
  <c r="Z16" i="5"/>
  <c r="Z15" i="5"/>
  <c r="Z14" i="5"/>
  <c r="Z12" i="5"/>
  <c r="Z11" i="5"/>
  <c r="Z10" i="5"/>
  <c r="Z9" i="5"/>
  <c r="T51" i="5"/>
  <c r="T23" i="5"/>
  <c r="T22" i="5"/>
  <c r="T21" i="5"/>
  <c r="T20" i="5"/>
  <c r="T18" i="5"/>
  <c r="T15" i="5"/>
  <c r="T14" i="5"/>
  <c r="T12" i="5"/>
  <c r="T11" i="5"/>
  <c r="N51" i="5"/>
  <c r="N23" i="5"/>
  <c r="N22" i="5"/>
  <c r="N21" i="5"/>
  <c r="N20" i="5"/>
  <c r="N18" i="5"/>
  <c r="N15" i="5"/>
  <c r="N14" i="5"/>
  <c r="N12" i="5"/>
  <c r="N11" i="5"/>
  <c r="N10" i="5"/>
  <c r="H51" i="5"/>
  <c r="H23" i="5"/>
  <c r="H22" i="5"/>
  <c r="H21" i="5"/>
  <c r="H20" i="5"/>
  <c r="H18" i="5"/>
  <c r="H15" i="5"/>
  <c r="H14" i="5"/>
  <c r="H12" i="5"/>
  <c r="H11" i="5"/>
  <c r="H10" i="5"/>
  <c r="AF51" i="4"/>
  <c r="AF49" i="4"/>
  <c r="AF41" i="4"/>
  <c r="AF37" i="4"/>
  <c r="AF36" i="4"/>
  <c r="AF33" i="4"/>
  <c r="AF27" i="4"/>
  <c r="AF25" i="4"/>
  <c r="AF23" i="4"/>
  <c r="AF22" i="4"/>
  <c r="AF21" i="4"/>
  <c r="AF20" i="4"/>
  <c r="AF17" i="4"/>
  <c r="AF16" i="4"/>
  <c r="AF15" i="4"/>
  <c r="AF14" i="4"/>
  <c r="AF12" i="4"/>
  <c r="AF11" i="4"/>
  <c r="AF10" i="4"/>
  <c r="AF9" i="4"/>
  <c r="Z51" i="4"/>
  <c r="Z49" i="4"/>
  <c r="Z41" i="4"/>
  <c r="Z37" i="4"/>
  <c r="Z36" i="4"/>
  <c r="Z33" i="4"/>
  <c r="Z27" i="4"/>
  <c r="Z25" i="4"/>
  <c r="Z23" i="4"/>
  <c r="Z22" i="4"/>
  <c r="Z21" i="4"/>
  <c r="Z20" i="4"/>
  <c r="Z18" i="4"/>
  <c r="Z16" i="4"/>
  <c r="Z15" i="4"/>
  <c r="Z14" i="4"/>
  <c r="Z12" i="4"/>
  <c r="Z11" i="4"/>
  <c r="Z10" i="4"/>
  <c r="Z9" i="4"/>
  <c r="T23" i="4"/>
  <c r="T22" i="4"/>
  <c r="T21" i="4"/>
  <c r="T20" i="4"/>
  <c r="T18" i="4"/>
  <c r="T16" i="4"/>
  <c r="T15" i="4"/>
  <c r="T14" i="4"/>
  <c r="T12" i="4"/>
  <c r="T11" i="4"/>
  <c r="T10" i="4"/>
  <c r="N51" i="4"/>
  <c r="N23" i="4"/>
  <c r="N22" i="4"/>
  <c r="N21" i="4"/>
  <c r="N20" i="4"/>
  <c r="N18" i="4"/>
  <c r="N16" i="4"/>
  <c r="N15" i="4"/>
  <c r="N14" i="4"/>
  <c r="N12" i="4"/>
  <c r="N11" i="4"/>
  <c r="N10" i="4"/>
  <c r="N10" i="3"/>
  <c r="H15" i="4"/>
  <c r="H51" i="4"/>
  <c r="H22" i="4"/>
  <c r="H21" i="4"/>
  <c r="H20" i="4"/>
  <c r="H18" i="4"/>
  <c r="H16" i="4"/>
  <c r="H14" i="4"/>
  <c r="H12" i="4"/>
  <c r="H11" i="4"/>
  <c r="H10" i="4"/>
  <c r="T10" i="3"/>
  <c r="AF25" i="3"/>
  <c r="AF51" i="3"/>
  <c r="AF49" i="3"/>
  <c r="AF41" i="3"/>
  <c r="AF23" i="3"/>
  <c r="AF22" i="3"/>
  <c r="AF21" i="3"/>
  <c r="AF20" i="3"/>
  <c r="AF18" i="3"/>
  <c r="AF16" i="3"/>
  <c r="AF15" i="3"/>
  <c r="AF14" i="3"/>
  <c r="AF12" i="3"/>
  <c r="AF11" i="3"/>
  <c r="AF10" i="3"/>
  <c r="Z51" i="3"/>
  <c r="Z49" i="3"/>
  <c r="Z41" i="3"/>
  <c r="Z25" i="3"/>
  <c r="Z23" i="3"/>
  <c r="Z22" i="3"/>
  <c r="Z21" i="3"/>
  <c r="Z20" i="3"/>
  <c r="Z18" i="3"/>
  <c r="Z16" i="3"/>
  <c r="Z15" i="3"/>
  <c r="Z14" i="3"/>
  <c r="Z12" i="3"/>
  <c r="Z11" i="3"/>
  <c r="Z10" i="3"/>
  <c r="Z9" i="3"/>
  <c r="T23" i="3"/>
  <c r="T22" i="3"/>
  <c r="T21" i="3"/>
  <c r="T20" i="3"/>
  <c r="T18" i="3"/>
  <c r="T16" i="3"/>
  <c r="T15" i="3"/>
  <c r="T14" i="3"/>
  <c r="T12" i="3"/>
  <c r="T11" i="3"/>
  <c r="N51" i="3"/>
  <c r="N23" i="3"/>
  <c r="N22" i="3"/>
  <c r="N21" i="3"/>
  <c r="N20" i="3"/>
  <c r="N18" i="3"/>
  <c r="N16" i="3"/>
  <c r="N15" i="3"/>
  <c r="N14" i="3"/>
  <c r="N12" i="3"/>
  <c r="N11" i="3"/>
  <c r="H23" i="3"/>
  <c r="H16" i="3"/>
  <c r="H51" i="3"/>
  <c r="H11" i="3"/>
  <c r="H12" i="3"/>
  <c r="H14" i="3"/>
  <c r="H18" i="3"/>
  <c r="H20" i="3"/>
  <c r="H21" i="3"/>
  <c r="H22" i="3"/>
  <c r="H10" i="3"/>
  <c r="Z29" i="2"/>
  <c r="AF41" i="2"/>
  <c r="AF29" i="2"/>
  <c r="AF27" i="2"/>
  <c r="AF25" i="2"/>
  <c r="AF24" i="2"/>
  <c r="AF23" i="2"/>
  <c r="AF22" i="2"/>
  <c r="AF21" i="2"/>
  <c r="AF20" i="2"/>
  <c r="AF18" i="2"/>
  <c r="AF17" i="2"/>
  <c r="AF16" i="2"/>
  <c r="AF15" i="2"/>
  <c r="AF14" i="2"/>
  <c r="AF12" i="2"/>
  <c r="AF11" i="2"/>
  <c r="AF10" i="2"/>
  <c r="Z51" i="2"/>
  <c r="Z49" i="2"/>
  <c r="Z41" i="2"/>
  <c r="Z27" i="2"/>
  <c r="Z25" i="2"/>
  <c r="Z23" i="2"/>
  <c r="Z22" i="2"/>
  <c r="Z21" i="2"/>
  <c r="Z20" i="2"/>
  <c r="Z18" i="2"/>
  <c r="Z16" i="2"/>
  <c r="Z15" i="2"/>
  <c r="Z14" i="2"/>
  <c r="Z12" i="2"/>
  <c r="Z11" i="2"/>
  <c r="Z10" i="2"/>
  <c r="Z9" i="2"/>
  <c r="T23" i="2"/>
  <c r="T22" i="2"/>
  <c r="T21" i="2"/>
  <c r="T20" i="2"/>
  <c r="T18" i="2"/>
  <c r="T16" i="2"/>
  <c r="T15" i="2"/>
  <c r="T14" i="2"/>
  <c r="T51" i="2"/>
  <c r="T11" i="2"/>
  <c r="T12" i="2"/>
  <c r="T10" i="2"/>
  <c r="N16" i="2"/>
  <c r="N15" i="2"/>
  <c r="N51" i="2"/>
  <c r="N23" i="2"/>
  <c r="N22" i="2"/>
  <c r="N21" i="2"/>
  <c r="N20" i="2"/>
  <c r="N18" i="2"/>
  <c r="N14" i="2"/>
  <c r="BM22" i="10" l="1"/>
  <c r="BP22" i="10" s="1"/>
  <c r="BQ22" i="10" s="1"/>
  <c r="BL22" i="10"/>
  <c r="BM24" i="10"/>
  <c r="BP24" i="10" s="1"/>
  <c r="BQ24" i="10" s="1"/>
  <c r="BL24" i="10"/>
  <c r="BL25" i="10"/>
  <c r="BM25" i="10"/>
  <c r="BP25" i="10" s="1"/>
  <c r="BQ25" i="10" s="1"/>
  <c r="BM15" i="10"/>
  <c r="BP15" i="10" s="1"/>
  <c r="BQ15" i="10" s="1"/>
  <c r="BL15" i="10"/>
  <c r="BL26" i="10"/>
  <c r="BM26" i="10"/>
  <c r="BP26" i="10" s="1"/>
  <c r="BQ26" i="10" s="1"/>
  <c r="BM29" i="10"/>
  <c r="BP29" i="10" s="1"/>
  <c r="BQ29" i="10" s="1"/>
  <c r="BL29" i="10"/>
  <c r="BM16" i="10"/>
  <c r="BP16" i="10" s="1"/>
  <c r="BQ16" i="10" s="1"/>
  <c r="BL16" i="10"/>
  <c r="BL27" i="10"/>
  <c r="BM27" i="10"/>
  <c r="BP27" i="10" s="1"/>
  <c r="BQ27" i="10" s="1"/>
  <c r="BL45" i="10"/>
  <c r="BM45" i="10"/>
  <c r="BP45" i="10" s="1"/>
  <c r="BQ45" i="10" s="1"/>
  <c r="BL18" i="10"/>
  <c r="BM18" i="10"/>
  <c r="BP18" i="10" s="1"/>
  <c r="BQ18" i="10" s="1"/>
  <c r="BM55" i="10"/>
  <c r="BP55" i="10" s="1"/>
  <c r="BQ55" i="10" s="1"/>
  <c r="BL55" i="10"/>
  <c r="BM53" i="10"/>
  <c r="BP53" i="10" s="1"/>
  <c r="BQ53" i="10" s="1"/>
  <c r="BL53" i="10"/>
  <c r="BL19" i="10"/>
  <c r="BM19" i="10"/>
  <c r="BP19" i="10" s="1"/>
  <c r="BQ19" i="10" s="1"/>
  <c r="BM14" i="10"/>
  <c r="BP14" i="10" s="1"/>
  <c r="BQ14" i="10" s="1"/>
  <c r="BL14" i="10"/>
  <c r="BL20" i="10"/>
  <c r="BM20" i="10"/>
  <c r="BP20" i="10" s="1"/>
  <c r="BQ20" i="10" s="1"/>
  <c r="BM13" i="10"/>
  <c r="BP13" i="10" s="1"/>
  <c r="BQ13" i="10" s="1"/>
  <c r="BL13" i="10"/>
  <c r="AU18" i="12"/>
  <c r="AT18" i="12"/>
  <c r="AU17" i="12"/>
  <c r="AY17" i="12" s="1"/>
  <c r="AT17" i="12"/>
  <c r="AT49" i="12"/>
  <c r="AU49" i="12"/>
  <c r="AT14" i="12"/>
  <c r="AU14" i="12"/>
  <c r="AY14" i="12" s="1"/>
  <c r="AT20" i="12"/>
  <c r="AU20" i="12"/>
  <c r="AT37" i="12"/>
  <c r="AU37" i="12"/>
  <c r="AY37" i="12" s="1"/>
  <c r="AU25" i="12"/>
  <c r="AT25" i="12"/>
  <c r="AU10" i="12"/>
  <c r="AT10" i="12"/>
  <c r="AT12" i="12"/>
  <c r="AU12" i="12"/>
  <c r="AT36" i="12"/>
  <c r="AU36" i="12"/>
  <c r="AY36" i="12" s="1"/>
  <c r="AT15" i="12"/>
  <c r="AU15" i="12"/>
  <c r="AU21" i="12"/>
  <c r="AY21" i="12" s="1"/>
  <c r="AT21" i="12"/>
  <c r="AT23" i="12"/>
  <c r="AU23" i="12"/>
  <c r="AT9" i="12"/>
  <c r="AU9" i="12"/>
  <c r="AX9" i="12" s="1"/>
  <c r="AY9" i="12" s="1"/>
  <c r="AU27" i="12"/>
  <c r="AT27" i="12"/>
  <c r="AT39" i="12"/>
  <c r="AU39" i="12"/>
  <c r="AY39" i="12" s="1"/>
  <c r="AT11" i="12"/>
  <c r="AU11" i="12"/>
  <c r="AT16" i="12"/>
  <c r="AU16" i="12"/>
  <c r="AY16" i="12" s="1"/>
  <c r="AT22" i="12"/>
  <c r="AU22" i="12"/>
  <c r="AU51" i="12"/>
  <c r="AT51" i="12"/>
  <c r="AT33" i="12"/>
  <c r="AU33" i="12"/>
  <c r="AT41" i="12"/>
  <c r="AU41" i="12"/>
  <c r="AY41" i="12" s="1"/>
  <c r="AY51" i="17"/>
  <c r="AY21" i="17"/>
  <c r="AY25" i="17"/>
  <c r="AY41" i="17"/>
  <c r="AY17" i="17"/>
  <c r="AY49" i="17"/>
  <c r="AY23" i="17"/>
  <c r="AY18" i="17"/>
  <c r="AY11" i="16"/>
  <c r="AY25" i="16"/>
  <c r="AY37" i="16"/>
  <c r="AY21" i="16"/>
  <c r="AY36" i="16"/>
  <c r="AY51" i="16"/>
  <c r="AX9" i="16"/>
  <c r="AY9" i="16" s="1"/>
  <c r="AY41" i="16"/>
  <c r="AY15" i="16"/>
  <c r="AY49" i="16"/>
  <c r="AY12" i="16"/>
  <c r="AY14" i="16"/>
  <c r="AY33" i="16"/>
  <c r="AY15" i="15"/>
  <c r="AY16" i="13"/>
  <c r="AU12" i="14"/>
  <c r="AX12" i="14" s="1"/>
  <c r="AY12" i="14" s="1"/>
  <c r="AT12" i="14"/>
  <c r="AU18" i="14"/>
  <c r="AX18" i="14" s="1"/>
  <c r="AY18" i="14" s="1"/>
  <c r="AT18" i="14"/>
  <c r="AU23" i="14"/>
  <c r="AT23" i="14"/>
  <c r="AU20" i="14"/>
  <c r="AX20" i="14" s="1"/>
  <c r="AY20" i="14" s="1"/>
  <c r="AT20" i="14"/>
  <c r="AU25" i="14"/>
  <c r="AT25" i="14"/>
  <c r="AT10" i="14"/>
  <c r="AU10" i="14"/>
  <c r="AT15" i="14"/>
  <c r="AU15" i="14"/>
  <c r="AX15" i="14" s="1"/>
  <c r="AY15" i="14" s="1"/>
  <c r="AT21" i="14"/>
  <c r="AU21" i="14"/>
  <c r="AX21" i="14" s="1"/>
  <c r="AY21" i="14" s="1"/>
  <c r="AU9" i="14"/>
  <c r="AT9" i="14"/>
  <c r="AU41" i="14"/>
  <c r="AX41" i="14" s="1"/>
  <c r="AY41" i="14" s="1"/>
  <c r="AT41" i="14"/>
  <c r="AU14" i="14"/>
  <c r="AX14" i="14" s="1"/>
  <c r="AY14" i="14" s="1"/>
  <c r="AT14" i="14"/>
  <c r="AT51" i="14"/>
  <c r="AU51" i="14"/>
  <c r="AX51" i="14" s="1"/>
  <c r="AY51" i="14" s="1"/>
  <c r="AT11" i="14"/>
  <c r="AU11" i="14"/>
  <c r="AX11" i="14" s="1"/>
  <c r="AY11" i="14" s="1"/>
  <c r="AT16" i="14"/>
  <c r="AU16" i="14"/>
  <c r="AX16" i="14" s="1"/>
  <c r="AY16" i="14" s="1"/>
  <c r="AT22" i="14"/>
  <c r="AU22" i="14"/>
  <c r="AU49" i="14"/>
  <c r="AX49" i="14" s="1"/>
  <c r="AT49" i="14"/>
  <c r="AY15" i="12"/>
  <c r="AY23" i="12"/>
  <c r="AY18" i="12"/>
  <c r="AY49" i="12"/>
  <c r="AY20" i="12"/>
  <c r="AY22" i="12"/>
  <c r="AY51" i="12"/>
  <c r="AY15" i="21"/>
  <c r="AY20" i="21"/>
  <c r="AY49" i="21"/>
  <c r="AY41" i="21"/>
  <c r="AX9" i="21"/>
  <c r="AY9" i="21" s="1"/>
  <c r="AY25" i="21"/>
  <c r="AY22" i="20"/>
  <c r="AX49" i="20"/>
  <c r="AY17" i="20"/>
  <c r="AY15" i="20"/>
  <c r="AY21" i="20"/>
  <c r="AX41" i="20"/>
  <c r="AY41" i="20" s="1"/>
  <c r="AY11" i="20"/>
  <c r="AX51" i="20"/>
  <c r="AY51" i="20" s="1"/>
  <c r="AY25" i="20"/>
  <c r="AY22" i="11"/>
  <c r="AX9" i="11"/>
  <c r="AY9" i="11" s="1"/>
  <c r="AY27" i="11"/>
  <c r="AY12" i="11"/>
  <c r="AY18" i="11"/>
  <c r="AY11" i="11"/>
  <c r="AY41" i="11"/>
  <c r="AY14" i="11"/>
  <c r="AY51" i="11"/>
  <c r="AY25" i="8"/>
  <c r="AY22" i="8"/>
  <c r="AY12" i="8"/>
  <c r="AY23" i="8"/>
  <c r="AY21" i="8"/>
  <c r="AX9" i="8"/>
  <c r="AY9" i="8" s="1"/>
  <c r="AY11" i="8"/>
  <c r="AY51" i="8"/>
  <c r="AX18" i="5"/>
  <c r="AY18" i="5" s="1"/>
  <c r="AX20" i="5"/>
  <c r="AX16" i="5"/>
  <c r="AX15" i="5"/>
  <c r="AY15" i="5" s="1"/>
  <c r="AX14" i="5"/>
  <c r="AY14" i="5" s="1"/>
  <c r="AY41" i="5"/>
  <c r="AY10" i="4"/>
  <c r="AY16" i="4"/>
  <c r="AY11" i="4"/>
  <c r="AY49" i="4"/>
  <c r="AY12" i="4"/>
  <c r="AY23" i="4"/>
  <c r="AY9" i="4"/>
  <c r="AY25" i="4"/>
  <c r="AY37" i="4"/>
  <c r="AY18" i="3"/>
  <c r="AY51" i="3"/>
  <c r="AY25" i="3"/>
  <c r="AY22" i="3"/>
  <c r="AY14" i="3"/>
  <c r="AY16" i="3"/>
  <c r="AY21" i="3"/>
  <c r="AY12" i="3"/>
  <c r="AY23" i="3"/>
  <c r="AY15" i="3"/>
  <c r="AY49" i="3"/>
  <c r="AY20" i="3"/>
  <c r="AZ49" i="2"/>
  <c r="AZ25" i="2"/>
  <c r="AY9" i="2"/>
  <c r="AZ9" i="2" s="1"/>
  <c r="AY20" i="17"/>
  <c r="AY15" i="17"/>
  <c r="AY22" i="17"/>
  <c r="AY16" i="17"/>
  <c r="AX9" i="17"/>
  <c r="AY9" i="17" s="1"/>
  <c r="AY11" i="17"/>
  <c r="AY14" i="17"/>
  <c r="AY20" i="16"/>
  <c r="AY23" i="16"/>
  <c r="AY17" i="16"/>
  <c r="AY16" i="16"/>
  <c r="AY22" i="16"/>
  <c r="AY18" i="16"/>
  <c r="AY14" i="15"/>
  <c r="AY10" i="15"/>
  <c r="AY18" i="15"/>
  <c r="AY51" i="15"/>
  <c r="AY41" i="15"/>
  <c r="AY22" i="15"/>
  <c r="AX9" i="15"/>
  <c r="AY9" i="15" s="1"/>
  <c r="AY25" i="15"/>
  <c r="AY11" i="15"/>
  <c r="AY20" i="15"/>
  <c r="AY49" i="15"/>
  <c r="AY12" i="15"/>
  <c r="AY21" i="15"/>
  <c r="AY16" i="15"/>
  <c r="AY10" i="13"/>
  <c r="AY14" i="13"/>
  <c r="AY11" i="13"/>
  <c r="AY21" i="13"/>
  <c r="AY15" i="13"/>
  <c r="AY9" i="13"/>
  <c r="AY25" i="13"/>
  <c r="AY20" i="13"/>
  <c r="AY12" i="13"/>
  <c r="AY22" i="13"/>
  <c r="AY41" i="13"/>
  <c r="AY51" i="13"/>
  <c r="AY18" i="13"/>
  <c r="AY23" i="13"/>
  <c r="AY49" i="13"/>
  <c r="AX10" i="14"/>
  <c r="AY10" i="14" s="1"/>
  <c r="AX9" i="14"/>
  <c r="AY9" i="14" s="1"/>
  <c r="AX22" i="14"/>
  <c r="AY22" i="14" s="1"/>
  <c r="AY49" i="14"/>
  <c r="AX23" i="14"/>
  <c r="AY23" i="14" s="1"/>
  <c r="AU17" i="14"/>
  <c r="AX17" i="14" s="1"/>
  <c r="AY17" i="14" s="1"/>
  <c r="AT17" i="14"/>
  <c r="AX25" i="14"/>
  <c r="AY25" i="14" s="1"/>
  <c r="AY11" i="12"/>
  <c r="AY12" i="12"/>
  <c r="AY33" i="12"/>
  <c r="AY25" i="12"/>
  <c r="AY11" i="21"/>
  <c r="AY23" i="21"/>
  <c r="AY12" i="21"/>
  <c r="AY51" i="21"/>
  <c r="AY10" i="21"/>
  <c r="AY16" i="21"/>
  <c r="AY22" i="21"/>
  <c r="AY18" i="21"/>
  <c r="AY14" i="21"/>
  <c r="AY21" i="21"/>
  <c r="AY20" i="20"/>
  <c r="AX9" i="20"/>
  <c r="AY9" i="20" s="1"/>
  <c r="AY12" i="20"/>
  <c r="AY16" i="20"/>
  <c r="AY14" i="20"/>
  <c r="AY49" i="20"/>
  <c r="AY18" i="20"/>
  <c r="AY23" i="20"/>
  <c r="AY25" i="11"/>
  <c r="AY15" i="11"/>
  <c r="AY21" i="11"/>
  <c r="AY16" i="11"/>
  <c r="AY23" i="11"/>
  <c r="AY10" i="11"/>
  <c r="AY20" i="11"/>
  <c r="AY49" i="11"/>
  <c r="AY18" i="9"/>
  <c r="AX14" i="9"/>
  <c r="AY14" i="9" s="1"/>
  <c r="AY20" i="9"/>
  <c r="AY51" i="9"/>
  <c r="AX10" i="9"/>
  <c r="AY10" i="9" s="1"/>
  <c r="AX15" i="9"/>
  <c r="AY15" i="9" s="1"/>
  <c r="AY21" i="9"/>
  <c r="AX12" i="9"/>
  <c r="AY12" i="9" s="1"/>
  <c r="AY23" i="9"/>
  <c r="AX9" i="9"/>
  <c r="AY9" i="9" s="1"/>
  <c r="AY41" i="9"/>
  <c r="AX11" i="9"/>
  <c r="AY11" i="9" s="1"/>
  <c r="AX16" i="9"/>
  <c r="AY16" i="9" s="1"/>
  <c r="AY22" i="9"/>
  <c r="AY14" i="8"/>
  <c r="AY20" i="8"/>
  <c r="AY10" i="8"/>
  <c r="AY15" i="8"/>
  <c r="AY16" i="8"/>
  <c r="AY49" i="8"/>
  <c r="AY18" i="8"/>
  <c r="AY37" i="5"/>
  <c r="AX12" i="5"/>
  <c r="AY12" i="5" s="1"/>
  <c r="AY51" i="5"/>
  <c r="AX27" i="5"/>
  <c r="AY27" i="5" s="1"/>
  <c r="AX25" i="5"/>
  <c r="AY25" i="5" s="1"/>
  <c r="AX21" i="5"/>
  <c r="AY21" i="5" s="1"/>
  <c r="AX17" i="5"/>
  <c r="AY17" i="5" s="1"/>
  <c r="AX33" i="5"/>
  <c r="AY33" i="5" s="1"/>
  <c r="AX11" i="5"/>
  <c r="AY11" i="5" s="1"/>
  <c r="AX23" i="5"/>
  <c r="AY23" i="5" s="1"/>
  <c r="AX10" i="5"/>
  <c r="AY10" i="5" s="1"/>
  <c r="AX22" i="5"/>
  <c r="AY22" i="5" s="1"/>
  <c r="AY9" i="5"/>
  <c r="AY36" i="5"/>
  <c r="AY49" i="5"/>
  <c r="AY18" i="4"/>
  <c r="AY51" i="4"/>
  <c r="AY33" i="4"/>
  <c r="AY20" i="4"/>
  <c r="AY15" i="4"/>
  <c r="AY36" i="4"/>
  <c r="AY14" i="4"/>
  <c r="AY21" i="4"/>
  <c r="AY17" i="4"/>
  <c r="AY22" i="4"/>
  <c r="AY27" i="4"/>
  <c r="AY41" i="4"/>
  <c r="AY9" i="3"/>
  <c r="AX11" i="3"/>
  <c r="AY11" i="3" s="1"/>
  <c r="AX10" i="3"/>
  <c r="AY10" i="3" s="1"/>
  <c r="AY41" i="3"/>
  <c r="N12" i="2"/>
  <c r="N11" i="2"/>
  <c r="N10" i="2"/>
  <c r="H51" i="2"/>
  <c r="H16" i="2"/>
  <c r="H14" i="2"/>
  <c r="H12" i="2"/>
  <c r="H10" i="2"/>
  <c r="H11" i="2"/>
  <c r="H13" i="2"/>
  <c r="H15" i="2"/>
  <c r="H17" i="2"/>
  <c r="H18" i="2"/>
  <c r="H19" i="2"/>
  <c r="AV19" i="2" s="1"/>
  <c r="H20" i="2"/>
  <c r="H21" i="2"/>
  <c r="H22" i="2"/>
  <c r="N18" i="1"/>
  <c r="N20" i="1"/>
  <c r="H23" i="2"/>
  <c r="AF51" i="1"/>
  <c r="AF49" i="1"/>
  <c r="AF10" i="1"/>
  <c r="AF11" i="1"/>
  <c r="AF12" i="1"/>
  <c r="AF14" i="1"/>
  <c r="AF15" i="1"/>
  <c r="AF16" i="1"/>
  <c r="AF17" i="1"/>
  <c r="AF18" i="1"/>
  <c r="AF20" i="1"/>
  <c r="AF21" i="1"/>
  <c r="AF22" i="1"/>
  <c r="AF23" i="1"/>
  <c r="AF25" i="1"/>
  <c r="Z25" i="1"/>
  <c r="Z51" i="1"/>
  <c r="Z49" i="1"/>
  <c r="Z14" i="1"/>
  <c r="Z16" i="1"/>
  <c r="Z18" i="1"/>
  <c r="Z20" i="1"/>
  <c r="Z21" i="1"/>
  <c r="Z22" i="1"/>
  <c r="Z23" i="1"/>
  <c r="Z12" i="1"/>
  <c r="Z10" i="1"/>
  <c r="Z11" i="1"/>
  <c r="Z9" i="1"/>
  <c r="N51" i="1"/>
  <c r="T51" i="1"/>
  <c r="T11" i="1"/>
  <c r="T12" i="1"/>
  <c r="T14" i="1"/>
  <c r="T16" i="1"/>
  <c r="T18" i="1"/>
  <c r="T20" i="1"/>
  <c r="T21" i="1"/>
  <c r="T22" i="1"/>
  <c r="T23" i="1"/>
  <c r="T10" i="1"/>
  <c r="N21" i="1"/>
  <c r="N22" i="1"/>
  <c r="N23" i="1"/>
  <c r="N12" i="1"/>
  <c r="N14" i="1"/>
  <c r="H11" i="1"/>
  <c r="H12" i="1"/>
  <c r="H14" i="1"/>
  <c r="H18" i="1"/>
  <c r="H20" i="1"/>
  <c r="H21" i="1"/>
  <c r="H22" i="1"/>
  <c r="H23" i="1"/>
  <c r="H10" i="1"/>
  <c r="N11" i="1"/>
  <c r="N10" i="1"/>
  <c r="AX21" i="1" l="1"/>
  <c r="AY21" i="1" s="1"/>
  <c r="AX12" i="1"/>
  <c r="AT12" i="1"/>
  <c r="AX10" i="1"/>
  <c r="AY10" i="1" s="1"/>
  <c r="AT10" i="1"/>
  <c r="AT11" i="1"/>
  <c r="AX11" i="1"/>
  <c r="AY11" i="1" s="1"/>
  <c r="AX15" i="1"/>
  <c r="AY15" i="1" s="1"/>
  <c r="AX18" i="1"/>
  <c r="AY18" i="1" s="1"/>
  <c r="AZ12" i="2"/>
  <c r="AZ23" i="2"/>
  <c r="AZ21" i="2"/>
  <c r="AZ17" i="2"/>
  <c r="AZ10" i="2"/>
  <c r="AZ51" i="2"/>
  <c r="AZ15" i="2"/>
  <c r="AZ14" i="2"/>
  <c r="AZ22" i="2"/>
  <c r="AZ18" i="2"/>
  <c r="AZ11" i="2"/>
  <c r="AZ16" i="2"/>
  <c r="AY12" i="1"/>
  <c r="AX25" i="1"/>
  <c r="AY25" i="1" s="1"/>
  <c r="AX20" i="1"/>
  <c r="AY20" i="1" s="1"/>
  <c r="AX23" i="1"/>
  <c r="AY23" i="1" s="1"/>
  <c r="AY51" i="1"/>
  <c r="AY49" i="1"/>
  <c r="AX22" i="1"/>
  <c r="AY22" i="1" s="1"/>
  <c r="AX14" i="1"/>
  <c r="AY14" i="1" s="1"/>
  <c r="AZ20" i="2"/>
  <c r="AX17" i="1"/>
  <c r="AY17" i="1" s="1"/>
  <c r="AX16" i="1"/>
  <c r="AY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RJ</author>
  </authors>
  <commentList>
    <comment ref="S8" authorId="0" shapeId="0" xr:uid="{65FB0133-B35E-4EA6-A72F-4069F1ACC25E}">
      <text>
        <r>
          <rPr>
            <b/>
            <sz val="9"/>
            <color indexed="81"/>
            <rFont val="Tahoma"/>
            <family val="2"/>
          </rPr>
          <t>RJ:</t>
        </r>
        <r>
          <rPr>
            <sz val="9"/>
            <color indexed="81"/>
            <rFont val="Tahoma"/>
            <family val="2"/>
          </rPr>
          <t xml:space="preserve">
MOQ = DB/ PACK</t>
        </r>
      </text>
    </comment>
    <comment ref="BO9" authorId="0" shapeId="0" xr:uid="{260583B8-83C8-4400-B3D1-55B6A74F15EE}">
      <text>
        <r>
          <rPr>
            <b/>
            <sz val="9"/>
            <color indexed="81"/>
            <rFont val="Tahoma"/>
            <family val="2"/>
          </rPr>
          <t>RJ:</t>
        </r>
        <r>
          <rPr>
            <sz val="9"/>
            <color indexed="81"/>
            <rFont val="Tahoma"/>
            <family val="2"/>
          </rPr>
          <t xml:space="preserve">
NEED TO SETUP ON SAP</t>
        </r>
      </text>
    </comment>
  </commentList>
</comments>
</file>

<file path=xl/sharedStrings.xml><?xml version="1.0" encoding="utf-8"?>
<sst xmlns="http://schemas.openxmlformats.org/spreadsheetml/2006/main" count="1965" uniqueCount="113">
  <si>
    <t>Albanese Sour Mini Neon Gummi Worms 100g</t>
  </si>
  <si>
    <t>Brown &amp; Haley Almond Roca Gable Box 5oz/140g</t>
  </si>
  <si>
    <t>Brown &amp; Haley Dark Roca Box 4.9oz/139g</t>
  </si>
  <si>
    <t>Brown &amp; Haley Almond Roca Toffee Box 5oz/140g</t>
  </si>
  <si>
    <t>Brown &amp; Haley Macadamia Roca Toffee Box 4oz/139g</t>
  </si>
  <si>
    <t>Fini Magic Roller Candy 1.4oz/40g</t>
  </si>
  <si>
    <t>Fini Strawberry Roller Extra Sour 0.7oz/20g</t>
  </si>
  <si>
    <t>Jelly Belly 20 Assorted Flavors 70g</t>
  </si>
  <si>
    <t>Jelly Belly Cocktail Classic 70g</t>
  </si>
  <si>
    <t>Jelly Belly Fruit Mix 70g</t>
  </si>
  <si>
    <t>Jelly Belly Ice Cream Mix 70g</t>
  </si>
  <si>
    <t>Original Gourmet Lollipop 31g</t>
  </si>
  <si>
    <t>Violet Crumble 30g/1.05oz</t>
  </si>
  <si>
    <t>Violet Crumble Dark 30g/1.05oz</t>
  </si>
  <si>
    <t>Wonka Nerds Double Dipped AppCoatWtmLmnWdCh 47g</t>
  </si>
  <si>
    <t>Wonka Nerds Grape Strawberry 1.65oz/46.7g</t>
  </si>
  <si>
    <t>Wonka Nerds Wild Cherry Watermelon 1.65oz/47g</t>
  </si>
  <si>
    <t>Wonka Nerds Rainbow Theater Box 5oz/141.65g</t>
  </si>
  <si>
    <t xml:space="preserve">Regular </t>
  </si>
  <si>
    <t>Seasonal</t>
  </si>
  <si>
    <t>Brown &amp; Haley Almond Roca Canister 10oz/284g</t>
  </si>
  <si>
    <t>Brown &amp; Haley Almond Roca Stand Up Pouch 4.4oz/127g</t>
  </si>
  <si>
    <t>Brown &amp; Haley Dark Roca Canister 10oz/284g</t>
  </si>
  <si>
    <t>Brown &amp; Haley Sea Salt Caramel Roca Box 5oz/140g</t>
  </si>
  <si>
    <t>Fini Strawberry Belts Sour Tongues 3.5oz/100g</t>
  </si>
  <si>
    <t>Ghirardelli 60% Cacao Dark Choc Squares Bag 5.25oz</t>
  </si>
  <si>
    <t>Ghirardelli Dark Chocolate Sea Salt Caramel Squares 5.32oz</t>
  </si>
  <si>
    <t>Ghirardelli Chocolate Dark &amp; Sea Salt Caramel 3.5oz/100g</t>
  </si>
  <si>
    <t>Ghirardelli Chocolate Intense Dark Midnight Reverie 86% Bar 3.17oz/90g</t>
  </si>
  <si>
    <t>Ghirardelli Reverie Intense Dark 86% Cacao Singles Bag 4.12oz</t>
  </si>
  <si>
    <t>Ghirardelli Intense Dark Twilight Delight 72% Cacao 3.53oz/100g</t>
  </si>
  <si>
    <t>Ghirardelli Milk Chocolate Caramel 3.5oz/100g</t>
  </si>
  <si>
    <t>Ghirardelli Chocolate Squares Dark &amp; Mint 5.32oz/151g</t>
  </si>
  <si>
    <t>Ghirardelli Intense Dark Twilight Delight 72% Cacao 4.87oz</t>
  </si>
  <si>
    <t>Jelly Belly Bean Boozled 1.6oz/45g</t>
  </si>
  <si>
    <t>Jelly Belly Bean Boozled Spinner Gift Box 3.5oz/100g</t>
  </si>
  <si>
    <t>Jelly Belly Jewel Mix 70g</t>
  </si>
  <si>
    <t>Jelly Belly Sport Beans Asstd. Bag 1oz/28g</t>
  </si>
  <si>
    <t>Original Gourmet Lollipop 31g with Black Pole</t>
  </si>
  <si>
    <t>Russell Stover SF Almonds Delight Peg Bag 3oz/85g</t>
  </si>
  <si>
    <t>Russell Stover SF Mint Patties Dark Chocolate Peg Bag 3oz/85g</t>
  </si>
  <si>
    <t>Russell Stover SF Pecan Delight Peg Bag 3oz/85g</t>
  </si>
  <si>
    <t>Wonka Nerds Grape Strawberry Theater Box 5oz/141.7g</t>
  </si>
  <si>
    <t>Wonka Nerds Singles Trio Pack (promo pack)</t>
  </si>
  <si>
    <t>Violet Crumble Cubes 170g/6oz</t>
  </si>
  <si>
    <t>ITEM DESCRIPTION</t>
  </si>
  <si>
    <t>U/M</t>
  </si>
  <si>
    <t>Del</t>
  </si>
  <si>
    <t>Inv</t>
  </si>
  <si>
    <t>S.O</t>
  </si>
  <si>
    <t>Total Inv</t>
  </si>
  <si>
    <t>Offtake</t>
  </si>
  <si>
    <t xml:space="preserve"> </t>
  </si>
  <si>
    <t xml:space="preserve"> Inv</t>
  </si>
  <si>
    <t>Average Offtake</t>
  </si>
  <si>
    <t>Minimum qty to kept</t>
  </si>
  <si>
    <t>Actual Offtake</t>
  </si>
  <si>
    <t>Ending Inv</t>
  </si>
  <si>
    <t>Total Del</t>
  </si>
  <si>
    <t>Remarks</t>
  </si>
  <si>
    <t>STORE</t>
  </si>
  <si>
    <t>Suggested Purchase Order</t>
  </si>
  <si>
    <t>CODE</t>
  </si>
  <si>
    <t xml:space="preserve">STORE </t>
  </si>
  <si>
    <t>Jelly Belly Asstd 20 70g</t>
  </si>
  <si>
    <t>Jelly Belly Cocktail 70g</t>
  </si>
  <si>
    <t>TMP NE SQUARE CONNETICUT</t>
  </si>
  <si>
    <t>TMP EASTWOOD LIBIS</t>
  </si>
  <si>
    <t>TMP TWO WAY CENTRAL</t>
  </si>
  <si>
    <t>TMP CENTRAL SQUARE BGC</t>
  </si>
  <si>
    <t>TMP POWERPLANT ROCKWELL</t>
  </si>
  <si>
    <t>TMP CENTRIO CDO</t>
  </si>
  <si>
    <t>TMP AYALA ALABANG</t>
  </si>
  <si>
    <t>TMP AYALA CENTER CEBU</t>
  </si>
  <si>
    <t>TMP CORINTHIAN HILLS</t>
  </si>
  <si>
    <t>TMP GREENBELT 1</t>
  </si>
  <si>
    <t>TMP PASEO DE MAGALLANES</t>
  </si>
  <si>
    <t>TMP KATIPUNAN</t>
  </si>
  <si>
    <t>TMP MAKATI</t>
  </si>
  <si>
    <t>TMP MPC GUEVARRA</t>
  </si>
  <si>
    <t>TMP PASEO CENTER MAKATI</t>
  </si>
  <si>
    <t>TMP SAN ANTONIO ARCADE</t>
  </si>
  <si>
    <t>TMP EDSA SHANGRILA</t>
  </si>
  <si>
    <t>TMP UPTOWN MALL TAGUIG</t>
  </si>
  <si>
    <t>SW FESTIVAL MALL ALABANG</t>
  </si>
  <si>
    <t>SW ARANETA CUBAO</t>
  </si>
  <si>
    <t>TOTAL</t>
  </si>
  <si>
    <t>portal</t>
  </si>
  <si>
    <t>bid</t>
  </si>
  <si>
    <t>same with inv</t>
  </si>
  <si>
    <t>sales</t>
  </si>
  <si>
    <t>SAP</t>
  </si>
  <si>
    <t>PORTAL</t>
  </si>
  <si>
    <t>Month</t>
  </si>
  <si>
    <t>Account Name</t>
  </si>
  <si>
    <t>RTV</t>
  </si>
  <si>
    <t>TMP Corinthian Hills</t>
  </si>
  <si>
    <t>MAPPING</t>
  </si>
  <si>
    <t>7-Eleven/Rustans Item Code</t>
  </si>
  <si>
    <t>=</t>
  </si>
  <si>
    <t>SAP PLU</t>
  </si>
  <si>
    <t>Store Code</t>
  </si>
  <si>
    <t>Card Code</t>
  </si>
  <si>
    <t>Year</t>
  </si>
  <si>
    <t>January</t>
  </si>
  <si>
    <t>February</t>
  </si>
  <si>
    <t>WH INV</t>
  </si>
  <si>
    <t>Check Formula</t>
  </si>
  <si>
    <t>SAP CUSTOM</t>
  </si>
  <si>
    <t>ORDR</t>
  </si>
  <si>
    <t>CREDIT MEMO</t>
  </si>
  <si>
    <t>OINV</t>
  </si>
  <si>
    <t>ACCOUNT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</si>
</sst>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10"/>
      <name val="Arial"/>
      <family val="2"/>
    </font>
    <font>
      <sz val="9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9"/>
      <name val="Arial Narrow"/>
      <family val="2"/>
    </font>
    <font>
      <sz val="11"/>
      <color indexed="8"/>
      <name val="Arial Narrow"/>
      <family val="2"/>
    </font>
    <font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b/>
      <sz val="9"/>
      <color theme="1"/>
      <name val="Arial Narrow"/>
      <family val="2"/>
    </font>
    <font>
      <sz val="11"/>
      <color rgb="FFFF0000"/>
      <name val="Calibri"/>
      <family val="2"/>
      <scheme val="minor"/>
    </font>
    <font>
      <sz val="15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32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2" applyNumberFormat="1" applyFont="1" applyFill="1" applyBorder="1" applyAlignment="1">
      <alignment horizontal="left" vertical="center"/>
    </xf>
    <xf numFmtId="0" fontId="3" fillId="4" borderId="2" xfId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3" xfId="0" applyFill="1" applyBorder="1"/>
    <xf numFmtId="0" fontId="0" fillId="5" borderId="4" xfId="0" applyFill="1" applyBorder="1"/>
    <xf numFmtId="0" fontId="0" fillId="4" borderId="5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5" fontId="0" fillId="0" borderId="1" xfId="4" applyNumberFormat="1" applyFont="1" applyBorder="1" applyAlignment="1">
      <alignment horizontal="center"/>
    </xf>
    <xf numFmtId="0" fontId="0" fillId="0" borderId="0" xfId="0" applyFill="1" applyBorder="1" applyAlignment="1">
      <alignment vertical="center"/>
    </xf>
    <xf numFmtId="165" fontId="0" fillId="0" borderId="0" xfId="4" applyNumberFormat="1" applyFont="1" applyFill="1" applyBorder="1" applyAlignment="1">
      <alignment horizontal="center" vertical="center"/>
    </xf>
    <xf numFmtId="165" fontId="0" fillId="0" borderId="0" xfId="4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5" fontId="0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0" fillId="0" borderId="0" xfId="4" applyNumberFormat="1" applyFont="1" applyAlignment="1">
      <alignment horizontal="center" vertical="center"/>
    </xf>
    <xf numFmtId="165" fontId="0" fillId="0" borderId="0" xfId="0" applyNumberFormat="1" applyAlignment="1">
      <alignment vertical="center"/>
    </xf>
    <xf numFmtId="165" fontId="0" fillId="0" borderId="0" xfId="4" applyNumberFormat="1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4" borderId="1" xfId="4" applyNumberFormat="1" applyFont="1" applyFill="1" applyBorder="1" applyAlignment="1">
      <alignment horizontal="center"/>
    </xf>
    <xf numFmtId="165" fontId="0" fillId="4" borderId="1" xfId="4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7" fillId="6" borderId="1" xfId="0" quotePrefix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9" fillId="6" borderId="0" xfId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6" borderId="1" xfId="1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6" borderId="1" xfId="0" quotePrefix="1" applyFont="1" applyFill="1" applyBorder="1" applyAlignment="1">
      <alignment horizontal="center" vertical="center"/>
    </xf>
    <xf numFmtId="0" fontId="8" fillId="6" borderId="1" xfId="5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5" borderId="6" xfId="0" applyFill="1" applyBorder="1"/>
    <xf numFmtId="0" fontId="5" fillId="0" borderId="0" xfId="0" applyFont="1" applyAlignment="1">
      <alignment horizontal="center" vertical="center"/>
    </xf>
    <xf numFmtId="17" fontId="5" fillId="3" borderId="0" xfId="0" applyNumberFormat="1" applyFont="1" applyFill="1" applyAlignment="1">
      <alignment horizontal="center" vertical="center"/>
    </xf>
    <xf numFmtId="17" fontId="5" fillId="3" borderId="0" xfId="0" applyNumberFormat="1" applyFont="1" applyFill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0" borderId="1" xfId="0" applyBorder="1" applyAlignment="1">
      <alignment horizontal="right"/>
    </xf>
    <xf numFmtId="0" fontId="12" fillId="0" borderId="0" xfId="0" applyFont="1"/>
    <xf numFmtId="165" fontId="12" fillId="0" borderId="0" xfId="4" applyNumberFormat="1" applyFont="1" applyFill="1" applyBorder="1" applyAlignment="1">
      <alignment vertical="center"/>
    </xf>
    <xf numFmtId="165" fontId="12" fillId="0" borderId="0" xfId="4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13" fillId="7" borderId="0" xfId="0" applyFont="1" applyFill="1" applyAlignment="1"/>
    <xf numFmtId="0" fontId="13" fillId="7" borderId="0" xfId="0" applyFont="1" applyFill="1" applyAlignment="1">
      <alignment horizontal="right"/>
    </xf>
    <xf numFmtId="0" fontId="0" fillId="0" borderId="1" xfId="0" applyBorder="1" applyAlignment="1"/>
    <xf numFmtId="0" fontId="0" fillId="0" borderId="0" xfId="0" quotePrefix="1"/>
    <xf numFmtId="0" fontId="1" fillId="4" borderId="3" xfId="0" applyFont="1" applyFill="1" applyBorder="1" applyAlignment="1">
      <alignment horizontal="center"/>
    </xf>
    <xf numFmtId="0" fontId="0" fillId="4" borderId="3" xfId="0" applyFill="1" applyBorder="1"/>
    <xf numFmtId="0" fontId="0" fillId="4" borderId="11" xfId="0" applyFill="1" applyBorder="1"/>
    <xf numFmtId="0" fontId="3" fillId="4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right"/>
    </xf>
    <xf numFmtId="0" fontId="13" fillId="2" borderId="0" xfId="0" applyFont="1" applyFill="1" applyAlignment="1"/>
    <xf numFmtId="0" fontId="12" fillId="2" borderId="0" xfId="0" applyFont="1" applyFill="1"/>
    <xf numFmtId="0" fontId="0" fillId="2" borderId="0" xfId="0" applyFill="1"/>
    <xf numFmtId="17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/>
    <xf numFmtId="0" fontId="16" fillId="7" borderId="0" xfId="0" applyFont="1" applyFill="1" applyAlignment="1">
      <alignment horizontal="right"/>
    </xf>
    <xf numFmtId="165" fontId="16" fillId="7" borderId="0" xfId="4" applyNumberFormat="1" applyFont="1" applyFill="1" applyBorder="1" applyAlignment="1">
      <alignment horizontal="center" vertical="center"/>
    </xf>
    <xf numFmtId="0" fontId="16" fillId="7" borderId="0" xfId="0" applyFont="1" applyFill="1" applyAlignment="1">
      <alignment vertical="center"/>
    </xf>
    <xf numFmtId="0" fontId="17" fillId="0" borderId="0" xfId="0" applyFont="1"/>
    <xf numFmtId="0" fontId="16" fillId="7" borderId="0" xfId="0" applyFont="1" applyFill="1" applyAlignment="1">
      <alignment horizontal="center"/>
    </xf>
    <xf numFmtId="165" fontId="0" fillId="4" borderId="6" xfId="4" applyNumberFormat="1" applyFont="1" applyFill="1" applyBorder="1" applyAlignment="1">
      <alignment horizontal="center" vertical="center"/>
    </xf>
    <xf numFmtId="165" fontId="0" fillId="4" borderId="5" xfId="4" applyNumberFormat="1" applyFont="1" applyFill="1" applyBorder="1" applyAlignment="1">
      <alignment horizontal="center" vertical="center"/>
    </xf>
    <xf numFmtId="165" fontId="0" fillId="4" borderId="7" xfId="4" applyNumberFormat="1" applyFont="1" applyFill="1" applyBorder="1" applyAlignment="1">
      <alignment horizontal="center" vertical="center"/>
    </xf>
    <xf numFmtId="165" fontId="4" fillId="3" borderId="3" xfId="4" applyNumberFormat="1" applyFont="1" applyFill="1" applyBorder="1" applyAlignment="1">
      <alignment horizontal="center" vertical="center"/>
    </xf>
    <xf numFmtId="165" fontId="4" fillId="3" borderId="4" xfId="4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7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165" fontId="4" fillId="3" borderId="1" xfId="4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" fontId="0" fillId="3" borderId="10" xfId="0" applyNumberFormat="1" applyFill="1" applyBorder="1" applyAlignment="1">
      <alignment horizontal="center"/>
    </xf>
    <xf numFmtId="0" fontId="11" fillId="4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17" fontId="0" fillId="4" borderId="10" xfId="0" applyNumberForma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6" fillId="3" borderId="0" xfId="0" applyFont="1" applyFill="1" applyAlignment="1"/>
    <xf numFmtId="0" fontId="0" fillId="3" borderId="0" xfId="0" applyFill="1"/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0" fontId="16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</cellXfs>
  <cellStyles count="6">
    <cellStyle name="Comma" xfId="4" builtinId="3"/>
    <cellStyle name="Comma 2" xfId="2" xr:uid="{FADA5ECA-0C76-40A7-B4D1-93905183A9F2}"/>
    <cellStyle name="Comma 2 2" xfId="5" xr:uid="{CCFA39A2-C5B6-43A8-B787-991A52ADF87D}"/>
    <cellStyle name="Normal" xfId="0" builtinId="0"/>
    <cellStyle name="Normal 2" xfId="3" xr:uid="{66EE82A7-6B20-4604-94AA-ED611E2340D4}"/>
    <cellStyle name="Normal 3" xfId="1" xr:uid="{D584CFA1-626E-4158-BE77-550CCC21B33C}"/>
  </cellStyles>
  <dxfs count="616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8D43-B37B-4A23-BA5A-FE612F31F7F9}">
  <sheetPr codeName="Sheet10"/>
  <dimension ref="A1:BQ55"/>
  <sheetViews>
    <sheetView tabSelected="1" topLeftCell="N1" zoomScale="85" zoomScaleNormal="85" workbookViewId="0">
      <selection activeCell="BE18" sqref="BE18"/>
    </sheetView>
  </sheetViews>
  <sheetFormatPr defaultRowHeight="15" x14ac:dyDescent="0.25"/>
  <cols>
    <col min="1" max="1" width="18.7109375" hidden="1" customWidth="1"/>
    <col min="2" max="2" width="19.7109375" hidden="1" customWidth="1"/>
    <col min="3" max="3" width="11.28515625" hidden="1" customWidth="1"/>
    <col min="4" max="4" width="10.28515625" hidden="1" customWidth="1"/>
    <col min="5" max="5" width="42" hidden="1" customWidth="1"/>
    <col min="6" max="6" width="13.28515625" hidden="1" customWidth="1"/>
    <col min="7" max="7" width="8.140625" hidden="1" customWidth="1"/>
    <col min="8" max="9" width="0" hidden="1" customWidth="1"/>
    <col min="10" max="12" width="10.5703125" hidden="1" customWidth="1"/>
    <col min="13" max="13" width="10.42578125" hidden="1" customWidth="1"/>
    <col min="14" max="14" width="5.28515625" style="90" customWidth="1"/>
    <col min="15" max="15" width="10.42578125" style="90" hidden="1" customWidth="1"/>
    <col min="16" max="16" width="4.42578125" style="90" customWidth="1"/>
    <col min="17" max="17" width="17.28515625" customWidth="1"/>
    <col min="18" max="18" width="39.85546875" customWidth="1"/>
    <col min="19" max="19" width="9.140625" customWidth="1"/>
    <col min="20" max="20" width="9.28515625" hidden="1" customWidth="1"/>
    <col min="21" max="21" width="11.42578125" style="65" hidden="1" customWidth="1"/>
    <col min="22" max="22" width="9.140625" hidden="1" customWidth="1"/>
    <col min="23" max="23" width="18.140625" hidden="1" customWidth="1"/>
    <col min="24" max="25" width="13.28515625" hidden="1" customWidth="1"/>
    <col min="26" max="26" width="2.28515625" hidden="1" customWidth="1"/>
    <col min="27" max="31" width="9.140625" hidden="1" customWidth="1"/>
    <col min="32" max="32" width="3.28515625" hidden="1" customWidth="1"/>
    <col min="33" max="37" width="9.140625" hidden="1" customWidth="1"/>
    <col min="38" max="38" width="3.28515625" hidden="1" customWidth="1"/>
    <col min="39" max="43" width="9.140625" hidden="1" customWidth="1"/>
    <col min="44" max="44" width="3.5703125" hidden="1" customWidth="1"/>
    <col min="45" max="49" width="9.140625" hidden="1" customWidth="1"/>
    <col min="50" max="50" width="3.5703125" hidden="1" customWidth="1"/>
    <col min="51" max="55" width="9.140625" hidden="1" customWidth="1"/>
    <col min="56" max="56" width="3.5703125" hidden="1" customWidth="1"/>
    <col min="57" max="57" width="14.140625" customWidth="1"/>
    <col min="58" max="58" width="10.85546875" bestFit="1" customWidth="1"/>
    <col min="59" max="60" width="10.5703125" bestFit="1" customWidth="1"/>
    <col min="61" max="61" width="11.42578125" customWidth="1"/>
    <col min="62" max="62" width="13.7109375" bestFit="1" customWidth="1"/>
    <col min="63" max="63" width="5.42578125" style="90" customWidth="1"/>
    <col min="64" max="64" width="24.28515625" style="31" bestFit="1" customWidth="1"/>
    <col min="65" max="65" width="14.28515625" style="31" bestFit="1" customWidth="1"/>
    <col min="66" max="66" width="10.5703125" style="35" bestFit="1" customWidth="1"/>
    <col min="67" max="67" width="19.5703125" style="35" bestFit="1" customWidth="1"/>
    <col min="68" max="68" width="11.140625" style="27" customWidth="1"/>
    <col min="69" max="69" width="8.7109375" style="35" bestFit="1" customWidth="1"/>
  </cols>
  <sheetData>
    <row r="1" spans="2:69" x14ac:dyDescent="0.25">
      <c r="BE1" s="97" t="s">
        <v>97</v>
      </c>
    </row>
    <row r="2" spans="2:69" x14ac:dyDescent="0.25">
      <c r="BE2" t="s">
        <v>98</v>
      </c>
      <c r="BF2" s="82" t="s">
        <v>99</v>
      </c>
      <c r="BG2" t="s">
        <v>100</v>
      </c>
    </row>
    <row r="3" spans="2:69" x14ac:dyDescent="0.25">
      <c r="BE3" t="s">
        <v>101</v>
      </c>
      <c r="BF3" t="s">
        <v>99</v>
      </c>
      <c r="BG3" t="s">
        <v>102</v>
      </c>
    </row>
    <row r="4" spans="2:69" x14ac:dyDescent="0.25">
      <c r="BE4" t="s">
        <v>111</v>
      </c>
      <c r="BG4" t="s">
        <v>109</v>
      </c>
      <c r="BJ4" t="s">
        <v>110</v>
      </c>
    </row>
    <row r="5" spans="2:69" ht="19.5" x14ac:dyDescent="0.3">
      <c r="J5" s="31"/>
      <c r="K5" s="31"/>
      <c r="L5" s="35"/>
      <c r="R5" s="98" t="s">
        <v>92</v>
      </c>
      <c r="S5" s="126" t="s">
        <v>91</v>
      </c>
      <c r="T5" s="127"/>
      <c r="U5" s="128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6" t="s">
        <v>91</v>
      </c>
      <c r="BF5" s="94" t="s">
        <v>92</v>
      </c>
      <c r="BG5" s="129" t="s">
        <v>91</v>
      </c>
      <c r="BH5" s="94" t="s">
        <v>92</v>
      </c>
      <c r="BI5" s="94" t="s">
        <v>92</v>
      </c>
      <c r="BJ5" s="126" t="s">
        <v>91</v>
      </c>
      <c r="BK5" s="88"/>
    </row>
    <row r="6" spans="2:69" s="68" customFormat="1" ht="5.25" customHeight="1" x14ac:dyDescent="0.3">
      <c r="J6" s="69"/>
      <c r="K6" s="70"/>
      <c r="L6" s="69"/>
      <c r="N6" s="89"/>
      <c r="O6" s="89"/>
      <c r="P6" s="89"/>
      <c r="T6" s="75" t="s">
        <v>88</v>
      </c>
      <c r="U6" s="76" t="s">
        <v>87</v>
      </c>
      <c r="V6" s="75" t="s">
        <v>88</v>
      </c>
      <c r="W6" s="75" t="s">
        <v>89</v>
      </c>
      <c r="X6" s="75" t="s">
        <v>90</v>
      </c>
      <c r="Y6" s="75"/>
      <c r="BK6" s="89"/>
      <c r="BL6" s="69"/>
      <c r="BM6" s="70"/>
      <c r="BN6" s="69"/>
      <c r="BO6" s="69"/>
      <c r="BP6" s="69"/>
      <c r="BQ6" s="71"/>
    </row>
    <row r="7" spans="2:69" x14ac:dyDescent="0.25">
      <c r="J7" s="25"/>
      <c r="K7" s="25"/>
      <c r="L7" s="34"/>
      <c r="T7" s="110">
        <v>44440</v>
      </c>
      <c r="U7" s="111"/>
      <c r="V7" s="111"/>
      <c r="W7" s="111"/>
      <c r="X7" s="111"/>
      <c r="Y7" s="72"/>
      <c r="Z7" s="12"/>
      <c r="AA7" s="110">
        <v>44470</v>
      </c>
      <c r="AB7" s="111"/>
      <c r="AC7" s="111"/>
      <c r="AD7" s="111"/>
      <c r="AE7" s="111"/>
      <c r="AF7" s="12"/>
      <c r="AG7" s="110">
        <v>44501</v>
      </c>
      <c r="AH7" s="111"/>
      <c r="AI7" s="111"/>
      <c r="AJ7" s="111"/>
      <c r="AK7" s="111"/>
      <c r="AL7" s="12"/>
      <c r="AM7" s="110">
        <v>44531</v>
      </c>
      <c r="AN7" s="111"/>
      <c r="AO7" s="111"/>
      <c r="AP7" s="111"/>
      <c r="AQ7" s="111"/>
      <c r="AR7" s="12"/>
      <c r="AS7" s="110">
        <v>44562</v>
      </c>
      <c r="AT7" s="111"/>
      <c r="AU7" s="111"/>
      <c r="AV7" s="111"/>
      <c r="AW7" s="111"/>
      <c r="AX7" s="12"/>
      <c r="AY7" s="110">
        <v>44593</v>
      </c>
      <c r="AZ7" s="111"/>
      <c r="BA7" s="111"/>
      <c r="BB7" s="111"/>
      <c r="BC7" s="111"/>
      <c r="BD7" s="12"/>
      <c r="BE7" s="117"/>
      <c r="BF7" s="117"/>
      <c r="BG7" s="117"/>
      <c r="BH7" s="117"/>
      <c r="BI7" s="117"/>
      <c r="BJ7" s="117"/>
      <c r="BL7" s="25"/>
      <c r="BM7" s="25"/>
      <c r="BN7" s="34" t="s">
        <v>111</v>
      </c>
      <c r="BO7" s="34" t="s">
        <v>91</v>
      </c>
      <c r="BP7" s="24"/>
      <c r="BQ7" s="34"/>
    </row>
    <row r="8" spans="2:69" ht="54.75" customHeight="1" x14ac:dyDescent="0.3">
      <c r="B8" s="77"/>
      <c r="C8" s="77"/>
      <c r="D8" s="77"/>
      <c r="E8" s="78"/>
      <c r="F8" s="79" t="s">
        <v>91</v>
      </c>
      <c r="G8" s="79" t="s">
        <v>91</v>
      </c>
      <c r="H8" s="79" t="s">
        <v>91</v>
      </c>
      <c r="I8" s="79" t="s">
        <v>91</v>
      </c>
      <c r="J8" s="80" t="s">
        <v>92</v>
      </c>
      <c r="K8" s="80" t="s">
        <v>92</v>
      </c>
      <c r="L8" s="80" t="s">
        <v>92</v>
      </c>
      <c r="M8" s="79" t="s">
        <v>91</v>
      </c>
      <c r="N8" s="88"/>
      <c r="O8" s="88"/>
      <c r="P8" s="88"/>
      <c r="Q8" s="119" t="s">
        <v>112</v>
      </c>
      <c r="R8" s="108" t="s">
        <v>45</v>
      </c>
      <c r="S8" s="109" t="s">
        <v>46</v>
      </c>
      <c r="T8" s="109" t="s">
        <v>47</v>
      </c>
      <c r="U8" s="118" t="s">
        <v>48</v>
      </c>
      <c r="V8" s="109" t="s">
        <v>49</v>
      </c>
      <c r="W8" s="109" t="s">
        <v>50</v>
      </c>
      <c r="X8" s="109" t="s">
        <v>51</v>
      </c>
      <c r="Y8" s="73"/>
      <c r="Z8" s="63"/>
      <c r="AA8" s="109" t="s">
        <v>47</v>
      </c>
      <c r="AB8" s="109" t="s">
        <v>48</v>
      </c>
      <c r="AC8" s="109" t="s">
        <v>49</v>
      </c>
      <c r="AD8" s="109" t="s">
        <v>50</v>
      </c>
      <c r="AE8" s="109" t="s">
        <v>51</v>
      </c>
      <c r="AF8" s="63"/>
      <c r="AG8" s="109" t="s">
        <v>47</v>
      </c>
      <c r="AH8" s="109" t="s">
        <v>48</v>
      </c>
      <c r="AI8" s="109" t="s">
        <v>49</v>
      </c>
      <c r="AJ8" s="109" t="s">
        <v>50</v>
      </c>
      <c r="AK8" s="109" t="s">
        <v>51</v>
      </c>
      <c r="AL8" s="63"/>
      <c r="AM8" s="109" t="s">
        <v>47</v>
      </c>
      <c r="AN8" s="109" t="s">
        <v>48</v>
      </c>
      <c r="AO8" s="109" t="s">
        <v>49</v>
      </c>
      <c r="AP8" s="109" t="s">
        <v>50</v>
      </c>
      <c r="AQ8" s="109" t="s">
        <v>51</v>
      </c>
      <c r="AR8" s="63"/>
      <c r="AS8" s="109" t="s">
        <v>47</v>
      </c>
      <c r="AT8" s="109" t="s">
        <v>48</v>
      </c>
      <c r="AU8" s="109" t="s">
        <v>49</v>
      </c>
      <c r="AV8" s="109" t="s">
        <v>50</v>
      </c>
      <c r="AW8" s="109" t="s">
        <v>51</v>
      </c>
      <c r="AX8" s="63"/>
      <c r="AY8" s="109" t="s">
        <v>47</v>
      </c>
      <c r="AZ8" s="109" t="s">
        <v>48</v>
      </c>
      <c r="BA8" s="109" t="s">
        <v>49</v>
      </c>
      <c r="BB8" s="109" t="s">
        <v>50</v>
      </c>
      <c r="BC8" s="109" t="s">
        <v>51</v>
      </c>
      <c r="BD8" s="63"/>
      <c r="BE8" s="109" t="s">
        <v>47</v>
      </c>
      <c r="BF8" s="109" t="s">
        <v>48</v>
      </c>
      <c r="BG8" s="109" t="s">
        <v>49</v>
      </c>
      <c r="BH8" s="109" t="s">
        <v>50</v>
      </c>
      <c r="BI8" s="109" t="s">
        <v>51</v>
      </c>
      <c r="BJ8" s="109" t="s">
        <v>95</v>
      </c>
      <c r="BL8" s="95" t="s">
        <v>107</v>
      </c>
      <c r="BM8" s="96" t="s">
        <v>92</v>
      </c>
      <c r="BN8" s="130" t="s">
        <v>91</v>
      </c>
      <c r="BO8" s="131" t="s">
        <v>108</v>
      </c>
      <c r="BP8" s="96" t="s">
        <v>92</v>
      </c>
    </row>
    <row r="9" spans="2:69" x14ac:dyDescent="0.25">
      <c r="B9" s="77"/>
      <c r="C9" s="77"/>
      <c r="D9" s="77"/>
      <c r="E9" s="77"/>
      <c r="F9" s="120" t="s">
        <v>93</v>
      </c>
      <c r="G9" s="120"/>
      <c r="H9" s="120"/>
      <c r="I9" s="120"/>
      <c r="J9" s="120"/>
      <c r="K9" s="120"/>
      <c r="L9" s="120"/>
      <c r="M9" s="120"/>
      <c r="N9" s="91"/>
      <c r="O9" s="91"/>
      <c r="P9" s="91"/>
      <c r="Q9" s="119"/>
      <c r="R9" s="108"/>
      <c r="S9" s="109"/>
      <c r="T9" s="109"/>
      <c r="U9" s="118"/>
      <c r="V9" s="109"/>
      <c r="W9" s="109"/>
      <c r="X9" s="109"/>
      <c r="Y9" s="73"/>
      <c r="Z9" s="63"/>
      <c r="AA9" s="109"/>
      <c r="AB9" s="109"/>
      <c r="AC9" s="109"/>
      <c r="AD9" s="109"/>
      <c r="AE9" s="109"/>
      <c r="AF9" s="63"/>
      <c r="AG9" s="109"/>
      <c r="AH9" s="109"/>
      <c r="AI9" s="109"/>
      <c r="AJ9" s="109"/>
      <c r="AK9" s="109"/>
      <c r="AL9" s="63"/>
      <c r="AM9" s="109"/>
      <c r="AN9" s="109"/>
      <c r="AO9" s="109"/>
      <c r="AP9" s="109"/>
      <c r="AQ9" s="109"/>
      <c r="AR9" s="63"/>
      <c r="AS9" s="109"/>
      <c r="AT9" s="109"/>
      <c r="AU9" s="109"/>
      <c r="AV9" s="109"/>
      <c r="AW9" s="109"/>
      <c r="AX9" s="63"/>
      <c r="AY9" s="109"/>
      <c r="AZ9" s="109"/>
      <c r="BA9" s="109"/>
      <c r="BB9" s="109"/>
      <c r="BC9" s="109"/>
      <c r="BD9" s="63"/>
      <c r="BE9" s="109"/>
      <c r="BF9" s="109"/>
      <c r="BG9" s="109"/>
      <c r="BH9" s="109"/>
      <c r="BI9" s="109"/>
      <c r="BJ9" s="109"/>
      <c r="BL9" s="115" t="s">
        <v>54</v>
      </c>
      <c r="BM9" s="115" t="s">
        <v>56</v>
      </c>
      <c r="BN9" s="116" t="s">
        <v>58</v>
      </c>
      <c r="BO9" s="116" t="s">
        <v>55</v>
      </c>
      <c r="BP9" s="106" t="s">
        <v>57</v>
      </c>
      <c r="BQ9" s="104" t="s">
        <v>59</v>
      </c>
    </row>
    <row r="10" spans="2:69" x14ac:dyDescent="0.25">
      <c r="B10" s="121" t="s">
        <v>94</v>
      </c>
      <c r="C10" s="123" t="s">
        <v>103</v>
      </c>
      <c r="D10" s="123" t="s">
        <v>93</v>
      </c>
      <c r="E10" s="108" t="s">
        <v>45</v>
      </c>
      <c r="F10" s="109" t="s">
        <v>46</v>
      </c>
      <c r="G10" s="112" t="s">
        <v>106</v>
      </c>
      <c r="H10" s="109" t="s">
        <v>49</v>
      </c>
      <c r="I10" s="109" t="s">
        <v>47</v>
      </c>
      <c r="J10" s="109" t="s">
        <v>48</v>
      </c>
      <c r="K10" s="109" t="s">
        <v>50</v>
      </c>
      <c r="L10" s="109" t="s">
        <v>51</v>
      </c>
      <c r="M10" s="122" t="s">
        <v>95</v>
      </c>
      <c r="N10" s="92"/>
      <c r="O10" s="92"/>
      <c r="P10" s="92"/>
      <c r="Q10" s="119"/>
      <c r="R10" s="108"/>
      <c r="S10" s="109"/>
      <c r="T10" s="109"/>
      <c r="U10" s="118"/>
      <c r="V10" s="109"/>
      <c r="W10" s="109"/>
      <c r="X10" s="109"/>
      <c r="Y10" s="74"/>
      <c r="Z10" s="64"/>
      <c r="AA10" s="109"/>
      <c r="AB10" s="109"/>
      <c r="AC10" s="109"/>
      <c r="AD10" s="109"/>
      <c r="AE10" s="109"/>
      <c r="AF10" s="64"/>
      <c r="AG10" s="109"/>
      <c r="AH10" s="109"/>
      <c r="AI10" s="109"/>
      <c r="AJ10" s="109"/>
      <c r="AK10" s="109"/>
      <c r="AL10" s="63"/>
      <c r="AM10" s="109"/>
      <c r="AN10" s="109"/>
      <c r="AO10" s="109"/>
      <c r="AP10" s="109"/>
      <c r="AQ10" s="109"/>
      <c r="AR10" s="63"/>
      <c r="AS10" s="109"/>
      <c r="AT10" s="109"/>
      <c r="AU10" s="109"/>
      <c r="AV10" s="109"/>
      <c r="AW10" s="109"/>
      <c r="AX10" s="63"/>
      <c r="AY10" s="109"/>
      <c r="AZ10" s="109"/>
      <c r="BA10" s="109"/>
      <c r="BB10" s="109"/>
      <c r="BC10" s="109"/>
      <c r="BD10" s="63"/>
      <c r="BE10" s="109"/>
      <c r="BF10" s="109"/>
      <c r="BG10" s="109"/>
      <c r="BH10" s="109"/>
      <c r="BI10" s="109"/>
      <c r="BJ10" s="109"/>
      <c r="BL10" s="115"/>
      <c r="BM10" s="115"/>
      <c r="BN10" s="116"/>
      <c r="BO10" s="116"/>
      <c r="BP10" s="107"/>
      <c r="BQ10" s="105"/>
    </row>
    <row r="11" spans="2:69" x14ac:dyDescent="0.25">
      <c r="B11" s="121"/>
      <c r="C11" s="124"/>
      <c r="D11" s="124"/>
      <c r="E11" s="108"/>
      <c r="F11" s="109"/>
      <c r="G11" s="113"/>
      <c r="H11" s="109"/>
      <c r="I11" s="109"/>
      <c r="J11" s="109"/>
      <c r="K11" s="109"/>
      <c r="L11" s="109"/>
      <c r="M11" s="122"/>
      <c r="N11" s="92"/>
      <c r="O11" s="92"/>
      <c r="P11" s="92"/>
      <c r="R11" s="83" t="s">
        <v>18</v>
      </c>
      <c r="S11" s="84"/>
      <c r="T11" s="9"/>
      <c r="U11" s="66"/>
      <c r="V11" s="9"/>
      <c r="W11" s="9"/>
      <c r="X11" s="9"/>
      <c r="Y11" s="9"/>
      <c r="Z11" s="85"/>
      <c r="AA11" s="9"/>
      <c r="AB11" s="9"/>
      <c r="AC11" s="9"/>
      <c r="AD11" s="9"/>
      <c r="AE11" s="9"/>
      <c r="AF11" s="85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85"/>
      <c r="AS11" s="9"/>
      <c r="AT11" s="9"/>
      <c r="AU11" s="9"/>
      <c r="AV11" s="9"/>
      <c r="AW11" s="9"/>
      <c r="AX11" s="85"/>
      <c r="AY11" s="9"/>
      <c r="AZ11" s="9"/>
      <c r="BA11" s="9"/>
      <c r="BB11" s="9"/>
      <c r="BC11" s="9"/>
      <c r="BD11" s="85"/>
      <c r="BE11" s="9"/>
      <c r="BF11" s="9"/>
      <c r="BG11" s="9"/>
      <c r="BH11" s="9"/>
      <c r="BI11" s="9"/>
      <c r="BJ11" s="9"/>
      <c r="BL11" s="99"/>
      <c r="BM11" s="100"/>
      <c r="BN11" s="100"/>
      <c r="BO11" s="100"/>
      <c r="BP11" s="100"/>
      <c r="BQ11" s="101"/>
    </row>
    <row r="12" spans="2:69" x14ac:dyDescent="0.25">
      <c r="B12" s="121"/>
      <c r="C12" s="125"/>
      <c r="D12" s="125"/>
      <c r="E12" s="108"/>
      <c r="F12" s="109"/>
      <c r="G12" s="114"/>
      <c r="H12" s="109"/>
      <c r="I12" s="109"/>
      <c r="J12" s="109"/>
      <c r="K12" s="109"/>
      <c r="L12" s="109"/>
      <c r="M12" s="122"/>
      <c r="N12" s="92"/>
      <c r="O12" s="92"/>
      <c r="P12" s="92"/>
      <c r="Q12" t="s">
        <v>78</v>
      </c>
      <c r="R12" s="1" t="s">
        <v>0</v>
      </c>
      <c r="S12" s="8">
        <v>12</v>
      </c>
      <c r="T12" s="11"/>
      <c r="U12" s="67"/>
      <c r="V12" s="11"/>
      <c r="W12" s="11"/>
      <c r="X12" s="11"/>
      <c r="Y12" s="11"/>
      <c r="Z12" s="13"/>
      <c r="AA12" s="11"/>
      <c r="AB12" s="11"/>
      <c r="AC12" s="11"/>
      <c r="AD12" s="11"/>
      <c r="AE12" s="11"/>
      <c r="AF12" s="13"/>
      <c r="AG12" s="11"/>
      <c r="AH12" s="11"/>
      <c r="AI12" s="11"/>
      <c r="AJ12" s="11"/>
      <c r="AK12" s="11"/>
      <c r="AL12" s="13"/>
      <c r="AM12" s="11"/>
      <c r="AN12" s="11"/>
      <c r="AO12" s="11"/>
      <c r="AP12" s="11"/>
      <c r="AQ12" s="11"/>
      <c r="AR12" s="13"/>
      <c r="AS12" s="11"/>
      <c r="AT12" s="11"/>
      <c r="AU12" s="11"/>
      <c r="AV12" s="11"/>
      <c r="AW12" s="11"/>
      <c r="AX12" s="13"/>
      <c r="AY12" s="11"/>
      <c r="AZ12" s="11"/>
      <c r="BA12" s="11"/>
      <c r="BB12" s="11"/>
      <c r="BC12" s="11"/>
      <c r="BD12" s="13"/>
      <c r="BE12" s="11">
        <v>12</v>
      </c>
      <c r="BF12" s="11">
        <v>8</v>
      </c>
      <c r="BG12" s="11"/>
      <c r="BH12" s="11">
        <v>8</v>
      </c>
      <c r="BI12" s="11">
        <f t="shared" ref="BI12:BI22" si="0">BB12+BE12-BH12</f>
        <v>4</v>
      </c>
      <c r="BJ12" s="11"/>
      <c r="BL12" s="23">
        <f t="shared" ref="BL12:BL29" si="1">AVERAGE(X12,AE12,AK12,AQ12,AW12,BC12,BI12)</f>
        <v>4</v>
      </c>
      <c r="BM12" s="28">
        <f t="shared" ref="BM12:BM29" si="2">SUM(X12,AE12,AK12,AQ12,AW12,BC12,BI12)</f>
        <v>4</v>
      </c>
      <c r="BN12" s="37"/>
      <c r="BO12" s="37">
        <v>12</v>
      </c>
      <c r="BP12" s="30">
        <f>BN12-BM12</f>
        <v>-4</v>
      </c>
      <c r="BQ12" s="37" t="str">
        <f>IF(BP12&lt;BO12,"for p.o","x")</f>
        <v>for p.o</v>
      </c>
    </row>
    <row r="13" spans="2:69" x14ac:dyDescent="0.25">
      <c r="B13" s="81" t="s">
        <v>96</v>
      </c>
      <c r="C13" s="81">
        <v>2022</v>
      </c>
      <c r="D13" s="81" t="s">
        <v>104</v>
      </c>
      <c r="E13" s="1" t="s">
        <v>0</v>
      </c>
      <c r="F13" s="8">
        <v>12</v>
      </c>
      <c r="G13" s="8"/>
      <c r="H13" s="81"/>
      <c r="I13" s="81"/>
      <c r="J13" s="67"/>
      <c r="K13" s="81"/>
      <c r="L13" s="81"/>
      <c r="M13" s="81"/>
      <c r="N13" s="93"/>
      <c r="O13" s="93"/>
      <c r="P13" s="93"/>
      <c r="Q13" t="s">
        <v>78</v>
      </c>
      <c r="R13" s="2" t="s">
        <v>1</v>
      </c>
      <c r="S13" s="8">
        <v>8</v>
      </c>
      <c r="T13" s="11"/>
      <c r="U13" s="67"/>
      <c r="V13" s="11"/>
      <c r="W13" s="11"/>
      <c r="X13" s="11"/>
      <c r="Y13" s="11"/>
      <c r="Z13" s="13"/>
      <c r="AA13" s="11"/>
      <c r="AB13" s="11"/>
      <c r="AC13" s="11"/>
      <c r="AD13" s="11"/>
      <c r="AE13" s="11"/>
      <c r="AF13" s="13"/>
      <c r="AG13" s="11"/>
      <c r="AH13" s="11"/>
      <c r="AI13" s="11"/>
      <c r="AJ13" s="11"/>
      <c r="AK13" s="11"/>
      <c r="AL13" s="13"/>
      <c r="AM13" s="11">
        <v>48</v>
      </c>
      <c r="AN13" s="11">
        <v>42</v>
      </c>
      <c r="AO13" s="11"/>
      <c r="AP13" s="11">
        <v>42</v>
      </c>
      <c r="AQ13" s="11">
        <f t="shared" ref="AQ13:AQ16" si="3">AJ13+AM13-AP13</f>
        <v>6</v>
      </c>
      <c r="AR13" s="13"/>
      <c r="AS13" s="11"/>
      <c r="AT13" s="11">
        <v>40</v>
      </c>
      <c r="AU13" s="11"/>
      <c r="AV13" s="11">
        <v>40</v>
      </c>
      <c r="AW13" s="11">
        <f t="shared" ref="AW13:AW16" si="4">AP13+AS13-AV13</f>
        <v>2</v>
      </c>
      <c r="AX13" s="13"/>
      <c r="AY13" s="11"/>
      <c r="AZ13" s="11">
        <v>38</v>
      </c>
      <c r="BA13" s="11"/>
      <c r="BB13" s="11">
        <v>38</v>
      </c>
      <c r="BC13" s="11">
        <f t="shared" ref="BC13:BC16" si="5">AV13+AY13-BB13</f>
        <v>2</v>
      </c>
      <c r="BD13" s="13"/>
      <c r="BE13" s="11"/>
      <c r="BF13" s="11">
        <v>37</v>
      </c>
      <c r="BG13" s="11"/>
      <c r="BH13" s="11">
        <v>37</v>
      </c>
      <c r="BI13" s="11">
        <f t="shared" si="0"/>
        <v>1</v>
      </c>
      <c r="BJ13" s="11"/>
      <c r="BL13" s="23">
        <f t="shared" si="1"/>
        <v>2.75</v>
      </c>
      <c r="BM13" s="28">
        <f t="shared" si="2"/>
        <v>11</v>
      </c>
      <c r="BN13" s="18">
        <f>SUM(T13,AA13,AG13,AM13,AS13,AY13)</f>
        <v>48</v>
      </c>
      <c r="BO13" s="37">
        <v>8</v>
      </c>
      <c r="BP13" s="30">
        <f>BN13-BM13</f>
        <v>37</v>
      </c>
      <c r="BQ13" s="37" t="str">
        <f t="shared" ref="BQ13:BQ33" si="6">IF(BP13&lt;BO13,"for p.o","x")</f>
        <v>x</v>
      </c>
    </row>
    <row r="14" spans="2:69" x14ac:dyDescent="0.25">
      <c r="B14" s="81" t="s">
        <v>96</v>
      </c>
      <c r="C14" s="81">
        <v>2022</v>
      </c>
      <c r="D14" s="81" t="s">
        <v>104</v>
      </c>
      <c r="E14" s="2" t="s">
        <v>1</v>
      </c>
      <c r="F14" s="8">
        <v>8</v>
      </c>
      <c r="G14" s="8"/>
      <c r="H14" s="81"/>
      <c r="I14" s="81"/>
      <c r="J14" s="67"/>
      <c r="K14" s="81"/>
      <c r="L14" s="81"/>
      <c r="M14" s="81"/>
      <c r="N14" s="93"/>
      <c r="O14" s="93"/>
      <c r="P14" s="93"/>
      <c r="Q14" t="s">
        <v>78</v>
      </c>
      <c r="R14" s="3" t="s">
        <v>2</v>
      </c>
      <c r="S14" s="8">
        <v>12</v>
      </c>
      <c r="T14" s="11">
        <v>12</v>
      </c>
      <c r="U14" s="67">
        <v>12</v>
      </c>
      <c r="V14" s="11"/>
      <c r="W14" s="11">
        <v>12</v>
      </c>
      <c r="X14" s="11">
        <f t="shared" ref="X14:X16" si="7">T14-W14</f>
        <v>0</v>
      </c>
      <c r="Y14" s="11"/>
      <c r="Z14" s="13"/>
      <c r="AA14" s="11">
        <v>12</v>
      </c>
      <c r="AB14" s="11">
        <v>24</v>
      </c>
      <c r="AC14" s="11"/>
      <c r="AD14" s="11">
        <v>24</v>
      </c>
      <c r="AE14" s="11">
        <f>W14+AA14-AD14</f>
        <v>0</v>
      </c>
      <c r="AF14" s="13"/>
      <c r="AG14" s="11"/>
      <c r="AH14" s="11">
        <v>23</v>
      </c>
      <c r="AI14" s="11"/>
      <c r="AJ14" s="11">
        <v>23</v>
      </c>
      <c r="AK14" s="11">
        <f t="shared" ref="AK14:AK16" si="8">AD14+AG14-AJ14</f>
        <v>1</v>
      </c>
      <c r="AL14" s="13"/>
      <c r="AM14" s="11"/>
      <c r="AN14" s="11">
        <v>22</v>
      </c>
      <c r="AO14" s="11"/>
      <c r="AP14" s="11">
        <v>22</v>
      </c>
      <c r="AQ14" s="11">
        <f t="shared" si="3"/>
        <v>1</v>
      </c>
      <c r="AR14" s="13"/>
      <c r="AS14" s="11"/>
      <c r="AT14" s="11">
        <v>22</v>
      </c>
      <c r="AU14" s="11"/>
      <c r="AV14" s="11">
        <v>22</v>
      </c>
      <c r="AW14" s="11">
        <f t="shared" si="4"/>
        <v>0</v>
      </c>
      <c r="AX14" s="13"/>
      <c r="AY14" s="11"/>
      <c r="AZ14" s="11">
        <v>22</v>
      </c>
      <c r="BA14" s="11"/>
      <c r="BB14" s="11">
        <v>22</v>
      </c>
      <c r="BC14" s="11">
        <f t="shared" si="5"/>
        <v>0</v>
      </c>
      <c r="BD14" s="13"/>
      <c r="BE14" s="11"/>
      <c r="BF14" s="11">
        <v>22</v>
      </c>
      <c r="BG14" s="11"/>
      <c r="BH14" s="11">
        <v>22</v>
      </c>
      <c r="BI14" s="11">
        <f t="shared" si="0"/>
        <v>0</v>
      </c>
      <c r="BJ14" s="11"/>
      <c r="BL14" s="23">
        <f t="shared" si="1"/>
        <v>0.2857142857142857</v>
      </c>
      <c r="BM14" s="28">
        <f t="shared" si="2"/>
        <v>2</v>
      </c>
      <c r="BN14" s="18">
        <f>SUM(T14,AA14,AG14,AM14,AS14,AY14)</f>
        <v>24</v>
      </c>
      <c r="BO14" s="37">
        <v>12</v>
      </c>
      <c r="BP14" s="30">
        <f>BN14-BM14</f>
        <v>22</v>
      </c>
      <c r="BQ14" s="37" t="str">
        <f t="shared" si="6"/>
        <v>x</v>
      </c>
    </row>
    <row r="15" spans="2:69" x14ac:dyDescent="0.25">
      <c r="B15" s="81" t="s">
        <v>96</v>
      </c>
      <c r="C15" s="81">
        <v>2022</v>
      </c>
      <c r="D15" s="81" t="s">
        <v>104</v>
      </c>
      <c r="E15" s="3" t="s">
        <v>2</v>
      </c>
      <c r="F15" s="8">
        <v>12</v>
      </c>
      <c r="G15" s="8"/>
      <c r="H15" s="81"/>
      <c r="I15" s="81">
        <v>12</v>
      </c>
      <c r="J15" s="67">
        <v>12</v>
      </c>
      <c r="K15" s="81">
        <v>12</v>
      </c>
      <c r="L15" s="81">
        <f>I15-K15</f>
        <v>0</v>
      </c>
      <c r="M15" s="81"/>
      <c r="N15" s="93"/>
      <c r="O15" s="93"/>
      <c r="P15" s="93"/>
      <c r="Q15" t="s">
        <v>78</v>
      </c>
      <c r="R15" s="3" t="s">
        <v>3</v>
      </c>
      <c r="S15" s="8">
        <v>12</v>
      </c>
      <c r="T15" s="11">
        <v>12</v>
      </c>
      <c r="U15" s="67">
        <v>12</v>
      </c>
      <c r="V15" s="11"/>
      <c r="W15" s="11">
        <v>12</v>
      </c>
      <c r="X15" s="11">
        <f t="shared" si="7"/>
        <v>0</v>
      </c>
      <c r="Y15" s="11"/>
      <c r="Z15" s="13"/>
      <c r="AA15" s="11">
        <v>12</v>
      </c>
      <c r="AB15" s="11">
        <v>23</v>
      </c>
      <c r="AC15" s="11"/>
      <c r="AD15" s="11">
        <v>23</v>
      </c>
      <c r="AE15" s="11">
        <f>W15+AA15-AD15</f>
        <v>1</v>
      </c>
      <c r="AF15" s="13"/>
      <c r="AG15" s="11"/>
      <c r="AH15" s="11">
        <v>23</v>
      </c>
      <c r="AI15" s="11"/>
      <c r="AJ15" s="11">
        <v>23</v>
      </c>
      <c r="AK15" s="11">
        <f t="shared" si="8"/>
        <v>0</v>
      </c>
      <c r="AL15" s="13"/>
      <c r="AM15" s="11"/>
      <c r="AN15" s="11">
        <v>22</v>
      </c>
      <c r="AO15" s="11"/>
      <c r="AP15" s="11">
        <v>22</v>
      </c>
      <c r="AQ15" s="11">
        <f t="shared" si="3"/>
        <v>1</v>
      </c>
      <c r="AR15" s="13"/>
      <c r="AS15" s="11"/>
      <c r="AT15" s="11">
        <v>22</v>
      </c>
      <c r="AU15" s="11"/>
      <c r="AV15" s="11">
        <v>22</v>
      </c>
      <c r="AW15" s="11">
        <f t="shared" si="4"/>
        <v>0</v>
      </c>
      <c r="AX15" s="13"/>
      <c r="AY15" s="11"/>
      <c r="AZ15" s="11">
        <v>21</v>
      </c>
      <c r="BA15" s="11"/>
      <c r="BB15" s="11">
        <v>21</v>
      </c>
      <c r="BC15" s="11">
        <f t="shared" si="5"/>
        <v>1</v>
      </c>
      <c r="BD15" s="13"/>
      <c r="BE15" s="11"/>
      <c r="BF15" s="11">
        <v>18</v>
      </c>
      <c r="BG15" s="11"/>
      <c r="BH15" s="11">
        <v>18</v>
      </c>
      <c r="BI15" s="11">
        <f t="shared" si="0"/>
        <v>3</v>
      </c>
      <c r="BJ15" s="11"/>
      <c r="BL15" s="23">
        <f t="shared" si="1"/>
        <v>0.8571428571428571</v>
      </c>
      <c r="BM15" s="28">
        <f t="shared" si="2"/>
        <v>6</v>
      </c>
      <c r="BN15" s="18">
        <f>SUM(T15,AA15,AG15,AM15,AS15,AY15)</f>
        <v>24</v>
      </c>
      <c r="BO15" s="37">
        <v>12</v>
      </c>
      <c r="BP15" s="30">
        <f t="shared" ref="BP15:BP29" si="9">BN15-BM15</f>
        <v>18</v>
      </c>
      <c r="BQ15" s="37" t="str">
        <f t="shared" si="6"/>
        <v>x</v>
      </c>
    </row>
    <row r="16" spans="2:69" x14ac:dyDescent="0.25">
      <c r="B16" s="81" t="s">
        <v>96</v>
      </c>
      <c r="C16" s="81">
        <v>2022</v>
      </c>
      <c r="D16" s="81" t="s">
        <v>104</v>
      </c>
      <c r="E16" s="3" t="s">
        <v>3</v>
      </c>
      <c r="F16" s="8">
        <v>12</v>
      </c>
      <c r="G16" s="8"/>
      <c r="H16" s="81"/>
      <c r="I16" s="81">
        <v>12</v>
      </c>
      <c r="J16" s="67">
        <v>12</v>
      </c>
      <c r="K16" s="81">
        <v>12</v>
      </c>
      <c r="L16" s="81">
        <f>I16-K16</f>
        <v>0</v>
      </c>
      <c r="M16" s="81"/>
      <c r="N16" s="93"/>
      <c r="O16" s="93"/>
      <c r="P16" s="93"/>
      <c r="Q16" t="s">
        <v>78</v>
      </c>
      <c r="R16" s="3" t="s">
        <v>4</v>
      </c>
      <c r="S16" s="8">
        <v>12</v>
      </c>
      <c r="T16" s="11">
        <v>12</v>
      </c>
      <c r="U16" s="67">
        <v>12</v>
      </c>
      <c r="V16" s="11"/>
      <c r="W16" s="11">
        <v>12</v>
      </c>
      <c r="X16" s="11">
        <f t="shared" si="7"/>
        <v>0</v>
      </c>
      <c r="Y16" s="11"/>
      <c r="Z16" s="13"/>
      <c r="AA16" s="11">
        <v>12</v>
      </c>
      <c r="AB16" s="11">
        <v>24</v>
      </c>
      <c r="AC16" s="11"/>
      <c r="AD16" s="11">
        <v>24</v>
      </c>
      <c r="AE16" s="11">
        <f>W16+AA16-AD16</f>
        <v>0</v>
      </c>
      <c r="AF16" s="13"/>
      <c r="AG16" s="11"/>
      <c r="AH16" s="11">
        <v>24</v>
      </c>
      <c r="AI16" s="11"/>
      <c r="AJ16" s="11">
        <v>24</v>
      </c>
      <c r="AK16" s="11">
        <f t="shared" si="8"/>
        <v>0</v>
      </c>
      <c r="AL16" s="13"/>
      <c r="AM16" s="11"/>
      <c r="AN16" s="11">
        <v>23</v>
      </c>
      <c r="AO16" s="11"/>
      <c r="AP16" s="11">
        <v>23</v>
      </c>
      <c r="AQ16" s="11">
        <f t="shared" si="3"/>
        <v>1</v>
      </c>
      <c r="AR16" s="13"/>
      <c r="AS16" s="11"/>
      <c r="AT16" s="11">
        <v>22</v>
      </c>
      <c r="AU16" s="11"/>
      <c r="AV16" s="11">
        <v>22</v>
      </c>
      <c r="AW16" s="11">
        <f t="shared" si="4"/>
        <v>1</v>
      </c>
      <c r="AX16" s="13"/>
      <c r="AY16" s="11"/>
      <c r="AZ16" s="11">
        <v>21</v>
      </c>
      <c r="BA16" s="11"/>
      <c r="BB16" s="11">
        <v>21</v>
      </c>
      <c r="BC16" s="11">
        <f t="shared" si="5"/>
        <v>1</v>
      </c>
      <c r="BD16" s="13"/>
      <c r="BE16" s="11"/>
      <c r="BF16" s="11">
        <v>19</v>
      </c>
      <c r="BG16" s="11"/>
      <c r="BH16" s="11">
        <v>19</v>
      </c>
      <c r="BI16" s="11">
        <f t="shared" si="0"/>
        <v>2</v>
      </c>
      <c r="BJ16" s="11"/>
      <c r="BL16" s="23">
        <f t="shared" si="1"/>
        <v>0.7142857142857143</v>
      </c>
      <c r="BM16" s="28">
        <f t="shared" si="2"/>
        <v>5</v>
      </c>
      <c r="BN16" s="18">
        <f>SUM(T16,AA16,AG16,AM16,AS16,AY16)</f>
        <v>24</v>
      </c>
      <c r="BO16" s="37">
        <v>12</v>
      </c>
      <c r="BP16" s="30">
        <f t="shared" si="9"/>
        <v>19</v>
      </c>
      <c r="BQ16" s="37" t="str">
        <f t="shared" si="6"/>
        <v>x</v>
      </c>
    </row>
    <row r="17" spans="1:69" x14ac:dyDescent="0.25">
      <c r="B17" s="81" t="s">
        <v>96</v>
      </c>
      <c r="C17" s="81">
        <v>2022</v>
      </c>
      <c r="D17" s="81" t="s">
        <v>104</v>
      </c>
      <c r="E17" s="3" t="s">
        <v>4</v>
      </c>
      <c r="F17" s="8">
        <v>12</v>
      </c>
      <c r="G17" s="8"/>
      <c r="H17" s="81"/>
      <c r="I17" s="81">
        <v>12</v>
      </c>
      <c r="J17" s="67">
        <v>12</v>
      </c>
      <c r="K17" s="81">
        <v>12</v>
      </c>
      <c r="L17" s="81">
        <f>I17-K17</f>
        <v>0</v>
      </c>
      <c r="M17" s="81"/>
      <c r="N17" s="93"/>
      <c r="O17" s="93"/>
      <c r="P17" s="93"/>
      <c r="Q17" t="s">
        <v>78</v>
      </c>
      <c r="R17" s="3" t="s">
        <v>5</v>
      </c>
      <c r="S17" s="8">
        <v>24</v>
      </c>
      <c r="T17" s="11"/>
      <c r="U17" s="67"/>
      <c r="V17" s="11"/>
      <c r="W17" s="11"/>
      <c r="X17" s="11"/>
      <c r="Y17" s="11"/>
      <c r="Z17" s="13"/>
      <c r="AA17" s="11"/>
      <c r="AB17" s="11"/>
      <c r="AC17" s="11"/>
      <c r="AD17" s="11"/>
      <c r="AE17" s="11"/>
      <c r="AF17" s="13"/>
      <c r="AG17" s="11"/>
      <c r="AH17" s="11"/>
      <c r="AI17" s="11"/>
      <c r="AJ17" s="11"/>
      <c r="AK17" s="11"/>
      <c r="AL17" s="13"/>
      <c r="AM17" s="11"/>
      <c r="AN17" s="11"/>
      <c r="AO17" s="11"/>
      <c r="AP17" s="11"/>
      <c r="AQ17" s="11"/>
      <c r="AR17" s="13"/>
      <c r="AS17" s="11"/>
      <c r="AT17" s="11"/>
      <c r="AU17" s="11"/>
      <c r="AV17" s="11"/>
      <c r="AW17" s="11"/>
      <c r="AX17" s="13"/>
      <c r="AY17" s="11"/>
      <c r="AZ17" s="11"/>
      <c r="BA17" s="11"/>
      <c r="BB17" s="11"/>
      <c r="BC17" s="11"/>
      <c r="BD17" s="13"/>
      <c r="BE17" s="11">
        <v>24</v>
      </c>
      <c r="BF17" s="11">
        <v>18</v>
      </c>
      <c r="BG17" s="11"/>
      <c r="BH17" s="11">
        <v>18</v>
      </c>
      <c r="BI17" s="11">
        <f t="shared" si="0"/>
        <v>6</v>
      </c>
      <c r="BJ17" s="11"/>
      <c r="BL17" s="23">
        <f t="shared" si="1"/>
        <v>6</v>
      </c>
      <c r="BM17" s="28">
        <f t="shared" si="2"/>
        <v>6</v>
      </c>
      <c r="BN17" s="18"/>
      <c r="BO17" s="37">
        <v>24</v>
      </c>
      <c r="BP17" s="30">
        <f t="shared" si="9"/>
        <v>-6</v>
      </c>
      <c r="BQ17" s="37" t="str">
        <f t="shared" si="6"/>
        <v>for p.o</v>
      </c>
    </row>
    <row r="18" spans="1:69" x14ac:dyDescent="0.25">
      <c r="B18" s="81" t="s">
        <v>96</v>
      </c>
      <c r="C18" s="81">
        <v>2022</v>
      </c>
      <c r="D18" s="81" t="s">
        <v>105</v>
      </c>
      <c r="E18" s="3" t="s">
        <v>5</v>
      </c>
      <c r="F18" s="8">
        <v>24</v>
      </c>
      <c r="G18" s="8"/>
      <c r="H18" s="81"/>
      <c r="I18" s="81"/>
      <c r="J18" s="67"/>
      <c r="K18" s="81"/>
      <c r="L18" s="81"/>
      <c r="M18" s="81"/>
      <c r="N18" s="93"/>
      <c r="O18" s="93"/>
      <c r="P18" s="93"/>
      <c r="Q18" t="s">
        <v>78</v>
      </c>
      <c r="R18" s="3" t="s">
        <v>6</v>
      </c>
      <c r="S18" s="8">
        <v>40</v>
      </c>
      <c r="T18" s="11">
        <v>40</v>
      </c>
      <c r="U18" s="67">
        <v>31</v>
      </c>
      <c r="V18" s="11"/>
      <c r="W18" s="11">
        <v>31</v>
      </c>
      <c r="X18" s="11">
        <f t="shared" ref="X18:X20" si="10">T18-W18</f>
        <v>9</v>
      </c>
      <c r="Y18" s="11"/>
      <c r="Z18" s="13"/>
      <c r="AA18" s="11">
        <v>80</v>
      </c>
      <c r="AB18" s="11">
        <v>90</v>
      </c>
      <c r="AC18" s="11"/>
      <c r="AD18" s="11">
        <v>90</v>
      </c>
      <c r="AE18" s="11">
        <f>W18+AA18-AD18</f>
        <v>21</v>
      </c>
      <c r="AF18" s="13"/>
      <c r="AG18" s="11"/>
      <c r="AH18" s="11">
        <v>75</v>
      </c>
      <c r="AI18" s="11"/>
      <c r="AJ18" s="11">
        <v>75</v>
      </c>
      <c r="AK18" s="11">
        <f>AD18+AG18-AJ18</f>
        <v>15</v>
      </c>
      <c r="AL18" s="13"/>
      <c r="AM18" s="11"/>
      <c r="AN18" s="11">
        <v>61</v>
      </c>
      <c r="AO18" s="11"/>
      <c r="AP18" s="11">
        <v>61</v>
      </c>
      <c r="AQ18" s="11">
        <f t="shared" ref="AQ18:AQ20" si="11">AJ18+AM18-AP18</f>
        <v>14</v>
      </c>
      <c r="AR18" s="13"/>
      <c r="AS18" s="11"/>
      <c r="AT18" s="11">
        <v>54</v>
      </c>
      <c r="AU18" s="11"/>
      <c r="AV18" s="11">
        <v>54</v>
      </c>
      <c r="AW18" s="11">
        <f t="shared" ref="AW18:AW29" si="12">AP18+AS18-AV18</f>
        <v>7</v>
      </c>
      <c r="AX18" s="13"/>
      <c r="AY18" s="11"/>
      <c r="AZ18" s="11">
        <v>30</v>
      </c>
      <c r="BA18" s="11"/>
      <c r="BB18" s="11">
        <v>30</v>
      </c>
      <c r="BC18" s="11">
        <f t="shared" ref="BC18:BC22" si="13">AV18+AY18-BB18</f>
        <v>24</v>
      </c>
      <c r="BD18" s="13"/>
      <c r="BE18" s="11"/>
      <c r="BF18" s="11">
        <v>0</v>
      </c>
      <c r="BG18" s="11"/>
      <c r="BH18" s="11">
        <v>0</v>
      </c>
      <c r="BI18" s="11">
        <f t="shared" si="0"/>
        <v>30</v>
      </c>
      <c r="BJ18" s="11"/>
      <c r="BL18" s="23">
        <f t="shared" si="1"/>
        <v>17.142857142857142</v>
      </c>
      <c r="BM18" s="28">
        <f t="shared" si="2"/>
        <v>120</v>
      </c>
      <c r="BN18" s="18">
        <f>SUM(T18,AA18,AG18,AM18,AS18,AY18)</f>
        <v>120</v>
      </c>
      <c r="BO18" s="37">
        <v>45</v>
      </c>
      <c r="BP18" s="30">
        <f t="shared" si="9"/>
        <v>0</v>
      </c>
      <c r="BQ18" s="37" t="str">
        <f t="shared" si="6"/>
        <v>for p.o</v>
      </c>
    </row>
    <row r="19" spans="1:69" x14ac:dyDescent="0.25">
      <c r="B19" s="81" t="s">
        <v>96</v>
      </c>
      <c r="C19" s="81">
        <v>2022</v>
      </c>
      <c r="D19" s="81" t="s">
        <v>105</v>
      </c>
      <c r="E19" s="3" t="s">
        <v>6</v>
      </c>
      <c r="F19" s="8">
        <v>40</v>
      </c>
      <c r="G19" s="8"/>
      <c r="H19" s="81"/>
      <c r="I19" s="81">
        <v>40</v>
      </c>
      <c r="J19" s="67">
        <v>31</v>
      </c>
      <c r="K19" s="81">
        <v>31</v>
      </c>
      <c r="L19" s="81">
        <f>I19-K19</f>
        <v>9</v>
      </c>
      <c r="M19" s="81"/>
      <c r="N19" s="93"/>
      <c r="O19" s="93"/>
      <c r="P19" s="93"/>
      <c r="Q19" t="s">
        <v>78</v>
      </c>
      <c r="R19" s="3" t="s">
        <v>7</v>
      </c>
      <c r="S19" s="8">
        <v>12</v>
      </c>
      <c r="T19" s="11"/>
      <c r="U19" s="67">
        <v>18</v>
      </c>
      <c r="V19" s="11"/>
      <c r="W19" s="11">
        <v>18</v>
      </c>
      <c r="X19" s="11">
        <f t="shared" si="10"/>
        <v>-18</v>
      </c>
      <c r="Y19" s="11"/>
      <c r="Z19" s="13"/>
      <c r="AA19" s="11"/>
      <c r="AB19" s="11">
        <v>16</v>
      </c>
      <c r="AC19" s="11"/>
      <c r="AD19" s="11">
        <v>16</v>
      </c>
      <c r="AE19" s="11">
        <f>W19+AA19-AD19</f>
        <v>2</v>
      </c>
      <c r="AF19" s="13"/>
      <c r="AG19" s="11"/>
      <c r="AH19" s="11">
        <v>16</v>
      </c>
      <c r="AI19" s="11"/>
      <c r="AJ19" s="11">
        <v>16</v>
      </c>
      <c r="AK19" s="11">
        <f>AD19+AG19-AJ19</f>
        <v>0</v>
      </c>
      <c r="AL19" s="13"/>
      <c r="AM19" s="11"/>
      <c r="AN19" s="11">
        <v>16</v>
      </c>
      <c r="AO19" s="11"/>
      <c r="AP19" s="11">
        <v>16</v>
      </c>
      <c r="AQ19" s="11">
        <f t="shared" si="11"/>
        <v>0</v>
      </c>
      <c r="AR19" s="13"/>
      <c r="AS19" s="11">
        <v>12</v>
      </c>
      <c r="AT19" s="11">
        <v>28</v>
      </c>
      <c r="AU19" s="11"/>
      <c r="AV19" s="11">
        <v>28</v>
      </c>
      <c r="AW19" s="11">
        <f t="shared" si="12"/>
        <v>0</v>
      </c>
      <c r="AX19" s="13"/>
      <c r="AY19" s="11"/>
      <c r="AZ19" s="11">
        <v>25</v>
      </c>
      <c r="BA19" s="11"/>
      <c r="BB19" s="11">
        <v>25</v>
      </c>
      <c r="BC19" s="11">
        <f t="shared" si="13"/>
        <v>3</v>
      </c>
      <c r="BD19" s="13"/>
      <c r="BE19" s="11"/>
      <c r="BF19" s="11">
        <v>6</v>
      </c>
      <c r="BG19" s="11"/>
      <c r="BH19" s="11">
        <v>6</v>
      </c>
      <c r="BI19" s="11">
        <f t="shared" si="0"/>
        <v>19</v>
      </c>
      <c r="BJ19" s="11"/>
      <c r="BL19" s="23">
        <f t="shared" si="1"/>
        <v>0.8571428571428571</v>
      </c>
      <c r="BM19" s="28">
        <f t="shared" si="2"/>
        <v>6</v>
      </c>
      <c r="BN19" s="18">
        <f>SUM(T19,AA19,AG19,AM19,AS19,AY19)</f>
        <v>12</v>
      </c>
      <c r="BO19" s="37">
        <v>12</v>
      </c>
      <c r="BP19" s="30">
        <f t="shared" si="9"/>
        <v>6</v>
      </c>
      <c r="BQ19" s="37" t="str">
        <f t="shared" si="6"/>
        <v>for p.o</v>
      </c>
    </row>
    <row r="20" spans="1:69" x14ac:dyDescent="0.25">
      <c r="B20" s="81" t="s">
        <v>96</v>
      </c>
      <c r="C20" s="81">
        <v>2022</v>
      </c>
      <c r="D20" s="81" t="s">
        <v>105</v>
      </c>
      <c r="E20" s="3" t="s">
        <v>7</v>
      </c>
      <c r="F20" s="8">
        <v>12</v>
      </c>
      <c r="G20" s="8"/>
      <c r="H20" s="81"/>
      <c r="I20" s="81"/>
      <c r="J20" s="67">
        <v>18</v>
      </c>
      <c r="K20" s="81">
        <v>18</v>
      </c>
      <c r="L20" s="81">
        <f>I20-K20</f>
        <v>-18</v>
      </c>
      <c r="M20" s="81"/>
      <c r="N20" s="93"/>
      <c r="O20" s="93"/>
      <c r="P20" s="93"/>
      <c r="Q20" t="s">
        <v>78</v>
      </c>
      <c r="R20" s="3" t="s">
        <v>8</v>
      </c>
      <c r="S20" s="8">
        <v>12</v>
      </c>
      <c r="T20" s="11"/>
      <c r="U20" s="67">
        <v>35</v>
      </c>
      <c r="V20" s="11"/>
      <c r="W20" s="11">
        <v>35</v>
      </c>
      <c r="X20" s="11">
        <f t="shared" si="10"/>
        <v>-35</v>
      </c>
      <c r="Y20" s="11"/>
      <c r="Z20" s="13"/>
      <c r="AA20" s="11"/>
      <c r="AB20" s="11">
        <v>0</v>
      </c>
      <c r="AC20" s="11"/>
      <c r="AD20" s="11">
        <v>0</v>
      </c>
      <c r="AE20" s="11">
        <f>W20+AA20-AD20</f>
        <v>35</v>
      </c>
      <c r="AF20" s="13"/>
      <c r="AG20" s="11"/>
      <c r="AH20" s="11">
        <v>0</v>
      </c>
      <c r="AI20" s="11"/>
      <c r="AJ20" s="11">
        <v>0</v>
      </c>
      <c r="AK20" s="11">
        <f>AD20+AG20-AJ20</f>
        <v>0</v>
      </c>
      <c r="AL20" s="13"/>
      <c r="AM20" s="11"/>
      <c r="AN20" s="11">
        <v>0</v>
      </c>
      <c r="AO20" s="11"/>
      <c r="AP20" s="11">
        <v>0</v>
      </c>
      <c r="AQ20" s="11">
        <f t="shared" si="11"/>
        <v>0</v>
      </c>
      <c r="AR20" s="13"/>
      <c r="AS20" s="11">
        <v>12</v>
      </c>
      <c r="AT20" s="11">
        <v>12</v>
      </c>
      <c r="AU20" s="11"/>
      <c r="AV20" s="11">
        <v>12</v>
      </c>
      <c r="AW20" s="11">
        <f t="shared" si="12"/>
        <v>0</v>
      </c>
      <c r="AX20" s="13"/>
      <c r="AY20" s="11"/>
      <c r="AZ20" s="11">
        <v>8</v>
      </c>
      <c r="BA20" s="11"/>
      <c r="BB20" s="11">
        <v>8</v>
      </c>
      <c r="BC20" s="11">
        <f t="shared" si="13"/>
        <v>4</v>
      </c>
      <c r="BD20" s="13"/>
      <c r="BE20" s="11"/>
      <c r="BF20" s="11">
        <v>6</v>
      </c>
      <c r="BG20" s="11"/>
      <c r="BH20" s="11">
        <v>6</v>
      </c>
      <c r="BI20" s="11">
        <f t="shared" si="0"/>
        <v>2</v>
      </c>
      <c r="BJ20" s="11"/>
      <c r="BL20" s="23">
        <f t="shared" si="1"/>
        <v>0.8571428571428571</v>
      </c>
      <c r="BM20" s="28">
        <f t="shared" si="2"/>
        <v>6</v>
      </c>
      <c r="BN20" s="18">
        <f>SUM(T20,AA20,AG20,AM20,AS20,AY20)</f>
        <v>12</v>
      </c>
      <c r="BO20" s="37">
        <v>12</v>
      </c>
      <c r="BP20" s="30">
        <f t="shared" si="9"/>
        <v>6</v>
      </c>
      <c r="BQ20" s="37" t="str">
        <f t="shared" si="6"/>
        <v>for p.o</v>
      </c>
    </row>
    <row r="21" spans="1:69" x14ac:dyDescent="0.25">
      <c r="Q21" t="s">
        <v>78</v>
      </c>
      <c r="R21" s="3" t="s">
        <v>9</v>
      </c>
      <c r="S21" s="8">
        <v>12</v>
      </c>
      <c r="T21" s="11"/>
      <c r="U21" s="67"/>
      <c r="V21" s="11"/>
      <c r="W21" s="11"/>
      <c r="X21" s="11"/>
      <c r="Y21" s="11"/>
      <c r="Z21" s="13"/>
      <c r="AA21" s="11"/>
      <c r="AB21" s="11"/>
      <c r="AC21" s="11"/>
      <c r="AD21" s="11"/>
      <c r="AE21" s="11"/>
      <c r="AF21" s="13"/>
      <c r="AG21" s="11"/>
      <c r="AH21" s="11"/>
      <c r="AI21" s="11"/>
      <c r="AJ21" s="11"/>
      <c r="AK21" s="11"/>
      <c r="AL21" s="13"/>
      <c r="AM21" s="11"/>
      <c r="AN21" s="11"/>
      <c r="AO21" s="11"/>
      <c r="AP21" s="11"/>
      <c r="AQ21" s="11"/>
      <c r="AR21" s="13"/>
      <c r="AS21" s="11"/>
      <c r="AT21" s="11"/>
      <c r="AU21" s="11"/>
      <c r="AV21" s="11"/>
      <c r="AW21" s="11"/>
      <c r="AX21" s="13"/>
      <c r="AY21" s="11">
        <v>12</v>
      </c>
      <c r="AZ21" s="11">
        <v>12</v>
      </c>
      <c r="BA21" s="11"/>
      <c r="BB21" s="11">
        <v>12</v>
      </c>
      <c r="BC21" s="11">
        <f t="shared" si="13"/>
        <v>0</v>
      </c>
      <c r="BD21" s="13"/>
      <c r="BE21" s="11"/>
      <c r="BF21" s="11">
        <v>12</v>
      </c>
      <c r="BG21" s="11"/>
      <c r="BH21" s="11">
        <v>12</v>
      </c>
      <c r="BI21" s="11">
        <f t="shared" si="0"/>
        <v>0</v>
      </c>
      <c r="BJ21" s="11"/>
      <c r="BL21" s="23">
        <f t="shared" si="1"/>
        <v>0</v>
      </c>
      <c r="BM21" s="28">
        <f t="shared" si="2"/>
        <v>0</v>
      </c>
      <c r="BN21" s="18">
        <f>SUM(T21,AA21,AG21,AM21,AS21,AY21)</f>
        <v>12</v>
      </c>
      <c r="BO21" s="37">
        <v>12</v>
      </c>
      <c r="BP21" s="30">
        <f t="shared" si="9"/>
        <v>12</v>
      </c>
      <c r="BQ21" s="37" t="str">
        <f t="shared" si="6"/>
        <v>x</v>
      </c>
    </row>
    <row r="22" spans="1:69" x14ac:dyDescent="0.25">
      <c r="A22" t="s">
        <v>97</v>
      </c>
      <c r="Q22" t="s">
        <v>78</v>
      </c>
      <c r="R22" s="3" t="s">
        <v>10</v>
      </c>
      <c r="S22" s="8">
        <v>12</v>
      </c>
      <c r="T22" s="11">
        <v>12</v>
      </c>
      <c r="U22" s="67">
        <v>12</v>
      </c>
      <c r="V22" s="11"/>
      <c r="W22" s="11">
        <v>12</v>
      </c>
      <c r="X22" s="11">
        <f t="shared" ref="X22" si="14">T22-W22</f>
        <v>0</v>
      </c>
      <c r="Y22" s="11"/>
      <c r="Z22" s="13"/>
      <c r="AA22" s="11"/>
      <c r="AB22" s="11">
        <v>11</v>
      </c>
      <c r="AC22" s="11"/>
      <c r="AD22" s="11">
        <v>11</v>
      </c>
      <c r="AE22" s="11">
        <f>W22+AA22-AD22</f>
        <v>1</v>
      </c>
      <c r="AF22" s="13"/>
      <c r="AG22" s="11"/>
      <c r="AH22" s="11">
        <v>8</v>
      </c>
      <c r="AI22" s="11"/>
      <c r="AJ22" s="11">
        <v>8</v>
      </c>
      <c r="AK22" s="11">
        <f>AD22+AG22-AJ22</f>
        <v>3</v>
      </c>
      <c r="AL22" s="13"/>
      <c r="AM22" s="11"/>
      <c r="AN22" s="11">
        <v>6</v>
      </c>
      <c r="AO22" s="11"/>
      <c r="AP22" s="11">
        <v>6</v>
      </c>
      <c r="AQ22" s="11">
        <f>AJ22+AM22-AP22</f>
        <v>2</v>
      </c>
      <c r="AR22" s="13"/>
      <c r="AS22" s="11">
        <v>12</v>
      </c>
      <c r="AT22" s="11">
        <v>15</v>
      </c>
      <c r="AU22" s="11"/>
      <c r="AV22" s="11">
        <v>15</v>
      </c>
      <c r="AW22" s="11">
        <f t="shared" si="12"/>
        <v>3</v>
      </c>
      <c r="AX22" s="13"/>
      <c r="AY22" s="11"/>
      <c r="AZ22" s="11">
        <v>10</v>
      </c>
      <c r="BA22" s="11"/>
      <c r="BB22" s="11">
        <v>10</v>
      </c>
      <c r="BC22" s="11">
        <f t="shared" si="13"/>
        <v>5</v>
      </c>
      <c r="BD22" s="13"/>
      <c r="BE22" s="11"/>
      <c r="BF22" s="11">
        <v>6</v>
      </c>
      <c r="BG22" s="11"/>
      <c r="BH22" s="11">
        <v>6</v>
      </c>
      <c r="BI22" s="11">
        <f t="shared" si="0"/>
        <v>4</v>
      </c>
      <c r="BJ22" s="11"/>
      <c r="BL22" s="23">
        <f t="shared" si="1"/>
        <v>2.5714285714285716</v>
      </c>
      <c r="BM22" s="28">
        <f t="shared" si="2"/>
        <v>18</v>
      </c>
      <c r="BN22" s="18">
        <f>SUM(T22,AA22,AG22,AM22,AS22,AY22)</f>
        <v>24</v>
      </c>
      <c r="BO22" s="37">
        <v>12</v>
      </c>
      <c r="BP22" s="30">
        <f t="shared" si="9"/>
        <v>6</v>
      </c>
      <c r="BQ22" s="37" t="str">
        <f t="shared" si="6"/>
        <v>for p.o</v>
      </c>
    </row>
    <row r="23" spans="1:69" x14ac:dyDescent="0.25">
      <c r="A23" t="s">
        <v>98</v>
      </c>
      <c r="B23" s="82" t="s">
        <v>99</v>
      </c>
      <c r="C23" t="s">
        <v>100</v>
      </c>
      <c r="Q23" t="s">
        <v>78</v>
      </c>
      <c r="R23" s="3" t="s">
        <v>11</v>
      </c>
      <c r="S23" s="8">
        <v>60</v>
      </c>
      <c r="T23" s="11"/>
      <c r="U23" s="67"/>
      <c r="V23" s="11"/>
      <c r="W23" s="11"/>
      <c r="X23" s="11"/>
      <c r="Y23" s="11"/>
      <c r="Z23" s="13"/>
      <c r="AA23" s="11"/>
      <c r="AB23" s="11"/>
      <c r="AC23" s="11"/>
      <c r="AD23" s="11"/>
      <c r="AE23" s="11"/>
      <c r="AF23" s="13"/>
      <c r="AG23" s="11"/>
      <c r="AH23" s="11"/>
      <c r="AI23" s="11"/>
      <c r="AJ23" s="11"/>
      <c r="AK23" s="11"/>
      <c r="AL23" s="13"/>
      <c r="AM23" s="11"/>
      <c r="AN23" s="11"/>
      <c r="AO23" s="11"/>
      <c r="AP23" s="11"/>
      <c r="AQ23" s="11"/>
      <c r="AR23" s="13"/>
      <c r="AS23" s="11"/>
      <c r="AT23" s="11"/>
      <c r="AU23" s="11"/>
      <c r="AV23" s="11"/>
      <c r="AW23" s="11"/>
      <c r="AX23" s="13"/>
      <c r="AY23" s="11"/>
      <c r="AZ23" s="11"/>
      <c r="BA23" s="11"/>
      <c r="BB23" s="11"/>
      <c r="BC23" s="11"/>
      <c r="BD23" s="13"/>
      <c r="BE23" s="11"/>
      <c r="BF23" s="11"/>
      <c r="BG23" s="11"/>
      <c r="BH23" s="11"/>
      <c r="BI23" s="11"/>
      <c r="BJ23" s="11"/>
      <c r="BL23" s="23" t="e">
        <f t="shared" si="1"/>
        <v>#DIV/0!</v>
      </c>
      <c r="BM23" s="28">
        <f t="shared" si="2"/>
        <v>0</v>
      </c>
      <c r="BN23" s="18"/>
      <c r="BO23" s="37">
        <v>480</v>
      </c>
      <c r="BP23" s="30">
        <f t="shared" si="9"/>
        <v>0</v>
      </c>
      <c r="BQ23" s="37" t="str">
        <f t="shared" si="6"/>
        <v>for p.o</v>
      </c>
    </row>
    <row r="24" spans="1:69" x14ac:dyDescent="0.25">
      <c r="A24" t="s">
        <v>101</v>
      </c>
      <c r="B24" t="s">
        <v>99</v>
      </c>
      <c r="C24" t="s">
        <v>102</v>
      </c>
      <c r="Q24" t="s">
        <v>78</v>
      </c>
      <c r="R24" s="3" t="s">
        <v>12</v>
      </c>
      <c r="S24" s="8">
        <v>20</v>
      </c>
      <c r="T24" s="11">
        <v>20</v>
      </c>
      <c r="U24" s="67">
        <v>20</v>
      </c>
      <c r="V24" s="11"/>
      <c r="W24" s="11">
        <v>20</v>
      </c>
      <c r="X24" s="11">
        <f t="shared" ref="X24:X27" si="15">T24-W24</f>
        <v>0</v>
      </c>
      <c r="Y24" s="11"/>
      <c r="Z24" s="13"/>
      <c r="AA24" s="11"/>
      <c r="AB24" s="11">
        <v>7</v>
      </c>
      <c r="AC24" s="11"/>
      <c r="AD24" s="11">
        <v>7</v>
      </c>
      <c r="AE24" s="11">
        <f>W24+AA24-AD24</f>
        <v>13</v>
      </c>
      <c r="AF24" s="13"/>
      <c r="AG24" s="11"/>
      <c r="AH24" s="11">
        <v>0</v>
      </c>
      <c r="AI24" s="11"/>
      <c r="AJ24" s="11">
        <v>0</v>
      </c>
      <c r="AK24" s="11">
        <f t="shared" ref="AK24:AK27" si="16">AD24+AG24-AJ24</f>
        <v>7</v>
      </c>
      <c r="AL24" s="13"/>
      <c r="AM24" s="11">
        <v>120</v>
      </c>
      <c r="AN24" s="11">
        <v>48</v>
      </c>
      <c r="AO24" s="11"/>
      <c r="AP24" s="11">
        <v>48</v>
      </c>
      <c r="AQ24" s="11">
        <f t="shared" ref="AQ24:AQ27" si="17">AJ24+AM24-AP24</f>
        <v>72</v>
      </c>
      <c r="AR24" s="13"/>
      <c r="AS24" s="11"/>
      <c r="AT24" s="11">
        <v>26</v>
      </c>
      <c r="AU24" s="11"/>
      <c r="AV24" s="11">
        <v>26</v>
      </c>
      <c r="AW24" s="11">
        <f t="shared" si="12"/>
        <v>22</v>
      </c>
      <c r="AX24" s="13"/>
      <c r="AY24" s="11">
        <v>20</v>
      </c>
      <c r="AZ24" s="11">
        <v>41</v>
      </c>
      <c r="BA24" s="11"/>
      <c r="BB24" s="11">
        <v>41</v>
      </c>
      <c r="BC24" s="11">
        <f t="shared" ref="BC24:BC27" si="18">AV24+AY24-BB24</f>
        <v>5</v>
      </c>
      <c r="BD24" s="13"/>
      <c r="BE24" s="11"/>
      <c r="BF24" s="11">
        <v>15</v>
      </c>
      <c r="BG24" s="11"/>
      <c r="BH24" s="11">
        <v>15</v>
      </c>
      <c r="BI24" s="11">
        <f>BB24+BE24-BH24</f>
        <v>26</v>
      </c>
      <c r="BJ24" s="11"/>
      <c r="BL24" s="23">
        <f t="shared" si="1"/>
        <v>20.714285714285715</v>
      </c>
      <c r="BM24" s="28">
        <f t="shared" si="2"/>
        <v>145</v>
      </c>
      <c r="BN24" s="18">
        <f t="shared" ref="BN24:BN29" si="19">SUM(T24,AA24,AG24,AM24,AS24,AY24)</f>
        <v>160</v>
      </c>
      <c r="BO24" s="37">
        <v>60</v>
      </c>
      <c r="BP24" s="30">
        <f t="shared" si="9"/>
        <v>15</v>
      </c>
      <c r="BQ24" s="37" t="str">
        <f t="shared" si="6"/>
        <v>for p.o</v>
      </c>
    </row>
    <row r="25" spans="1:69" x14ac:dyDescent="0.25">
      <c r="Q25" t="s">
        <v>78</v>
      </c>
      <c r="R25" s="3" t="s">
        <v>13</v>
      </c>
      <c r="S25" s="8">
        <v>20</v>
      </c>
      <c r="T25" s="11">
        <v>20</v>
      </c>
      <c r="U25" s="67">
        <v>19</v>
      </c>
      <c r="V25" s="11"/>
      <c r="W25" s="11">
        <v>19</v>
      </c>
      <c r="X25" s="11">
        <f t="shared" si="15"/>
        <v>1</v>
      </c>
      <c r="Y25" s="11"/>
      <c r="Z25" s="13"/>
      <c r="AA25" s="11">
        <v>20</v>
      </c>
      <c r="AB25" s="11">
        <v>22</v>
      </c>
      <c r="AC25" s="11"/>
      <c r="AD25" s="11">
        <v>22</v>
      </c>
      <c r="AE25" s="11">
        <f>W25+AA25-AD25</f>
        <v>17</v>
      </c>
      <c r="AF25" s="13"/>
      <c r="AG25" s="11"/>
      <c r="AH25" s="11">
        <v>11</v>
      </c>
      <c r="AI25" s="11"/>
      <c r="AJ25" s="11">
        <v>11</v>
      </c>
      <c r="AK25" s="11">
        <f t="shared" si="16"/>
        <v>11</v>
      </c>
      <c r="AL25" s="13"/>
      <c r="AM25" s="11">
        <v>120</v>
      </c>
      <c r="AN25" s="11">
        <v>75</v>
      </c>
      <c r="AO25" s="11"/>
      <c r="AP25" s="11">
        <v>75</v>
      </c>
      <c r="AQ25" s="11">
        <f t="shared" si="17"/>
        <v>56</v>
      </c>
      <c r="AR25" s="13"/>
      <c r="AS25" s="11"/>
      <c r="AT25" s="11">
        <v>67</v>
      </c>
      <c r="AU25" s="11"/>
      <c r="AV25" s="11">
        <v>67</v>
      </c>
      <c r="AW25" s="11">
        <f t="shared" si="12"/>
        <v>8</v>
      </c>
      <c r="AX25" s="13"/>
      <c r="AY25" s="11">
        <v>20</v>
      </c>
      <c r="AZ25" s="11">
        <v>78</v>
      </c>
      <c r="BA25" s="11"/>
      <c r="BB25" s="11">
        <v>78</v>
      </c>
      <c r="BC25" s="11">
        <f t="shared" si="18"/>
        <v>9</v>
      </c>
      <c r="BD25" s="13"/>
      <c r="BE25" s="11">
        <v>20</v>
      </c>
      <c r="BF25" s="11">
        <v>110</v>
      </c>
      <c r="BG25" s="11"/>
      <c r="BH25" s="11">
        <v>110</v>
      </c>
      <c r="BI25" s="11">
        <f>BB25+BE25-BH25</f>
        <v>-12</v>
      </c>
      <c r="BJ25" s="11"/>
      <c r="BL25" s="23">
        <f t="shared" si="1"/>
        <v>12.857142857142858</v>
      </c>
      <c r="BM25" s="28">
        <f t="shared" si="2"/>
        <v>90</v>
      </c>
      <c r="BN25" s="18">
        <f t="shared" si="19"/>
        <v>180</v>
      </c>
      <c r="BO25" s="37">
        <v>40</v>
      </c>
      <c r="BP25" s="30">
        <f t="shared" si="9"/>
        <v>90</v>
      </c>
      <c r="BQ25" s="37" t="str">
        <f t="shared" si="6"/>
        <v>x</v>
      </c>
    </row>
    <row r="26" spans="1:69" x14ac:dyDescent="0.25">
      <c r="Q26" t="s">
        <v>78</v>
      </c>
      <c r="R26" s="3" t="s">
        <v>14</v>
      </c>
      <c r="S26" s="8">
        <v>36</v>
      </c>
      <c r="T26" s="11">
        <v>36</v>
      </c>
      <c r="U26" s="67">
        <v>34</v>
      </c>
      <c r="V26" s="11"/>
      <c r="W26" s="11">
        <v>34</v>
      </c>
      <c r="X26" s="11">
        <f t="shared" si="15"/>
        <v>2</v>
      </c>
      <c r="Y26" s="11"/>
      <c r="Z26" s="13"/>
      <c r="AA26" s="11"/>
      <c r="AB26" s="11">
        <v>31</v>
      </c>
      <c r="AC26" s="11"/>
      <c r="AD26" s="11">
        <v>31</v>
      </c>
      <c r="AE26" s="11">
        <f>W26+AA26-AD26</f>
        <v>3</v>
      </c>
      <c r="AF26" s="13"/>
      <c r="AG26" s="11"/>
      <c r="AH26" s="11">
        <v>22</v>
      </c>
      <c r="AI26" s="11"/>
      <c r="AJ26" s="11">
        <v>22</v>
      </c>
      <c r="AK26" s="11">
        <f t="shared" si="16"/>
        <v>9</v>
      </c>
      <c r="AL26" s="13"/>
      <c r="AM26" s="11">
        <v>72</v>
      </c>
      <c r="AN26" s="11">
        <v>63</v>
      </c>
      <c r="AO26" s="11"/>
      <c r="AP26" s="11">
        <v>63</v>
      </c>
      <c r="AQ26" s="11">
        <f t="shared" si="17"/>
        <v>31</v>
      </c>
      <c r="AR26" s="13"/>
      <c r="AS26" s="11"/>
      <c r="AT26" s="11">
        <v>53</v>
      </c>
      <c r="AU26" s="11"/>
      <c r="AV26" s="11">
        <v>53</v>
      </c>
      <c r="AW26" s="11">
        <f t="shared" si="12"/>
        <v>10</v>
      </c>
      <c r="AX26" s="13"/>
      <c r="AY26" s="11"/>
      <c r="AZ26" s="11">
        <v>39</v>
      </c>
      <c r="BA26" s="11"/>
      <c r="BB26" s="11">
        <v>39</v>
      </c>
      <c r="BC26" s="11">
        <f t="shared" si="18"/>
        <v>14</v>
      </c>
      <c r="BD26" s="13"/>
      <c r="BE26" s="11"/>
      <c r="BF26" s="11">
        <v>21</v>
      </c>
      <c r="BG26" s="11"/>
      <c r="BH26" s="11">
        <v>21</v>
      </c>
      <c r="BI26" s="11">
        <f>BB26+BE26-BH26</f>
        <v>18</v>
      </c>
      <c r="BJ26" s="11"/>
      <c r="BL26" s="23">
        <f t="shared" si="1"/>
        <v>12.428571428571429</v>
      </c>
      <c r="BM26" s="28">
        <f t="shared" si="2"/>
        <v>87</v>
      </c>
      <c r="BN26" s="18">
        <f t="shared" si="19"/>
        <v>108</v>
      </c>
      <c r="BO26" s="37">
        <v>72</v>
      </c>
      <c r="BP26" s="30">
        <f t="shared" si="9"/>
        <v>21</v>
      </c>
      <c r="BQ26" s="37" t="str">
        <f t="shared" si="6"/>
        <v>for p.o</v>
      </c>
    </row>
    <row r="27" spans="1:69" x14ac:dyDescent="0.25">
      <c r="Q27" t="s">
        <v>78</v>
      </c>
      <c r="R27" s="3" t="s">
        <v>15</v>
      </c>
      <c r="S27" s="8">
        <v>36</v>
      </c>
      <c r="T27" s="11">
        <v>36</v>
      </c>
      <c r="U27" s="67">
        <v>27</v>
      </c>
      <c r="V27" s="11"/>
      <c r="W27" s="11">
        <v>27</v>
      </c>
      <c r="X27" s="11">
        <f t="shared" si="15"/>
        <v>9</v>
      </c>
      <c r="Y27" s="11"/>
      <c r="Z27" s="13"/>
      <c r="AA27" s="11"/>
      <c r="AB27" s="11">
        <v>9</v>
      </c>
      <c r="AC27" s="11"/>
      <c r="AD27" s="11">
        <v>9</v>
      </c>
      <c r="AE27" s="11">
        <f>W27+AA27-AD27</f>
        <v>18</v>
      </c>
      <c r="AF27" s="13"/>
      <c r="AG27" s="11"/>
      <c r="AH27" s="11">
        <v>8</v>
      </c>
      <c r="AI27" s="11"/>
      <c r="AJ27" s="11">
        <v>8</v>
      </c>
      <c r="AK27" s="11">
        <f t="shared" si="16"/>
        <v>1</v>
      </c>
      <c r="AL27" s="13"/>
      <c r="AM27" s="11"/>
      <c r="AN27" s="11">
        <v>0</v>
      </c>
      <c r="AO27" s="11"/>
      <c r="AP27" s="11">
        <v>0</v>
      </c>
      <c r="AQ27" s="11">
        <f t="shared" si="17"/>
        <v>8</v>
      </c>
      <c r="AR27" s="13"/>
      <c r="AS27" s="11"/>
      <c r="AT27" s="11">
        <v>0</v>
      </c>
      <c r="AU27" s="11"/>
      <c r="AV27" s="11">
        <v>0</v>
      </c>
      <c r="AW27" s="11">
        <f t="shared" si="12"/>
        <v>0</v>
      </c>
      <c r="AX27" s="13"/>
      <c r="AY27" s="11"/>
      <c r="AZ27" s="11">
        <v>0</v>
      </c>
      <c r="BA27" s="11"/>
      <c r="BB27" s="11">
        <v>0</v>
      </c>
      <c r="BC27" s="11">
        <f t="shared" si="18"/>
        <v>0</v>
      </c>
      <c r="BD27" s="13"/>
      <c r="BE27" s="11"/>
      <c r="BF27" s="11">
        <v>0</v>
      </c>
      <c r="BG27" s="11"/>
      <c r="BH27" s="11">
        <v>0</v>
      </c>
      <c r="BI27" s="11"/>
      <c r="BJ27" s="11"/>
      <c r="BL27" s="23">
        <f t="shared" si="1"/>
        <v>6</v>
      </c>
      <c r="BM27" s="28">
        <f t="shared" si="2"/>
        <v>36</v>
      </c>
      <c r="BN27" s="18">
        <f t="shared" si="19"/>
        <v>36</v>
      </c>
      <c r="BO27" s="37">
        <v>72</v>
      </c>
      <c r="BP27" s="30">
        <f t="shared" si="9"/>
        <v>0</v>
      </c>
      <c r="BQ27" s="37" t="str">
        <f t="shared" si="6"/>
        <v>for p.o</v>
      </c>
    </row>
    <row r="28" spans="1:69" x14ac:dyDescent="0.25">
      <c r="Q28" t="s">
        <v>78</v>
      </c>
      <c r="R28" s="3" t="s">
        <v>16</v>
      </c>
      <c r="S28" s="8">
        <v>36</v>
      </c>
      <c r="T28" s="11"/>
      <c r="U28" s="67"/>
      <c r="V28" s="11"/>
      <c r="W28" s="11"/>
      <c r="X28" s="11"/>
      <c r="Y28" s="11"/>
      <c r="Z28" s="13"/>
      <c r="AA28" s="11"/>
      <c r="AB28" s="11"/>
      <c r="AC28" s="11"/>
      <c r="AD28" s="11"/>
      <c r="AE28" s="11"/>
      <c r="AF28" s="13"/>
      <c r="AG28" s="11"/>
      <c r="AH28" s="11"/>
      <c r="AI28" s="11"/>
      <c r="AJ28" s="11"/>
      <c r="AK28" s="11"/>
      <c r="AL28" s="13"/>
      <c r="AM28" s="11"/>
      <c r="AN28" s="11"/>
      <c r="AO28" s="11"/>
      <c r="AP28" s="11"/>
      <c r="AQ28" s="11"/>
      <c r="AR28" s="13"/>
      <c r="AS28" s="11"/>
      <c r="AT28" s="11"/>
      <c r="AU28" s="11"/>
      <c r="AV28" s="11"/>
      <c r="AW28" s="11"/>
      <c r="AX28" s="13"/>
      <c r="AY28" s="11"/>
      <c r="AZ28" s="11"/>
      <c r="BA28" s="11"/>
      <c r="BB28" s="11"/>
      <c r="BC28" s="11"/>
      <c r="BD28" s="13"/>
      <c r="BE28" s="11">
        <v>36</v>
      </c>
      <c r="BF28" s="11">
        <v>24</v>
      </c>
      <c r="BG28" s="11"/>
      <c r="BH28" s="11">
        <v>24</v>
      </c>
      <c r="BI28" s="11">
        <f>BB28+BE28-BH28</f>
        <v>12</v>
      </c>
      <c r="BJ28" s="11"/>
      <c r="BL28" s="23">
        <f t="shared" si="1"/>
        <v>12</v>
      </c>
      <c r="BM28" s="28">
        <f t="shared" si="2"/>
        <v>12</v>
      </c>
      <c r="BN28" s="18">
        <f t="shared" si="19"/>
        <v>0</v>
      </c>
      <c r="BO28" s="37">
        <v>36</v>
      </c>
      <c r="BP28" s="30">
        <f t="shared" si="9"/>
        <v>-12</v>
      </c>
      <c r="BQ28" s="37" t="str">
        <f t="shared" si="6"/>
        <v>for p.o</v>
      </c>
    </row>
    <row r="29" spans="1:69" x14ac:dyDescent="0.25">
      <c r="Q29" t="s">
        <v>78</v>
      </c>
      <c r="R29" s="3" t="s">
        <v>17</v>
      </c>
      <c r="S29" s="8">
        <v>12</v>
      </c>
      <c r="T29" s="11"/>
      <c r="U29" s="67"/>
      <c r="V29" s="11"/>
      <c r="W29" s="11"/>
      <c r="X29" s="11"/>
      <c r="Y29" s="11"/>
      <c r="Z29" s="13"/>
      <c r="AA29" s="11"/>
      <c r="AB29" s="11"/>
      <c r="AC29" s="11"/>
      <c r="AD29" s="11"/>
      <c r="AE29" s="11"/>
      <c r="AF29" s="13"/>
      <c r="AG29" s="11"/>
      <c r="AH29" s="11"/>
      <c r="AI29" s="11"/>
      <c r="AJ29" s="11"/>
      <c r="AK29" s="11"/>
      <c r="AL29" s="13"/>
      <c r="AM29" s="11">
        <v>72</v>
      </c>
      <c r="AN29" s="11">
        <v>56</v>
      </c>
      <c r="AO29" s="11"/>
      <c r="AP29" s="11">
        <v>56</v>
      </c>
      <c r="AQ29" s="11">
        <f>AJ29+AM29-AP29</f>
        <v>16</v>
      </c>
      <c r="AR29" s="13"/>
      <c r="AS29" s="11"/>
      <c r="AT29" s="11">
        <v>47</v>
      </c>
      <c r="AU29" s="11"/>
      <c r="AV29" s="11">
        <v>47</v>
      </c>
      <c r="AW29" s="11">
        <f t="shared" si="12"/>
        <v>9</v>
      </c>
      <c r="AX29" s="13"/>
      <c r="AY29" s="11"/>
      <c r="AZ29" s="11">
        <v>36</v>
      </c>
      <c r="BA29" s="11"/>
      <c r="BB29" s="11">
        <v>36</v>
      </c>
      <c r="BC29" s="11">
        <f t="shared" ref="BC29" si="20">AV29+AY29-BB29</f>
        <v>11</v>
      </c>
      <c r="BD29" s="13"/>
      <c r="BE29" s="11"/>
      <c r="BF29" s="11">
        <v>8</v>
      </c>
      <c r="BG29" s="11"/>
      <c r="BH29" s="11">
        <v>8</v>
      </c>
      <c r="BI29" s="11">
        <f>BB29+BE29-BH29</f>
        <v>28</v>
      </c>
      <c r="BJ29" s="11"/>
      <c r="BL29" s="23">
        <f t="shared" si="1"/>
        <v>16</v>
      </c>
      <c r="BM29" s="28">
        <f t="shared" si="2"/>
        <v>64</v>
      </c>
      <c r="BN29" s="18">
        <f t="shared" si="19"/>
        <v>72</v>
      </c>
      <c r="BO29" s="37">
        <v>48</v>
      </c>
      <c r="BP29" s="30">
        <f t="shared" si="9"/>
        <v>8</v>
      </c>
      <c r="BQ29" s="37" t="str">
        <f t="shared" si="6"/>
        <v>for p.o</v>
      </c>
    </row>
    <row r="30" spans="1:69" x14ac:dyDescent="0.25">
      <c r="Q30" t="s">
        <v>78</v>
      </c>
      <c r="R30" s="86" t="s">
        <v>19</v>
      </c>
      <c r="S30" s="10"/>
      <c r="T30" s="10"/>
      <c r="U30" s="87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L30" s="38"/>
      <c r="BM30" s="39"/>
      <c r="BN30" s="40"/>
      <c r="BO30" s="40"/>
      <c r="BP30" s="41"/>
      <c r="BQ30" s="40"/>
    </row>
    <row r="31" spans="1:69" x14ac:dyDescent="0.25">
      <c r="Q31" t="s">
        <v>78</v>
      </c>
      <c r="R31" s="1" t="s">
        <v>20</v>
      </c>
      <c r="S31" s="8">
        <v>9</v>
      </c>
      <c r="T31" s="11"/>
      <c r="U31" s="67"/>
      <c r="V31" s="11"/>
      <c r="W31" s="11"/>
      <c r="X31" s="11"/>
      <c r="Y31" s="11"/>
      <c r="Z31" s="13"/>
      <c r="AA31" s="11"/>
      <c r="AB31" s="11"/>
      <c r="AC31" s="11"/>
      <c r="AD31" s="11"/>
      <c r="AE31" s="11"/>
      <c r="AF31" s="13"/>
      <c r="AG31" s="11"/>
      <c r="AH31" s="11"/>
      <c r="AI31" s="11"/>
      <c r="AJ31" s="11"/>
      <c r="AK31" s="11"/>
      <c r="AL31" s="13"/>
      <c r="AM31" s="11"/>
      <c r="AN31" s="11"/>
      <c r="AO31" s="11"/>
      <c r="AP31" s="11"/>
      <c r="AQ31" s="11"/>
      <c r="AR31" s="13"/>
      <c r="AS31" s="11"/>
      <c r="AT31" s="11"/>
      <c r="AU31" s="11"/>
      <c r="AV31" s="11"/>
      <c r="AW31" s="11"/>
      <c r="AX31" s="13"/>
      <c r="AY31" s="11">
        <v>9</v>
      </c>
      <c r="AZ31" s="11">
        <v>9</v>
      </c>
      <c r="BA31" s="11"/>
      <c r="BB31" s="11">
        <v>9</v>
      </c>
      <c r="BC31" s="11">
        <f t="shared" ref="BC31" si="21">AV31+AY31-BB31</f>
        <v>0</v>
      </c>
      <c r="BD31" s="13"/>
      <c r="BE31" s="11">
        <v>9</v>
      </c>
      <c r="BF31" s="11">
        <v>17</v>
      </c>
      <c r="BG31" s="11"/>
      <c r="BH31" s="11">
        <v>17</v>
      </c>
      <c r="BI31" s="11">
        <f>BB31+BE31-BH31</f>
        <v>1</v>
      </c>
      <c r="BJ31" s="11"/>
      <c r="BL31" s="23">
        <f t="shared" ref="BL31:BL55" si="22">AVERAGE(X31,AE31,AK31,AQ31,AW31,BC31,BI31)</f>
        <v>0.5</v>
      </c>
      <c r="BM31" s="28">
        <f t="shared" ref="BM31:BM55" si="23">SUM(X31,AE31,AK31,AQ31,AW31,BC31,BI31)</f>
        <v>1</v>
      </c>
      <c r="BN31" s="18">
        <f>SUM(T31,AA31,AG31,AM31,AS31,AY31)</f>
        <v>9</v>
      </c>
      <c r="BO31" s="37">
        <v>9</v>
      </c>
      <c r="BP31" s="30">
        <f t="shared" ref="BP31:BP55" si="24">BN31-BM31</f>
        <v>8</v>
      </c>
      <c r="BQ31" s="37" t="str">
        <f t="shared" si="6"/>
        <v>for p.o</v>
      </c>
    </row>
    <row r="32" spans="1:69" x14ac:dyDescent="0.25">
      <c r="Q32" t="s">
        <v>78</v>
      </c>
      <c r="R32" s="1" t="s">
        <v>21</v>
      </c>
      <c r="S32" s="8">
        <v>8</v>
      </c>
      <c r="T32" s="11"/>
      <c r="U32" s="67"/>
      <c r="V32" s="11"/>
      <c r="W32" s="11"/>
      <c r="X32" s="11"/>
      <c r="Y32" s="11"/>
      <c r="Z32" s="13"/>
      <c r="AA32" s="11"/>
      <c r="AB32" s="11"/>
      <c r="AC32" s="11"/>
      <c r="AD32" s="11"/>
      <c r="AE32" s="11"/>
      <c r="AF32" s="13"/>
      <c r="AG32" s="11"/>
      <c r="AH32" s="11"/>
      <c r="AI32" s="11"/>
      <c r="AJ32" s="11"/>
      <c r="AK32" s="11"/>
      <c r="AL32" s="13"/>
      <c r="AM32" s="11"/>
      <c r="AN32" s="11"/>
      <c r="AO32" s="11"/>
      <c r="AP32" s="11"/>
      <c r="AQ32" s="11"/>
      <c r="AR32" s="13"/>
      <c r="AS32" s="11"/>
      <c r="AT32" s="11"/>
      <c r="AU32" s="11"/>
      <c r="AV32" s="11"/>
      <c r="AW32" s="11"/>
      <c r="AX32" s="13"/>
      <c r="AY32" s="11"/>
      <c r="AZ32" s="11"/>
      <c r="BA32" s="11"/>
      <c r="BB32" s="11"/>
      <c r="BC32" s="11"/>
      <c r="BD32" s="13"/>
      <c r="BE32" s="11"/>
      <c r="BF32" s="11"/>
      <c r="BG32" s="11"/>
      <c r="BH32" s="11"/>
      <c r="BI32" s="11"/>
      <c r="BJ32" s="11"/>
      <c r="BL32" s="23" t="e">
        <f t="shared" si="22"/>
        <v>#DIV/0!</v>
      </c>
      <c r="BM32" s="28">
        <f t="shared" si="23"/>
        <v>0</v>
      </c>
      <c r="BN32" s="37"/>
      <c r="BO32" s="37">
        <v>8</v>
      </c>
      <c r="BP32" s="30">
        <f t="shared" si="24"/>
        <v>0</v>
      </c>
      <c r="BQ32" s="37" t="str">
        <f t="shared" ref="BQ32:BQ55" si="25">IF(BP32&lt;BO32,"for p.o","x")</f>
        <v>for p.o</v>
      </c>
    </row>
    <row r="33" spans="17:69" x14ac:dyDescent="0.25">
      <c r="Q33" t="s">
        <v>78</v>
      </c>
      <c r="R33" s="1" t="s">
        <v>22</v>
      </c>
      <c r="S33" s="8">
        <v>9</v>
      </c>
      <c r="T33" s="11"/>
      <c r="U33" s="67"/>
      <c r="V33" s="11"/>
      <c r="W33" s="11"/>
      <c r="X33" s="11"/>
      <c r="Y33" s="11"/>
      <c r="Z33" s="13"/>
      <c r="AA33" s="11"/>
      <c r="AB33" s="11"/>
      <c r="AC33" s="11"/>
      <c r="AD33" s="11"/>
      <c r="AE33" s="11"/>
      <c r="AF33" s="13"/>
      <c r="AG33" s="11"/>
      <c r="AH33" s="11"/>
      <c r="AI33" s="11"/>
      <c r="AJ33" s="11"/>
      <c r="AK33" s="11"/>
      <c r="AL33" s="13"/>
      <c r="AM33" s="11"/>
      <c r="AN33" s="11"/>
      <c r="AO33" s="11"/>
      <c r="AP33" s="11"/>
      <c r="AQ33" s="11"/>
      <c r="AR33" s="13"/>
      <c r="AS33" s="11"/>
      <c r="AT33" s="11"/>
      <c r="AU33" s="11"/>
      <c r="AV33" s="11"/>
      <c r="AW33" s="11"/>
      <c r="AX33" s="13"/>
      <c r="AY33" s="11">
        <v>9</v>
      </c>
      <c r="AZ33" s="11">
        <v>9</v>
      </c>
      <c r="BA33" s="11"/>
      <c r="BB33" s="11">
        <v>9</v>
      </c>
      <c r="BC33" s="11">
        <f t="shared" ref="BC33" si="26">AV33+AY33-BB33</f>
        <v>0</v>
      </c>
      <c r="BD33" s="13"/>
      <c r="BE33" s="11"/>
      <c r="BF33" s="11">
        <v>9</v>
      </c>
      <c r="BG33" s="11"/>
      <c r="BH33" s="11">
        <v>9</v>
      </c>
      <c r="BI33" s="11">
        <f>BB33+BE33-BH33</f>
        <v>0</v>
      </c>
      <c r="BJ33" s="11"/>
      <c r="BL33" s="23">
        <f t="shared" si="22"/>
        <v>0</v>
      </c>
      <c r="BM33" s="28">
        <f t="shared" si="23"/>
        <v>0</v>
      </c>
      <c r="BN33" s="18">
        <f>SUM(T33,AA33,AG33,AM33,AS33,AY33)</f>
        <v>9</v>
      </c>
      <c r="BO33" s="37">
        <v>9</v>
      </c>
      <c r="BP33" s="30">
        <f t="shared" si="24"/>
        <v>9</v>
      </c>
      <c r="BQ33" s="37" t="str">
        <f t="shared" si="6"/>
        <v>x</v>
      </c>
    </row>
    <row r="34" spans="17:69" x14ac:dyDescent="0.25">
      <c r="Q34" t="s">
        <v>78</v>
      </c>
      <c r="R34" s="1" t="s">
        <v>23</v>
      </c>
      <c r="S34" s="8">
        <v>12</v>
      </c>
      <c r="T34" s="11"/>
      <c r="U34" s="67"/>
      <c r="V34" s="11"/>
      <c r="W34" s="11"/>
      <c r="X34" s="11"/>
      <c r="Y34" s="11"/>
      <c r="Z34" s="13"/>
      <c r="AA34" s="11"/>
      <c r="AB34" s="11"/>
      <c r="AC34" s="11"/>
      <c r="AD34" s="11"/>
      <c r="AE34" s="11"/>
      <c r="AF34" s="13"/>
      <c r="AG34" s="11"/>
      <c r="AH34" s="11"/>
      <c r="AI34" s="11"/>
      <c r="AJ34" s="11"/>
      <c r="AK34" s="11"/>
      <c r="AL34" s="13"/>
      <c r="AM34" s="11"/>
      <c r="AN34" s="11"/>
      <c r="AO34" s="11"/>
      <c r="AP34" s="11"/>
      <c r="AQ34" s="11"/>
      <c r="AR34" s="13"/>
      <c r="AS34" s="11"/>
      <c r="AT34" s="11"/>
      <c r="AU34" s="11"/>
      <c r="AV34" s="11"/>
      <c r="AW34" s="11"/>
      <c r="AX34" s="13"/>
      <c r="AY34" s="11"/>
      <c r="AZ34" s="11"/>
      <c r="BA34" s="11"/>
      <c r="BB34" s="11"/>
      <c r="BC34" s="11"/>
      <c r="BD34" s="13"/>
      <c r="BE34" s="11">
        <v>12</v>
      </c>
      <c r="BF34" s="11">
        <v>12</v>
      </c>
      <c r="BG34" s="11"/>
      <c r="BH34" s="11">
        <v>12</v>
      </c>
      <c r="BI34" s="11">
        <f>BB34+BE34-BH34</f>
        <v>0</v>
      </c>
      <c r="BJ34" s="11"/>
      <c r="BL34" s="23">
        <f t="shared" si="22"/>
        <v>0</v>
      </c>
      <c r="BM34" s="28">
        <f t="shared" si="23"/>
        <v>0</v>
      </c>
      <c r="BN34" s="37"/>
      <c r="BO34" s="37">
        <v>12</v>
      </c>
      <c r="BP34" s="30">
        <f t="shared" si="24"/>
        <v>0</v>
      </c>
      <c r="BQ34" s="37" t="str">
        <f t="shared" si="25"/>
        <v>for p.o</v>
      </c>
    </row>
    <row r="35" spans="17:69" x14ac:dyDescent="0.25">
      <c r="Q35" t="s">
        <v>78</v>
      </c>
      <c r="R35" s="1" t="s">
        <v>24</v>
      </c>
      <c r="S35" s="8">
        <v>12</v>
      </c>
      <c r="T35" s="11"/>
      <c r="U35" s="67"/>
      <c r="V35" s="11"/>
      <c r="W35" s="11"/>
      <c r="X35" s="11"/>
      <c r="Y35" s="11"/>
      <c r="Z35" s="13"/>
      <c r="AA35" s="11"/>
      <c r="AB35" s="11"/>
      <c r="AC35" s="11"/>
      <c r="AD35" s="11"/>
      <c r="AE35" s="11"/>
      <c r="AF35" s="13"/>
      <c r="AG35" s="11"/>
      <c r="AH35" s="11"/>
      <c r="AI35" s="11"/>
      <c r="AJ35" s="11"/>
      <c r="AK35" s="11"/>
      <c r="AL35" s="13"/>
      <c r="AM35" s="11"/>
      <c r="AN35" s="11"/>
      <c r="AO35" s="11"/>
      <c r="AP35" s="11"/>
      <c r="AQ35" s="11"/>
      <c r="AR35" s="13"/>
      <c r="AS35" s="11"/>
      <c r="AT35" s="11"/>
      <c r="AU35" s="11"/>
      <c r="AV35" s="11"/>
      <c r="AW35" s="11"/>
      <c r="AX35" s="13"/>
      <c r="AY35" s="11"/>
      <c r="AZ35" s="11"/>
      <c r="BA35" s="11"/>
      <c r="BB35" s="11"/>
      <c r="BC35" s="11"/>
      <c r="BD35" s="13"/>
      <c r="BE35" s="11"/>
      <c r="BF35" s="11"/>
      <c r="BG35" s="11"/>
      <c r="BH35" s="11"/>
      <c r="BI35" s="11"/>
      <c r="BJ35" s="11"/>
      <c r="BL35" s="23" t="e">
        <f t="shared" si="22"/>
        <v>#DIV/0!</v>
      </c>
      <c r="BM35" s="28">
        <f t="shared" si="23"/>
        <v>0</v>
      </c>
      <c r="BN35" s="37"/>
      <c r="BO35" s="37">
        <v>48</v>
      </c>
      <c r="BP35" s="30">
        <f t="shared" si="24"/>
        <v>0</v>
      </c>
      <c r="BQ35" s="37" t="str">
        <f t="shared" si="25"/>
        <v>for p.o</v>
      </c>
    </row>
    <row r="36" spans="17:69" x14ac:dyDescent="0.25">
      <c r="Q36" t="s">
        <v>78</v>
      </c>
      <c r="R36" s="4" t="s">
        <v>25</v>
      </c>
      <c r="S36" s="8">
        <v>6</v>
      </c>
      <c r="T36" s="11"/>
      <c r="U36" s="67"/>
      <c r="V36" s="11"/>
      <c r="W36" s="11"/>
      <c r="X36" s="11"/>
      <c r="Y36" s="11"/>
      <c r="Z36" s="13"/>
      <c r="AA36" s="11"/>
      <c r="AB36" s="11"/>
      <c r="AC36" s="11"/>
      <c r="AD36" s="11"/>
      <c r="AE36" s="11"/>
      <c r="AF36" s="13"/>
      <c r="AG36" s="11"/>
      <c r="AH36" s="11"/>
      <c r="AI36" s="11"/>
      <c r="AJ36" s="11"/>
      <c r="AK36" s="11"/>
      <c r="AL36" s="13"/>
      <c r="AM36" s="11"/>
      <c r="AN36" s="11"/>
      <c r="AO36" s="11"/>
      <c r="AP36" s="11"/>
      <c r="AQ36" s="11"/>
      <c r="AR36" s="13"/>
      <c r="AS36" s="11"/>
      <c r="AT36" s="11"/>
      <c r="AU36" s="11"/>
      <c r="AV36" s="11"/>
      <c r="AW36" s="11"/>
      <c r="AX36" s="13"/>
      <c r="AY36" s="11"/>
      <c r="AZ36" s="11"/>
      <c r="BA36" s="11"/>
      <c r="BB36" s="11"/>
      <c r="BC36" s="11"/>
      <c r="BD36" s="13"/>
      <c r="BE36" s="11"/>
      <c r="BF36" s="11"/>
      <c r="BG36" s="11"/>
      <c r="BH36" s="11"/>
      <c r="BI36" s="11"/>
      <c r="BJ36" s="11"/>
      <c r="BL36" s="23" t="e">
        <f t="shared" si="22"/>
        <v>#DIV/0!</v>
      </c>
      <c r="BM36" s="28">
        <f t="shared" si="23"/>
        <v>0</v>
      </c>
      <c r="BN36" s="37"/>
      <c r="BO36" s="37">
        <v>6</v>
      </c>
      <c r="BP36" s="30">
        <f t="shared" si="24"/>
        <v>0</v>
      </c>
      <c r="BQ36" s="37" t="str">
        <f t="shared" si="25"/>
        <v>for p.o</v>
      </c>
    </row>
    <row r="37" spans="17:69" x14ac:dyDescent="0.25">
      <c r="Q37" t="s">
        <v>78</v>
      </c>
      <c r="R37" s="4" t="s">
        <v>26</v>
      </c>
      <c r="S37" s="8">
        <v>6</v>
      </c>
      <c r="T37" s="11"/>
      <c r="U37" s="67"/>
      <c r="V37" s="11"/>
      <c r="W37" s="11"/>
      <c r="X37" s="11"/>
      <c r="Y37" s="11"/>
      <c r="Z37" s="13"/>
      <c r="AA37" s="11"/>
      <c r="AB37" s="11"/>
      <c r="AC37" s="11"/>
      <c r="AD37" s="11"/>
      <c r="AE37" s="11"/>
      <c r="AF37" s="13"/>
      <c r="AG37" s="11"/>
      <c r="AH37" s="11"/>
      <c r="AI37" s="11"/>
      <c r="AJ37" s="11"/>
      <c r="AK37" s="11"/>
      <c r="AL37" s="13"/>
      <c r="AM37" s="11"/>
      <c r="AN37" s="11"/>
      <c r="AO37" s="11"/>
      <c r="AP37" s="11"/>
      <c r="AQ37" s="11"/>
      <c r="AR37" s="13"/>
      <c r="AS37" s="11"/>
      <c r="AT37" s="11"/>
      <c r="AU37" s="11"/>
      <c r="AV37" s="11"/>
      <c r="AW37" s="11"/>
      <c r="AX37" s="13"/>
      <c r="AY37" s="11">
        <v>6</v>
      </c>
      <c r="AZ37" s="11">
        <v>6</v>
      </c>
      <c r="BA37" s="11"/>
      <c r="BB37" s="11">
        <v>6</v>
      </c>
      <c r="BC37" s="11">
        <f t="shared" ref="BC37" si="27">AV37+AY37-BB37</f>
        <v>0</v>
      </c>
      <c r="BD37" s="13"/>
      <c r="BE37" s="11"/>
      <c r="BF37" s="11">
        <v>0</v>
      </c>
      <c r="BG37" s="11"/>
      <c r="BH37" s="11">
        <v>0</v>
      </c>
      <c r="BI37" s="11">
        <f>BB37+BE37-BH37</f>
        <v>6</v>
      </c>
      <c r="BJ37" s="11"/>
      <c r="BL37" s="23">
        <f t="shared" si="22"/>
        <v>3</v>
      </c>
      <c r="BM37" s="28">
        <f t="shared" si="23"/>
        <v>6</v>
      </c>
      <c r="BN37" s="18">
        <f>SUM(T37,AA37,AG37,AM37,AS37,AY37)</f>
        <v>6</v>
      </c>
      <c r="BO37" s="37">
        <v>6</v>
      </c>
      <c r="BP37" s="30">
        <f t="shared" si="24"/>
        <v>0</v>
      </c>
      <c r="BQ37" s="37" t="str">
        <f t="shared" si="25"/>
        <v>for p.o</v>
      </c>
    </row>
    <row r="38" spans="17:69" x14ac:dyDescent="0.25">
      <c r="Q38" t="s">
        <v>78</v>
      </c>
      <c r="R38" s="4" t="s">
        <v>27</v>
      </c>
      <c r="S38" s="8">
        <v>12</v>
      </c>
      <c r="T38" s="11"/>
      <c r="U38" s="67"/>
      <c r="V38" s="11"/>
      <c r="W38" s="11"/>
      <c r="X38" s="11"/>
      <c r="Y38" s="11"/>
      <c r="Z38" s="13"/>
      <c r="AA38" s="11"/>
      <c r="AB38" s="11"/>
      <c r="AC38" s="11"/>
      <c r="AD38" s="11"/>
      <c r="AE38" s="11"/>
      <c r="AF38" s="13"/>
      <c r="AG38" s="11"/>
      <c r="AH38" s="11"/>
      <c r="AI38" s="11"/>
      <c r="AJ38" s="11"/>
      <c r="AK38" s="11"/>
      <c r="AL38" s="13"/>
      <c r="AM38" s="11"/>
      <c r="AN38" s="11"/>
      <c r="AO38" s="11"/>
      <c r="AP38" s="11"/>
      <c r="AQ38" s="11"/>
      <c r="AR38" s="13"/>
      <c r="AS38" s="11"/>
      <c r="AT38" s="11"/>
      <c r="AU38" s="11"/>
      <c r="AV38" s="11"/>
      <c r="AW38" s="11"/>
      <c r="AX38" s="13"/>
      <c r="AY38" s="11"/>
      <c r="AZ38" s="11"/>
      <c r="BA38" s="11"/>
      <c r="BB38" s="11"/>
      <c r="BC38" s="11"/>
      <c r="BD38" s="13"/>
      <c r="BE38" s="11"/>
      <c r="BF38" s="11"/>
      <c r="BG38" s="11"/>
      <c r="BH38" s="11"/>
      <c r="BI38" s="11"/>
      <c r="BJ38" s="11"/>
      <c r="BL38" s="23" t="e">
        <f t="shared" si="22"/>
        <v>#DIV/0!</v>
      </c>
      <c r="BM38" s="28">
        <f t="shared" si="23"/>
        <v>0</v>
      </c>
      <c r="BN38" s="37"/>
      <c r="BO38" s="37">
        <v>12</v>
      </c>
      <c r="BP38" s="30">
        <f t="shared" si="24"/>
        <v>0</v>
      </c>
      <c r="BQ38" s="37" t="str">
        <f t="shared" si="25"/>
        <v>for p.o</v>
      </c>
    </row>
    <row r="39" spans="17:69" x14ac:dyDescent="0.25">
      <c r="Q39" t="s">
        <v>78</v>
      </c>
      <c r="R39" s="4" t="s">
        <v>28</v>
      </c>
      <c r="S39" s="8">
        <v>12</v>
      </c>
      <c r="T39" s="11"/>
      <c r="U39" s="67"/>
      <c r="V39" s="11"/>
      <c r="W39" s="11"/>
      <c r="X39" s="11"/>
      <c r="Y39" s="11"/>
      <c r="Z39" s="13"/>
      <c r="AA39" s="11"/>
      <c r="AB39" s="11"/>
      <c r="AC39" s="11"/>
      <c r="AD39" s="11"/>
      <c r="AE39" s="11"/>
      <c r="AF39" s="13"/>
      <c r="AG39" s="11"/>
      <c r="AH39" s="11"/>
      <c r="AI39" s="11"/>
      <c r="AJ39" s="11"/>
      <c r="AK39" s="11"/>
      <c r="AL39" s="13"/>
      <c r="AM39" s="11"/>
      <c r="AN39" s="11"/>
      <c r="AO39" s="11"/>
      <c r="AP39" s="11"/>
      <c r="AQ39" s="11"/>
      <c r="AR39" s="13"/>
      <c r="AS39" s="11"/>
      <c r="AT39" s="11"/>
      <c r="AU39" s="11"/>
      <c r="AV39" s="11"/>
      <c r="AW39" s="11"/>
      <c r="AX39" s="13"/>
      <c r="AY39" s="11">
        <v>6</v>
      </c>
      <c r="AZ39" s="11">
        <v>5</v>
      </c>
      <c r="BA39" s="11"/>
      <c r="BB39" s="11">
        <v>5</v>
      </c>
      <c r="BC39" s="11">
        <f t="shared" ref="BC39" si="28">AV39+AY39-BB39</f>
        <v>1</v>
      </c>
      <c r="BD39" s="13"/>
      <c r="BE39" s="11"/>
      <c r="BF39" s="11">
        <v>0</v>
      </c>
      <c r="BG39" s="11"/>
      <c r="BH39" s="11">
        <v>0</v>
      </c>
      <c r="BI39" s="11">
        <f>BB39+BE39-BH39</f>
        <v>5</v>
      </c>
      <c r="BJ39" s="11"/>
      <c r="BL39" s="23">
        <f t="shared" si="22"/>
        <v>3</v>
      </c>
      <c r="BM39" s="28">
        <f t="shared" si="23"/>
        <v>6</v>
      </c>
      <c r="BN39" s="18">
        <f>SUM(T39,AA39,AG39,AM39,AS39,AY39)</f>
        <v>6</v>
      </c>
      <c r="BO39" s="37">
        <v>12</v>
      </c>
      <c r="BP39" s="30">
        <f t="shared" si="24"/>
        <v>0</v>
      </c>
      <c r="BQ39" s="37" t="str">
        <f t="shared" si="25"/>
        <v>for p.o</v>
      </c>
    </row>
    <row r="40" spans="17:69" x14ac:dyDescent="0.25">
      <c r="Q40" t="s">
        <v>78</v>
      </c>
      <c r="R40" s="4" t="s">
        <v>29</v>
      </c>
      <c r="S40" s="8">
        <v>6</v>
      </c>
      <c r="T40" s="11"/>
      <c r="U40" s="67"/>
      <c r="V40" s="11"/>
      <c r="W40" s="11"/>
      <c r="X40" s="11"/>
      <c r="Y40" s="11"/>
      <c r="Z40" s="13"/>
      <c r="AA40" s="11"/>
      <c r="AB40" s="11"/>
      <c r="AC40" s="11"/>
      <c r="AD40" s="11"/>
      <c r="AE40" s="11"/>
      <c r="AF40" s="13"/>
      <c r="AG40" s="11"/>
      <c r="AH40" s="11"/>
      <c r="AI40" s="11"/>
      <c r="AJ40" s="11"/>
      <c r="AK40" s="11"/>
      <c r="AL40" s="13"/>
      <c r="AM40" s="11"/>
      <c r="AN40" s="11"/>
      <c r="AO40" s="11"/>
      <c r="AP40" s="11"/>
      <c r="AQ40" s="11"/>
      <c r="AR40" s="13"/>
      <c r="AS40" s="11"/>
      <c r="AT40" s="11"/>
      <c r="AU40" s="11"/>
      <c r="AV40" s="11"/>
      <c r="AW40" s="11"/>
      <c r="AX40" s="13"/>
      <c r="AY40" s="11"/>
      <c r="AZ40" s="11"/>
      <c r="BA40" s="11"/>
      <c r="BB40" s="11"/>
      <c r="BC40" s="11"/>
      <c r="BD40" s="13"/>
      <c r="BE40" s="11"/>
      <c r="BF40" s="11"/>
      <c r="BG40" s="11"/>
      <c r="BH40" s="11"/>
      <c r="BI40" s="11"/>
      <c r="BJ40" s="11"/>
      <c r="BL40" s="23" t="e">
        <f t="shared" si="22"/>
        <v>#DIV/0!</v>
      </c>
      <c r="BM40" s="28">
        <f t="shared" si="23"/>
        <v>0</v>
      </c>
      <c r="BN40" s="37"/>
      <c r="BO40" s="37">
        <v>24</v>
      </c>
      <c r="BP40" s="30">
        <f t="shared" si="24"/>
        <v>0</v>
      </c>
      <c r="BQ40" s="37" t="str">
        <f t="shared" si="25"/>
        <v>for p.o</v>
      </c>
    </row>
    <row r="41" spans="17:69" x14ac:dyDescent="0.25">
      <c r="Q41" t="s">
        <v>78</v>
      </c>
      <c r="R41" s="4" t="s">
        <v>30</v>
      </c>
      <c r="S41" s="8">
        <v>12</v>
      </c>
      <c r="T41" s="11"/>
      <c r="U41" s="67"/>
      <c r="V41" s="11"/>
      <c r="W41" s="11"/>
      <c r="X41" s="11"/>
      <c r="Y41" s="11"/>
      <c r="Z41" s="13"/>
      <c r="AA41" s="11"/>
      <c r="AB41" s="11"/>
      <c r="AC41" s="11"/>
      <c r="AD41" s="11"/>
      <c r="AE41" s="11"/>
      <c r="AF41" s="13"/>
      <c r="AG41" s="11"/>
      <c r="AH41" s="11"/>
      <c r="AI41" s="11"/>
      <c r="AJ41" s="11"/>
      <c r="AK41" s="11"/>
      <c r="AL41" s="13"/>
      <c r="AM41" s="11"/>
      <c r="AN41" s="11"/>
      <c r="AO41" s="11"/>
      <c r="AP41" s="11"/>
      <c r="AQ41" s="11"/>
      <c r="AR41" s="13"/>
      <c r="AS41" s="11"/>
      <c r="AT41" s="11"/>
      <c r="AU41" s="11"/>
      <c r="AV41" s="11"/>
      <c r="AW41" s="11"/>
      <c r="AX41" s="13"/>
      <c r="AY41" s="11">
        <v>12</v>
      </c>
      <c r="AZ41" s="11">
        <v>12</v>
      </c>
      <c r="BA41" s="11"/>
      <c r="BB41" s="11">
        <v>12</v>
      </c>
      <c r="BC41" s="11">
        <f t="shared" ref="BC41" si="29">AV41+AY41-BB41</f>
        <v>0</v>
      </c>
      <c r="BD41" s="13"/>
      <c r="BE41" s="11"/>
      <c r="BF41" s="11">
        <v>11</v>
      </c>
      <c r="BG41" s="11"/>
      <c r="BH41" s="11">
        <v>11</v>
      </c>
      <c r="BI41" s="11">
        <f>BB41+BE41-BH41</f>
        <v>1</v>
      </c>
      <c r="BJ41" s="11"/>
      <c r="BL41" s="23">
        <f t="shared" si="22"/>
        <v>0.5</v>
      </c>
      <c r="BM41" s="28">
        <f t="shared" si="23"/>
        <v>1</v>
      </c>
      <c r="BN41" s="18">
        <f>SUM(T41,AA41,AG41,AM41,AS41,AY41)</f>
        <v>12</v>
      </c>
      <c r="BO41" s="37">
        <v>12</v>
      </c>
      <c r="BP41" s="30">
        <f t="shared" si="24"/>
        <v>11</v>
      </c>
      <c r="BQ41" s="37" t="str">
        <f t="shared" si="25"/>
        <v>for p.o</v>
      </c>
    </row>
    <row r="42" spans="17:69" x14ac:dyDescent="0.25">
      <c r="Q42" t="s">
        <v>78</v>
      </c>
      <c r="R42" s="4" t="s">
        <v>31</v>
      </c>
      <c r="S42" s="8">
        <v>12</v>
      </c>
      <c r="T42" s="11"/>
      <c r="U42" s="67"/>
      <c r="V42" s="11"/>
      <c r="W42" s="11"/>
      <c r="X42" s="11"/>
      <c r="Y42" s="11"/>
      <c r="Z42" s="13"/>
      <c r="AA42" s="11"/>
      <c r="AB42" s="11"/>
      <c r="AC42" s="11"/>
      <c r="AD42" s="11"/>
      <c r="AE42" s="11"/>
      <c r="AF42" s="13"/>
      <c r="AG42" s="11"/>
      <c r="AH42" s="11"/>
      <c r="AI42" s="11"/>
      <c r="AJ42" s="11"/>
      <c r="AK42" s="11"/>
      <c r="AL42" s="13"/>
      <c r="AM42" s="11"/>
      <c r="AN42" s="11"/>
      <c r="AO42" s="11"/>
      <c r="AP42" s="11"/>
      <c r="AQ42" s="11"/>
      <c r="AR42" s="13"/>
      <c r="AS42" s="11"/>
      <c r="AT42" s="11"/>
      <c r="AU42" s="11"/>
      <c r="AV42" s="11"/>
      <c r="AW42" s="11"/>
      <c r="AX42" s="13"/>
      <c r="AY42" s="11"/>
      <c r="AZ42" s="11"/>
      <c r="BA42" s="11"/>
      <c r="BB42" s="11"/>
      <c r="BC42" s="11"/>
      <c r="BD42" s="13"/>
      <c r="BE42" s="11"/>
      <c r="BF42" s="11"/>
      <c r="BG42" s="11"/>
      <c r="BH42" s="11"/>
      <c r="BI42" s="11"/>
      <c r="BJ42" s="11"/>
      <c r="BL42" s="23" t="e">
        <f t="shared" si="22"/>
        <v>#DIV/0!</v>
      </c>
      <c r="BM42" s="28">
        <f t="shared" si="23"/>
        <v>0</v>
      </c>
      <c r="BN42" s="37"/>
      <c r="BO42" s="37">
        <v>12</v>
      </c>
      <c r="BP42" s="30">
        <f t="shared" si="24"/>
        <v>0</v>
      </c>
      <c r="BQ42" s="37" t="str">
        <f t="shared" si="25"/>
        <v>for p.o</v>
      </c>
    </row>
    <row r="43" spans="17:69" x14ac:dyDescent="0.25">
      <c r="Q43" t="s">
        <v>78</v>
      </c>
      <c r="R43" s="4" t="s">
        <v>32</v>
      </c>
      <c r="S43" s="8">
        <v>6</v>
      </c>
      <c r="T43" s="11"/>
      <c r="U43" s="67"/>
      <c r="V43" s="11"/>
      <c r="W43" s="11"/>
      <c r="X43" s="11"/>
      <c r="Y43" s="11"/>
      <c r="Z43" s="13"/>
      <c r="AA43" s="11"/>
      <c r="AB43" s="11"/>
      <c r="AC43" s="11"/>
      <c r="AD43" s="11"/>
      <c r="AE43" s="11"/>
      <c r="AF43" s="13"/>
      <c r="AG43" s="11"/>
      <c r="AH43" s="11"/>
      <c r="AI43" s="11"/>
      <c r="AJ43" s="11"/>
      <c r="AK43" s="11"/>
      <c r="AL43" s="13"/>
      <c r="AM43" s="11"/>
      <c r="AN43" s="11"/>
      <c r="AO43" s="11"/>
      <c r="AP43" s="11"/>
      <c r="AQ43" s="11"/>
      <c r="AR43" s="13"/>
      <c r="AS43" s="11"/>
      <c r="AT43" s="11"/>
      <c r="AU43" s="11"/>
      <c r="AV43" s="11"/>
      <c r="AW43" s="11"/>
      <c r="AX43" s="13"/>
      <c r="AY43" s="11">
        <v>6</v>
      </c>
      <c r="AZ43" s="11">
        <v>6</v>
      </c>
      <c r="BA43" s="11"/>
      <c r="BB43" s="11">
        <v>6</v>
      </c>
      <c r="BC43" s="11">
        <f t="shared" ref="BC43" si="30">AV43+AY43-BB43</f>
        <v>0</v>
      </c>
      <c r="BD43" s="13"/>
      <c r="BE43" s="11"/>
      <c r="BF43" s="11">
        <v>0</v>
      </c>
      <c r="BG43" s="11"/>
      <c r="BH43" s="11">
        <v>0</v>
      </c>
      <c r="BI43" s="11">
        <f>BB43+BE43-BH43</f>
        <v>6</v>
      </c>
      <c r="BJ43" s="11"/>
      <c r="BL43" s="23">
        <f t="shared" si="22"/>
        <v>3</v>
      </c>
      <c r="BM43" s="28">
        <f t="shared" si="23"/>
        <v>6</v>
      </c>
      <c r="BN43" s="18">
        <f>SUM(T43,AA43,AG43,AM43,AS43,AY43)</f>
        <v>6</v>
      </c>
      <c r="BO43" s="37">
        <v>6</v>
      </c>
      <c r="BP43" s="30">
        <f t="shared" si="24"/>
        <v>0</v>
      </c>
      <c r="BQ43" s="37" t="str">
        <f t="shared" si="25"/>
        <v>for p.o</v>
      </c>
    </row>
    <row r="44" spans="17:69" x14ac:dyDescent="0.25">
      <c r="Q44" t="s">
        <v>78</v>
      </c>
      <c r="R44" s="4" t="s">
        <v>33</v>
      </c>
      <c r="S44" s="8">
        <v>6</v>
      </c>
      <c r="T44" s="11"/>
      <c r="U44" s="67"/>
      <c r="V44" s="11"/>
      <c r="W44" s="11"/>
      <c r="X44" s="11"/>
      <c r="Y44" s="11"/>
      <c r="Z44" s="13"/>
      <c r="AA44" s="11"/>
      <c r="AB44" s="11"/>
      <c r="AC44" s="11"/>
      <c r="AD44" s="11"/>
      <c r="AE44" s="11"/>
      <c r="AF44" s="13"/>
      <c r="AG44" s="11"/>
      <c r="AH44" s="11"/>
      <c r="AI44" s="11"/>
      <c r="AJ44" s="11"/>
      <c r="AK44" s="11"/>
      <c r="AL44" s="13"/>
      <c r="AM44" s="11"/>
      <c r="AN44" s="11"/>
      <c r="AO44" s="11"/>
      <c r="AP44" s="11"/>
      <c r="AQ44" s="11"/>
      <c r="AR44" s="13"/>
      <c r="AS44" s="11"/>
      <c r="AT44" s="11"/>
      <c r="AU44" s="11"/>
      <c r="AV44" s="11"/>
      <c r="AW44" s="11"/>
      <c r="AX44" s="13"/>
      <c r="AY44" s="11"/>
      <c r="AZ44" s="11"/>
      <c r="BA44" s="11"/>
      <c r="BB44" s="11"/>
      <c r="BC44" s="11"/>
      <c r="BD44" s="13"/>
      <c r="BE44" s="11"/>
      <c r="BF44" s="11"/>
      <c r="BG44" s="11"/>
      <c r="BH44" s="11"/>
      <c r="BI44" s="11"/>
      <c r="BJ44" s="11"/>
      <c r="BL44" s="23" t="e">
        <f t="shared" si="22"/>
        <v>#DIV/0!</v>
      </c>
      <c r="BM44" s="28">
        <f t="shared" si="23"/>
        <v>0</v>
      </c>
      <c r="BN44" s="37"/>
      <c r="BO44" s="37">
        <v>24</v>
      </c>
      <c r="BP44" s="30">
        <f t="shared" si="24"/>
        <v>0</v>
      </c>
      <c r="BQ44" s="37" t="str">
        <f t="shared" si="25"/>
        <v>for p.o</v>
      </c>
    </row>
    <row r="45" spans="17:69" x14ac:dyDescent="0.25">
      <c r="Q45" t="s">
        <v>78</v>
      </c>
      <c r="R45" s="1" t="s">
        <v>34</v>
      </c>
      <c r="S45" s="8">
        <v>24</v>
      </c>
      <c r="T45" s="11"/>
      <c r="U45" s="67"/>
      <c r="V45" s="11"/>
      <c r="W45" s="11"/>
      <c r="X45" s="11"/>
      <c r="Y45" s="11"/>
      <c r="Z45" s="13"/>
      <c r="AA45" s="11"/>
      <c r="AB45" s="11"/>
      <c r="AC45" s="11"/>
      <c r="AD45" s="11"/>
      <c r="AE45" s="11"/>
      <c r="AF45" s="13"/>
      <c r="AG45" s="11"/>
      <c r="AH45" s="11"/>
      <c r="AI45" s="11"/>
      <c r="AJ45" s="11"/>
      <c r="AK45" s="11"/>
      <c r="AL45" s="13"/>
      <c r="AM45" s="11">
        <v>24</v>
      </c>
      <c r="AN45" s="11">
        <v>21</v>
      </c>
      <c r="AO45" s="11"/>
      <c r="AP45" s="11">
        <v>21</v>
      </c>
      <c r="AQ45" s="11">
        <f>AJ45+AM45-AP45</f>
        <v>3</v>
      </c>
      <c r="AR45" s="13"/>
      <c r="AS45" s="11"/>
      <c r="AT45" s="11">
        <v>21</v>
      </c>
      <c r="AU45" s="11"/>
      <c r="AV45" s="11">
        <v>21</v>
      </c>
      <c r="AW45" s="11">
        <f t="shared" ref="AW45" si="31">AP45+AS45-AV45</f>
        <v>0</v>
      </c>
      <c r="AX45" s="13"/>
      <c r="AY45" s="11"/>
      <c r="AZ45" s="11">
        <v>21</v>
      </c>
      <c r="BA45" s="11"/>
      <c r="BB45" s="11">
        <v>21</v>
      </c>
      <c r="BC45" s="11">
        <f t="shared" ref="BC45" si="32">AV45+AY45-BB45</f>
        <v>0</v>
      </c>
      <c r="BD45" s="13"/>
      <c r="BE45" s="11"/>
      <c r="BF45" s="11">
        <v>17</v>
      </c>
      <c r="BG45" s="11"/>
      <c r="BH45" s="11">
        <v>17</v>
      </c>
      <c r="BI45" s="11">
        <f>BB45+BE45-BH45</f>
        <v>4</v>
      </c>
      <c r="BJ45" s="11"/>
      <c r="BL45" s="23">
        <f t="shared" si="22"/>
        <v>1.75</v>
      </c>
      <c r="BM45" s="28">
        <f t="shared" si="23"/>
        <v>7</v>
      </c>
      <c r="BN45" s="18">
        <f>SUM(T45,AA45,AG45,AM45,AS45,AY45)</f>
        <v>24</v>
      </c>
      <c r="BO45" s="37">
        <v>24</v>
      </c>
      <c r="BP45" s="30">
        <f t="shared" si="24"/>
        <v>17</v>
      </c>
      <c r="BQ45" s="37" t="str">
        <f t="shared" si="25"/>
        <v>for p.o</v>
      </c>
    </row>
    <row r="46" spans="17:69" x14ac:dyDescent="0.25">
      <c r="Q46" t="s">
        <v>78</v>
      </c>
      <c r="R46" s="1" t="s">
        <v>35</v>
      </c>
      <c r="S46" s="8">
        <v>12</v>
      </c>
      <c r="T46" s="11"/>
      <c r="U46" s="67"/>
      <c r="V46" s="11"/>
      <c r="W46" s="11"/>
      <c r="X46" s="11"/>
      <c r="Y46" s="11"/>
      <c r="Z46" s="13"/>
      <c r="AA46" s="11"/>
      <c r="AB46" s="11"/>
      <c r="AC46" s="11"/>
      <c r="AD46" s="11"/>
      <c r="AE46" s="11"/>
      <c r="AF46" s="13"/>
      <c r="AG46" s="11"/>
      <c r="AH46" s="11"/>
      <c r="AI46" s="11"/>
      <c r="AJ46" s="11"/>
      <c r="AK46" s="11"/>
      <c r="AL46" s="13"/>
      <c r="AM46" s="11"/>
      <c r="AN46" s="11"/>
      <c r="AO46" s="11"/>
      <c r="AP46" s="11"/>
      <c r="AQ46" s="11"/>
      <c r="AR46" s="13"/>
      <c r="AS46" s="11"/>
      <c r="AT46" s="11"/>
      <c r="AU46" s="11"/>
      <c r="AV46" s="11"/>
      <c r="AW46" s="11"/>
      <c r="AX46" s="13"/>
      <c r="AY46" s="11"/>
      <c r="AZ46" s="11"/>
      <c r="BA46" s="11"/>
      <c r="BB46" s="11"/>
      <c r="BC46" s="11"/>
      <c r="BD46" s="13"/>
      <c r="BE46" s="11"/>
      <c r="BF46" s="11"/>
      <c r="BG46" s="11"/>
      <c r="BH46" s="11"/>
      <c r="BI46" s="11"/>
      <c r="BJ46" s="11"/>
      <c r="BL46" s="23" t="e">
        <f t="shared" si="22"/>
        <v>#DIV/0!</v>
      </c>
      <c r="BM46" s="28">
        <f t="shared" si="23"/>
        <v>0</v>
      </c>
      <c r="BN46" s="37"/>
      <c r="BO46" s="37">
        <v>12</v>
      </c>
      <c r="BP46" s="30">
        <f t="shared" si="24"/>
        <v>0</v>
      </c>
      <c r="BQ46" s="37" t="str">
        <f t="shared" si="25"/>
        <v>for p.o</v>
      </c>
    </row>
    <row r="47" spans="17:69" x14ac:dyDescent="0.25">
      <c r="Q47" t="s">
        <v>78</v>
      </c>
      <c r="R47" s="1" t="s">
        <v>36</v>
      </c>
      <c r="S47" s="8">
        <v>12</v>
      </c>
      <c r="T47" s="11"/>
      <c r="U47" s="67"/>
      <c r="V47" s="11"/>
      <c r="W47" s="11"/>
      <c r="X47" s="11"/>
      <c r="Y47" s="11"/>
      <c r="Z47" s="13"/>
      <c r="AA47" s="11"/>
      <c r="AB47" s="11"/>
      <c r="AC47" s="11"/>
      <c r="AD47" s="11"/>
      <c r="AE47" s="11"/>
      <c r="AF47" s="13"/>
      <c r="AG47" s="11"/>
      <c r="AH47" s="11"/>
      <c r="AI47" s="11"/>
      <c r="AJ47" s="11"/>
      <c r="AK47" s="11"/>
      <c r="AL47" s="13"/>
      <c r="AM47" s="11"/>
      <c r="AN47" s="11"/>
      <c r="AO47" s="11"/>
      <c r="AP47" s="11"/>
      <c r="AQ47" s="11"/>
      <c r="AR47" s="13"/>
      <c r="AS47" s="11"/>
      <c r="AT47" s="11"/>
      <c r="AU47" s="11"/>
      <c r="AV47" s="11"/>
      <c r="AW47" s="11"/>
      <c r="AX47" s="13"/>
      <c r="AY47" s="11"/>
      <c r="AZ47" s="11"/>
      <c r="BA47" s="11"/>
      <c r="BB47" s="11"/>
      <c r="BC47" s="11"/>
      <c r="BD47" s="13"/>
      <c r="BE47" s="11"/>
      <c r="BF47" s="11"/>
      <c r="BG47" s="11"/>
      <c r="BH47" s="11"/>
      <c r="BI47" s="11"/>
      <c r="BJ47" s="11"/>
      <c r="BL47" s="23" t="e">
        <f t="shared" si="22"/>
        <v>#DIV/0!</v>
      </c>
      <c r="BM47" s="28">
        <f t="shared" si="23"/>
        <v>0</v>
      </c>
      <c r="BN47" s="37"/>
      <c r="BO47" s="37">
        <v>12</v>
      </c>
      <c r="BP47" s="30">
        <f t="shared" si="24"/>
        <v>0</v>
      </c>
      <c r="BQ47" s="37" t="str">
        <f t="shared" si="25"/>
        <v>for p.o</v>
      </c>
    </row>
    <row r="48" spans="17:69" x14ac:dyDescent="0.25">
      <c r="Q48" t="s">
        <v>78</v>
      </c>
      <c r="R48" s="1" t="s">
        <v>37</v>
      </c>
      <c r="S48" s="8">
        <v>24</v>
      </c>
      <c r="T48" s="11"/>
      <c r="U48" s="67"/>
      <c r="V48" s="11"/>
      <c r="W48" s="11"/>
      <c r="X48" s="11"/>
      <c r="Y48" s="11"/>
      <c r="Z48" s="13"/>
      <c r="AA48" s="11"/>
      <c r="AB48" s="11"/>
      <c r="AC48" s="11"/>
      <c r="AD48" s="11"/>
      <c r="AE48" s="11"/>
      <c r="AF48" s="13"/>
      <c r="AG48" s="11"/>
      <c r="AH48" s="11"/>
      <c r="AI48" s="11"/>
      <c r="AJ48" s="11"/>
      <c r="AK48" s="11"/>
      <c r="AL48" s="13"/>
      <c r="AM48" s="11"/>
      <c r="AN48" s="11"/>
      <c r="AO48" s="11"/>
      <c r="AP48" s="11"/>
      <c r="AQ48" s="11"/>
      <c r="AR48" s="13"/>
      <c r="AS48" s="11"/>
      <c r="AT48" s="11"/>
      <c r="AU48" s="11"/>
      <c r="AV48" s="11"/>
      <c r="AW48" s="11"/>
      <c r="AX48" s="13"/>
      <c r="AY48" s="11"/>
      <c r="AZ48" s="11"/>
      <c r="BA48" s="11"/>
      <c r="BB48" s="11"/>
      <c r="BC48" s="11"/>
      <c r="BD48" s="13"/>
      <c r="BE48" s="11"/>
      <c r="BF48" s="11"/>
      <c r="BG48" s="11"/>
      <c r="BH48" s="11"/>
      <c r="BI48" s="11"/>
      <c r="BJ48" s="11"/>
      <c r="BL48" s="23" t="e">
        <f t="shared" si="22"/>
        <v>#DIV/0!</v>
      </c>
      <c r="BM48" s="28">
        <f t="shared" si="23"/>
        <v>0</v>
      </c>
      <c r="BN48" s="37"/>
      <c r="BO48" s="37">
        <v>12</v>
      </c>
      <c r="BP48" s="30">
        <f t="shared" si="24"/>
        <v>0</v>
      </c>
      <c r="BQ48" s="37" t="str">
        <f t="shared" si="25"/>
        <v>for p.o</v>
      </c>
    </row>
    <row r="49" spans="17:69" x14ac:dyDescent="0.25">
      <c r="Q49" t="s">
        <v>78</v>
      </c>
      <c r="R49" s="1" t="s">
        <v>38</v>
      </c>
      <c r="S49" s="8">
        <v>60</v>
      </c>
      <c r="T49" s="11"/>
      <c r="U49" s="67"/>
      <c r="V49" s="11"/>
      <c r="W49" s="11"/>
      <c r="X49" s="11"/>
      <c r="Y49" s="11"/>
      <c r="Z49" s="13"/>
      <c r="AA49" s="11"/>
      <c r="AB49" s="11"/>
      <c r="AC49" s="11"/>
      <c r="AD49" s="11"/>
      <c r="AE49" s="11"/>
      <c r="AF49" s="13"/>
      <c r="AG49" s="11"/>
      <c r="AH49" s="11"/>
      <c r="AI49" s="11"/>
      <c r="AJ49" s="11"/>
      <c r="AK49" s="11"/>
      <c r="AL49" s="13"/>
      <c r="AM49" s="11"/>
      <c r="AN49" s="11"/>
      <c r="AO49" s="11"/>
      <c r="AP49" s="11"/>
      <c r="AQ49" s="11"/>
      <c r="AR49" s="13"/>
      <c r="AS49" s="11"/>
      <c r="AT49" s="11"/>
      <c r="AU49" s="11"/>
      <c r="AV49" s="11"/>
      <c r="AW49" s="11"/>
      <c r="AX49" s="13"/>
      <c r="AY49" s="11"/>
      <c r="AZ49" s="11"/>
      <c r="BA49" s="11"/>
      <c r="BB49" s="11"/>
      <c r="BC49" s="11"/>
      <c r="BD49" s="13"/>
      <c r="BE49" s="11"/>
      <c r="BF49" s="11"/>
      <c r="BG49" s="11"/>
      <c r="BH49" s="11"/>
      <c r="BI49" s="11"/>
      <c r="BJ49" s="11"/>
      <c r="BL49" s="23" t="e">
        <f t="shared" si="22"/>
        <v>#DIV/0!</v>
      </c>
      <c r="BM49" s="28">
        <f t="shared" si="23"/>
        <v>0</v>
      </c>
      <c r="BN49" s="37"/>
      <c r="BO49" s="37">
        <v>480</v>
      </c>
      <c r="BP49" s="30">
        <f t="shared" si="24"/>
        <v>0</v>
      </c>
      <c r="BQ49" s="37" t="str">
        <f t="shared" si="25"/>
        <v>for p.o</v>
      </c>
    </row>
    <row r="50" spans="17:69" x14ac:dyDescent="0.25">
      <c r="Q50" t="s">
        <v>78</v>
      </c>
      <c r="R50" s="1" t="s">
        <v>39</v>
      </c>
      <c r="S50" s="8">
        <v>12</v>
      </c>
      <c r="T50" s="11"/>
      <c r="U50" s="67"/>
      <c r="V50" s="11"/>
      <c r="W50" s="11"/>
      <c r="X50" s="11"/>
      <c r="Y50" s="11"/>
      <c r="Z50" s="13"/>
      <c r="AA50" s="11"/>
      <c r="AB50" s="11"/>
      <c r="AC50" s="11"/>
      <c r="AD50" s="11"/>
      <c r="AE50" s="11"/>
      <c r="AF50" s="13"/>
      <c r="AG50" s="11"/>
      <c r="AH50" s="11"/>
      <c r="AI50" s="11"/>
      <c r="AJ50" s="11"/>
      <c r="AK50" s="11"/>
      <c r="AL50" s="13"/>
      <c r="AM50" s="11"/>
      <c r="AN50" s="11"/>
      <c r="AO50" s="11"/>
      <c r="AP50" s="11"/>
      <c r="AQ50" s="11"/>
      <c r="AR50" s="13"/>
      <c r="AS50" s="11"/>
      <c r="AT50" s="11"/>
      <c r="AU50" s="11"/>
      <c r="AV50" s="11"/>
      <c r="AW50" s="11"/>
      <c r="AX50" s="13"/>
      <c r="AY50" s="11"/>
      <c r="AZ50" s="11"/>
      <c r="BA50" s="11"/>
      <c r="BB50" s="11"/>
      <c r="BC50" s="11"/>
      <c r="BD50" s="13"/>
      <c r="BE50" s="11"/>
      <c r="BF50" s="11"/>
      <c r="BG50" s="11"/>
      <c r="BH50" s="11"/>
      <c r="BI50" s="11"/>
      <c r="BJ50" s="11"/>
      <c r="BL50" s="23" t="e">
        <f t="shared" si="22"/>
        <v>#DIV/0!</v>
      </c>
      <c r="BM50" s="28">
        <f t="shared" si="23"/>
        <v>0</v>
      </c>
      <c r="BN50" s="37"/>
      <c r="BO50" s="37">
        <v>12</v>
      </c>
      <c r="BP50" s="30">
        <f t="shared" si="24"/>
        <v>0</v>
      </c>
      <c r="BQ50" s="37" t="str">
        <f t="shared" si="25"/>
        <v>for p.o</v>
      </c>
    </row>
    <row r="51" spans="17:69" x14ac:dyDescent="0.25">
      <c r="Q51" t="s">
        <v>78</v>
      </c>
      <c r="R51" s="1" t="s">
        <v>40</v>
      </c>
      <c r="S51" s="8">
        <v>12</v>
      </c>
      <c r="T51" s="11"/>
      <c r="U51" s="67"/>
      <c r="V51" s="11"/>
      <c r="W51" s="11"/>
      <c r="X51" s="11"/>
      <c r="Y51" s="11"/>
      <c r="Z51" s="13"/>
      <c r="AA51" s="11"/>
      <c r="AB51" s="11"/>
      <c r="AC51" s="11"/>
      <c r="AD51" s="11"/>
      <c r="AE51" s="11"/>
      <c r="AF51" s="13"/>
      <c r="AG51" s="11"/>
      <c r="AH51" s="11"/>
      <c r="AI51" s="11"/>
      <c r="AJ51" s="11"/>
      <c r="AK51" s="11"/>
      <c r="AL51" s="13"/>
      <c r="AM51" s="11"/>
      <c r="AN51" s="11"/>
      <c r="AO51" s="11"/>
      <c r="AP51" s="11"/>
      <c r="AQ51" s="11"/>
      <c r="AR51" s="13"/>
      <c r="AS51" s="11"/>
      <c r="AT51" s="11"/>
      <c r="AU51" s="11"/>
      <c r="AV51" s="11"/>
      <c r="AW51" s="11"/>
      <c r="AX51" s="13"/>
      <c r="AY51" s="11"/>
      <c r="AZ51" s="11"/>
      <c r="BA51" s="11"/>
      <c r="BB51" s="11"/>
      <c r="BC51" s="11"/>
      <c r="BD51" s="13"/>
      <c r="BE51" s="11">
        <v>24</v>
      </c>
      <c r="BF51" s="11">
        <v>24</v>
      </c>
      <c r="BG51" s="11"/>
      <c r="BH51" s="11">
        <v>24</v>
      </c>
      <c r="BI51" s="11">
        <f>BB51+BE51-BH51</f>
        <v>0</v>
      </c>
      <c r="BJ51" s="11"/>
      <c r="BL51" s="23">
        <f t="shared" si="22"/>
        <v>0</v>
      </c>
      <c r="BM51" s="28">
        <f t="shared" si="23"/>
        <v>0</v>
      </c>
      <c r="BN51" s="37"/>
      <c r="BO51" s="37">
        <v>12</v>
      </c>
      <c r="BP51" s="30">
        <f t="shared" si="24"/>
        <v>0</v>
      </c>
      <c r="BQ51" s="37" t="str">
        <f t="shared" si="25"/>
        <v>for p.o</v>
      </c>
    </row>
    <row r="52" spans="17:69" x14ac:dyDescent="0.25">
      <c r="Q52" t="s">
        <v>78</v>
      </c>
      <c r="R52" s="1" t="s">
        <v>41</v>
      </c>
      <c r="S52" s="8">
        <v>12</v>
      </c>
      <c r="T52" s="11"/>
      <c r="U52" s="67"/>
      <c r="V52" s="11"/>
      <c r="W52" s="11"/>
      <c r="X52" s="11"/>
      <c r="Y52" s="11"/>
      <c r="Z52" s="13"/>
      <c r="AA52" s="11"/>
      <c r="AB52" s="11"/>
      <c r="AC52" s="11"/>
      <c r="AD52" s="11"/>
      <c r="AE52" s="11"/>
      <c r="AF52" s="13"/>
      <c r="AG52" s="11"/>
      <c r="AH52" s="11"/>
      <c r="AI52" s="11"/>
      <c r="AJ52" s="11"/>
      <c r="AK52" s="11"/>
      <c r="AL52" s="13"/>
      <c r="AM52" s="11"/>
      <c r="AN52" s="11"/>
      <c r="AO52" s="11"/>
      <c r="AP52" s="11"/>
      <c r="AQ52" s="11"/>
      <c r="AR52" s="13"/>
      <c r="AS52" s="11"/>
      <c r="AT52" s="11"/>
      <c r="AU52" s="11"/>
      <c r="AV52" s="11"/>
      <c r="AW52" s="11"/>
      <c r="AX52" s="13"/>
      <c r="AY52" s="11"/>
      <c r="AZ52" s="11"/>
      <c r="BA52" s="11"/>
      <c r="BB52" s="11"/>
      <c r="BC52" s="11"/>
      <c r="BD52" s="13"/>
      <c r="BE52" s="11"/>
      <c r="BF52" s="11"/>
      <c r="BG52" s="11"/>
      <c r="BH52" s="11"/>
      <c r="BI52" s="11"/>
      <c r="BJ52" s="11"/>
      <c r="BL52" s="23" t="e">
        <f t="shared" si="22"/>
        <v>#DIV/0!</v>
      </c>
      <c r="BM52" s="28">
        <f t="shared" si="23"/>
        <v>0</v>
      </c>
      <c r="BN52" s="37"/>
      <c r="BO52" s="37">
        <v>12</v>
      </c>
      <c r="BP52" s="30">
        <f t="shared" si="24"/>
        <v>0</v>
      </c>
      <c r="BQ52" s="37" t="str">
        <f t="shared" si="25"/>
        <v>for p.o</v>
      </c>
    </row>
    <row r="53" spans="17:69" x14ac:dyDescent="0.25">
      <c r="Q53" t="s">
        <v>78</v>
      </c>
      <c r="R53" s="1" t="s">
        <v>42</v>
      </c>
      <c r="S53" s="8">
        <v>12</v>
      </c>
      <c r="T53" s="11"/>
      <c r="U53" s="67"/>
      <c r="V53" s="11"/>
      <c r="W53" s="11"/>
      <c r="X53" s="11"/>
      <c r="Y53" s="11"/>
      <c r="Z53" s="13"/>
      <c r="AA53" s="11"/>
      <c r="AB53" s="11"/>
      <c r="AC53" s="11"/>
      <c r="AD53" s="11"/>
      <c r="AE53" s="11"/>
      <c r="AF53" s="13"/>
      <c r="AG53" s="11"/>
      <c r="AH53" s="11"/>
      <c r="AI53" s="11"/>
      <c r="AJ53" s="11"/>
      <c r="AK53" s="11"/>
      <c r="AL53" s="13"/>
      <c r="AM53" s="11">
        <v>24</v>
      </c>
      <c r="AN53" s="11">
        <v>14</v>
      </c>
      <c r="AO53" s="11"/>
      <c r="AP53" s="11">
        <v>14</v>
      </c>
      <c r="AQ53" s="11">
        <f>AJ53+AM53-AP53</f>
        <v>10</v>
      </c>
      <c r="AR53" s="13"/>
      <c r="AS53" s="11"/>
      <c r="AT53" s="11">
        <v>10</v>
      </c>
      <c r="AU53" s="11"/>
      <c r="AV53" s="11">
        <v>10</v>
      </c>
      <c r="AW53" s="11">
        <f t="shared" ref="AW53" si="33">AP53+AS53-AV53</f>
        <v>4</v>
      </c>
      <c r="AX53" s="13"/>
      <c r="AY53" s="11"/>
      <c r="AZ53" s="11">
        <v>4</v>
      </c>
      <c r="BA53" s="11"/>
      <c r="BB53" s="11">
        <v>4</v>
      </c>
      <c r="BC53" s="11">
        <f t="shared" ref="BC53" si="34">AV53+AY53-BB53</f>
        <v>6</v>
      </c>
      <c r="BD53" s="13"/>
      <c r="BE53" s="11"/>
      <c r="BF53" s="11">
        <v>1</v>
      </c>
      <c r="BG53" s="11"/>
      <c r="BH53" s="11">
        <v>1</v>
      </c>
      <c r="BI53" s="11">
        <f>BB53+BE53-BH53</f>
        <v>3</v>
      </c>
      <c r="BJ53" s="11"/>
      <c r="BL53" s="23">
        <f t="shared" si="22"/>
        <v>5.75</v>
      </c>
      <c r="BM53" s="28">
        <f t="shared" si="23"/>
        <v>23</v>
      </c>
      <c r="BN53" s="18">
        <f>SUM(T53,AA53,AG53,AM53,AS53,AY53)</f>
        <v>24</v>
      </c>
      <c r="BO53" s="37">
        <v>48</v>
      </c>
      <c r="BP53" s="30">
        <f t="shared" si="24"/>
        <v>1</v>
      </c>
      <c r="BQ53" s="37" t="str">
        <f t="shared" si="25"/>
        <v>for p.o</v>
      </c>
    </row>
    <row r="54" spans="17:69" x14ac:dyDescent="0.25">
      <c r="Q54" t="s">
        <v>78</v>
      </c>
      <c r="R54" s="1" t="s">
        <v>43</v>
      </c>
      <c r="S54" s="8">
        <v>12</v>
      </c>
      <c r="T54" s="11"/>
      <c r="U54" s="67"/>
      <c r="V54" s="11"/>
      <c r="W54" s="11"/>
      <c r="X54" s="11"/>
      <c r="Y54" s="11"/>
      <c r="Z54" s="13"/>
      <c r="AA54" s="11"/>
      <c r="AB54" s="11"/>
      <c r="AC54" s="11"/>
      <c r="AD54" s="11"/>
      <c r="AE54" s="11"/>
      <c r="AF54" s="13"/>
      <c r="AG54" s="11"/>
      <c r="AH54" s="11"/>
      <c r="AI54" s="11"/>
      <c r="AJ54" s="11"/>
      <c r="AK54" s="11"/>
      <c r="AL54" s="13"/>
      <c r="AM54" s="11"/>
      <c r="AN54" s="11"/>
      <c r="AO54" s="11"/>
      <c r="AP54" s="11"/>
      <c r="AQ54" s="11"/>
      <c r="AR54" s="13"/>
      <c r="AS54" s="11"/>
      <c r="AT54" s="11"/>
      <c r="AU54" s="11"/>
      <c r="AV54" s="11"/>
      <c r="AW54" s="11"/>
      <c r="AX54" s="13"/>
      <c r="AY54" s="11"/>
      <c r="AZ54" s="11"/>
      <c r="BA54" s="11"/>
      <c r="BB54" s="11"/>
      <c r="BC54" s="11"/>
      <c r="BD54" s="13"/>
      <c r="BE54" s="11"/>
      <c r="BF54" s="11"/>
      <c r="BG54" s="11"/>
      <c r="BH54" s="11"/>
      <c r="BI54" s="11"/>
      <c r="BJ54" s="11"/>
      <c r="BL54" s="23" t="e">
        <f t="shared" si="22"/>
        <v>#DIV/0!</v>
      </c>
      <c r="BM54" s="28">
        <f t="shared" si="23"/>
        <v>0</v>
      </c>
      <c r="BN54" s="37"/>
      <c r="BO54" s="37">
        <v>12</v>
      </c>
      <c r="BP54" s="30">
        <f t="shared" si="24"/>
        <v>0</v>
      </c>
      <c r="BQ54" s="37" t="str">
        <f t="shared" si="25"/>
        <v>for p.o</v>
      </c>
    </row>
    <row r="55" spans="17:69" x14ac:dyDescent="0.25">
      <c r="Q55" t="s">
        <v>78</v>
      </c>
      <c r="R55" s="5" t="s">
        <v>44</v>
      </c>
      <c r="S55" s="8">
        <v>8</v>
      </c>
      <c r="T55" s="11">
        <v>8</v>
      </c>
      <c r="U55" s="67">
        <v>8</v>
      </c>
      <c r="V55" s="11"/>
      <c r="W55" s="11">
        <v>8</v>
      </c>
      <c r="X55" s="11">
        <f t="shared" ref="X55" si="35">T55-W55</f>
        <v>0</v>
      </c>
      <c r="Y55" s="11"/>
      <c r="Z55" s="13"/>
      <c r="AA55" s="11">
        <v>16</v>
      </c>
      <c r="AB55" s="11">
        <v>16</v>
      </c>
      <c r="AC55" s="11"/>
      <c r="AD55" s="11">
        <v>16</v>
      </c>
      <c r="AE55" s="11">
        <f>W55+AA55-AD55</f>
        <v>8</v>
      </c>
      <c r="AF55" s="13"/>
      <c r="AG55" s="11"/>
      <c r="AH55" s="11">
        <v>9</v>
      </c>
      <c r="AI55" s="11"/>
      <c r="AJ55" s="11">
        <v>9</v>
      </c>
      <c r="AK55" s="11">
        <f>AD55+AG55-AJ55</f>
        <v>7</v>
      </c>
      <c r="AL55" s="13"/>
      <c r="AM55" s="11"/>
      <c r="AN55" s="11">
        <v>0</v>
      </c>
      <c r="AO55" s="11"/>
      <c r="AP55" s="11">
        <v>0</v>
      </c>
      <c r="AQ55" s="11">
        <f>AJ55+AM55-AP55</f>
        <v>9</v>
      </c>
      <c r="AR55" s="13"/>
      <c r="AS55" s="11"/>
      <c r="AT55" s="11">
        <v>0</v>
      </c>
      <c r="AU55" s="11"/>
      <c r="AV55" s="11">
        <v>0</v>
      </c>
      <c r="AW55" s="11">
        <f t="shared" ref="AW55" si="36">AP55+AS55-AV55</f>
        <v>0</v>
      </c>
      <c r="AX55" s="13"/>
      <c r="AY55" s="11">
        <v>16</v>
      </c>
      <c r="AZ55" s="11">
        <v>13</v>
      </c>
      <c r="BA55" s="11"/>
      <c r="BB55" s="11">
        <v>13</v>
      </c>
      <c r="BC55" s="11">
        <f t="shared" ref="BC55" si="37">AV55+AY55-BB55</f>
        <v>3</v>
      </c>
      <c r="BD55" s="13"/>
      <c r="BE55" s="11">
        <v>8</v>
      </c>
      <c r="BF55" s="11">
        <v>9</v>
      </c>
      <c r="BG55" s="11"/>
      <c r="BH55" s="11">
        <v>9</v>
      </c>
      <c r="BI55" s="11">
        <f>BB55+BE55-BH55</f>
        <v>12</v>
      </c>
      <c r="BJ55" s="11"/>
      <c r="BL55" s="23">
        <f t="shared" si="22"/>
        <v>5.5714285714285712</v>
      </c>
      <c r="BM55" s="28">
        <f t="shared" si="23"/>
        <v>39</v>
      </c>
      <c r="BN55" s="18">
        <f>SUM(T55,AA55,AG55,AM55,AS55,AY55)</f>
        <v>40</v>
      </c>
      <c r="BO55" s="37">
        <v>32</v>
      </c>
      <c r="BP55" s="30">
        <f t="shared" si="24"/>
        <v>1</v>
      </c>
      <c r="BQ55" s="37" t="str">
        <f t="shared" si="25"/>
        <v>for p.o</v>
      </c>
    </row>
  </sheetData>
  <mergeCells count="66">
    <mergeCell ref="Q8:Q10"/>
    <mergeCell ref="F9:M9"/>
    <mergeCell ref="B10:B12"/>
    <mergeCell ref="E10:E12"/>
    <mergeCell ref="F10:F12"/>
    <mergeCell ref="H10:H12"/>
    <mergeCell ref="I10:I12"/>
    <mergeCell ref="J10:J12"/>
    <mergeCell ref="K10:K12"/>
    <mergeCell ref="L10:L12"/>
    <mergeCell ref="M10:M12"/>
    <mergeCell ref="C10:C12"/>
    <mergeCell ref="D10:D12"/>
    <mergeCell ref="G10:G12"/>
    <mergeCell ref="AY7:BC7"/>
    <mergeCell ref="AY8:AY10"/>
    <mergeCell ref="AZ8:AZ10"/>
    <mergeCell ref="BA8:BA10"/>
    <mergeCell ref="BB8:BB10"/>
    <mergeCell ref="BC8:BC10"/>
    <mergeCell ref="AT8:AT10"/>
    <mergeCell ref="AU8:AU10"/>
    <mergeCell ref="AV8:AV10"/>
    <mergeCell ref="AW8:AW10"/>
    <mergeCell ref="AM8:AM10"/>
    <mergeCell ref="AN8:AN10"/>
    <mergeCell ref="AO8:AO10"/>
    <mergeCell ref="AP8:AP10"/>
    <mergeCell ref="AQ8:AQ10"/>
    <mergeCell ref="AS8:AS10"/>
    <mergeCell ref="AK8:AK10"/>
    <mergeCell ref="W8:W10"/>
    <mergeCell ref="X8:X10"/>
    <mergeCell ref="AA8:AA10"/>
    <mergeCell ref="AB8:AB10"/>
    <mergeCell ref="AC8:AC10"/>
    <mergeCell ref="AD8:AD10"/>
    <mergeCell ref="AE8:AE10"/>
    <mergeCell ref="AG8:AG10"/>
    <mergeCell ref="AH8:AH10"/>
    <mergeCell ref="AI8:AI10"/>
    <mergeCell ref="AJ8:AJ10"/>
    <mergeCell ref="T7:X7"/>
    <mergeCell ref="AA7:AE7"/>
    <mergeCell ref="AG7:AK7"/>
    <mergeCell ref="AM7:AQ7"/>
    <mergeCell ref="AS7:AW7"/>
    <mergeCell ref="R8:R10"/>
    <mergeCell ref="S8:S10"/>
    <mergeCell ref="T8:T10"/>
    <mergeCell ref="U8:U10"/>
    <mergeCell ref="V8:V10"/>
    <mergeCell ref="BJ8:BJ10"/>
    <mergeCell ref="BE7:BJ7"/>
    <mergeCell ref="BQ9:BQ10"/>
    <mergeCell ref="BL11:BQ11"/>
    <mergeCell ref="BL9:BL10"/>
    <mergeCell ref="BM9:BM10"/>
    <mergeCell ref="BN9:BN10"/>
    <mergeCell ref="BO9:BO10"/>
    <mergeCell ref="BP9:BP10"/>
    <mergeCell ref="BE8:BE10"/>
    <mergeCell ref="BF8:BF10"/>
    <mergeCell ref="BG8:BG10"/>
    <mergeCell ref="BH8:BH10"/>
    <mergeCell ref="BI8:BI10"/>
  </mergeCells>
  <conditionalFormatting sqref="R36">
    <cfRule type="duplicateValues" dxfId="356" priority="31"/>
    <cfRule type="duplicateValues" dxfId="355" priority="32"/>
  </conditionalFormatting>
  <conditionalFormatting sqref="R37">
    <cfRule type="duplicateValues" dxfId="354" priority="29"/>
    <cfRule type="duplicateValues" dxfId="353" priority="30"/>
  </conditionalFormatting>
  <conditionalFormatting sqref="R38">
    <cfRule type="duplicateValues" dxfId="352" priority="27"/>
    <cfRule type="duplicateValues" dxfId="351" priority="28"/>
  </conditionalFormatting>
  <conditionalFormatting sqref="R39">
    <cfRule type="duplicateValues" dxfId="350" priority="25"/>
    <cfRule type="duplicateValues" dxfId="349" priority="26"/>
  </conditionalFormatting>
  <conditionalFormatting sqref="R40">
    <cfRule type="duplicateValues" dxfId="348" priority="23"/>
    <cfRule type="duplicateValues" dxfId="347" priority="24"/>
  </conditionalFormatting>
  <conditionalFormatting sqref="R41">
    <cfRule type="duplicateValues" dxfId="346" priority="21"/>
    <cfRule type="duplicateValues" dxfId="345" priority="22"/>
  </conditionalFormatting>
  <conditionalFormatting sqref="R42">
    <cfRule type="duplicateValues" dxfId="344" priority="19"/>
    <cfRule type="duplicateValues" dxfId="343" priority="20"/>
  </conditionalFormatting>
  <conditionalFormatting sqref="R43">
    <cfRule type="duplicateValues" dxfId="342" priority="17"/>
    <cfRule type="duplicateValues" dxfId="341" priority="18"/>
  </conditionalFormatting>
  <conditionalFormatting sqref="R44">
    <cfRule type="duplicateValues" dxfId="340" priority="15"/>
    <cfRule type="duplicateValues" dxfId="339" priority="16"/>
  </conditionalFormatting>
  <conditionalFormatting sqref="BQ12 BQ30 BQ32 BQ34:BQ36 BQ38:BQ40 BQ42 BQ44:BQ55">
    <cfRule type="containsText" dxfId="338" priority="13" operator="containsText" text="for p.o">
      <formula>NOT(ISERROR(SEARCH("for p.o",BQ12)))</formula>
    </cfRule>
  </conditionalFormatting>
  <conditionalFormatting sqref="BQ13:BQ29">
    <cfRule type="containsText" dxfId="337" priority="12" operator="containsText" text="for p.o">
      <formula>NOT(ISERROR(SEARCH("for p.o",BQ13)))</formula>
    </cfRule>
  </conditionalFormatting>
  <conditionalFormatting sqref="BQ13:BQ29">
    <cfRule type="containsText" dxfId="336" priority="11" operator="containsText" text="x">
      <formula>NOT(ISERROR(SEARCH("x",BQ13)))</formula>
    </cfRule>
  </conditionalFormatting>
  <conditionalFormatting sqref="BQ31">
    <cfRule type="containsText" dxfId="335" priority="10" operator="containsText" text="for p.o">
      <formula>NOT(ISERROR(SEARCH("for p.o",BQ31)))</formula>
    </cfRule>
  </conditionalFormatting>
  <conditionalFormatting sqref="BQ31">
    <cfRule type="containsText" dxfId="334" priority="9" operator="containsText" text="x">
      <formula>NOT(ISERROR(SEARCH("x",BQ31)))</formula>
    </cfRule>
  </conditionalFormatting>
  <conditionalFormatting sqref="BQ33">
    <cfRule type="containsText" dxfId="333" priority="8" operator="containsText" text="for p.o">
      <formula>NOT(ISERROR(SEARCH("for p.o",BQ33)))</formula>
    </cfRule>
  </conditionalFormatting>
  <conditionalFormatting sqref="BQ33">
    <cfRule type="containsText" dxfId="332" priority="7" operator="containsText" text="x">
      <formula>NOT(ISERROR(SEARCH("x",BQ33)))</formula>
    </cfRule>
  </conditionalFormatting>
  <conditionalFormatting sqref="BQ37">
    <cfRule type="containsText" dxfId="331" priority="6" operator="containsText" text="for p.o">
      <formula>NOT(ISERROR(SEARCH("for p.o",BQ37)))</formula>
    </cfRule>
  </conditionalFormatting>
  <conditionalFormatting sqref="BQ37">
    <cfRule type="containsText" dxfId="330" priority="5" operator="containsText" text="x">
      <formula>NOT(ISERROR(SEARCH("x",BQ37)))</formula>
    </cfRule>
  </conditionalFormatting>
  <conditionalFormatting sqref="BQ41">
    <cfRule type="containsText" dxfId="329" priority="4" operator="containsText" text="for p.o">
      <formula>NOT(ISERROR(SEARCH("for p.o",BQ41)))</formula>
    </cfRule>
  </conditionalFormatting>
  <conditionalFormatting sqref="BQ41">
    <cfRule type="containsText" dxfId="328" priority="3" operator="containsText" text="x">
      <formula>NOT(ISERROR(SEARCH("x",BQ41)))</formula>
    </cfRule>
  </conditionalFormatting>
  <conditionalFormatting sqref="BQ43">
    <cfRule type="containsText" dxfId="327" priority="2" operator="containsText" text="for p.o">
      <formula>NOT(ISERROR(SEARCH("for p.o",BQ43)))</formula>
    </cfRule>
  </conditionalFormatting>
  <conditionalFormatting sqref="BQ43">
    <cfRule type="containsText" dxfId="326" priority="1" operator="containsText" text="x">
      <formula>NOT(ISERROR(SEARCH("x",BQ43)))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166D3-52C1-4053-BBA5-DE9A521EAF34}">
  <sheetPr codeName="Sheet8"/>
  <dimension ref="B2:AY1048576"/>
  <sheetViews>
    <sheetView zoomScale="78" zoomScaleNormal="78" workbookViewId="0">
      <pane xSplit="3" ySplit="7" topLeftCell="Y8" activePane="bottomRight" state="frozen"/>
      <selection pane="topRight" activeCell="D1" sqref="D1"/>
      <selection pane="bottomLeft" activeCell="A8" sqref="A8"/>
      <selection pane="bottomRight" activeCell="Z35" sqref="Z35"/>
    </sheetView>
  </sheetViews>
  <sheetFormatPr defaultRowHeight="15" x14ac:dyDescent="0.25"/>
  <cols>
    <col min="2" max="2" width="36.7109375" bestFit="1" customWidth="1"/>
    <col min="9" max="9" width="2.85546875" customWidth="1"/>
    <col min="15" max="15" width="3.28515625" customWidth="1"/>
    <col min="21" max="21" width="3.28515625" customWidth="1"/>
    <col min="27" max="27" width="3.5703125" customWidth="1"/>
    <col min="33" max="33" width="3.5703125" customWidth="1"/>
    <col min="39" max="39" width="3.5703125" customWidth="1"/>
    <col min="46" max="46" width="15.7109375" style="31" bestFit="1" customWidth="1"/>
    <col min="47" max="47" width="14.28515625" style="31" bestFit="1" customWidth="1"/>
    <col min="48" max="48" width="10.5703125" style="35" bestFit="1" customWidth="1"/>
    <col min="49" max="49" width="19.5703125" style="35" bestFit="1" customWidth="1"/>
    <col min="50" max="50" width="10.28515625" style="27" bestFit="1" customWidth="1"/>
    <col min="51" max="51" width="8.7109375" style="35" bestFit="1" customWidth="1"/>
  </cols>
  <sheetData>
    <row r="2" spans="2:51" x14ac:dyDescent="0.25">
      <c r="AT2" s="33"/>
      <c r="AU2" s="25"/>
      <c r="AV2" s="33"/>
      <c r="AW2" s="33"/>
      <c r="AX2" s="33"/>
      <c r="AY2" s="34"/>
    </row>
    <row r="3" spans="2:51" x14ac:dyDescent="0.25">
      <c r="D3" s="110">
        <v>44440</v>
      </c>
      <c r="E3" s="111"/>
      <c r="F3" s="111"/>
      <c r="G3" s="111"/>
      <c r="H3" s="111"/>
      <c r="I3" s="12"/>
      <c r="J3" s="110">
        <v>44470</v>
      </c>
      <c r="K3" s="111"/>
      <c r="L3" s="111"/>
      <c r="M3" s="111"/>
      <c r="N3" s="111"/>
      <c r="O3" s="12"/>
      <c r="P3" s="110">
        <v>44501</v>
      </c>
      <c r="Q3" s="111"/>
      <c r="R3" s="111"/>
      <c r="S3" s="111"/>
      <c r="T3" s="111"/>
      <c r="U3" s="12"/>
      <c r="V3" s="110">
        <v>44531</v>
      </c>
      <c r="W3" s="111"/>
      <c r="X3" s="111"/>
      <c r="Y3" s="111"/>
      <c r="Z3" s="111"/>
      <c r="AA3" s="12"/>
      <c r="AB3" s="110">
        <v>44562</v>
      </c>
      <c r="AC3" s="111"/>
      <c r="AD3" s="111"/>
      <c r="AE3" s="111"/>
      <c r="AF3" s="111"/>
      <c r="AG3" s="12"/>
      <c r="AH3" s="110">
        <v>44593</v>
      </c>
      <c r="AI3" s="111"/>
      <c r="AJ3" s="111"/>
      <c r="AK3" s="111"/>
      <c r="AL3" s="111"/>
      <c r="AM3" s="12"/>
      <c r="AN3" s="110">
        <v>44621</v>
      </c>
      <c r="AO3" s="111"/>
      <c r="AP3" s="111"/>
      <c r="AQ3" s="111"/>
      <c r="AR3" s="111"/>
      <c r="AT3" s="25"/>
      <c r="AU3" s="25"/>
      <c r="AV3" s="34"/>
      <c r="AW3" s="34"/>
      <c r="AX3" s="24"/>
      <c r="AY3" s="34"/>
    </row>
    <row r="4" spans="2:51" x14ac:dyDescent="0.25">
      <c r="B4" s="108" t="s">
        <v>45</v>
      </c>
      <c r="C4" s="109" t="s">
        <v>46</v>
      </c>
      <c r="D4" s="109" t="s">
        <v>47</v>
      </c>
      <c r="E4" s="109" t="s">
        <v>48</v>
      </c>
      <c r="F4" s="109" t="s">
        <v>49</v>
      </c>
      <c r="G4" s="109" t="s">
        <v>50</v>
      </c>
      <c r="H4" s="109" t="s">
        <v>51</v>
      </c>
      <c r="I4" s="63"/>
      <c r="J4" s="109" t="s">
        <v>47</v>
      </c>
      <c r="K4" s="109" t="s">
        <v>48</v>
      </c>
      <c r="L4" s="109" t="s">
        <v>49</v>
      </c>
      <c r="M4" s="109" t="s">
        <v>50</v>
      </c>
      <c r="N4" s="109" t="s">
        <v>51</v>
      </c>
      <c r="O4" s="63"/>
      <c r="P4" s="109" t="s">
        <v>47</v>
      </c>
      <c r="Q4" s="109" t="s">
        <v>48</v>
      </c>
      <c r="R4" s="109" t="s">
        <v>49</v>
      </c>
      <c r="S4" s="109" t="s">
        <v>50</v>
      </c>
      <c r="T4" s="109" t="s">
        <v>51</v>
      </c>
      <c r="U4" s="63"/>
      <c r="V4" s="109" t="s">
        <v>47</v>
      </c>
      <c r="W4" s="109" t="s">
        <v>48</v>
      </c>
      <c r="X4" s="109" t="s">
        <v>49</v>
      </c>
      <c r="Y4" s="109" t="s">
        <v>50</v>
      </c>
      <c r="Z4" s="109" t="s">
        <v>51</v>
      </c>
      <c r="AA4" s="63"/>
      <c r="AB4" s="109" t="s">
        <v>47</v>
      </c>
      <c r="AC4" s="109" t="s">
        <v>48</v>
      </c>
      <c r="AD4" s="109" t="s">
        <v>49</v>
      </c>
      <c r="AE4" s="109" t="s">
        <v>50</v>
      </c>
      <c r="AF4" s="109" t="s">
        <v>51</v>
      </c>
      <c r="AG4" s="63"/>
      <c r="AH4" s="109" t="s">
        <v>47</v>
      </c>
      <c r="AI4" s="109" t="s">
        <v>48</v>
      </c>
      <c r="AJ4" s="109" t="s">
        <v>49</v>
      </c>
      <c r="AK4" s="109" t="s">
        <v>50</v>
      </c>
      <c r="AL4" s="109" t="s">
        <v>51</v>
      </c>
      <c r="AM4" s="63"/>
      <c r="AN4" s="109" t="s">
        <v>47</v>
      </c>
      <c r="AO4" s="109" t="s">
        <v>48</v>
      </c>
      <c r="AP4" s="109" t="s">
        <v>49</v>
      </c>
      <c r="AQ4" s="109" t="s">
        <v>50</v>
      </c>
      <c r="AR4" s="109" t="s">
        <v>51</v>
      </c>
      <c r="AT4" s="26"/>
      <c r="AU4" s="26"/>
    </row>
    <row r="5" spans="2:51" x14ac:dyDescent="0.25">
      <c r="B5" s="108"/>
      <c r="C5" s="109"/>
      <c r="D5" s="109"/>
      <c r="E5" s="109"/>
      <c r="F5" s="109"/>
      <c r="G5" s="109"/>
      <c r="H5" s="109"/>
      <c r="I5" s="63"/>
      <c r="J5" s="109"/>
      <c r="K5" s="109"/>
      <c r="L5" s="109"/>
      <c r="M5" s="109"/>
      <c r="N5" s="109"/>
      <c r="O5" s="63"/>
      <c r="P5" s="109"/>
      <c r="Q5" s="109"/>
      <c r="R5" s="109"/>
      <c r="S5" s="109"/>
      <c r="T5" s="109"/>
      <c r="U5" s="63"/>
      <c r="V5" s="109"/>
      <c r="W5" s="109"/>
      <c r="X5" s="109"/>
      <c r="Y5" s="109"/>
      <c r="Z5" s="109"/>
      <c r="AA5" s="63"/>
      <c r="AB5" s="109"/>
      <c r="AC5" s="109"/>
      <c r="AD5" s="109"/>
      <c r="AE5" s="109"/>
      <c r="AF5" s="109"/>
      <c r="AG5" s="63"/>
      <c r="AH5" s="109"/>
      <c r="AI5" s="109"/>
      <c r="AJ5" s="109"/>
      <c r="AK5" s="109"/>
      <c r="AL5" s="109"/>
      <c r="AM5" s="63"/>
      <c r="AN5" s="109"/>
      <c r="AO5" s="109"/>
      <c r="AP5" s="109"/>
      <c r="AQ5" s="109"/>
      <c r="AR5" s="109"/>
      <c r="AT5" s="115" t="s">
        <v>54</v>
      </c>
      <c r="AU5" s="115" t="s">
        <v>56</v>
      </c>
      <c r="AV5" s="116" t="s">
        <v>58</v>
      </c>
      <c r="AW5" s="116" t="s">
        <v>55</v>
      </c>
      <c r="AX5" s="106" t="s">
        <v>57</v>
      </c>
      <c r="AY5" s="104" t="s">
        <v>59</v>
      </c>
    </row>
    <row r="6" spans="2:51" x14ac:dyDescent="0.25">
      <c r="B6" s="108"/>
      <c r="C6" s="109"/>
      <c r="D6" s="109"/>
      <c r="E6" s="109"/>
      <c r="F6" s="109"/>
      <c r="G6" s="109"/>
      <c r="H6" s="109"/>
      <c r="I6" s="64"/>
      <c r="J6" s="109"/>
      <c r="K6" s="109"/>
      <c r="L6" s="109"/>
      <c r="M6" s="109"/>
      <c r="N6" s="109"/>
      <c r="O6" s="64"/>
      <c r="P6" s="109"/>
      <c r="Q6" s="109"/>
      <c r="R6" s="109"/>
      <c r="S6" s="109"/>
      <c r="T6" s="109"/>
      <c r="U6" s="63"/>
      <c r="V6" s="109"/>
      <c r="W6" s="109"/>
      <c r="X6" s="109"/>
      <c r="Y6" s="109"/>
      <c r="Z6" s="109"/>
      <c r="AA6" s="63"/>
      <c r="AB6" s="109"/>
      <c r="AC6" s="109"/>
      <c r="AD6" s="109"/>
      <c r="AE6" s="109"/>
      <c r="AF6" s="109"/>
      <c r="AG6" s="63"/>
      <c r="AH6" s="109"/>
      <c r="AI6" s="109"/>
      <c r="AJ6" s="109"/>
      <c r="AK6" s="109"/>
      <c r="AL6" s="109"/>
      <c r="AM6" s="63"/>
      <c r="AN6" s="109"/>
      <c r="AO6" s="109"/>
      <c r="AP6" s="109"/>
      <c r="AQ6" s="109"/>
      <c r="AR6" s="109"/>
      <c r="AT6" s="115"/>
      <c r="AU6" s="115"/>
      <c r="AV6" s="116"/>
      <c r="AW6" s="116"/>
      <c r="AX6" s="107"/>
      <c r="AY6" s="105"/>
    </row>
    <row r="7" spans="2:51" x14ac:dyDescent="0.25">
      <c r="B7" s="7" t="s">
        <v>18</v>
      </c>
      <c r="C7" s="10"/>
      <c r="D7" s="9"/>
      <c r="E7" s="9"/>
      <c r="F7" s="9"/>
      <c r="G7" s="9"/>
      <c r="H7" s="9"/>
      <c r="I7" s="16"/>
      <c r="J7" s="9"/>
      <c r="K7" s="9"/>
      <c r="L7" s="9"/>
      <c r="M7" s="9"/>
      <c r="N7" s="9"/>
      <c r="O7" s="1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6"/>
      <c r="AB7" s="9"/>
      <c r="AC7" s="9"/>
      <c r="AD7" s="9"/>
      <c r="AE7" s="9"/>
      <c r="AF7" s="9"/>
      <c r="AG7" s="16"/>
      <c r="AH7" s="9"/>
      <c r="AI7" s="9"/>
      <c r="AJ7" s="9"/>
      <c r="AK7" s="9"/>
      <c r="AL7" s="9"/>
      <c r="AM7" s="16"/>
      <c r="AN7" s="9"/>
      <c r="AO7" s="9"/>
      <c r="AP7" s="9"/>
      <c r="AQ7" s="9"/>
      <c r="AR7" s="9"/>
      <c r="AT7" s="99"/>
      <c r="AU7" s="100"/>
      <c r="AV7" s="100"/>
      <c r="AW7" s="100"/>
      <c r="AX7" s="100"/>
      <c r="AY7" s="101"/>
    </row>
    <row r="8" spans="2:51" x14ac:dyDescent="0.25">
      <c r="B8" s="1" t="s">
        <v>0</v>
      </c>
      <c r="C8" s="8">
        <v>12</v>
      </c>
      <c r="D8" s="11"/>
      <c r="E8" s="11"/>
      <c r="F8" s="11"/>
      <c r="G8" s="11"/>
      <c r="H8" s="11"/>
      <c r="I8" s="15"/>
      <c r="J8" s="11"/>
      <c r="K8" s="11"/>
      <c r="L8" s="11"/>
      <c r="M8" s="11"/>
      <c r="N8" s="11"/>
      <c r="O8" s="15"/>
      <c r="P8" s="11"/>
      <c r="Q8" s="11"/>
      <c r="R8" s="11"/>
      <c r="S8" s="11"/>
      <c r="T8" s="11"/>
      <c r="U8" s="13"/>
      <c r="V8" s="11"/>
      <c r="W8" s="11"/>
      <c r="X8" s="11"/>
      <c r="Y8" s="11"/>
      <c r="Z8" s="11"/>
      <c r="AA8" s="13"/>
      <c r="AB8" s="11"/>
      <c r="AC8" s="11"/>
      <c r="AD8" s="11"/>
      <c r="AE8" s="11"/>
      <c r="AF8" s="11"/>
      <c r="AG8" s="13"/>
      <c r="AH8" s="11"/>
      <c r="AI8" s="11"/>
      <c r="AJ8" s="11"/>
      <c r="AK8" s="11"/>
      <c r="AL8" s="11"/>
      <c r="AM8" s="13"/>
      <c r="AN8" s="11">
        <v>24</v>
      </c>
      <c r="AO8" s="11">
        <v>16</v>
      </c>
      <c r="AP8" s="11"/>
      <c r="AQ8" s="11">
        <v>16</v>
      </c>
      <c r="AR8" s="11">
        <f t="shared" ref="AR8:AR25" si="0">AK8+AN8-AQ8</f>
        <v>8</v>
      </c>
      <c r="AT8" s="23">
        <f t="shared" ref="AT8" si="1">AVERAGE(H8,N8,T8,Z8,AF8,AL8,AR8)</f>
        <v>8</v>
      </c>
      <c r="AU8" s="28">
        <f>SUM(H8,N8,T8,Z8,AF8,AL8,AR8)</f>
        <v>8</v>
      </c>
      <c r="AV8" s="18">
        <f>SUM(D8,J8,P8,V8,AB8,AH8,AN8)</f>
        <v>24</v>
      </c>
      <c r="AW8" s="37">
        <v>12</v>
      </c>
      <c r="AX8" s="30">
        <f>AV8-AU8</f>
        <v>16</v>
      </c>
      <c r="AY8" s="37" t="str">
        <f t="shared" ref="AY8:AY25" si="2">IF(AX8&lt;AW8,"for p.o","x")</f>
        <v>x</v>
      </c>
    </row>
    <row r="9" spans="2:51" x14ac:dyDescent="0.25">
      <c r="B9" s="2" t="s">
        <v>1</v>
      </c>
      <c r="C9" s="8">
        <v>8</v>
      </c>
      <c r="D9" s="11"/>
      <c r="E9" s="11"/>
      <c r="F9" s="11"/>
      <c r="G9" s="11"/>
      <c r="H9" s="11"/>
      <c r="I9" s="13"/>
      <c r="J9" s="11"/>
      <c r="K9" s="11"/>
      <c r="L9" s="11"/>
      <c r="M9" s="11"/>
      <c r="N9" s="11"/>
      <c r="O9" s="13"/>
      <c r="P9" s="11"/>
      <c r="Q9" s="11"/>
      <c r="R9" s="11"/>
      <c r="S9" s="11"/>
      <c r="T9" s="11"/>
      <c r="U9" s="13"/>
      <c r="V9" s="11">
        <v>40</v>
      </c>
      <c r="W9" s="11">
        <v>36</v>
      </c>
      <c r="X9" s="11"/>
      <c r="Y9" s="11">
        <v>36</v>
      </c>
      <c r="Z9" s="11">
        <f t="shared" ref="Z9:Z25" si="3">S9+V9-Y9</f>
        <v>4</v>
      </c>
      <c r="AA9" s="13"/>
      <c r="AB9" s="11"/>
      <c r="AC9" s="11">
        <v>35</v>
      </c>
      <c r="AD9" s="11"/>
      <c r="AE9" s="11">
        <v>35</v>
      </c>
      <c r="AF9" s="11">
        <f t="shared" ref="AF9:AF11" si="4">Y9+AB9-AE9</f>
        <v>1</v>
      </c>
      <c r="AG9" s="13"/>
      <c r="AH9" s="11"/>
      <c r="AI9" s="11">
        <v>34</v>
      </c>
      <c r="AJ9" s="11"/>
      <c r="AK9" s="11">
        <v>34</v>
      </c>
      <c r="AL9" s="11">
        <f>AE9+AH9-AK9</f>
        <v>1</v>
      </c>
      <c r="AM9" s="13"/>
      <c r="AN9" s="11"/>
      <c r="AO9" s="11">
        <v>32</v>
      </c>
      <c r="AP9" s="11"/>
      <c r="AQ9" s="11">
        <v>32</v>
      </c>
      <c r="AR9" s="11">
        <f t="shared" si="0"/>
        <v>2</v>
      </c>
      <c r="AT9" s="23">
        <f>AVERAGE(H9,N9,T9,Z9,AF9,AL9,AR9)</f>
        <v>2</v>
      </c>
      <c r="AU9" s="28">
        <f>SUM(H9,N9,T9,Z9,AF9,AL9,AR9)</f>
        <v>8</v>
      </c>
      <c r="AV9" s="18">
        <f>SUM(D9,J9,P9,V9,AB9,AH9,AN9)</f>
        <v>40</v>
      </c>
      <c r="AW9" s="37">
        <v>8</v>
      </c>
      <c r="AX9" s="30">
        <f>AV9-AU9</f>
        <v>32</v>
      </c>
      <c r="AY9" s="37" t="str">
        <f t="shared" si="2"/>
        <v>x</v>
      </c>
    </row>
    <row r="10" spans="2:51" x14ac:dyDescent="0.25">
      <c r="B10" s="3" t="s">
        <v>2</v>
      </c>
      <c r="C10" s="8">
        <v>12</v>
      </c>
      <c r="D10" s="11">
        <v>12</v>
      </c>
      <c r="E10" s="11">
        <v>12</v>
      </c>
      <c r="F10" s="11"/>
      <c r="G10" s="11">
        <v>12</v>
      </c>
      <c r="H10" s="11">
        <f t="shared" ref="H10:H12" si="5">D10-G10</f>
        <v>0</v>
      </c>
      <c r="I10" s="13"/>
      <c r="J10" s="11">
        <v>12</v>
      </c>
      <c r="K10" s="11">
        <v>23</v>
      </c>
      <c r="L10" s="11"/>
      <c r="M10" s="11">
        <v>23</v>
      </c>
      <c r="N10" s="11">
        <f>G10+J10-M10</f>
        <v>1</v>
      </c>
      <c r="O10" s="13"/>
      <c r="P10" s="11"/>
      <c r="Q10" s="11">
        <v>23</v>
      </c>
      <c r="R10" s="11"/>
      <c r="S10" s="11">
        <v>23</v>
      </c>
      <c r="T10" s="11">
        <f t="shared" ref="T10:T12" si="6">M10+P10-S10</f>
        <v>0</v>
      </c>
      <c r="U10" s="13"/>
      <c r="V10" s="11"/>
      <c r="W10" s="11">
        <v>22</v>
      </c>
      <c r="X10" s="11"/>
      <c r="Y10" s="11">
        <v>22</v>
      </c>
      <c r="Z10" s="11">
        <f t="shared" si="3"/>
        <v>1</v>
      </c>
      <c r="AA10" s="13"/>
      <c r="AB10" s="11"/>
      <c r="AC10" s="11">
        <v>22</v>
      </c>
      <c r="AD10" s="11"/>
      <c r="AE10" s="11">
        <v>22</v>
      </c>
      <c r="AF10" s="11">
        <f t="shared" si="4"/>
        <v>0</v>
      </c>
      <c r="AG10" s="13"/>
      <c r="AH10" s="11"/>
      <c r="AI10" s="11">
        <v>20</v>
      </c>
      <c r="AJ10" s="11"/>
      <c r="AK10" s="11">
        <v>20</v>
      </c>
      <c r="AL10" s="11">
        <f t="shared" ref="AL10:AL12" si="7">AE10+AH10-AK10</f>
        <v>2</v>
      </c>
      <c r="AM10" s="13"/>
      <c r="AN10" s="11"/>
      <c r="AO10" s="11">
        <v>19</v>
      </c>
      <c r="AP10" s="11"/>
      <c r="AQ10" s="11">
        <v>19</v>
      </c>
      <c r="AR10" s="11">
        <f t="shared" si="0"/>
        <v>1</v>
      </c>
      <c r="AT10" s="23">
        <f t="shared" ref="AT10:AT25" si="8">AVERAGE(H10,N10,T10,Z10,AF10,AL10,AR10)</f>
        <v>0.7142857142857143</v>
      </c>
      <c r="AU10" s="28">
        <f t="shared" ref="AU10:AU25" si="9">SUM(H10,N10,T10,Z10,AF10,AL10,AR10)</f>
        <v>5</v>
      </c>
      <c r="AV10" s="18">
        <f t="shared" ref="AV10:AV25" si="10">SUM(D10,J10,P10,V10,AB10,AH10,AN10)</f>
        <v>24</v>
      </c>
      <c r="AW10" s="37">
        <v>12</v>
      </c>
      <c r="AX10" s="30">
        <f t="shared" ref="AX10:AX25" si="11">AV10-AU10</f>
        <v>19</v>
      </c>
      <c r="AY10" s="37" t="str">
        <f t="shared" si="2"/>
        <v>x</v>
      </c>
    </row>
    <row r="11" spans="2:51" x14ac:dyDescent="0.25">
      <c r="B11" s="3" t="s">
        <v>3</v>
      </c>
      <c r="C11" s="8">
        <v>12</v>
      </c>
      <c r="D11" s="11">
        <v>12</v>
      </c>
      <c r="E11" s="11">
        <v>11</v>
      </c>
      <c r="F11" s="11"/>
      <c r="G11" s="11">
        <v>11</v>
      </c>
      <c r="H11" s="11">
        <f t="shared" si="5"/>
        <v>1</v>
      </c>
      <c r="I11" s="13"/>
      <c r="J11" s="11">
        <v>12</v>
      </c>
      <c r="K11" s="11">
        <v>23</v>
      </c>
      <c r="L11" s="11"/>
      <c r="M11" s="11">
        <v>23</v>
      </c>
      <c r="N11" s="11">
        <f>G11+J11-M11</f>
        <v>0</v>
      </c>
      <c r="O11" s="13"/>
      <c r="P11" s="11"/>
      <c r="Q11" s="11">
        <v>21</v>
      </c>
      <c r="R11" s="11"/>
      <c r="S11" s="11">
        <v>21</v>
      </c>
      <c r="T11" s="11">
        <f t="shared" si="6"/>
        <v>2</v>
      </c>
      <c r="U11" s="13"/>
      <c r="V11" s="11"/>
      <c r="W11" s="11">
        <v>19</v>
      </c>
      <c r="X11" s="11"/>
      <c r="Y11" s="11">
        <v>19</v>
      </c>
      <c r="Z11" s="11">
        <f t="shared" si="3"/>
        <v>2</v>
      </c>
      <c r="AA11" s="13"/>
      <c r="AB11" s="11"/>
      <c r="AC11" s="11">
        <v>17</v>
      </c>
      <c r="AD11" s="11"/>
      <c r="AE11" s="11">
        <v>17</v>
      </c>
      <c r="AF11" s="11">
        <f t="shared" si="4"/>
        <v>2</v>
      </c>
      <c r="AG11" s="13"/>
      <c r="AH11" s="11">
        <v>12</v>
      </c>
      <c r="AI11" s="11">
        <v>26</v>
      </c>
      <c r="AJ11" s="11"/>
      <c r="AK11" s="11">
        <v>26</v>
      </c>
      <c r="AL11" s="11">
        <f t="shared" si="7"/>
        <v>3</v>
      </c>
      <c r="AM11" s="13"/>
      <c r="AN11" s="11"/>
      <c r="AO11" s="11">
        <v>24</v>
      </c>
      <c r="AP11" s="11"/>
      <c r="AQ11" s="11">
        <v>24</v>
      </c>
      <c r="AR11" s="11">
        <f t="shared" si="0"/>
        <v>2</v>
      </c>
      <c r="AT11" s="23">
        <f t="shared" si="8"/>
        <v>1.7142857142857142</v>
      </c>
      <c r="AU11" s="28">
        <f t="shared" si="9"/>
        <v>12</v>
      </c>
      <c r="AV11" s="18">
        <f t="shared" si="10"/>
        <v>36</v>
      </c>
      <c r="AW11" s="37">
        <v>12</v>
      </c>
      <c r="AX11" s="30">
        <f t="shared" si="11"/>
        <v>24</v>
      </c>
      <c r="AY11" s="37" t="str">
        <f t="shared" si="2"/>
        <v>x</v>
      </c>
    </row>
    <row r="12" spans="2:51" x14ac:dyDescent="0.25">
      <c r="B12" s="3" t="s">
        <v>4</v>
      </c>
      <c r="C12" s="8">
        <v>12</v>
      </c>
      <c r="D12" s="11">
        <v>12</v>
      </c>
      <c r="E12" s="11">
        <v>12</v>
      </c>
      <c r="F12" s="11"/>
      <c r="G12" s="11">
        <v>12</v>
      </c>
      <c r="H12" s="11">
        <f t="shared" si="5"/>
        <v>0</v>
      </c>
      <c r="I12" s="13"/>
      <c r="J12" s="11">
        <v>12</v>
      </c>
      <c r="K12" s="11">
        <v>24</v>
      </c>
      <c r="L12" s="11"/>
      <c r="M12" s="11">
        <v>24</v>
      </c>
      <c r="N12" s="11">
        <f>G12+J12-M12</f>
        <v>0</v>
      </c>
      <c r="O12" s="13"/>
      <c r="P12" s="11"/>
      <c r="Q12" s="11">
        <v>23</v>
      </c>
      <c r="R12" s="11"/>
      <c r="S12" s="11">
        <v>23</v>
      </c>
      <c r="T12" s="11">
        <f t="shared" si="6"/>
        <v>1</v>
      </c>
      <c r="U12" s="13"/>
      <c r="V12" s="11"/>
      <c r="W12" s="11">
        <v>20</v>
      </c>
      <c r="X12" s="11"/>
      <c r="Y12" s="11">
        <v>20</v>
      </c>
      <c r="Z12" s="11">
        <f t="shared" si="3"/>
        <v>3</v>
      </c>
      <c r="AA12" s="13"/>
      <c r="AB12" s="11"/>
      <c r="AC12" s="11">
        <v>20</v>
      </c>
      <c r="AD12" s="11"/>
      <c r="AE12" s="11">
        <v>20</v>
      </c>
      <c r="AF12" s="11"/>
      <c r="AG12" s="13"/>
      <c r="AH12" s="11"/>
      <c r="AI12" s="11">
        <v>20</v>
      </c>
      <c r="AJ12" s="11"/>
      <c r="AK12" s="11">
        <v>20</v>
      </c>
      <c r="AL12" s="11">
        <f t="shared" si="7"/>
        <v>0</v>
      </c>
      <c r="AM12" s="13"/>
      <c r="AN12" s="11"/>
      <c r="AO12" s="11">
        <v>20</v>
      </c>
      <c r="AP12" s="11"/>
      <c r="AQ12" s="11">
        <v>20</v>
      </c>
      <c r="AR12" s="11">
        <f t="shared" si="0"/>
        <v>0</v>
      </c>
      <c r="AT12" s="23">
        <f t="shared" si="8"/>
        <v>0.66666666666666663</v>
      </c>
      <c r="AU12" s="28">
        <f t="shared" si="9"/>
        <v>4</v>
      </c>
      <c r="AV12" s="18">
        <f t="shared" si="10"/>
        <v>24</v>
      </c>
      <c r="AW12" s="37">
        <v>12</v>
      </c>
      <c r="AX12" s="30">
        <f t="shared" si="11"/>
        <v>20</v>
      </c>
      <c r="AY12" s="37" t="str">
        <f t="shared" si="2"/>
        <v>x</v>
      </c>
    </row>
    <row r="13" spans="2:51" x14ac:dyDescent="0.25">
      <c r="B13" s="3" t="s">
        <v>5</v>
      </c>
      <c r="C13" s="8">
        <v>24</v>
      </c>
      <c r="D13" s="11"/>
      <c r="E13" s="11"/>
      <c r="F13" s="11"/>
      <c r="G13" s="11"/>
      <c r="H13" s="11"/>
      <c r="I13" s="13"/>
      <c r="J13" s="11"/>
      <c r="K13" s="11"/>
      <c r="L13" s="11"/>
      <c r="M13" s="11"/>
      <c r="N13" s="11"/>
      <c r="O13" s="13"/>
      <c r="P13" s="11"/>
      <c r="Q13" s="11"/>
      <c r="R13" s="11"/>
      <c r="S13" s="11"/>
      <c r="T13" s="11"/>
      <c r="U13" s="13"/>
      <c r="V13" s="11"/>
      <c r="W13" s="11"/>
      <c r="X13" s="11"/>
      <c r="Y13" s="11"/>
      <c r="Z13" s="11"/>
      <c r="AA13" s="13"/>
      <c r="AB13" s="11"/>
      <c r="AC13" s="11"/>
      <c r="AD13" s="11"/>
      <c r="AE13" s="11"/>
      <c r="AF13" s="11"/>
      <c r="AG13" s="13"/>
      <c r="AH13" s="11"/>
      <c r="AI13" s="11"/>
      <c r="AJ13" s="11"/>
      <c r="AK13" s="11"/>
      <c r="AL13" s="11"/>
      <c r="AM13" s="13"/>
      <c r="AN13" s="11">
        <v>48</v>
      </c>
      <c r="AO13" s="11">
        <v>0</v>
      </c>
      <c r="AP13" s="11"/>
      <c r="AQ13" s="11">
        <v>0</v>
      </c>
      <c r="AR13" s="11">
        <f t="shared" si="0"/>
        <v>48</v>
      </c>
      <c r="AT13" s="23">
        <f t="shared" si="8"/>
        <v>48</v>
      </c>
      <c r="AU13" s="28">
        <f t="shared" si="9"/>
        <v>48</v>
      </c>
      <c r="AV13" s="18">
        <f t="shared" si="10"/>
        <v>48</v>
      </c>
      <c r="AW13" s="37">
        <v>24</v>
      </c>
      <c r="AX13" s="30">
        <f t="shared" si="11"/>
        <v>0</v>
      </c>
      <c r="AY13" s="37" t="str">
        <f t="shared" si="2"/>
        <v>for p.o</v>
      </c>
    </row>
    <row r="14" spans="2:51" x14ac:dyDescent="0.25">
      <c r="B14" s="3" t="s">
        <v>6</v>
      </c>
      <c r="C14" s="8">
        <v>40</v>
      </c>
      <c r="D14" s="11">
        <v>40</v>
      </c>
      <c r="E14" s="11">
        <v>21</v>
      </c>
      <c r="F14" s="11"/>
      <c r="G14" s="11">
        <v>21</v>
      </c>
      <c r="H14" s="11">
        <f t="shared" ref="H14:H16" si="12">D14-G14</f>
        <v>19</v>
      </c>
      <c r="I14" s="13"/>
      <c r="J14" s="11">
        <v>40</v>
      </c>
      <c r="K14" s="11">
        <v>23</v>
      </c>
      <c r="L14" s="11"/>
      <c r="M14" s="11">
        <v>23</v>
      </c>
      <c r="N14" s="11">
        <f>G14+J14-M14</f>
        <v>38</v>
      </c>
      <c r="O14" s="13"/>
      <c r="P14" s="11"/>
      <c r="Q14" s="11">
        <v>1</v>
      </c>
      <c r="R14" s="11"/>
      <c r="S14" s="11">
        <v>1</v>
      </c>
      <c r="T14" s="11">
        <f>M14+P14-S14</f>
        <v>22</v>
      </c>
      <c r="U14" s="13"/>
      <c r="V14" s="11"/>
      <c r="W14" s="11">
        <v>1</v>
      </c>
      <c r="X14" s="11"/>
      <c r="Y14" s="11">
        <v>1</v>
      </c>
      <c r="Z14" s="11">
        <f t="shared" si="3"/>
        <v>0</v>
      </c>
      <c r="AA14" s="13"/>
      <c r="AB14" s="11"/>
      <c r="AC14" s="11">
        <v>0</v>
      </c>
      <c r="AD14" s="11"/>
      <c r="AE14" s="11">
        <v>0</v>
      </c>
      <c r="AF14" s="11">
        <f t="shared" ref="AF14:AF16" si="13">Y14+AB14-AE14</f>
        <v>1</v>
      </c>
      <c r="AG14" s="13"/>
      <c r="AH14" s="11"/>
      <c r="AI14" s="11">
        <v>0</v>
      </c>
      <c r="AJ14" s="11"/>
      <c r="AK14" s="11">
        <v>0</v>
      </c>
      <c r="AL14" s="11">
        <f t="shared" ref="AL14:AL18" si="14">AE14+AH14-AK14</f>
        <v>0</v>
      </c>
      <c r="AM14" s="13"/>
      <c r="AN14" s="11"/>
      <c r="AO14" s="11">
        <v>0</v>
      </c>
      <c r="AP14" s="11"/>
      <c r="AQ14" s="11">
        <v>0</v>
      </c>
      <c r="AR14" s="11">
        <f t="shared" si="0"/>
        <v>0</v>
      </c>
      <c r="AT14" s="23">
        <f t="shared" si="8"/>
        <v>11.428571428571429</v>
      </c>
      <c r="AU14" s="28">
        <f t="shared" si="9"/>
        <v>80</v>
      </c>
      <c r="AV14" s="18">
        <f t="shared" si="10"/>
        <v>80</v>
      </c>
      <c r="AW14" s="37">
        <v>45</v>
      </c>
      <c r="AX14" s="30">
        <f t="shared" si="11"/>
        <v>0</v>
      </c>
      <c r="AY14" s="37" t="str">
        <f t="shared" si="2"/>
        <v>for p.o</v>
      </c>
    </row>
    <row r="15" spans="2:51" x14ac:dyDescent="0.25">
      <c r="B15" s="3" t="s">
        <v>7</v>
      </c>
      <c r="C15" s="8">
        <v>12</v>
      </c>
      <c r="D15" s="11"/>
      <c r="E15" s="11">
        <v>2</v>
      </c>
      <c r="F15" s="11"/>
      <c r="G15" s="11">
        <v>2</v>
      </c>
      <c r="H15" s="11">
        <f t="shared" si="12"/>
        <v>-2</v>
      </c>
      <c r="I15" s="13"/>
      <c r="J15" s="11"/>
      <c r="K15" s="11">
        <v>0</v>
      </c>
      <c r="L15" s="11"/>
      <c r="M15" s="11">
        <v>0</v>
      </c>
      <c r="N15" s="11">
        <f>G15+J15-M15</f>
        <v>2</v>
      </c>
      <c r="O15" s="13"/>
      <c r="P15" s="11"/>
      <c r="Q15" s="11">
        <v>0</v>
      </c>
      <c r="R15" s="11"/>
      <c r="S15" s="11">
        <v>0</v>
      </c>
      <c r="T15" s="11">
        <f>M15+P15-S15</f>
        <v>0</v>
      </c>
      <c r="U15" s="13"/>
      <c r="V15" s="11"/>
      <c r="W15" s="11">
        <v>0</v>
      </c>
      <c r="X15" s="11"/>
      <c r="Y15" s="11">
        <v>0</v>
      </c>
      <c r="Z15" s="11">
        <f t="shared" si="3"/>
        <v>0</v>
      </c>
      <c r="AA15" s="13"/>
      <c r="AB15" s="11">
        <v>12</v>
      </c>
      <c r="AC15" s="11">
        <v>10</v>
      </c>
      <c r="AD15" s="11"/>
      <c r="AE15" s="11">
        <v>10</v>
      </c>
      <c r="AF15" s="11">
        <f t="shared" si="13"/>
        <v>2</v>
      </c>
      <c r="AG15" s="13"/>
      <c r="AH15" s="11"/>
      <c r="AI15" s="11">
        <v>2</v>
      </c>
      <c r="AJ15" s="11"/>
      <c r="AK15" s="11">
        <v>2</v>
      </c>
      <c r="AL15" s="11">
        <f t="shared" si="14"/>
        <v>8</v>
      </c>
      <c r="AM15" s="13"/>
      <c r="AN15" s="11">
        <v>36</v>
      </c>
      <c r="AO15" s="11">
        <v>8</v>
      </c>
      <c r="AP15" s="11"/>
      <c r="AQ15" s="11">
        <v>8</v>
      </c>
      <c r="AR15" s="11">
        <f t="shared" si="0"/>
        <v>30</v>
      </c>
      <c r="AT15" s="23">
        <f t="shared" si="8"/>
        <v>5.7142857142857144</v>
      </c>
      <c r="AU15" s="28">
        <f t="shared" si="9"/>
        <v>40</v>
      </c>
      <c r="AV15" s="18">
        <f t="shared" si="10"/>
        <v>48</v>
      </c>
      <c r="AW15" s="37">
        <v>12</v>
      </c>
      <c r="AX15" s="30">
        <f t="shared" si="11"/>
        <v>8</v>
      </c>
      <c r="AY15" s="37" t="str">
        <f t="shared" si="2"/>
        <v>for p.o</v>
      </c>
    </row>
    <row r="16" spans="2:51" x14ac:dyDescent="0.25">
      <c r="B16" s="3" t="s">
        <v>8</v>
      </c>
      <c r="C16" s="8">
        <v>12</v>
      </c>
      <c r="D16" s="11"/>
      <c r="E16" s="11">
        <v>35</v>
      </c>
      <c r="F16" s="11"/>
      <c r="G16" s="11">
        <v>35</v>
      </c>
      <c r="H16" s="11">
        <f t="shared" si="12"/>
        <v>-35</v>
      </c>
      <c r="I16" s="13"/>
      <c r="J16" s="11"/>
      <c r="K16" s="11">
        <v>26</v>
      </c>
      <c r="L16" s="11"/>
      <c r="M16" s="11">
        <v>26</v>
      </c>
      <c r="N16" s="11">
        <f>G16+J16-M16</f>
        <v>9</v>
      </c>
      <c r="O16" s="13"/>
      <c r="P16" s="11"/>
      <c r="Q16" s="11">
        <v>26</v>
      </c>
      <c r="R16" s="11"/>
      <c r="S16" s="11">
        <v>26</v>
      </c>
      <c r="T16" s="11">
        <f>M16+P16-S16</f>
        <v>0</v>
      </c>
      <c r="U16" s="13"/>
      <c r="V16" s="11"/>
      <c r="W16" s="11">
        <v>26</v>
      </c>
      <c r="X16" s="11"/>
      <c r="Y16" s="11">
        <v>26</v>
      </c>
      <c r="Z16" s="11">
        <f t="shared" si="3"/>
        <v>0</v>
      </c>
      <c r="AA16" s="13"/>
      <c r="AB16" s="11"/>
      <c r="AC16" s="11">
        <v>26</v>
      </c>
      <c r="AD16" s="11"/>
      <c r="AE16" s="11">
        <v>26</v>
      </c>
      <c r="AF16" s="11">
        <f t="shared" si="13"/>
        <v>0</v>
      </c>
      <c r="AG16" s="13"/>
      <c r="AH16" s="11"/>
      <c r="AI16" s="11">
        <v>26</v>
      </c>
      <c r="AJ16" s="11"/>
      <c r="AK16" s="11">
        <v>26</v>
      </c>
      <c r="AL16" s="11">
        <f t="shared" si="14"/>
        <v>0</v>
      </c>
      <c r="AM16" s="13"/>
      <c r="AN16" s="11"/>
      <c r="AO16" s="11">
        <v>0</v>
      </c>
      <c r="AP16" s="11"/>
      <c r="AQ16" s="11">
        <v>0</v>
      </c>
      <c r="AR16" s="11">
        <f t="shared" si="0"/>
        <v>26</v>
      </c>
      <c r="AT16" s="23">
        <f t="shared" si="8"/>
        <v>0</v>
      </c>
      <c r="AU16" s="28">
        <f t="shared" si="9"/>
        <v>0</v>
      </c>
      <c r="AV16" s="18">
        <f t="shared" si="10"/>
        <v>0</v>
      </c>
      <c r="AW16" s="37">
        <v>12</v>
      </c>
      <c r="AX16" s="30">
        <f t="shared" si="11"/>
        <v>0</v>
      </c>
      <c r="AY16" s="37" t="str">
        <f t="shared" si="2"/>
        <v>for p.o</v>
      </c>
    </row>
    <row r="17" spans="2:51" x14ac:dyDescent="0.25">
      <c r="B17" s="3" t="s">
        <v>9</v>
      </c>
      <c r="C17" s="8">
        <v>12</v>
      </c>
      <c r="D17" s="11"/>
      <c r="E17" s="11"/>
      <c r="F17" s="11"/>
      <c r="G17" s="11"/>
      <c r="H17" s="11"/>
      <c r="I17" s="13"/>
      <c r="J17" s="11"/>
      <c r="K17" s="11"/>
      <c r="L17" s="11"/>
      <c r="M17" s="11"/>
      <c r="N17" s="11"/>
      <c r="O17" s="13"/>
      <c r="P17" s="11"/>
      <c r="Q17" s="11"/>
      <c r="R17" s="11"/>
      <c r="S17" s="11"/>
      <c r="T17" s="11"/>
      <c r="U17" s="13"/>
      <c r="V17" s="11"/>
      <c r="W17" s="11"/>
      <c r="X17" s="11"/>
      <c r="Y17" s="11"/>
      <c r="Z17" s="11"/>
      <c r="AA17" s="13"/>
      <c r="AB17" s="11"/>
      <c r="AC17" s="11"/>
      <c r="AD17" s="11"/>
      <c r="AE17" s="11"/>
      <c r="AF17" s="11"/>
      <c r="AG17" s="13"/>
      <c r="AH17" s="11">
        <v>12</v>
      </c>
      <c r="AI17" s="11">
        <v>11</v>
      </c>
      <c r="AJ17" s="11"/>
      <c r="AK17" s="11">
        <v>11</v>
      </c>
      <c r="AL17" s="11">
        <f t="shared" si="14"/>
        <v>1</v>
      </c>
      <c r="AM17" s="13"/>
      <c r="AN17" s="11">
        <v>12</v>
      </c>
      <c r="AO17" s="11">
        <v>11</v>
      </c>
      <c r="AP17" s="11"/>
      <c r="AQ17" s="11">
        <v>11</v>
      </c>
      <c r="AR17" s="11">
        <f t="shared" si="0"/>
        <v>12</v>
      </c>
      <c r="AT17" s="23">
        <f t="shared" si="8"/>
        <v>6.5</v>
      </c>
      <c r="AU17" s="28">
        <f t="shared" si="9"/>
        <v>13</v>
      </c>
      <c r="AV17" s="18">
        <f t="shared" si="10"/>
        <v>24</v>
      </c>
      <c r="AW17" s="37">
        <v>12</v>
      </c>
      <c r="AX17" s="30">
        <f t="shared" si="11"/>
        <v>11</v>
      </c>
      <c r="AY17" s="37" t="str">
        <f t="shared" si="2"/>
        <v>for p.o</v>
      </c>
    </row>
    <row r="18" spans="2:51" x14ac:dyDescent="0.25">
      <c r="B18" s="3" t="s">
        <v>10</v>
      </c>
      <c r="C18" s="8">
        <v>12</v>
      </c>
      <c r="D18" s="11">
        <v>12</v>
      </c>
      <c r="E18" s="11">
        <v>10</v>
      </c>
      <c r="F18" s="11"/>
      <c r="G18" s="11">
        <v>10</v>
      </c>
      <c r="H18" s="11">
        <f t="shared" ref="H18" si="15">D18-G18</f>
        <v>2</v>
      </c>
      <c r="I18" s="13"/>
      <c r="J18" s="11">
        <v>12</v>
      </c>
      <c r="K18" s="11">
        <v>18</v>
      </c>
      <c r="L18" s="11"/>
      <c r="M18" s="11">
        <v>18</v>
      </c>
      <c r="N18" s="11">
        <f>G18+J18-M18</f>
        <v>4</v>
      </c>
      <c r="O18" s="13"/>
      <c r="P18" s="11"/>
      <c r="Q18" s="11">
        <v>17</v>
      </c>
      <c r="R18" s="11"/>
      <c r="S18" s="11">
        <v>17</v>
      </c>
      <c r="T18" s="11">
        <f>M18+P18-S18</f>
        <v>1</v>
      </c>
      <c r="U18" s="13"/>
      <c r="V18" s="11"/>
      <c r="W18" s="11">
        <v>6</v>
      </c>
      <c r="X18" s="11"/>
      <c r="Y18" s="11">
        <v>6</v>
      </c>
      <c r="Z18" s="11">
        <f t="shared" si="3"/>
        <v>11</v>
      </c>
      <c r="AA18" s="13"/>
      <c r="AB18" s="11">
        <v>12</v>
      </c>
      <c r="AC18" s="11">
        <v>12</v>
      </c>
      <c r="AD18" s="11"/>
      <c r="AE18" s="11">
        <v>12</v>
      </c>
      <c r="AF18" s="11">
        <f t="shared" ref="AF18" si="16">Y18+AB18-AE18</f>
        <v>6</v>
      </c>
      <c r="AG18" s="13"/>
      <c r="AH18" s="11"/>
      <c r="AI18" s="11">
        <v>1</v>
      </c>
      <c r="AJ18" s="11"/>
      <c r="AK18" s="11">
        <v>1</v>
      </c>
      <c r="AL18" s="11">
        <f t="shared" si="14"/>
        <v>11</v>
      </c>
      <c r="AM18" s="13"/>
      <c r="AN18" s="11"/>
      <c r="AO18" s="11">
        <v>0</v>
      </c>
      <c r="AP18" s="11"/>
      <c r="AQ18" s="11">
        <v>0</v>
      </c>
      <c r="AR18" s="11">
        <f t="shared" si="0"/>
        <v>1</v>
      </c>
      <c r="AT18" s="23">
        <f t="shared" si="8"/>
        <v>5.1428571428571432</v>
      </c>
      <c r="AU18" s="28">
        <f t="shared" si="9"/>
        <v>36</v>
      </c>
      <c r="AV18" s="18">
        <f t="shared" si="10"/>
        <v>36</v>
      </c>
      <c r="AW18" s="37">
        <v>12</v>
      </c>
      <c r="AX18" s="30">
        <f t="shared" si="11"/>
        <v>0</v>
      </c>
      <c r="AY18" s="37" t="str">
        <f t="shared" si="2"/>
        <v>for p.o</v>
      </c>
    </row>
    <row r="19" spans="2:51" x14ac:dyDescent="0.25">
      <c r="B19" s="3" t="s">
        <v>11</v>
      </c>
      <c r="C19" s="8">
        <v>60</v>
      </c>
      <c r="D19" s="11"/>
      <c r="E19" s="11"/>
      <c r="F19" s="11"/>
      <c r="G19" s="11"/>
      <c r="H19" s="11"/>
      <c r="I19" s="13"/>
      <c r="J19" s="11"/>
      <c r="K19" s="11"/>
      <c r="L19" s="11"/>
      <c r="M19" s="11"/>
      <c r="N19" s="11"/>
      <c r="O19" s="13"/>
      <c r="P19" s="11"/>
      <c r="Q19" s="11"/>
      <c r="R19" s="11"/>
      <c r="S19" s="11"/>
      <c r="T19" s="11"/>
      <c r="U19" s="13"/>
      <c r="V19" s="11"/>
      <c r="W19" s="11"/>
      <c r="X19" s="11"/>
      <c r="Y19" s="11"/>
      <c r="Z19" s="11"/>
      <c r="AA19" s="13"/>
      <c r="AB19" s="11"/>
      <c r="AC19" s="11"/>
      <c r="AD19" s="11"/>
      <c r="AE19" s="11"/>
      <c r="AF19" s="11"/>
      <c r="AG19" s="13"/>
      <c r="AH19" s="11"/>
      <c r="AI19" s="11"/>
      <c r="AJ19" s="11"/>
      <c r="AK19" s="11"/>
      <c r="AL19" s="11"/>
      <c r="AM19" s="13"/>
      <c r="AN19" s="11"/>
      <c r="AO19" s="11"/>
      <c r="AP19" s="11"/>
      <c r="AQ19" s="11"/>
      <c r="AR19" s="11"/>
      <c r="AT19" s="23" t="e">
        <f t="shared" si="8"/>
        <v>#DIV/0!</v>
      </c>
      <c r="AU19" s="28">
        <f t="shared" si="9"/>
        <v>0</v>
      </c>
      <c r="AV19" s="18">
        <f t="shared" si="10"/>
        <v>0</v>
      </c>
      <c r="AW19" s="37">
        <v>480</v>
      </c>
      <c r="AX19" s="30">
        <f t="shared" si="11"/>
        <v>0</v>
      </c>
      <c r="AY19" s="37" t="str">
        <f t="shared" si="2"/>
        <v>for p.o</v>
      </c>
    </row>
    <row r="20" spans="2:51" x14ac:dyDescent="0.25">
      <c r="B20" s="3" t="s">
        <v>12</v>
      </c>
      <c r="C20" s="8">
        <v>20</v>
      </c>
      <c r="D20" s="11">
        <v>20</v>
      </c>
      <c r="E20" s="11">
        <v>13</v>
      </c>
      <c r="F20" s="11"/>
      <c r="G20" s="11">
        <v>13</v>
      </c>
      <c r="H20" s="11">
        <f t="shared" ref="H20:H23" si="17">D20-G20</f>
        <v>7</v>
      </c>
      <c r="I20" s="13"/>
      <c r="J20" s="11">
        <v>20</v>
      </c>
      <c r="K20" s="11">
        <v>14</v>
      </c>
      <c r="L20" s="11"/>
      <c r="M20" s="11">
        <v>14</v>
      </c>
      <c r="N20" s="11">
        <f>G20+J20-M20</f>
        <v>19</v>
      </c>
      <c r="O20" s="13"/>
      <c r="P20" s="11"/>
      <c r="Q20" s="11">
        <v>6</v>
      </c>
      <c r="R20" s="11"/>
      <c r="S20" s="11">
        <v>6</v>
      </c>
      <c r="T20" s="11">
        <f t="shared" ref="T20:T23" si="18">M20+P20-S20</f>
        <v>8</v>
      </c>
      <c r="U20" s="13"/>
      <c r="V20" s="11">
        <v>100</v>
      </c>
      <c r="W20" s="11">
        <v>74</v>
      </c>
      <c r="X20" s="11"/>
      <c r="Y20" s="11">
        <v>74</v>
      </c>
      <c r="Z20" s="11">
        <f t="shared" si="3"/>
        <v>32</v>
      </c>
      <c r="AA20" s="13"/>
      <c r="AB20" s="11"/>
      <c r="AC20" s="11">
        <v>44</v>
      </c>
      <c r="AD20" s="11"/>
      <c r="AE20" s="11">
        <v>44</v>
      </c>
      <c r="AF20" s="11">
        <f t="shared" ref="AF20:AF23" si="19">Y20+AB20-AE20</f>
        <v>30</v>
      </c>
      <c r="AG20" s="13"/>
      <c r="AH20" s="11">
        <v>20</v>
      </c>
      <c r="AI20" s="11">
        <v>43</v>
      </c>
      <c r="AJ20" s="11"/>
      <c r="AK20" s="11">
        <v>43</v>
      </c>
      <c r="AL20" s="11">
        <f t="shared" ref="AL20:AL22" si="20">AE20+AH20-AK20</f>
        <v>21</v>
      </c>
      <c r="AM20" s="13"/>
      <c r="AN20" s="11">
        <v>60</v>
      </c>
      <c r="AO20" s="11">
        <v>56</v>
      </c>
      <c r="AP20" s="11"/>
      <c r="AQ20" s="11">
        <v>56</v>
      </c>
      <c r="AR20" s="11">
        <f t="shared" si="0"/>
        <v>47</v>
      </c>
      <c r="AT20" s="23">
        <f t="shared" si="8"/>
        <v>23.428571428571427</v>
      </c>
      <c r="AU20" s="28">
        <f t="shared" si="9"/>
        <v>164</v>
      </c>
      <c r="AV20" s="18">
        <f t="shared" si="10"/>
        <v>220</v>
      </c>
      <c r="AW20" s="37">
        <v>60</v>
      </c>
      <c r="AX20" s="30">
        <f t="shared" si="11"/>
        <v>56</v>
      </c>
      <c r="AY20" s="37" t="str">
        <f t="shared" si="2"/>
        <v>for p.o</v>
      </c>
    </row>
    <row r="21" spans="2:51" x14ac:dyDescent="0.25">
      <c r="B21" s="3" t="s">
        <v>13</v>
      </c>
      <c r="C21" s="8">
        <v>20</v>
      </c>
      <c r="D21" s="11">
        <v>20</v>
      </c>
      <c r="E21" s="11">
        <v>15</v>
      </c>
      <c r="F21" s="11"/>
      <c r="G21" s="11">
        <v>15</v>
      </c>
      <c r="H21" s="11">
        <f t="shared" si="17"/>
        <v>5</v>
      </c>
      <c r="I21" s="13"/>
      <c r="J21" s="11">
        <v>20</v>
      </c>
      <c r="K21" s="11">
        <v>25</v>
      </c>
      <c r="L21" s="11"/>
      <c r="M21" s="11">
        <v>25</v>
      </c>
      <c r="N21" s="11">
        <f>G21+J21-M21</f>
        <v>10</v>
      </c>
      <c r="O21" s="13"/>
      <c r="P21" s="11"/>
      <c r="Q21" s="11">
        <v>4</v>
      </c>
      <c r="R21" s="11"/>
      <c r="S21" s="11">
        <v>4</v>
      </c>
      <c r="T21" s="11">
        <f t="shared" si="18"/>
        <v>21</v>
      </c>
      <c r="U21" s="13"/>
      <c r="V21" s="11">
        <v>100</v>
      </c>
      <c r="W21" s="11">
        <v>69</v>
      </c>
      <c r="X21" s="11"/>
      <c r="Y21" s="11">
        <v>69</v>
      </c>
      <c r="Z21" s="11">
        <f t="shared" si="3"/>
        <v>35</v>
      </c>
      <c r="AA21" s="13"/>
      <c r="AB21" s="11"/>
      <c r="AC21" s="11">
        <v>20</v>
      </c>
      <c r="AD21" s="11"/>
      <c r="AE21" s="11">
        <v>20</v>
      </c>
      <c r="AF21" s="11">
        <f t="shared" si="19"/>
        <v>49</v>
      </c>
      <c r="AG21" s="13"/>
      <c r="AH21" s="11">
        <v>20</v>
      </c>
      <c r="AI21" s="11">
        <v>25</v>
      </c>
      <c r="AJ21" s="11"/>
      <c r="AK21" s="11">
        <v>25</v>
      </c>
      <c r="AL21" s="11">
        <f t="shared" si="20"/>
        <v>15</v>
      </c>
      <c r="AM21" s="13"/>
      <c r="AN21" s="11">
        <v>40</v>
      </c>
      <c r="AO21" s="11">
        <v>50</v>
      </c>
      <c r="AP21" s="11"/>
      <c r="AQ21" s="11">
        <v>50</v>
      </c>
      <c r="AR21" s="11">
        <f t="shared" si="0"/>
        <v>15</v>
      </c>
      <c r="AT21" s="23">
        <f t="shared" si="8"/>
        <v>21.428571428571427</v>
      </c>
      <c r="AU21" s="28">
        <f t="shared" si="9"/>
        <v>150</v>
      </c>
      <c r="AV21" s="18">
        <f t="shared" si="10"/>
        <v>200</v>
      </c>
      <c r="AW21" s="37">
        <v>40</v>
      </c>
      <c r="AX21" s="30">
        <f t="shared" si="11"/>
        <v>50</v>
      </c>
      <c r="AY21" s="37" t="str">
        <f>IF(AX21&lt;AW21,"for p.o","x")</f>
        <v>x</v>
      </c>
    </row>
    <row r="22" spans="2:51" x14ac:dyDescent="0.25">
      <c r="B22" s="3" t="s">
        <v>14</v>
      </c>
      <c r="C22" s="8">
        <v>36</v>
      </c>
      <c r="D22" s="11">
        <v>36</v>
      </c>
      <c r="E22" s="11">
        <v>34</v>
      </c>
      <c r="F22" s="11"/>
      <c r="G22" s="11">
        <v>34</v>
      </c>
      <c r="H22" s="11">
        <f t="shared" si="17"/>
        <v>2</v>
      </c>
      <c r="I22" s="13"/>
      <c r="J22" s="11">
        <v>36</v>
      </c>
      <c r="K22" s="11">
        <v>52</v>
      </c>
      <c r="L22" s="11"/>
      <c r="M22" s="11">
        <v>52</v>
      </c>
      <c r="N22" s="11">
        <f>G22+J22-M22</f>
        <v>18</v>
      </c>
      <c r="O22" s="13"/>
      <c r="P22" s="11"/>
      <c r="Q22" s="11">
        <v>13</v>
      </c>
      <c r="R22" s="11"/>
      <c r="S22" s="11">
        <v>13</v>
      </c>
      <c r="T22" s="11">
        <f t="shared" si="18"/>
        <v>39</v>
      </c>
      <c r="U22" s="13"/>
      <c r="V22" s="11">
        <v>72</v>
      </c>
      <c r="W22" s="11">
        <v>59</v>
      </c>
      <c r="X22" s="11"/>
      <c r="Y22" s="11">
        <v>59</v>
      </c>
      <c r="Z22" s="11">
        <f t="shared" si="3"/>
        <v>26</v>
      </c>
      <c r="AA22" s="13"/>
      <c r="AB22" s="11"/>
      <c r="AC22" s="11">
        <v>40</v>
      </c>
      <c r="AD22" s="11"/>
      <c r="AE22" s="11">
        <v>40</v>
      </c>
      <c r="AF22" s="11">
        <f t="shared" si="19"/>
        <v>19</v>
      </c>
      <c r="AG22" s="13"/>
      <c r="AH22" s="11"/>
      <c r="AI22" s="11">
        <v>17</v>
      </c>
      <c r="AJ22" s="11"/>
      <c r="AK22" s="11">
        <v>17</v>
      </c>
      <c r="AL22" s="11">
        <f t="shared" si="20"/>
        <v>23</v>
      </c>
      <c r="AM22" s="13"/>
      <c r="AN22" s="11"/>
      <c r="AO22" s="11">
        <v>0</v>
      </c>
      <c r="AP22" s="11"/>
      <c r="AQ22" s="11">
        <v>0</v>
      </c>
      <c r="AR22" s="11">
        <f t="shared" si="0"/>
        <v>17</v>
      </c>
      <c r="AT22" s="23">
        <f t="shared" si="8"/>
        <v>20.571428571428573</v>
      </c>
      <c r="AU22" s="28">
        <f t="shared" si="9"/>
        <v>144</v>
      </c>
      <c r="AV22" s="18">
        <f t="shared" si="10"/>
        <v>144</v>
      </c>
      <c r="AW22" s="37">
        <v>72</v>
      </c>
      <c r="AX22" s="30">
        <f t="shared" si="11"/>
        <v>0</v>
      </c>
      <c r="AY22" s="37" t="str">
        <f t="shared" si="2"/>
        <v>for p.o</v>
      </c>
    </row>
    <row r="23" spans="2:51" x14ac:dyDescent="0.25">
      <c r="B23" s="3" t="s">
        <v>15</v>
      </c>
      <c r="C23" s="8">
        <v>36</v>
      </c>
      <c r="D23" s="11">
        <v>36</v>
      </c>
      <c r="E23" s="11">
        <v>32</v>
      </c>
      <c r="F23" s="11"/>
      <c r="G23" s="11">
        <v>32</v>
      </c>
      <c r="H23" s="11">
        <f t="shared" si="17"/>
        <v>4</v>
      </c>
      <c r="I23" s="13"/>
      <c r="J23" s="11"/>
      <c r="K23" s="11">
        <v>0</v>
      </c>
      <c r="L23" s="11"/>
      <c r="M23" s="11">
        <v>0</v>
      </c>
      <c r="N23" s="11">
        <f>G23+J23-M23</f>
        <v>32</v>
      </c>
      <c r="O23" s="13"/>
      <c r="P23" s="11"/>
      <c r="Q23" s="11">
        <v>0</v>
      </c>
      <c r="R23" s="11"/>
      <c r="S23" s="11">
        <v>0</v>
      </c>
      <c r="T23" s="11">
        <f t="shared" si="18"/>
        <v>0</v>
      </c>
      <c r="U23" s="13"/>
      <c r="V23" s="11"/>
      <c r="W23" s="11">
        <v>0</v>
      </c>
      <c r="X23" s="11"/>
      <c r="Y23" s="11">
        <v>0</v>
      </c>
      <c r="Z23" s="11">
        <f t="shared" si="3"/>
        <v>0</v>
      </c>
      <c r="AA23" s="13"/>
      <c r="AB23" s="11"/>
      <c r="AC23" s="11">
        <v>0</v>
      </c>
      <c r="AD23" s="11"/>
      <c r="AE23" s="11">
        <v>0</v>
      </c>
      <c r="AF23" s="11">
        <f t="shared" si="19"/>
        <v>0</v>
      </c>
      <c r="AG23" s="13"/>
      <c r="AH23" s="11"/>
      <c r="AI23" s="11"/>
      <c r="AJ23" s="11"/>
      <c r="AK23" s="11"/>
      <c r="AL23" s="11"/>
      <c r="AM23" s="13"/>
      <c r="AN23" s="11">
        <v>72</v>
      </c>
      <c r="AO23" s="11">
        <v>11</v>
      </c>
      <c r="AP23" s="11"/>
      <c r="AQ23" s="11">
        <v>11</v>
      </c>
      <c r="AR23" s="11">
        <f t="shared" si="0"/>
        <v>61</v>
      </c>
      <c r="AT23" s="23">
        <f t="shared" si="8"/>
        <v>16.166666666666668</v>
      </c>
      <c r="AU23" s="28">
        <f t="shared" si="9"/>
        <v>97</v>
      </c>
      <c r="AV23" s="18">
        <f t="shared" si="10"/>
        <v>108</v>
      </c>
      <c r="AW23" s="37">
        <v>72</v>
      </c>
      <c r="AX23" s="30">
        <f t="shared" si="11"/>
        <v>11</v>
      </c>
      <c r="AY23" s="37" t="str">
        <f t="shared" si="2"/>
        <v>for p.o</v>
      </c>
    </row>
    <row r="24" spans="2:51" x14ac:dyDescent="0.25">
      <c r="B24" s="3" t="s">
        <v>16</v>
      </c>
      <c r="C24" s="8">
        <v>36</v>
      </c>
      <c r="D24" s="11"/>
      <c r="E24" s="11"/>
      <c r="F24" s="11"/>
      <c r="G24" s="11"/>
      <c r="H24" s="11"/>
      <c r="I24" s="13"/>
      <c r="J24" s="11"/>
      <c r="K24" s="11"/>
      <c r="L24" s="11"/>
      <c r="M24" s="11"/>
      <c r="N24" s="11"/>
      <c r="O24" s="13"/>
      <c r="P24" s="11"/>
      <c r="Q24" s="11"/>
      <c r="R24" s="11"/>
      <c r="S24" s="11"/>
      <c r="T24" s="11"/>
      <c r="U24" s="13"/>
      <c r="V24" s="11"/>
      <c r="W24" s="11"/>
      <c r="X24" s="11"/>
      <c r="Y24" s="11"/>
      <c r="Z24" s="11"/>
      <c r="AA24" s="13"/>
      <c r="AB24" s="11"/>
      <c r="AC24" s="11"/>
      <c r="AD24" s="11"/>
      <c r="AE24" s="11"/>
      <c r="AF24" s="11"/>
      <c r="AG24" s="13"/>
      <c r="AH24" s="11"/>
      <c r="AI24" s="11"/>
      <c r="AJ24" s="11"/>
      <c r="AK24" s="11"/>
      <c r="AL24" s="11"/>
      <c r="AM24" s="13"/>
      <c r="AN24" s="11">
        <v>72</v>
      </c>
      <c r="AO24" s="11">
        <v>33</v>
      </c>
      <c r="AP24" s="11"/>
      <c r="AQ24" s="11">
        <v>33</v>
      </c>
      <c r="AR24" s="11">
        <f t="shared" si="0"/>
        <v>39</v>
      </c>
      <c r="AT24" s="23">
        <f t="shared" si="8"/>
        <v>39</v>
      </c>
      <c r="AU24" s="28">
        <f t="shared" si="9"/>
        <v>39</v>
      </c>
      <c r="AV24" s="18">
        <f t="shared" si="10"/>
        <v>72</v>
      </c>
      <c r="AW24" s="37">
        <v>36</v>
      </c>
      <c r="AX24" s="30">
        <f t="shared" si="11"/>
        <v>33</v>
      </c>
      <c r="AY24" s="37" t="str">
        <f t="shared" si="2"/>
        <v>for p.o</v>
      </c>
    </row>
    <row r="25" spans="2:51" x14ac:dyDescent="0.25">
      <c r="B25" s="3" t="s">
        <v>17</v>
      </c>
      <c r="C25" s="8">
        <v>12</v>
      </c>
      <c r="D25" s="11"/>
      <c r="E25" s="11"/>
      <c r="F25" s="11"/>
      <c r="G25" s="11"/>
      <c r="H25" s="11"/>
      <c r="I25" s="14"/>
      <c r="J25" s="11"/>
      <c r="K25" s="11"/>
      <c r="L25" s="11"/>
      <c r="M25" s="11"/>
      <c r="N25" s="11"/>
      <c r="O25" s="13"/>
      <c r="P25" s="11"/>
      <c r="Q25" s="11"/>
      <c r="R25" s="11"/>
      <c r="S25" s="11"/>
      <c r="T25" s="11"/>
      <c r="U25" s="13"/>
      <c r="V25" s="11">
        <v>60</v>
      </c>
      <c r="W25" s="11">
        <v>25</v>
      </c>
      <c r="X25" s="11"/>
      <c r="Y25" s="11">
        <v>25</v>
      </c>
      <c r="Z25" s="11">
        <f t="shared" si="3"/>
        <v>35</v>
      </c>
      <c r="AA25" s="13"/>
      <c r="AB25" s="11"/>
      <c r="AC25" s="11">
        <v>11</v>
      </c>
      <c r="AD25" s="11"/>
      <c r="AE25" s="11">
        <v>11</v>
      </c>
      <c r="AF25" s="11">
        <f t="shared" ref="AF25" si="21">Y25+AB25-AE25</f>
        <v>14</v>
      </c>
      <c r="AG25" s="13"/>
      <c r="AH25" s="11"/>
      <c r="AI25" s="11">
        <v>0</v>
      </c>
      <c r="AJ25" s="11"/>
      <c r="AK25" s="11">
        <v>0</v>
      </c>
      <c r="AL25" s="11">
        <f t="shared" ref="AL25" si="22">AE25+AH25-AK25</f>
        <v>11</v>
      </c>
      <c r="AM25" s="13"/>
      <c r="AN25" s="11"/>
      <c r="AO25" s="11">
        <v>0</v>
      </c>
      <c r="AP25" s="11"/>
      <c r="AQ25" s="11">
        <v>0</v>
      </c>
      <c r="AR25" s="11">
        <f t="shared" si="0"/>
        <v>0</v>
      </c>
      <c r="AT25" s="23">
        <f t="shared" si="8"/>
        <v>15</v>
      </c>
      <c r="AU25" s="28">
        <f t="shared" si="9"/>
        <v>60</v>
      </c>
      <c r="AV25" s="18">
        <f t="shared" si="10"/>
        <v>60</v>
      </c>
      <c r="AW25" s="37">
        <v>48</v>
      </c>
      <c r="AX25" s="30">
        <f t="shared" si="11"/>
        <v>0</v>
      </c>
      <c r="AY25" s="37" t="str">
        <f t="shared" si="2"/>
        <v>for p.o</v>
      </c>
    </row>
    <row r="26" spans="2:51" x14ac:dyDescent="0.25">
      <c r="B26" s="6" t="s">
        <v>19</v>
      </c>
      <c r="C26" s="10"/>
      <c r="D26" s="9"/>
      <c r="E26" s="9"/>
      <c r="F26" s="9"/>
      <c r="G26" s="9"/>
      <c r="H26" s="9"/>
      <c r="I26" s="1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6"/>
      <c r="AB26" s="9"/>
      <c r="AC26" s="9"/>
      <c r="AD26" s="9"/>
      <c r="AE26" s="9"/>
      <c r="AF26" s="9"/>
      <c r="AG26" s="16"/>
      <c r="AH26" s="9"/>
      <c r="AI26" s="9"/>
      <c r="AJ26" s="9"/>
      <c r="AK26" s="9"/>
      <c r="AL26" s="9"/>
      <c r="AM26" s="16"/>
      <c r="AN26" s="9"/>
      <c r="AO26" s="9"/>
      <c r="AP26" s="9"/>
      <c r="AQ26" s="9"/>
      <c r="AR26" s="9"/>
      <c r="AT26" s="38"/>
      <c r="AU26" s="39"/>
      <c r="AV26" s="40"/>
      <c r="AW26" s="40"/>
      <c r="AX26" s="41"/>
      <c r="AY26" s="40"/>
    </row>
    <row r="27" spans="2:51" x14ac:dyDescent="0.25">
      <c r="B27" s="1" t="s">
        <v>20</v>
      </c>
      <c r="C27" s="8">
        <v>9</v>
      </c>
      <c r="D27" s="11"/>
      <c r="E27" s="11"/>
      <c r="F27" s="11"/>
      <c r="G27" s="11"/>
      <c r="H27" s="11"/>
      <c r="I27" s="15"/>
      <c r="J27" s="11"/>
      <c r="K27" s="11"/>
      <c r="L27" s="11"/>
      <c r="M27" s="11"/>
      <c r="N27" s="11"/>
      <c r="O27" s="13"/>
      <c r="P27" s="11"/>
      <c r="Q27" s="11"/>
      <c r="R27" s="11"/>
      <c r="S27" s="11"/>
      <c r="T27" s="11"/>
      <c r="U27" s="13"/>
      <c r="V27" s="11"/>
      <c r="W27" s="11"/>
      <c r="X27" s="11"/>
      <c r="Y27" s="11"/>
      <c r="Z27" s="11"/>
      <c r="AA27" s="13"/>
      <c r="AB27" s="11"/>
      <c r="AC27" s="11"/>
      <c r="AD27" s="11"/>
      <c r="AE27" s="11"/>
      <c r="AF27" s="11"/>
      <c r="AG27" s="13"/>
      <c r="AH27" s="11">
        <v>9</v>
      </c>
      <c r="AI27" s="11">
        <v>9</v>
      </c>
      <c r="AJ27" s="11"/>
      <c r="AK27" s="11">
        <v>9</v>
      </c>
      <c r="AL27" s="11">
        <f t="shared" ref="AL27" si="23">AE27+AH27-AK27</f>
        <v>0</v>
      </c>
      <c r="AM27" s="13"/>
      <c r="AN27" s="11">
        <v>9</v>
      </c>
      <c r="AO27" s="11">
        <v>17</v>
      </c>
      <c r="AP27" s="11"/>
      <c r="AQ27" s="11">
        <v>17</v>
      </c>
      <c r="AR27" s="11">
        <f t="shared" ref="AR27:AR51" si="24">AK27+AN27-AQ27</f>
        <v>1</v>
      </c>
      <c r="AT27" s="23">
        <f t="shared" ref="AT27:AT51" si="25">AVERAGE(H27,N27,T27,Z27,AF27,AL27,AR27)</f>
        <v>0.5</v>
      </c>
      <c r="AU27" s="28">
        <f t="shared" ref="AU27:AU51" si="26">SUM(H27,N27,T27,Z27,AF27,AL27,AR27)</f>
        <v>1</v>
      </c>
      <c r="AV27" s="18">
        <f t="shared" ref="AV27:AV51" si="27">SUM(D27,J27,P27,V27,AB27,AH27,AN27)</f>
        <v>18</v>
      </c>
      <c r="AW27" s="37">
        <v>9</v>
      </c>
      <c r="AX27" s="30">
        <f t="shared" ref="AX27:AX51" si="28">AV27-AU27</f>
        <v>17</v>
      </c>
      <c r="AY27" s="37" t="str">
        <f>IF(AX27&lt;AW27,"for p.o","x")</f>
        <v>x</v>
      </c>
    </row>
    <row r="28" spans="2:51" x14ac:dyDescent="0.25">
      <c r="B28" s="1" t="s">
        <v>21</v>
      </c>
      <c r="C28" s="8">
        <v>8</v>
      </c>
      <c r="D28" s="11"/>
      <c r="E28" s="11"/>
      <c r="F28" s="11"/>
      <c r="G28" s="11"/>
      <c r="H28" s="11"/>
      <c r="I28" s="13"/>
      <c r="J28" s="11"/>
      <c r="K28" s="11"/>
      <c r="L28" s="11"/>
      <c r="M28" s="11"/>
      <c r="N28" s="11"/>
      <c r="O28" s="13"/>
      <c r="P28" s="11"/>
      <c r="Q28" s="11"/>
      <c r="R28" s="11"/>
      <c r="S28" s="11"/>
      <c r="T28" s="11"/>
      <c r="U28" s="13"/>
      <c r="V28" s="11"/>
      <c r="W28" s="11"/>
      <c r="X28" s="11"/>
      <c r="Y28" s="11"/>
      <c r="Z28" s="11"/>
      <c r="AA28" s="13"/>
      <c r="AB28" s="11"/>
      <c r="AC28" s="11"/>
      <c r="AD28" s="11"/>
      <c r="AE28" s="11"/>
      <c r="AF28" s="11"/>
      <c r="AG28" s="13"/>
      <c r="AH28" s="11"/>
      <c r="AI28" s="11"/>
      <c r="AJ28" s="11"/>
      <c r="AK28" s="11"/>
      <c r="AL28" s="11"/>
      <c r="AM28" s="13"/>
      <c r="AN28" s="11"/>
      <c r="AO28" s="11"/>
      <c r="AP28" s="11"/>
      <c r="AQ28" s="11"/>
      <c r="AR28" s="11"/>
      <c r="AT28" s="23" t="e">
        <f t="shared" si="25"/>
        <v>#DIV/0!</v>
      </c>
      <c r="AU28" s="28">
        <f t="shared" si="26"/>
        <v>0</v>
      </c>
      <c r="AV28" s="18">
        <f t="shared" si="27"/>
        <v>0</v>
      </c>
      <c r="AW28" s="37">
        <v>8</v>
      </c>
      <c r="AX28" s="30">
        <f t="shared" si="28"/>
        <v>0</v>
      </c>
      <c r="AY28" s="37" t="str">
        <f t="shared" ref="AY28:AY51" si="29">IF(AX28&lt;AW28,"for p.o","x")</f>
        <v>for p.o</v>
      </c>
    </row>
    <row r="29" spans="2:51" x14ac:dyDescent="0.25">
      <c r="B29" s="1" t="s">
        <v>22</v>
      </c>
      <c r="C29" s="8">
        <v>9</v>
      </c>
      <c r="D29" s="11"/>
      <c r="E29" s="11"/>
      <c r="F29" s="11"/>
      <c r="G29" s="11"/>
      <c r="H29" s="11"/>
      <c r="I29" s="13"/>
      <c r="J29" s="11"/>
      <c r="K29" s="11"/>
      <c r="L29" s="11"/>
      <c r="M29" s="11"/>
      <c r="N29" s="11"/>
      <c r="O29" s="13"/>
      <c r="P29" s="11"/>
      <c r="Q29" s="11"/>
      <c r="R29" s="11"/>
      <c r="S29" s="11"/>
      <c r="T29" s="11"/>
      <c r="U29" s="13"/>
      <c r="V29" s="11"/>
      <c r="W29" s="11"/>
      <c r="X29" s="11"/>
      <c r="Y29" s="11"/>
      <c r="Z29" s="11"/>
      <c r="AA29" s="13"/>
      <c r="AB29" s="11"/>
      <c r="AC29" s="11"/>
      <c r="AD29" s="11"/>
      <c r="AE29" s="11"/>
      <c r="AF29" s="11"/>
      <c r="AG29" s="13"/>
      <c r="AH29" s="11">
        <v>9</v>
      </c>
      <c r="AI29" s="11">
        <v>9</v>
      </c>
      <c r="AJ29" s="11"/>
      <c r="AK29" s="11">
        <v>9</v>
      </c>
      <c r="AL29" s="11">
        <f>AE29+AH29-AK29</f>
        <v>0</v>
      </c>
      <c r="AM29" s="13"/>
      <c r="AN29" s="11"/>
      <c r="AO29" s="11">
        <v>9</v>
      </c>
      <c r="AP29" s="11"/>
      <c r="AQ29" s="11">
        <v>9</v>
      </c>
      <c r="AR29" s="11">
        <f t="shared" si="24"/>
        <v>0</v>
      </c>
      <c r="AT29" s="23">
        <f t="shared" si="25"/>
        <v>0</v>
      </c>
      <c r="AU29" s="28">
        <f t="shared" si="26"/>
        <v>0</v>
      </c>
      <c r="AV29" s="18">
        <f t="shared" si="27"/>
        <v>9</v>
      </c>
      <c r="AW29" s="37">
        <v>9</v>
      </c>
      <c r="AX29" s="30">
        <f t="shared" si="28"/>
        <v>9</v>
      </c>
      <c r="AY29" s="37" t="str">
        <f>IF(AX29&lt;AW29,"for p.o","x")</f>
        <v>x</v>
      </c>
    </row>
    <row r="30" spans="2:51" x14ac:dyDescent="0.25">
      <c r="B30" s="1" t="s">
        <v>23</v>
      </c>
      <c r="C30" s="8">
        <v>12</v>
      </c>
      <c r="D30" s="11"/>
      <c r="E30" s="11"/>
      <c r="F30" s="11"/>
      <c r="G30" s="11"/>
      <c r="H30" s="11"/>
      <c r="I30" s="13"/>
      <c r="J30" s="11"/>
      <c r="K30" s="11"/>
      <c r="L30" s="11"/>
      <c r="M30" s="11"/>
      <c r="N30" s="11"/>
      <c r="O30" s="13"/>
      <c r="P30" s="11"/>
      <c r="Q30" s="11"/>
      <c r="R30" s="11"/>
      <c r="S30" s="11"/>
      <c r="T30" s="11"/>
      <c r="U30" s="13"/>
      <c r="V30" s="11"/>
      <c r="W30" s="11"/>
      <c r="X30" s="11"/>
      <c r="Y30" s="11"/>
      <c r="Z30" s="11"/>
      <c r="AA30" s="13"/>
      <c r="AB30" s="11"/>
      <c r="AC30" s="11"/>
      <c r="AD30" s="11"/>
      <c r="AE30" s="11"/>
      <c r="AF30" s="11"/>
      <c r="AG30" s="13"/>
      <c r="AH30" s="11"/>
      <c r="AI30" s="11"/>
      <c r="AJ30" s="11"/>
      <c r="AK30" s="11"/>
      <c r="AL30" s="11"/>
      <c r="AM30" s="13"/>
      <c r="AN30" s="11">
        <v>12</v>
      </c>
      <c r="AO30" s="11">
        <v>11</v>
      </c>
      <c r="AP30" s="11"/>
      <c r="AQ30" s="11">
        <v>11</v>
      </c>
      <c r="AR30" s="11">
        <f t="shared" si="24"/>
        <v>1</v>
      </c>
      <c r="AT30" s="23">
        <f t="shared" si="25"/>
        <v>1</v>
      </c>
      <c r="AU30" s="28">
        <f t="shared" si="26"/>
        <v>1</v>
      </c>
      <c r="AV30" s="18">
        <f t="shared" si="27"/>
        <v>12</v>
      </c>
      <c r="AW30" s="37">
        <v>12</v>
      </c>
      <c r="AX30" s="30">
        <f t="shared" si="28"/>
        <v>11</v>
      </c>
      <c r="AY30" s="37" t="str">
        <f t="shared" si="29"/>
        <v>for p.o</v>
      </c>
    </row>
    <row r="31" spans="2:51" x14ac:dyDescent="0.25">
      <c r="B31" s="1" t="s">
        <v>24</v>
      </c>
      <c r="C31" s="8">
        <v>12</v>
      </c>
      <c r="D31" s="11"/>
      <c r="E31" s="11"/>
      <c r="F31" s="11"/>
      <c r="G31" s="11"/>
      <c r="H31" s="11"/>
      <c r="I31" s="13"/>
      <c r="J31" s="11"/>
      <c r="K31" s="11"/>
      <c r="L31" s="11"/>
      <c r="M31" s="11"/>
      <c r="N31" s="11"/>
      <c r="O31" s="13"/>
      <c r="P31" s="11"/>
      <c r="Q31" s="11"/>
      <c r="R31" s="11"/>
      <c r="S31" s="11"/>
      <c r="T31" s="11"/>
      <c r="U31" s="13"/>
      <c r="V31" s="11"/>
      <c r="W31" s="11"/>
      <c r="X31" s="11"/>
      <c r="Y31" s="11"/>
      <c r="Z31" s="11"/>
      <c r="AA31" s="13"/>
      <c r="AB31" s="11"/>
      <c r="AC31" s="11"/>
      <c r="AD31" s="11"/>
      <c r="AE31" s="11"/>
      <c r="AF31" s="11"/>
      <c r="AG31" s="13"/>
      <c r="AH31" s="11"/>
      <c r="AI31" s="11"/>
      <c r="AJ31" s="11"/>
      <c r="AK31" s="11"/>
      <c r="AL31" s="11"/>
      <c r="AM31" s="13"/>
      <c r="AN31" s="11"/>
      <c r="AO31" s="11"/>
      <c r="AP31" s="11"/>
      <c r="AQ31" s="11"/>
      <c r="AR31" s="11"/>
      <c r="AT31" s="23" t="e">
        <f t="shared" si="25"/>
        <v>#DIV/0!</v>
      </c>
      <c r="AU31" s="28">
        <f t="shared" si="26"/>
        <v>0</v>
      </c>
      <c r="AV31" s="18">
        <f t="shared" si="27"/>
        <v>0</v>
      </c>
      <c r="AW31" s="37">
        <v>48</v>
      </c>
      <c r="AX31" s="30">
        <f t="shared" si="28"/>
        <v>0</v>
      </c>
      <c r="AY31" s="37" t="str">
        <f t="shared" si="29"/>
        <v>for p.o</v>
      </c>
    </row>
    <row r="32" spans="2:51" x14ac:dyDescent="0.25">
      <c r="B32" s="4" t="s">
        <v>25</v>
      </c>
      <c r="C32" s="8">
        <v>6</v>
      </c>
      <c r="D32" s="11"/>
      <c r="E32" s="11"/>
      <c r="F32" s="11"/>
      <c r="G32" s="11"/>
      <c r="H32" s="11"/>
      <c r="I32" s="13"/>
      <c r="J32" s="11"/>
      <c r="K32" s="11"/>
      <c r="L32" s="11"/>
      <c r="M32" s="11"/>
      <c r="N32" s="11"/>
      <c r="O32" s="13"/>
      <c r="P32" s="11"/>
      <c r="Q32" s="11"/>
      <c r="R32" s="11"/>
      <c r="S32" s="11"/>
      <c r="T32" s="11"/>
      <c r="U32" s="13"/>
      <c r="V32" s="11"/>
      <c r="W32" s="11"/>
      <c r="X32" s="11"/>
      <c r="Y32" s="11"/>
      <c r="Z32" s="11"/>
      <c r="AA32" s="13"/>
      <c r="AB32" s="11"/>
      <c r="AC32" s="11"/>
      <c r="AD32" s="11"/>
      <c r="AE32" s="11"/>
      <c r="AF32" s="11"/>
      <c r="AG32" s="13"/>
      <c r="AH32" s="11"/>
      <c r="AI32" s="11"/>
      <c r="AJ32" s="11"/>
      <c r="AK32" s="11"/>
      <c r="AL32" s="11"/>
      <c r="AM32" s="13"/>
      <c r="AN32" s="11"/>
      <c r="AO32" s="11"/>
      <c r="AP32" s="11"/>
      <c r="AQ32" s="11"/>
      <c r="AR32" s="11"/>
      <c r="AT32" s="23" t="e">
        <f t="shared" si="25"/>
        <v>#DIV/0!</v>
      </c>
      <c r="AU32" s="28">
        <f t="shared" si="26"/>
        <v>0</v>
      </c>
      <c r="AV32" s="18">
        <f t="shared" si="27"/>
        <v>0</v>
      </c>
      <c r="AW32" s="37">
        <v>6</v>
      </c>
      <c r="AX32" s="30">
        <f t="shared" si="28"/>
        <v>0</v>
      </c>
      <c r="AY32" s="37" t="str">
        <f t="shared" si="29"/>
        <v>for p.o</v>
      </c>
    </row>
    <row r="33" spans="2:51" x14ac:dyDescent="0.25">
      <c r="B33" s="4" t="s">
        <v>26</v>
      </c>
      <c r="C33" s="8">
        <v>6</v>
      </c>
      <c r="D33" s="11"/>
      <c r="E33" s="11"/>
      <c r="F33" s="11"/>
      <c r="G33" s="11"/>
      <c r="H33" s="11"/>
      <c r="I33" s="13"/>
      <c r="J33" s="11"/>
      <c r="K33" s="11"/>
      <c r="L33" s="11"/>
      <c r="M33" s="11"/>
      <c r="N33" s="11"/>
      <c r="O33" s="13"/>
      <c r="P33" s="11"/>
      <c r="Q33" s="11"/>
      <c r="R33" s="11"/>
      <c r="S33" s="11"/>
      <c r="T33" s="11"/>
      <c r="U33" s="13"/>
      <c r="V33" s="11"/>
      <c r="W33" s="11"/>
      <c r="X33" s="11"/>
      <c r="Y33" s="11"/>
      <c r="Z33" s="11"/>
      <c r="AA33" s="13"/>
      <c r="AB33" s="11"/>
      <c r="AC33" s="11"/>
      <c r="AD33" s="11"/>
      <c r="AE33" s="11"/>
      <c r="AF33" s="11"/>
      <c r="AG33" s="13"/>
      <c r="AH33" s="11">
        <v>6</v>
      </c>
      <c r="AI33" s="11">
        <v>5</v>
      </c>
      <c r="AJ33" s="11"/>
      <c r="AK33" s="11">
        <v>5</v>
      </c>
      <c r="AL33" s="11">
        <f>AE33+AH33-AK33</f>
        <v>1</v>
      </c>
      <c r="AM33" s="13"/>
      <c r="AN33" s="11"/>
      <c r="AO33" s="11">
        <v>2</v>
      </c>
      <c r="AP33" s="11"/>
      <c r="AQ33" s="11">
        <v>2</v>
      </c>
      <c r="AR33" s="11">
        <f t="shared" si="24"/>
        <v>3</v>
      </c>
      <c r="AT33" s="23">
        <f t="shared" si="25"/>
        <v>2</v>
      </c>
      <c r="AU33" s="28">
        <f t="shared" si="26"/>
        <v>4</v>
      </c>
      <c r="AV33" s="18">
        <f t="shared" si="27"/>
        <v>6</v>
      </c>
      <c r="AW33" s="37">
        <v>6</v>
      </c>
      <c r="AX33" s="30">
        <f t="shared" si="28"/>
        <v>2</v>
      </c>
      <c r="AY33" s="37" t="str">
        <f t="shared" si="29"/>
        <v>for p.o</v>
      </c>
    </row>
    <row r="34" spans="2:51" x14ac:dyDescent="0.25">
      <c r="B34" s="4" t="s">
        <v>27</v>
      </c>
      <c r="C34" s="8">
        <v>12</v>
      </c>
      <c r="D34" s="11"/>
      <c r="E34" s="11"/>
      <c r="F34" s="11"/>
      <c r="G34" s="11"/>
      <c r="H34" s="11"/>
      <c r="I34" s="13"/>
      <c r="J34" s="11"/>
      <c r="K34" s="11"/>
      <c r="L34" s="11"/>
      <c r="M34" s="11"/>
      <c r="N34" s="11"/>
      <c r="O34" s="13"/>
      <c r="P34" s="11"/>
      <c r="Q34" s="11"/>
      <c r="R34" s="11"/>
      <c r="S34" s="11"/>
      <c r="T34" s="11"/>
      <c r="U34" s="13"/>
      <c r="V34" s="11"/>
      <c r="W34" s="11"/>
      <c r="X34" s="11"/>
      <c r="Y34" s="11"/>
      <c r="Z34" s="11"/>
      <c r="AA34" s="13"/>
      <c r="AB34" s="11"/>
      <c r="AC34" s="11"/>
      <c r="AD34" s="11"/>
      <c r="AE34" s="11"/>
      <c r="AF34" s="11"/>
      <c r="AG34" s="13"/>
      <c r="AH34" s="11"/>
      <c r="AI34" s="11"/>
      <c r="AJ34" s="11"/>
      <c r="AK34" s="11"/>
      <c r="AL34" s="11"/>
      <c r="AM34" s="13"/>
      <c r="AN34" s="11"/>
      <c r="AO34" s="11"/>
      <c r="AP34" s="11"/>
      <c r="AQ34" s="11"/>
      <c r="AR34" s="11"/>
      <c r="AT34" s="23" t="e">
        <f t="shared" si="25"/>
        <v>#DIV/0!</v>
      </c>
      <c r="AU34" s="28">
        <f t="shared" si="26"/>
        <v>0</v>
      </c>
      <c r="AV34" s="18">
        <f t="shared" si="27"/>
        <v>0</v>
      </c>
      <c r="AW34" s="37">
        <v>12</v>
      </c>
      <c r="AX34" s="30">
        <f t="shared" si="28"/>
        <v>0</v>
      </c>
      <c r="AY34" s="37" t="str">
        <f t="shared" si="29"/>
        <v>for p.o</v>
      </c>
    </row>
    <row r="35" spans="2:51" x14ac:dyDescent="0.25">
      <c r="B35" s="4" t="s">
        <v>28</v>
      </c>
      <c r="C35" s="8">
        <v>12</v>
      </c>
      <c r="D35" s="11"/>
      <c r="E35" s="11"/>
      <c r="F35" s="11"/>
      <c r="G35" s="11"/>
      <c r="H35" s="11"/>
      <c r="I35" s="13"/>
      <c r="J35" s="11"/>
      <c r="K35" s="11"/>
      <c r="L35" s="11"/>
      <c r="M35" s="11"/>
      <c r="N35" s="11"/>
      <c r="O35" s="13"/>
      <c r="P35" s="11"/>
      <c r="Q35" s="11"/>
      <c r="R35" s="11"/>
      <c r="S35" s="11"/>
      <c r="T35" s="11"/>
      <c r="U35" s="13"/>
      <c r="V35" s="11"/>
      <c r="W35" s="11"/>
      <c r="X35" s="11"/>
      <c r="Y35" s="11"/>
      <c r="Z35" s="11"/>
      <c r="AA35" s="13"/>
      <c r="AB35" s="11"/>
      <c r="AC35" s="11"/>
      <c r="AD35" s="11"/>
      <c r="AE35" s="11"/>
      <c r="AF35" s="11"/>
      <c r="AG35" s="13"/>
      <c r="AH35" s="11"/>
      <c r="AI35" s="11"/>
      <c r="AJ35" s="11"/>
      <c r="AK35" s="11"/>
      <c r="AL35" s="11"/>
      <c r="AM35" s="13"/>
      <c r="AN35" s="11"/>
      <c r="AO35" s="11"/>
      <c r="AP35" s="11"/>
      <c r="AQ35" s="11"/>
      <c r="AR35" s="11"/>
      <c r="AT35" s="23" t="e">
        <f t="shared" si="25"/>
        <v>#DIV/0!</v>
      </c>
      <c r="AU35" s="28">
        <f t="shared" si="26"/>
        <v>0</v>
      </c>
      <c r="AV35" s="18">
        <f t="shared" si="27"/>
        <v>0</v>
      </c>
      <c r="AW35" s="37">
        <v>12</v>
      </c>
      <c r="AX35" s="30">
        <f t="shared" si="28"/>
        <v>0</v>
      </c>
      <c r="AY35" s="37" t="str">
        <f t="shared" si="29"/>
        <v>for p.o</v>
      </c>
    </row>
    <row r="36" spans="2:51" x14ac:dyDescent="0.25">
      <c r="B36" s="4" t="s">
        <v>29</v>
      </c>
      <c r="C36" s="8">
        <v>6</v>
      </c>
      <c r="D36" s="11"/>
      <c r="E36" s="11"/>
      <c r="F36" s="11"/>
      <c r="G36" s="11"/>
      <c r="H36" s="11"/>
      <c r="I36" s="13"/>
      <c r="J36" s="11"/>
      <c r="K36" s="11"/>
      <c r="L36" s="11"/>
      <c r="M36" s="11"/>
      <c r="N36" s="11"/>
      <c r="O36" s="13"/>
      <c r="P36" s="11"/>
      <c r="Q36" s="11"/>
      <c r="R36" s="11"/>
      <c r="S36" s="11"/>
      <c r="T36" s="11"/>
      <c r="U36" s="13"/>
      <c r="V36" s="11"/>
      <c r="W36" s="11"/>
      <c r="X36" s="11"/>
      <c r="Y36" s="11"/>
      <c r="Z36" s="11"/>
      <c r="AA36" s="13"/>
      <c r="AB36" s="11"/>
      <c r="AC36" s="11"/>
      <c r="AD36" s="11"/>
      <c r="AE36" s="11"/>
      <c r="AF36" s="11"/>
      <c r="AG36" s="13"/>
      <c r="AH36" s="11">
        <v>6</v>
      </c>
      <c r="AI36" s="11">
        <v>5</v>
      </c>
      <c r="AJ36" s="11"/>
      <c r="AK36" s="11">
        <v>5</v>
      </c>
      <c r="AL36" s="11">
        <f>AE36+AH36-AK36</f>
        <v>1</v>
      </c>
      <c r="AM36" s="13"/>
      <c r="AN36" s="11"/>
      <c r="AO36" s="11">
        <v>4</v>
      </c>
      <c r="AP36" s="11"/>
      <c r="AQ36" s="11">
        <v>4</v>
      </c>
      <c r="AR36" s="11">
        <f t="shared" si="24"/>
        <v>1</v>
      </c>
      <c r="AT36" s="23">
        <f t="shared" si="25"/>
        <v>1</v>
      </c>
      <c r="AU36" s="28">
        <f t="shared" si="26"/>
        <v>2</v>
      </c>
      <c r="AV36" s="18">
        <f t="shared" si="27"/>
        <v>6</v>
      </c>
      <c r="AW36" s="37">
        <v>24</v>
      </c>
      <c r="AX36" s="30">
        <f t="shared" si="28"/>
        <v>4</v>
      </c>
      <c r="AY36" s="37" t="str">
        <f t="shared" si="29"/>
        <v>for p.o</v>
      </c>
    </row>
    <row r="37" spans="2:51" x14ac:dyDescent="0.25">
      <c r="B37" s="4" t="s">
        <v>30</v>
      </c>
      <c r="C37" s="8">
        <v>12</v>
      </c>
      <c r="D37" s="11"/>
      <c r="E37" s="11"/>
      <c r="F37" s="11"/>
      <c r="G37" s="11"/>
      <c r="H37" s="11"/>
      <c r="I37" s="13"/>
      <c r="J37" s="11"/>
      <c r="K37" s="11"/>
      <c r="L37" s="11"/>
      <c r="M37" s="11"/>
      <c r="N37" s="11"/>
      <c r="O37" s="13"/>
      <c r="P37" s="11"/>
      <c r="Q37" s="11"/>
      <c r="R37" s="11"/>
      <c r="S37" s="11"/>
      <c r="T37" s="11"/>
      <c r="U37" s="13"/>
      <c r="V37" s="11"/>
      <c r="W37" s="11"/>
      <c r="X37" s="11"/>
      <c r="Y37" s="11"/>
      <c r="Z37" s="11"/>
      <c r="AA37" s="13"/>
      <c r="AB37" s="11"/>
      <c r="AC37" s="11"/>
      <c r="AD37" s="11"/>
      <c r="AE37" s="11"/>
      <c r="AF37" s="11"/>
      <c r="AG37" s="13"/>
      <c r="AH37" s="11">
        <v>12</v>
      </c>
      <c r="AI37" s="11">
        <v>10</v>
      </c>
      <c r="AJ37" s="11"/>
      <c r="AK37" s="11">
        <v>10</v>
      </c>
      <c r="AL37" s="11">
        <f>AE37+AH37-AK37</f>
        <v>2</v>
      </c>
      <c r="AM37" s="13"/>
      <c r="AN37" s="11"/>
      <c r="AO37" s="11">
        <v>6</v>
      </c>
      <c r="AP37" s="11"/>
      <c r="AQ37" s="11">
        <v>6</v>
      </c>
      <c r="AR37" s="11">
        <f t="shared" si="24"/>
        <v>4</v>
      </c>
      <c r="AT37" s="23">
        <f t="shared" si="25"/>
        <v>3</v>
      </c>
      <c r="AU37" s="28">
        <f t="shared" si="26"/>
        <v>6</v>
      </c>
      <c r="AV37" s="18">
        <f t="shared" si="27"/>
        <v>12</v>
      </c>
      <c r="AW37" s="37">
        <v>12</v>
      </c>
      <c r="AX37" s="30">
        <f t="shared" si="28"/>
        <v>6</v>
      </c>
      <c r="AY37" s="37" t="str">
        <f t="shared" si="29"/>
        <v>for p.o</v>
      </c>
    </row>
    <row r="38" spans="2:51" x14ac:dyDescent="0.25">
      <c r="B38" s="4" t="s">
        <v>31</v>
      </c>
      <c r="C38" s="8">
        <v>12</v>
      </c>
      <c r="D38" s="11"/>
      <c r="E38" s="11"/>
      <c r="F38" s="11"/>
      <c r="G38" s="11"/>
      <c r="H38" s="11"/>
      <c r="I38" s="13"/>
      <c r="J38" s="11"/>
      <c r="K38" s="11"/>
      <c r="L38" s="11"/>
      <c r="M38" s="11"/>
      <c r="N38" s="11"/>
      <c r="O38" s="13"/>
      <c r="P38" s="11"/>
      <c r="Q38" s="11"/>
      <c r="R38" s="11"/>
      <c r="S38" s="11"/>
      <c r="T38" s="11"/>
      <c r="U38" s="13"/>
      <c r="V38" s="11"/>
      <c r="W38" s="11"/>
      <c r="X38" s="11"/>
      <c r="Y38" s="11"/>
      <c r="Z38" s="11"/>
      <c r="AA38" s="13"/>
      <c r="AB38" s="11"/>
      <c r="AC38" s="11"/>
      <c r="AD38" s="11"/>
      <c r="AE38" s="11"/>
      <c r="AF38" s="11"/>
      <c r="AG38" s="13"/>
      <c r="AH38" s="11"/>
      <c r="AI38" s="11"/>
      <c r="AJ38" s="11"/>
      <c r="AK38" s="11"/>
      <c r="AL38" s="11"/>
      <c r="AM38" s="13"/>
      <c r="AN38" s="11"/>
      <c r="AO38" s="11"/>
      <c r="AP38" s="11"/>
      <c r="AQ38" s="11"/>
      <c r="AR38" s="11"/>
      <c r="AT38" s="23" t="e">
        <f t="shared" si="25"/>
        <v>#DIV/0!</v>
      </c>
      <c r="AU38" s="28">
        <f t="shared" si="26"/>
        <v>0</v>
      </c>
      <c r="AV38" s="18">
        <f t="shared" si="27"/>
        <v>0</v>
      </c>
      <c r="AW38" s="37">
        <v>12</v>
      </c>
      <c r="AX38" s="30">
        <f t="shared" si="28"/>
        <v>0</v>
      </c>
      <c r="AY38" s="37" t="str">
        <f t="shared" si="29"/>
        <v>for p.o</v>
      </c>
    </row>
    <row r="39" spans="2:51" x14ac:dyDescent="0.25">
      <c r="B39" s="4" t="s">
        <v>32</v>
      </c>
      <c r="C39" s="8">
        <v>6</v>
      </c>
      <c r="D39" s="11"/>
      <c r="E39" s="11"/>
      <c r="F39" s="11"/>
      <c r="G39" s="11"/>
      <c r="H39" s="11"/>
      <c r="I39" s="13"/>
      <c r="J39" s="11"/>
      <c r="K39" s="11"/>
      <c r="L39" s="11"/>
      <c r="M39" s="11"/>
      <c r="N39" s="11"/>
      <c r="O39" s="13"/>
      <c r="P39" s="11"/>
      <c r="Q39" s="11"/>
      <c r="R39" s="11"/>
      <c r="S39" s="11"/>
      <c r="T39" s="11"/>
      <c r="U39" s="13"/>
      <c r="V39" s="11"/>
      <c r="W39" s="11"/>
      <c r="X39" s="11"/>
      <c r="Y39" s="11"/>
      <c r="Z39" s="11"/>
      <c r="AA39" s="13"/>
      <c r="AB39" s="11"/>
      <c r="AC39" s="11"/>
      <c r="AD39" s="11"/>
      <c r="AE39" s="11"/>
      <c r="AF39" s="11"/>
      <c r="AG39" s="13"/>
      <c r="AH39" s="11">
        <v>6</v>
      </c>
      <c r="AI39" s="11">
        <v>4</v>
      </c>
      <c r="AJ39" s="11"/>
      <c r="AK39" s="11">
        <v>4</v>
      </c>
      <c r="AL39" s="11">
        <f>AE39+AH39-AK39</f>
        <v>2</v>
      </c>
      <c r="AM39" s="13"/>
      <c r="AN39" s="11"/>
      <c r="AO39" s="11">
        <v>1</v>
      </c>
      <c r="AP39" s="11"/>
      <c r="AQ39" s="11">
        <v>1</v>
      </c>
      <c r="AR39" s="11">
        <f t="shared" si="24"/>
        <v>3</v>
      </c>
      <c r="AT39" s="23">
        <f t="shared" si="25"/>
        <v>2.5</v>
      </c>
      <c r="AU39" s="28">
        <f t="shared" si="26"/>
        <v>5</v>
      </c>
      <c r="AV39" s="18">
        <f t="shared" si="27"/>
        <v>6</v>
      </c>
      <c r="AW39" s="37">
        <v>6</v>
      </c>
      <c r="AX39" s="30">
        <f t="shared" si="28"/>
        <v>1</v>
      </c>
      <c r="AY39" s="37" t="str">
        <f t="shared" si="29"/>
        <v>for p.o</v>
      </c>
    </row>
    <row r="40" spans="2:51" x14ac:dyDescent="0.25">
      <c r="B40" s="4" t="s">
        <v>33</v>
      </c>
      <c r="C40" s="8">
        <v>6</v>
      </c>
      <c r="D40" s="11"/>
      <c r="E40" s="11"/>
      <c r="F40" s="11"/>
      <c r="G40" s="11"/>
      <c r="H40" s="11"/>
      <c r="I40" s="13"/>
      <c r="J40" s="11"/>
      <c r="K40" s="11"/>
      <c r="L40" s="11"/>
      <c r="M40" s="11"/>
      <c r="N40" s="11"/>
      <c r="O40" s="13"/>
      <c r="P40" s="11"/>
      <c r="Q40" s="11"/>
      <c r="R40" s="11"/>
      <c r="S40" s="11"/>
      <c r="T40" s="11"/>
      <c r="U40" s="13"/>
      <c r="V40" s="11"/>
      <c r="W40" s="11"/>
      <c r="X40" s="11"/>
      <c r="Y40" s="11"/>
      <c r="Z40" s="11"/>
      <c r="AA40" s="13"/>
      <c r="AB40" s="11"/>
      <c r="AC40" s="11"/>
      <c r="AD40" s="11"/>
      <c r="AE40" s="11"/>
      <c r="AF40" s="11"/>
      <c r="AG40" s="13"/>
      <c r="AH40" s="11"/>
      <c r="AI40" s="11"/>
      <c r="AJ40" s="11"/>
      <c r="AK40" s="11"/>
      <c r="AL40" s="11"/>
      <c r="AM40" s="13"/>
      <c r="AN40" s="11"/>
      <c r="AO40" s="11"/>
      <c r="AP40" s="11"/>
      <c r="AQ40" s="11"/>
      <c r="AR40" s="11"/>
      <c r="AT40" s="23" t="e">
        <f t="shared" si="25"/>
        <v>#DIV/0!</v>
      </c>
      <c r="AU40" s="28">
        <f t="shared" si="26"/>
        <v>0</v>
      </c>
      <c r="AV40" s="18">
        <f t="shared" si="27"/>
        <v>0</v>
      </c>
      <c r="AW40" s="37">
        <v>24</v>
      </c>
      <c r="AX40" s="30">
        <f t="shared" si="28"/>
        <v>0</v>
      </c>
      <c r="AY40" s="37" t="str">
        <f t="shared" si="29"/>
        <v>for p.o</v>
      </c>
    </row>
    <row r="41" spans="2:51" x14ac:dyDescent="0.25">
      <c r="B41" s="1" t="s">
        <v>34</v>
      </c>
      <c r="C41" s="8">
        <v>24</v>
      </c>
      <c r="D41" s="11"/>
      <c r="E41" s="11"/>
      <c r="F41" s="11"/>
      <c r="G41" s="11"/>
      <c r="H41" s="11"/>
      <c r="I41" s="13"/>
      <c r="J41" s="11"/>
      <c r="K41" s="11"/>
      <c r="L41" s="11"/>
      <c r="M41" s="11"/>
      <c r="N41" s="11"/>
      <c r="O41" s="13"/>
      <c r="P41" s="11"/>
      <c r="Q41" s="11"/>
      <c r="R41" s="11"/>
      <c r="S41" s="11"/>
      <c r="T41" s="11"/>
      <c r="U41" s="13"/>
      <c r="V41" s="11"/>
      <c r="W41" s="11"/>
      <c r="X41" s="11"/>
      <c r="Y41" s="11"/>
      <c r="Z41" s="11"/>
      <c r="AA41" s="13"/>
      <c r="AB41" s="11"/>
      <c r="AC41" s="11"/>
      <c r="AD41" s="11"/>
      <c r="AE41" s="11"/>
      <c r="AF41" s="11"/>
      <c r="AG41" s="13"/>
      <c r="AH41" s="11"/>
      <c r="AI41" s="11"/>
      <c r="AJ41" s="11"/>
      <c r="AK41" s="11"/>
      <c r="AL41" s="11"/>
      <c r="AM41" s="13"/>
      <c r="AN41" s="11"/>
      <c r="AO41" s="11"/>
      <c r="AP41" s="11"/>
      <c r="AQ41" s="11"/>
      <c r="AR41" s="11"/>
      <c r="AT41" s="23" t="e">
        <f t="shared" si="25"/>
        <v>#DIV/0!</v>
      </c>
      <c r="AU41" s="28">
        <f t="shared" si="26"/>
        <v>0</v>
      </c>
      <c r="AV41" s="18">
        <f t="shared" si="27"/>
        <v>0</v>
      </c>
      <c r="AW41" s="37">
        <v>24</v>
      </c>
      <c r="AX41" s="30">
        <f t="shared" si="28"/>
        <v>0</v>
      </c>
      <c r="AY41" s="37" t="str">
        <f t="shared" si="29"/>
        <v>for p.o</v>
      </c>
    </row>
    <row r="42" spans="2:51" x14ac:dyDescent="0.25">
      <c r="B42" s="1" t="s">
        <v>35</v>
      </c>
      <c r="C42" s="8">
        <v>12</v>
      </c>
      <c r="D42" s="11"/>
      <c r="E42" s="11"/>
      <c r="F42" s="11"/>
      <c r="G42" s="11"/>
      <c r="H42" s="11"/>
      <c r="I42" s="13"/>
      <c r="J42" s="11"/>
      <c r="K42" s="11"/>
      <c r="L42" s="11"/>
      <c r="M42" s="11"/>
      <c r="N42" s="11"/>
      <c r="O42" s="13"/>
      <c r="P42" s="11"/>
      <c r="Q42" s="11"/>
      <c r="R42" s="11"/>
      <c r="S42" s="11"/>
      <c r="T42" s="11"/>
      <c r="U42" s="13"/>
      <c r="V42" s="11"/>
      <c r="W42" s="11"/>
      <c r="X42" s="11"/>
      <c r="Y42" s="11"/>
      <c r="Z42" s="11"/>
      <c r="AA42" s="13"/>
      <c r="AB42" s="11"/>
      <c r="AC42" s="11"/>
      <c r="AD42" s="11"/>
      <c r="AE42" s="11"/>
      <c r="AF42" s="11"/>
      <c r="AG42" s="13"/>
      <c r="AH42" s="11"/>
      <c r="AI42" s="11"/>
      <c r="AJ42" s="11"/>
      <c r="AK42" s="11"/>
      <c r="AL42" s="11"/>
      <c r="AM42" s="13"/>
      <c r="AN42" s="11"/>
      <c r="AO42" s="11"/>
      <c r="AP42" s="11"/>
      <c r="AQ42" s="11"/>
      <c r="AR42" s="11"/>
      <c r="AT42" s="23" t="e">
        <f t="shared" si="25"/>
        <v>#DIV/0!</v>
      </c>
      <c r="AU42" s="28">
        <f t="shared" si="26"/>
        <v>0</v>
      </c>
      <c r="AV42" s="18">
        <f t="shared" si="27"/>
        <v>0</v>
      </c>
      <c r="AW42" s="37">
        <v>12</v>
      </c>
      <c r="AX42" s="30">
        <f t="shared" si="28"/>
        <v>0</v>
      </c>
      <c r="AY42" s="37" t="str">
        <f t="shared" si="29"/>
        <v>for p.o</v>
      </c>
    </row>
    <row r="43" spans="2:51" x14ac:dyDescent="0.25">
      <c r="B43" s="1" t="s">
        <v>36</v>
      </c>
      <c r="C43" s="8">
        <v>12</v>
      </c>
      <c r="D43" s="11"/>
      <c r="E43" s="11"/>
      <c r="F43" s="11"/>
      <c r="G43" s="11"/>
      <c r="H43" s="11"/>
      <c r="I43" s="13"/>
      <c r="J43" s="11"/>
      <c r="K43" s="11"/>
      <c r="L43" s="11"/>
      <c r="M43" s="11"/>
      <c r="N43" s="11"/>
      <c r="O43" s="13"/>
      <c r="P43" s="11"/>
      <c r="Q43" s="11"/>
      <c r="R43" s="11"/>
      <c r="S43" s="11"/>
      <c r="T43" s="11"/>
      <c r="U43" s="13"/>
      <c r="V43" s="11"/>
      <c r="W43" s="11"/>
      <c r="X43" s="11"/>
      <c r="Y43" s="11"/>
      <c r="Z43" s="11"/>
      <c r="AA43" s="13"/>
      <c r="AB43" s="11"/>
      <c r="AC43" s="11"/>
      <c r="AD43" s="11"/>
      <c r="AE43" s="11"/>
      <c r="AF43" s="11"/>
      <c r="AG43" s="13"/>
      <c r="AH43" s="11"/>
      <c r="AI43" s="11"/>
      <c r="AJ43" s="11"/>
      <c r="AK43" s="11"/>
      <c r="AL43" s="11"/>
      <c r="AM43" s="13"/>
      <c r="AN43" s="11"/>
      <c r="AO43" s="11"/>
      <c r="AP43" s="11"/>
      <c r="AQ43" s="11"/>
      <c r="AR43" s="11"/>
      <c r="AT43" s="23" t="e">
        <f t="shared" si="25"/>
        <v>#DIV/0!</v>
      </c>
      <c r="AU43" s="28">
        <f t="shared" si="26"/>
        <v>0</v>
      </c>
      <c r="AV43" s="18">
        <f t="shared" si="27"/>
        <v>0</v>
      </c>
      <c r="AW43" s="37">
        <v>12</v>
      </c>
      <c r="AX43" s="30">
        <f t="shared" si="28"/>
        <v>0</v>
      </c>
      <c r="AY43" s="37" t="str">
        <f t="shared" si="29"/>
        <v>for p.o</v>
      </c>
    </row>
    <row r="44" spans="2:51" x14ac:dyDescent="0.25">
      <c r="B44" s="1" t="s">
        <v>37</v>
      </c>
      <c r="C44" s="8">
        <v>24</v>
      </c>
      <c r="D44" s="11"/>
      <c r="E44" s="11"/>
      <c r="F44" s="11"/>
      <c r="G44" s="11"/>
      <c r="H44" s="11"/>
      <c r="I44" s="13"/>
      <c r="J44" s="11"/>
      <c r="K44" s="11"/>
      <c r="L44" s="11"/>
      <c r="M44" s="11"/>
      <c r="N44" s="11"/>
      <c r="O44" s="13"/>
      <c r="P44" s="11"/>
      <c r="Q44" s="11"/>
      <c r="R44" s="11"/>
      <c r="S44" s="11"/>
      <c r="T44" s="11"/>
      <c r="U44" s="13"/>
      <c r="V44" s="11"/>
      <c r="W44" s="11"/>
      <c r="X44" s="11"/>
      <c r="Y44" s="11"/>
      <c r="Z44" s="11"/>
      <c r="AA44" s="13"/>
      <c r="AB44" s="11"/>
      <c r="AC44" s="11"/>
      <c r="AD44" s="11"/>
      <c r="AE44" s="11"/>
      <c r="AF44" s="11"/>
      <c r="AG44" s="13"/>
      <c r="AH44" s="11"/>
      <c r="AI44" s="11"/>
      <c r="AJ44" s="11"/>
      <c r="AK44" s="11"/>
      <c r="AL44" s="11"/>
      <c r="AM44" s="13"/>
      <c r="AN44" s="11"/>
      <c r="AO44" s="11"/>
      <c r="AP44" s="11"/>
      <c r="AQ44" s="11"/>
      <c r="AR44" s="11"/>
      <c r="AT44" s="23" t="e">
        <f t="shared" si="25"/>
        <v>#DIV/0!</v>
      </c>
      <c r="AU44" s="28">
        <f t="shared" si="26"/>
        <v>0</v>
      </c>
      <c r="AV44" s="18">
        <f t="shared" si="27"/>
        <v>0</v>
      </c>
      <c r="AW44" s="37">
        <v>12</v>
      </c>
      <c r="AX44" s="30">
        <f t="shared" si="28"/>
        <v>0</v>
      </c>
      <c r="AY44" s="37" t="str">
        <f t="shared" si="29"/>
        <v>for p.o</v>
      </c>
    </row>
    <row r="45" spans="2:51" x14ac:dyDescent="0.25">
      <c r="B45" s="1" t="s">
        <v>38</v>
      </c>
      <c r="C45" s="8">
        <v>60</v>
      </c>
      <c r="D45" s="11"/>
      <c r="E45" s="11"/>
      <c r="F45" s="11"/>
      <c r="G45" s="11"/>
      <c r="H45" s="11"/>
      <c r="I45" s="13"/>
      <c r="J45" s="11"/>
      <c r="K45" s="11"/>
      <c r="L45" s="11"/>
      <c r="M45" s="11"/>
      <c r="N45" s="11"/>
      <c r="O45" s="13"/>
      <c r="P45" s="11"/>
      <c r="Q45" s="11"/>
      <c r="R45" s="11"/>
      <c r="S45" s="11"/>
      <c r="T45" s="11"/>
      <c r="U45" s="13"/>
      <c r="V45" s="11"/>
      <c r="W45" s="11"/>
      <c r="X45" s="11"/>
      <c r="Y45" s="11"/>
      <c r="Z45" s="11"/>
      <c r="AA45" s="13"/>
      <c r="AB45" s="11"/>
      <c r="AC45" s="11"/>
      <c r="AD45" s="11"/>
      <c r="AE45" s="11"/>
      <c r="AF45" s="11"/>
      <c r="AG45" s="13"/>
      <c r="AH45" s="11"/>
      <c r="AI45" s="11"/>
      <c r="AJ45" s="11"/>
      <c r="AK45" s="11"/>
      <c r="AL45" s="11"/>
      <c r="AM45" s="13"/>
      <c r="AN45" s="11"/>
      <c r="AO45" s="11"/>
      <c r="AP45" s="11"/>
      <c r="AQ45" s="11"/>
      <c r="AR45" s="11"/>
      <c r="AT45" s="23" t="e">
        <f t="shared" si="25"/>
        <v>#DIV/0!</v>
      </c>
      <c r="AU45" s="28">
        <f t="shared" si="26"/>
        <v>0</v>
      </c>
      <c r="AV45" s="18">
        <f t="shared" si="27"/>
        <v>0</v>
      </c>
      <c r="AW45" s="37">
        <v>480</v>
      </c>
      <c r="AX45" s="30">
        <f t="shared" si="28"/>
        <v>0</v>
      </c>
      <c r="AY45" s="37" t="str">
        <f t="shared" si="29"/>
        <v>for p.o</v>
      </c>
    </row>
    <row r="46" spans="2:51" x14ac:dyDescent="0.25">
      <c r="B46" s="1" t="s">
        <v>39</v>
      </c>
      <c r="C46" s="8">
        <v>12</v>
      </c>
      <c r="D46" s="11"/>
      <c r="E46" s="11"/>
      <c r="F46" s="11"/>
      <c r="G46" s="11"/>
      <c r="H46" s="11"/>
      <c r="I46" s="13"/>
      <c r="J46" s="11"/>
      <c r="K46" s="11"/>
      <c r="L46" s="11"/>
      <c r="M46" s="11"/>
      <c r="N46" s="11"/>
      <c r="O46" s="13"/>
      <c r="P46" s="11"/>
      <c r="Q46" s="11"/>
      <c r="R46" s="11"/>
      <c r="S46" s="11"/>
      <c r="T46" s="11"/>
      <c r="U46" s="13"/>
      <c r="V46" s="11"/>
      <c r="W46" s="11"/>
      <c r="X46" s="11"/>
      <c r="Y46" s="11"/>
      <c r="Z46" s="11"/>
      <c r="AA46" s="13"/>
      <c r="AB46" s="11"/>
      <c r="AC46" s="11"/>
      <c r="AD46" s="11"/>
      <c r="AE46" s="11"/>
      <c r="AF46" s="11"/>
      <c r="AG46" s="13"/>
      <c r="AH46" s="11"/>
      <c r="AI46" s="11"/>
      <c r="AJ46" s="11"/>
      <c r="AK46" s="11"/>
      <c r="AL46" s="11"/>
      <c r="AM46" s="13"/>
      <c r="AN46" s="11"/>
      <c r="AO46" s="11"/>
      <c r="AP46" s="11"/>
      <c r="AQ46" s="11"/>
      <c r="AR46" s="11"/>
      <c r="AT46" s="23" t="e">
        <f t="shared" si="25"/>
        <v>#DIV/0!</v>
      </c>
      <c r="AU46" s="28">
        <f t="shared" si="26"/>
        <v>0</v>
      </c>
      <c r="AV46" s="18">
        <f t="shared" si="27"/>
        <v>0</v>
      </c>
      <c r="AW46" s="37">
        <v>12</v>
      </c>
      <c r="AX46" s="30">
        <f t="shared" si="28"/>
        <v>0</v>
      </c>
      <c r="AY46" s="37" t="str">
        <f t="shared" si="29"/>
        <v>for p.o</v>
      </c>
    </row>
    <row r="47" spans="2:51" x14ac:dyDescent="0.25">
      <c r="B47" s="1" t="s">
        <v>40</v>
      </c>
      <c r="C47" s="8">
        <v>12</v>
      </c>
      <c r="D47" s="11"/>
      <c r="E47" s="11"/>
      <c r="F47" s="11"/>
      <c r="G47" s="11"/>
      <c r="H47" s="11"/>
      <c r="I47" s="13"/>
      <c r="J47" s="11"/>
      <c r="K47" s="11"/>
      <c r="L47" s="11"/>
      <c r="M47" s="11"/>
      <c r="N47" s="11"/>
      <c r="O47" s="13"/>
      <c r="P47" s="11"/>
      <c r="Q47" s="11"/>
      <c r="R47" s="11"/>
      <c r="S47" s="11"/>
      <c r="T47" s="11"/>
      <c r="U47" s="13"/>
      <c r="V47" s="11"/>
      <c r="W47" s="11"/>
      <c r="X47" s="11"/>
      <c r="Y47" s="11"/>
      <c r="Z47" s="11"/>
      <c r="AA47" s="13"/>
      <c r="AB47" s="11"/>
      <c r="AC47" s="11"/>
      <c r="AD47" s="11"/>
      <c r="AE47" s="11"/>
      <c r="AF47" s="11"/>
      <c r="AG47" s="13"/>
      <c r="AH47" s="11"/>
      <c r="AI47" s="11"/>
      <c r="AJ47" s="11"/>
      <c r="AK47" s="11"/>
      <c r="AL47" s="11"/>
      <c r="AM47" s="13"/>
      <c r="AN47" s="11">
        <v>12</v>
      </c>
      <c r="AO47" s="11">
        <v>7</v>
      </c>
      <c r="AP47" s="11"/>
      <c r="AQ47" s="11">
        <v>7</v>
      </c>
      <c r="AR47" s="11">
        <f t="shared" si="24"/>
        <v>5</v>
      </c>
      <c r="AT47" s="23">
        <f t="shared" si="25"/>
        <v>5</v>
      </c>
      <c r="AU47" s="28">
        <f t="shared" si="26"/>
        <v>5</v>
      </c>
      <c r="AV47" s="18">
        <f t="shared" si="27"/>
        <v>12</v>
      </c>
      <c r="AW47" s="37">
        <v>12</v>
      </c>
      <c r="AX47" s="30">
        <f t="shared" si="28"/>
        <v>7</v>
      </c>
      <c r="AY47" s="37" t="str">
        <f t="shared" si="29"/>
        <v>for p.o</v>
      </c>
    </row>
    <row r="48" spans="2:51" x14ac:dyDescent="0.25">
      <c r="B48" s="1" t="s">
        <v>41</v>
      </c>
      <c r="C48" s="8">
        <v>12</v>
      </c>
      <c r="D48" s="11"/>
      <c r="E48" s="11"/>
      <c r="F48" s="11"/>
      <c r="G48" s="11"/>
      <c r="H48" s="11"/>
      <c r="I48" s="13"/>
      <c r="J48" s="11"/>
      <c r="K48" s="11"/>
      <c r="L48" s="11"/>
      <c r="M48" s="11"/>
      <c r="N48" s="11"/>
      <c r="O48" s="13"/>
      <c r="P48" s="11"/>
      <c r="Q48" s="11"/>
      <c r="R48" s="11"/>
      <c r="S48" s="11"/>
      <c r="T48" s="11"/>
      <c r="U48" s="13"/>
      <c r="V48" s="11"/>
      <c r="W48" s="11"/>
      <c r="X48" s="11"/>
      <c r="Y48" s="11"/>
      <c r="Z48" s="11"/>
      <c r="AA48" s="13"/>
      <c r="AB48" s="11"/>
      <c r="AC48" s="11"/>
      <c r="AD48" s="11"/>
      <c r="AE48" s="11"/>
      <c r="AF48" s="11"/>
      <c r="AG48" s="13"/>
      <c r="AH48" s="11"/>
      <c r="AI48" s="11"/>
      <c r="AJ48" s="11"/>
      <c r="AK48" s="11"/>
      <c r="AL48" s="11"/>
      <c r="AM48" s="13"/>
      <c r="AN48" s="11"/>
      <c r="AO48" s="11"/>
      <c r="AP48" s="11"/>
      <c r="AQ48" s="11"/>
      <c r="AR48" s="11"/>
      <c r="AT48" s="23" t="e">
        <f t="shared" si="25"/>
        <v>#DIV/0!</v>
      </c>
      <c r="AU48" s="28">
        <f t="shared" si="26"/>
        <v>0</v>
      </c>
      <c r="AV48" s="18">
        <f t="shared" si="27"/>
        <v>0</v>
      </c>
      <c r="AW48" s="37">
        <v>12</v>
      </c>
      <c r="AX48" s="30">
        <f t="shared" si="28"/>
        <v>0</v>
      </c>
      <c r="AY48" s="37" t="str">
        <f t="shared" si="29"/>
        <v>for p.o</v>
      </c>
    </row>
    <row r="49" spans="2:51" x14ac:dyDescent="0.25">
      <c r="B49" s="1" t="s">
        <v>42</v>
      </c>
      <c r="C49" s="8">
        <v>12</v>
      </c>
      <c r="D49" s="11"/>
      <c r="E49" s="11"/>
      <c r="F49" s="11"/>
      <c r="G49" s="11"/>
      <c r="H49" s="11"/>
      <c r="I49" s="13"/>
      <c r="J49" s="11"/>
      <c r="K49" s="11"/>
      <c r="L49" s="11"/>
      <c r="M49" s="11"/>
      <c r="N49" s="11"/>
      <c r="O49" s="13"/>
      <c r="P49" s="11"/>
      <c r="Q49" s="11"/>
      <c r="R49" s="11"/>
      <c r="S49" s="11"/>
      <c r="T49" s="11"/>
      <c r="U49" s="13"/>
      <c r="V49" s="11">
        <v>36</v>
      </c>
      <c r="W49" s="11">
        <v>25</v>
      </c>
      <c r="X49" s="11"/>
      <c r="Y49" s="11">
        <v>25</v>
      </c>
      <c r="Z49" s="11">
        <f t="shared" ref="Z49" si="30">S49+V49-Y49</f>
        <v>11</v>
      </c>
      <c r="AA49" s="13"/>
      <c r="AB49" s="11"/>
      <c r="AC49" s="11">
        <v>12</v>
      </c>
      <c r="AD49" s="11"/>
      <c r="AE49" s="11">
        <v>12</v>
      </c>
      <c r="AF49" s="11">
        <f t="shared" ref="AF49" si="31">Y49+AB49-AE49</f>
        <v>13</v>
      </c>
      <c r="AG49" s="13"/>
      <c r="AH49" s="11"/>
      <c r="AI49" s="11">
        <v>0</v>
      </c>
      <c r="AJ49" s="11"/>
      <c r="AK49" s="11">
        <v>0</v>
      </c>
      <c r="AL49" s="11">
        <f>AE49+AH49-AK49</f>
        <v>12</v>
      </c>
      <c r="AM49" s="13"/>
      <c r="AN49" s="11"/>
      <c r="AO49" s="11">
        <v>0</v>
      </c>
      <c r="AP49" s="11"/>
      <c r="AQ49" s="11">
        <v>0</v>
      </c>
      <c r="AR49" s="11">
        <f t="shared" si="24"/>
        <v>0</v>
      </c>
      <c r="AT49" s="23">
        <f t="shared" si="25"/>
        <v>9</v>
      </c>
      <c r="AU49" s="28">
        <f t="shared" si="26"/>
        <v>36</v>
      </c>
      <c r="AV49" s="18">
        <f t="shared" si="27"/>
        <v>36</v>
      </c>
      <c r="AW49" s="37">
        <v>48</v>
      </c>
      <c r="AX49" s="30">
        <f t="shared" si="28"/>
        <v>0</v>
      </c>
      <c r="AY49" s="37" t="str">
        <f t="shared" si="29"/>
        <v>for p.o</v>
      </c>
    </row>
    <row r="50" spans="2:51" x14ac:dyDescent="0.25">
      <c r="B50" s="1" t="s">
        <v>43</v>
      </c>
      <c r="C50" s="8">
        <v>12</v>
      </c>
      <c r="D50" s="11"/>
      <c r="E50" s="11"/>
      <c r="F50" s="11"/>
      <c r="G50" s="11"/>
      <c r="H50" s="11"/>
      <c r="I50" s="13"/>
      <c r="J50" s="11"/>
      <c r="K50" s="11"/>
      <c r="L50" s="11"/>
      <c r="M50" s="11"/>
      <c r="N50" s="11"/>
      <c r="O50" s="13"/>
      <c r="P50" s="11"/>
      <c r="Q50" s="11"/>
      <c r="R50" s="11"/>
      <c r="S50" s="11"/>
      <c r="T50" s="11"/>
      <c r="U50" s="13"/>
      <c r="V50" s="11"/>
      <c r="W50" s="11"/>
      <c r="X50" s="11"/>
      <c r="Y50" s="11"/>
      <c r="Z50" s="11"/>
      <c r="AA50" s="13"/>
      <c r="AB50" s="11"/>
      <c r="AC50" s="11"/>
      <c r="AD50" s="11"/>
      <c r="AE50" s="11"/>
      <c r="AF50" s="11"/>
      <c r="AG50" s="13"/>
      <c r="AH50" s="11"/>
      <c r="AI50" s="11"/>
      <c r="AJ50" s="11"/>
      <c r="AK50" s="11"/>
      <c r="AL50" s="11"/>
      <c r="AM50" s="13"/>
      <c r="AN50" s="11"/>
      <c r="AO50" s="11"/>
      <c r="AP50" s="11"/>
      <c r="AQ50" s="11"/>
      <c r="AR50" s="11"/>
      <c r="AT50" s="23" t="e">
        <f t="shared" si="25"/>
        <v>#DIV/0!</v>
      </c>
      <c r="AU50" s="28">
        <f t="shared" si="26"/>
        <v>0</v>
      </c>
      <c r="AV50" s="18">
        <f t="shared" si="27"/>
        <v>0</v>
      </c>
      <c r="AW50" s="37">
        <v>12</v>
      </c>
      <c r="AX50" s="30">
        <f t="shared" si="28"/>
        <v>0</v>
      </c>
      <c r="AY50" s="37" t="str">
        <f t="shared" si="29"/>
        <v>for p.o</v>
      </c>
    </row>
    <row r="51" spans="2:51" x14ac:dyDescent="0.25">
      <c r="B51" s="5" t="s">
        <v>44</v>
      </c>
      <c r="C51" s="8">
        <v>8</v>
      </c>
      <c r="D51" s="11">
        <v>8</v>
      </c>
      <c r="E51" s="11">
        <v>1</v>
      </c>
      <c r="F51" s="11"/>
      <c r="G51" s="11">
        <v>1</v>
      </c>
      <c r="H51" s="11">
        <f t="shared" ref="H51" si="32">D51-G51</f>
        <v>7</v>
      </c>
      <c r="I51" s="13"/>
      <c r="J51" s="11">
        <v>8</v>
      </c>
      <c r="K51" s="11">
        <v>0</v>
      </c>
      <c r="L51" s="11"/>
      <c r="M51" s="11">
        <v>0</v>
      </c>
      <c r="N51" s="11">
        <f>G51+J51-M51</f>
        <v>9</v>
      </c>
      <c r="O51" s="13"/>
      <c r="P51" s="11"/>
      <c r="Q51" s="11">
        <v>0</v>
      </c>
      <c r="R51" s="11"/>
      <c r="S51" s="11">
        <v>0</v>
      </c>
      <c r="T51" s="11">
        <f>M51+P51-S51</f>
        <v>0</v>
      </c>
      <c r="U51" s="13"/>
      <c r="V51" s="11"/>
      <c r="W51" s="11">
        <v>0</v>
      </c>
      <c r="X51" s="11"/>
      <c r="Y51" s="11">
        <v>0</v>
      </c>
      <c r="Z51" s="11">
        <f t="shared" ref="Z51" si="33">S51+V51-Y51</f>
        <v>0</v>
      </c>
      <c r="AA51" s="13"/>
      <c r="AB51" s="11"/>
      <c r="AC51" s="11">
        <v>0</v>
      </c>
      <c r="AD51" s="11"/>
      <c r="AE51" s="11">
        <v>0</v>
      </c>
      <c r="AF51" s="11">
        <f t="shared" ref="AF51" si="34">Y51+AB51-AE51</f>
        <v>0</v>
      </c>
      <c r="AG51" s="13"/>
      <c r="AH51" s="11">
        <v>16</v>
      </c>
      <c r="AI51" s="11">
        <v>6</v>
      </c>
      <c r="AJ51" s="11"/>
      <c r="AK51" s="11">
        <v>6</v>
      </c>
      <c r="AL51" s="11">
        <f>AE51+AH51-AK51</f>
        <v>10</v>
      </c>
      <c r="AM51" s="13"/>
      <c r="AN51" s="11">
        <v>32</v>
      </c>
      <c r="AO51" s="11">
        <v>25</v>
      </c>
      <c r="AP51" s="11"/>
      <c r="AQ51" s="11">
        <v>25</v>
      </c>
      <c r="AR51" s="11">
        <f t="shared" si="24"/>
        <v>13</v>
      </c>
      <c r="AT51" s="23">
        <f t="shared" si="25"/>
        <v>5.5714285714285712</v>
      </c>
      <c r="AU51" s="28">
        <f t="shared" si="26"/>
        <v>39</v>
      </c>
      <c r="AV51" s="18">
        <f t="shared" si="27"/>
        <v>64</v>
      </c>
      <c r="AW51" s="37">
        <v>32</v>
      </c>
      <c r="AX51" s="30">
        <f t="shared" si="28"/>
        <v>25</v>
      </c>
      <c r="AY51" s="37" t="str">
        <f t="shared" si="29"/>
        <v>for p.o</v>
      </c>
    </row>
    <row r="1048576" spans="50:50" x14ac:dyDescent="0.25">
      <c r="AX1048576" s="32"/>
    </row>
  </sheetData>
  <mergeCells count="51">
    <mergeCell ref="AN3:AR3"/>
    <mergeCell ref="AN4:AN6"/>
    <mergeCell ref="AO4:AO6"/>
    <mergeCell ref="AP4:AP6"/>
    <mergeCell ref="AQ4:AQ6"/>
    <mergeCell ref="AR4:AR6"/>
    <mergeCell ref="AH3:AL3"/>
    <mergeCell ref="AH4:AH6"/>
    <mergeCell ref="AI4:AI6"/>
    <mergeCell ref="AJ4:AJ6"/>
    <mergeCell ref="AK4:AK6"/>
    <mergeCell ref="AL4:AL6"/>
    <mergeCell ref="AC4:AC6"/>
    <mergeCell ref="AD4:AD6"/>
    <mergeCell ref="AE4:AE6"/>
    <mergeCell ref="AF4:AF6"/>
    <mergeCell ref="V4:V6"/>
    <mergeCell ref="W4:W6"/>
    <mergeCell ref="X4:X6"/>
    <mergeCell ref="Y4:Y6"/>
    <mergeCell ref="Z4:Z6"/>
    <mergeCell ref="AB4:AB6"/>
    <mergeCell ref="T4:T6"/>
    <mergeCell ref="G4:G6"/>
    <mergeCell ref="H4:H6"/>
    <mergeCell ref="J4:J6"/>
    <mergeCell ref="K4:K6"/>
    <mergeCell ref="L4:L6"/>
    <mergeCell ref="M4:M6"/>
    <mergeCell ref="N4:N6"/>
    <mergeCell ref="P4:P6"/>
    <mergeCell ref="Q4:Q6"/>
    <mergeCell ref="R4:R6"/>
    <mergeCell ref="S4:S6"/>
    <mergeCell ref="D3:H3"/>
    <mergeCell ref="J3:N3"/>
    <mergeCell ref="P3:T3"/>
    <mergeCell ref="V3:Z3"/>
    <mergeCell ref="AB3:AF3"/>
    <mergeCell ref="B4:B6"/>
    <mergeCell ref="C4:C6"/>
    <mergeCell ref="D4:D6"/>
    <mergeCell ref="E4:E6"/>
    <mergeCell ref="F4:F6"/>
    <mergeCell ref="AY5:AY6"/>
    <mergeCell ref="AT7:AY7"/>
    <mergeCell ref="AT5:AT6"/>
    <mergeCell ref="AU5:AU6"/>
    <mergeCell ref="AV5:AV6"/>
    <mergeCell ref="AW5:AW6"/>
    <mergeCell ref="AX5:AX6"/>
  </mergeCells>
  <conditionalFormatting sqref="B32">
    <cfRule type="duplicateValues" dxfId="409" priority="25"/>
    <cfRule type="duplicateValues" dxfId="408" priority="26"/>
  </conditionalFormatting>
  <conditionalFormatting sqref="B33">
    <cfRule type="duplicateValues" dxfId="407" priority="23"/>
    <cfRule type="duplicateValues" dxfId="406" priority="24"/>
  </conditionalFormatting>
  <conditionalFormatting sqref="B34">
    <cfRule type="duplicateValues" dxfId="405" priority="21"/>
    <cfRule type="duplicateValues" dxfId="404" priority="22"/>
  </conditionalFormatting>
  <conditionalFormatting sqref="B35">
    <cfRule type="duplicateValues" dxfId="403" priority="19"/>
    <cfRule type="duplicateValues" dxfId="402" priority="20"/>
  </conditionalFormatting>
  <conditionalFormatting sqref="B36">
    <cfRule type="duplicateValues" dxfId="401" priority="17"/>
    <cfRule type="duplicateValues" dxfId="400" priority="18"/>
  </conditionalFormatting>
  <conditionalFormatting sqref="B37">
    <cfRule type="duplicateValues" dxfId="399" priority="15"/>
    <cfRule type="duplicateValues" dxfId="398" priority="16"/>
  </conditionalFormatting>
  <conditionalFormatting sqref="B38">
    <cfRule type="duplicateValues" dxfId="397" priority="13"/>
    <cfRule type="duplicateValues" dxfId="396" priority="14"/>
  </conditionalFormatting>
  <conditionalFormatting sqref="B39">
    <cfRule type="duplicateValues" dxfId="395" priority="11"/>
    <cfRule type="duplicateValues" dxfId="394" priority="12"/>
  </conditionalFormatting>
  <conditionalFormatting sqref="B40">
    <cfRule type="duplicateValues" dxfId="393" priority="9"/>
    <cfRule type="duplicateValues" dxfId="392" priority="10"/>
  </conditionalFormatting>
  <conditionalFormatting sqref="AY26 AY28 AY30:AY51">
    <cfRule type="containsText" dxfId="391" priority="7" operator="containsText" text="for p.o">
      <formula>NOT(ISERROR(SEARCH("for p.o",AY26)))</formula>
    </cfRule>
  </conditionalFormatting>
  <conditionalFormatting sqref="AY8:AY25">
    <cfRule type="containsText" dxfId="390" priority="6" operator="containsText" text="for p.o">
      <formula>NOT(ISERROR(SEARCH("for p.o",AY8)))</formula>
    </cfRule>
  </conditionalFormatting>
  <conditionalFormatting sqref="AY8:AY25">
    <cfRule type="containsText" dxfId="389" priority="5" operator="containsText" text="x">
      <formula>NOT(ISERROR(SEARCH("x",AY8)))</formula>
    </cfRule>
  </conditionalFormatting>
  <conditionalFormatting sqref="AY27">
    <cfRule type="containsText" dxfId="388" priority="4" operator="containsText" text="for p.o">
      <formula>NOT(ISERROR(SEARCH("for p.o",AY27)))</formula>
    </cfRule>
  </conditionalFormatting>
  <conditionalFormatting sqref="AY27">
    <cfRule type="containsText" dxfId="387" priority="3" operator="containsText" text="x">
      <formula>NOT(ISERROR(SEARCH("x",AY27)))</formula>
    </cfRule>
  </conditionalFormatting>
  <conditionalFormatting sqref="AY29">
    <cfRule type="containsText" dxfId="386" priority="2" operator="containsText" text="for p.o">
      <formula>NOT(ISERROR(SEARCH("for p.o",AY29)))</formula>
    </cfRule>
  </conditionalFormatting>
  <conditionalFormatting sqref="AY29">
    <cfRule type="containsText" dxfId="385" priority="1" operator="containsText" text="x">
      <formula>NOT(ISERROR(SEARCH("x",AY29)))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A2A3-F1A8-477C-9310-D8D8E1F233C0}">
  <sheetPr codeName="Sheet9"/>
  <dimension ref="B2:AY1048576"/>
  <sheetViews>
    <sheetView zoomScale="82" zoomScaleNormal="82" workbookViewId="0">
      <pane xSplit="3" ySplit="7" topLeftCell="U8" activePane="bottomRight" state="frozen"/>
      <selection pane="topRight" activeCell="D1" sqref="D1"/>
      <selection pane="bottomLeft" activeCell="A8" sqref="A8"/>
      <selection pane="bottomRight" activeCell="B4" sqref="B4:AR6"/>
    </sheetView>
  </sheetViews>
  <sheetFormatPr defaultRowHeight="15" x14ac:dyDescent="0.25"/>
  <cols>
    <col min="2" max="2" width="36.7109375" bestFit="1" customWidth="1"/>
    <col min="9" max="9" width="2.85546875" customWidth="1"/>
    <col min="15" max="15" width="3.28515625" customWidth="1"/>
    <col min="21" max="21" width="3.28515625" customWidth="1"/>
    <col min="27" max="27" width="3.5703125" customWidth="1"/>
    <col min="33" max="33" width="3.5703125" customWidth="1"/>
    <col min="39" max="39" width="3.5703125" customWidth="1"/>
    <col min="46" max="46" width="15.7109375" style="31" bestFit="1" customWidth="1"/>
    <col min="47" max="47" width="14.28515625" style="31" bestFit="1" customWidth="1"/>
    <col min="48" max="48" width="10.5703125" style="35" bestFit="1" customWidth="1"/>
    <col min="49" max="49" width="19.5703125" style="35" bestFit="1" customWidth="1"/>
    <col min="50" max="50" width="10.28515625" style="27" bestFit="1" customWidth="1"/>
    <col min="51" max="51" width="8.7109375" style="35" bestFit="1" customWidth="1"/>
  </cols>
  <sheetData>
    <row r="2" spans="2:51" x14ac:dyDescent="0.25">
      <c r="AT2" s="33"/>
      <c r="AU2" s="25"/>
      <c r="AV2" s="33"/>
      <c r="AW2" s="33"/>
      <c r="AX2" s="33"/>
      <c r="AY2" s="34"/>
    </row>
    <row r="3" spans="2:51" x14ac:dyDescent="0.25">
      <c r="D3" s="110">
        <v>44440</v>
      </c>
      <c r="E3" s="111"/>
      <c r="F3" s="111"/>
      <c r="G3" s="111"/>
      <c r="H3" s="111"/>
      <c r="I3" s="12"/>
      <c r="J3" s="110">
        <v>44470</v>
      </c>
      <c r="K3" s="111"/>
      <c r="L3" s="111"/>
      <c r="M3" s="111"/>
      <c r="N3" s="111"/>
      <c r="O3" s="12"/>
      <c r="P3" s="110">
        <v>44501</v>
      </c>
      <c r="Q3" s="111"/>
      <c r="R3" s="111"/>
      <c r="S3" s="111"/>
      <c r="T3" s="111"/>
      <c r="U3" s="12"/>
      <c r="V3" s="110">
        <v>44531</v>
      </c>
      <c r="W3" s="111"/>
      <c r="X3" s="111"/>
      <c r="Y3" s="111"/>
      <c r="Z3" s="111"/>
      <c r="AA3" s="12"/>
      <c r="AB3" s="110">
        <v>44562</v>
      </c>
      <c r="AC3" s="111"/>
      <c r="AD3" s="111"/>
      <c r="AE3" s="111"/>
      <c r="AF3" s="111"/>
      <c r="AG3" s="12"/>
      <c r="AH3" s="110">
        <v>44593</v>
      </c>
      <c r="AI3" s="111"/>
      <c r="AJ3" s="111"/>
      <c r="AK3" s="111"/>
      <c r="AL3" s="111"/>
      <c r="AM3" s="12"/>
      <c r="AN3" s="110">
        <v>44593</v>
      </c>
      <c r="AO3" s="111"/>
      <c r="AP3" s="111"/>
      <c r="AQ3" s="111"/>
      <c r="AR3" s="111"/>
      <c r="AT3" s="25"/>
      <c r="AU3" s="25"/>
      <c r="AV3" s="34"/>
      <c r="AW3" s="34"/>
      <c r="AX3" s="24"/>
      <c r="AY3" s="34"/>
    </row>
    <row r="4" spans="2:51" x14ac:dyDescent="0.25">
      <c r="B4" s="108" t="s">
        <v>45</v>
      </c>
      <c r="C4" s="109" t="s">
        <v>46</v>
      </c>
      <c r="D4" s="109" t="s">
        <v>47</v>
      </c>
      <c r="E4" s="109" t="s">
        <v>48</v>
      </c>
      <c r="F4" s="109" t="s">
        <v>49</v>
      </c>
      <c r="G4" s="109" t="s">
        <v>50</v>
      </c>
      <c r="H4" s="109" t="s">
        <v>51</v>
      </c>
      <c r="I4" s="63"/>
      <c r="J4" s="109" t="s">
        <v>47</v>
      </c>
      <c r="K4" s="109" t="s">
        <v>48</v>
      </c>
      <c r="L4" s="109" t="s">
        <v>49</v>
      </c>
      <c r="M4" s="109" t="s">
        <v>50</v>
      </c>
      <c r="N4" s="109" t="s">
        <v>51</v>
      </c>
      <c r="O4" s="63"/>
      <c r="P4" s="109" t="s">
        <v>47</v>
      </c>
      <c r="Q4" s="109" t="s">
        <v>48</v>
      </c>
      <c r="R4" s="109" t="s">
        <v>49</v>
      </c>
      <c r="S4" s="109" t="s">
        <v>50</v>
      </c>
      <c r="T4" s="109" t="s">
        <v>51</v>
      </c>
      <c r="U4" s="63"/>
      <c r="V4" s="109" t="s">
        <v>47</v>
      </c>
      <c r="W4" s="109" t="s">
        <v>48</v>
      </c>
      <c r="X4" s="109" t="s">
        <v>49</v>
      </c>
      <c r="Y4" s="109" t="s">
        <v>50</v>
      </c>
      <c r="Z4" s="109" t="s">
        <v>51</v>
      </c>
      <c r="AA4" s="63"/>
      <c r="AB4" s="109" t="s">
        <v>47</v>
      </c>
      <c r="AC4" s="109" t="s">
        <v>48</v>
      </c>
      <c r="AD4" s="109" t="s">
        <v>49</v>
      </c>
      <c r="AE4" s="109" t="s">
        <v>50</v>
      </c>
      <c r="AF4" s="109" t="s">
        <v>51</v>
      </c>
      <c r="AG4" s="63"/>
      <c r="AH4" s="109" t="s">
        <v>47</v>
      </c>
      <c r="AI4" s="109" t="s">
        <v>48</v>
      </c>
      <c r="AJ4" s="109" t="s">
        <v>49</v>
      </c>
      <c r="AK4" s="109" t="s">
        <v>50</v>
      </c>
      <c r="AL4" s="109" t="s">
        <v>51</v>
      </c>
      <c r="AM4" s="63"/>
      <c r="AN4" s="109" t="s">
        <v>47</v>
      </c>
      <c r="AO4" s="109" t="s">
        <v>48</v>
      </c>
      <c r="AP4" s="109" t="s">
        <v>49</v>
      </c>
      <c r="AQ4" s="109" t="s">
        <v>50</v>
      </c>
      <c r="AR4" s="109" t="s">
        <v>51</v>
      </c>
      <c r="AT4" s="26"/>
      <c r="AU4" s="26"/>
    </row>
    <row r="5" spans="2:51" x14ac:dyDescent="0.25">
      <c r="B5" s="108"/>
      <c r="C5" s="109"/>
      <c r="D5" s="109"/>
      <c r="E5" s="109"/>
      <c r="F5" s="109"/>
      <c r="G5" s="109"/>
      <c r="H5" s="109"/>
      <c r="I5" s="63"/>
      <c r="J5" s="109"/>
      <c r="K5" s="109"/>
      <c r="L5" s="109"/>
      <c r="M5" s="109"/>
      <c r="N5" s="109"/>
      <c r="O5" s="63"/>
      <c r="P5" s="109"/>
      <c r="Q5" s="109"/>
      <c r="R5" s="109"/>
      <c r="S5" s="109"/>
      <c r="T5" s="109"/>
      <c r="U5" s="63"/>
      <c r="V5" s="109"/>
      <c r="W5" s="109"/>
      <c r="X5" s="109"/>
      <c r="Y5" s="109"/>
      <c r="Z5" s="109"/>
      <c r="AA5" s="63"/>
      <c r="AB5" s="109"/>
      <c r="AC5" s="109"/>
      <c r="AD5" s="109"/>
      <c r="AE5" s="109"/>
      <c r="AF5" s="109"/>
      <c r="AG5" s="63"/>
      <c r="AH5" s="109"/>
      <c r="AI5" s="109"/>
      <c r="AJ5" s="109"/>
      <c r="AK5" s="109"/>
      <c r="AL5" s="109"/>
      <c r="AM5" s="63"/>
      <c r="AN5" s="109"/>
      <c r="AO5" s="109"/>
      <c r="AP5" s="109"/>
      <c r="AQ5" s="109"/>
      <c r="AR5" s="109"/>
      <c r="AT5" s="115" t="s">
        <v>54</v>
      </c>
      <c r="AU5" s="115" t="s">
        <v>56</v>
      </c>
      <c r="AV5" s="116" t="s">
        <v>58</v>
      </c>
      <c r="AW5" s="116" t="s">
        <v>55</v>
      </c>
      <c r="AX5" s="106" t="s">
        <v>57</v>
      </c>
      <c r="AY5" s="104" t="s">
        <v>59</v>
      </c>
    </row>
    <row r="6" spans="2:51" x14ac:dyDescent="0.25">
      <c r="B6" s="108"/>
      <c r="C6" s="109"/>
      <c r="D6" s="109"/>
      <c r="E6" s="109"/>
      <c r="F6" s="109"/>
      <c r="G6" s="109"/>
      <c r="H6" s="109"/>
      <c r="I6" s="64"/>
      <c r="J6" s="109"/>
      <c r="K6" s="109"/>
      <c r="L6" s="109"/>
      <c r="M6" s="109"/>
      <c r="N6" s="109"/>
      <c r="O6" s="64"/>
      <c r="P6" s="109"/>
      <c r="Q6" s="109"/>
      <c r="R6" s="109"/>
      <c r="S6" s="109"/>
      <c r="T6" s="109"/>
      <c r="U6" s="63"/>
      <c r="V6" s="109"/>
      <c r="W6" s="109"/>
      <c r="X6" s="109"/>
      <c r="Y6" s="109"/>
      <c r="Z6" s="109"/>
      <c r="AA6" s="63"/>
      <c r="AB6" s="109"/>
      <c r="AC6" s="109"/>
      <c r="AD6" s="109"/>
      <c r="AE6" s="109"/>
      <c r="AF6" s="109"/>
      <c r="AG6" s="63"/>
      <c r="AH6" s="109"/>
      <c r="AI6" s="109"/>
      <c r="AJ6" s="109"/>
      <c r="AK6" s="109"/>
      <c r="AL6" s="109"/>
      <c r="AM6" s="63"/>
      <c r="AN6" s="109"/>
      <c r="AO6" s="109"/>
      <c r="AP6" s="109"/>
      <c r="AQ6" s="109"/>
      <c r="AR6" s="109"/>
      <c r="AT6" s="115"/>
      <c r="AU6" s="115"/>
      <c r="AV6" s="116"/>
      <c r="AW6" s="116"/>
      <c r="AX6" s="107"/>
      <c r="AY6" s="105"/>
    </row>
    <row r="7" spans="2:51" x14ac:dyDescent="0.25">
      <c r="B7" s="7" t="s">
        <v>18</v>
      </c>
      <c r="C7" s="10"/>
      <c r="D7" s="9"/>
      <c r="E7" s="9"/>
      <c r="F7" s="9"/>
      <c r="G7" s="9"/>
      <c r="H7" s="9"/>
      <c r="I7" s="16"/>
      <c r="J7" s="9"/>
      <c r="K7" s="9"/>
      <c r="L7" s="9"/>
      <c r="M7" s="9"/>
      <c r="N7" s="9"/>
      <c r="O7" s="1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6"/>
      <c r="AB7" s="9"/>
      <c r="AC7" s="9"/>
      <c r="AD7" s="9"/>
      <c r="AE7" s="9"/>
      <c r="AF7" s="9"/>
      <c r="AG7" s="16"/>
      <c r="AH7" s="9"/>
      <c r="AI7" s="9"/>
      <c r="AJ7" s="9"/>
      <c r="AK7" s="9"/>
      <c r="AL7" s="9"/>
      <c r="AM7" s="16"/>
      <c r="AN7" s="9"/>
      <c r="AO7" s="9"/>
      <c r="AP7" s="9"/>
      <c r="AQ7" s="9"/>
      <c r="AR7" s="9"/>
      <c r="AT7" s="99"/>
      <c r="AU7" s="100"/>
      <c r="AV7" s="100"/>
      <c r="AW7" s="100"/>
      <c r="AX7" s="100"/>
      <c r="AY7" s="101"/>
    </row>
    <row r="8" spans="2:51" x14ac:dyDescent="0.25">
      <c r="B8" s="1" t="s">
        <v>0</v>
      </c>
      <c r="C8" s="8">
        <v>12</v>
      </c>
      <c r="D8" s="11"/>
      <c r="E8" s="11"/>
      <c r="F8" s="11"/>
      <c r="G8" s="11"/>
      <c r="H8" s="11"/>
      <c r="I8" s="15"/>
      <c r="J8" s="11"/>
      <c r="K8" s="11"/>
      <c r="L8" s="11"/>
      <c r="M8" s="11"/>
      <c r="N8" s="11"/>
      <c r="O8" s="15"/>
      <c r="P8" s="11"/>
      <c r="Q8" s="11"/>
      <c r="R8" s="11"/>
      <c r="S8" s="11"/>
      <c r="T8" s="11"/>
      <c r="U8" s="13"/>
      <c r="V8" s="11"/>
      <c r="W8" s="11"/>
      <c r="X8" s="11"/>
      <c r="Y8" s="11"/>
      <c r="Z8" s="11"/>
      <c r="AA8" s="13"/>
      <c r="AB8" s="11"/>
      <c r="AC8" s="11"/>
      <c r="AD8" s="11"/>
      <c r="AE8" s="11"/>
      <c r="AF8" s="11"/>
      <c r="AG8" s="13"/>
      <c r="AH8" s="11"/>
      <c r="AI8" s="11"/>
      <c r="AJ8" s="11"/>
      <c r="AK8" s="11"/>
      <c r="AL8" s="11"/>
      <c r="AM8" s="13"/>
      <c r="AN8" s="11">
        <v>24</v>
      </c>
      <c r="AO8" s="11">
        <v>11</v>
      </c>
      <c r="AP8" s="11"/>
      <c r="AQ8" s="11">
        <v>11</v>
      </c>
      <c r="AR8" s="11">
        <f t="shared" ref="AR8:AR18" si="0">AK8+AN8-AQ8</f>
        <v>13</v>
      </c>
      <c r="AT8" s="23">
        <f>AVERAGE(H8,N8,T8,Z8,AF8,AR8)</f>
        <v>13</v>
      </c>
      <c r="AU8" s="28">
        <f>SUM(H8,N8,T8,Z8,AF8,AR8)</f>
        <v>13</v>
      </c>
      <c r="AV8" s="18">
        <f>SUM(D8,J8,P8,V8,AB8,AN8)</f>
        <v>24</v>
      </c>
      <c r="AW8" s="37">
        <v>12</v>
      </c>
      <c r="AX8" s="30">
        <f>AV8-AU8</f>
        <v>11</v>
      </c>
      <c r="AY8" s="37" t="str">
        <f>IF(AX8&lt;AW8,"for p.o","x")</f>
        <v>for p.o</v>
      </c>
    </row>
    <row r="9" spans="2:51" x14ac:dyDescent="0.25">
      <c r="B9" s="2" t="s">
        <v>1</v>
      </c>
      <c r="C9" s="8">
        <v>8</v>
      </c>
      <c r="D9" s="11"/>
      <c r="E9" s="11"/>
      <c r="F9" s="11"/>
      <c r="G9" s="11"/>
      <c r="H9" s="11"/>
      <c r="I9" s="13"/>
      <c r="J9" s="11"/>
      <c r="K9" s="11"/>
      <c r="L9" s="11"/>
      <c r="M9" s="11"/>
      <c r="N9" s="11"/>
      <c r="O9" s="13"/>
      <c r="P9" s="11"/>
      <c r="Q9" s="11"/>
      <c r="R9" s="11"/>
      <c r="S9" s="11"/>
      <c r="T9" s="11"/>
      <c r="U9" s="13"/>
      <c r="V9" s="11">
        <v>40</v>
      </c>
      <c r="W9" s="11">
        <v>40</v>
      </c>
      <c r="X9" s="11"/>
      <c r="Y9" s="11">
        <v>40</v>
      </c>
      <c r="Z9" s="11">
        <f t="shared" ref="Z9:Z12" si="1">S9+V9-Y9</f>
        <v>0</v>
      </c>
      <c r="AA9" s="13"/>
      <c r="AB9" s="11"/>
      <c r="AC9" s="11">
        <v>39</v>
      </c>
      <c r="AD9" s="11"/>
      <c r="AE9" s="11">
        <v>39</v>
      </c>
      <c r="AF9" s="11">
        <f t="shared" ref="AF9:AF12" si="2">Y9+AB9-AE9</f>
        <v>1</v>
      </c>
      <c r="AG9" s="13"/>
      <c r="AH9" s="11"/>
      <c r="AI9" s="11">
        <v>26</v>
      </c>
      <c r="AJ9" s="11"/>
      <c r="AK9" s="11">
        <v>26</v>
      </c>
      <c r="AL9" s="11">
        <f t="shared" ref="AL9:AL25" si="3">AE9+AH9-AK9</f>
        <v>13</v>
      </c>
      <c r="AM9" s="13"/>
      <c r="AN9" s="11">
        <v>16</v>
      </c>
      <c r="AO9" s="11">
        <v>39</v>
      </c>
      <c r="AP9" s="11"/>
      <c r="AQ9" s="11">
        <v>39</v>
      </c>
      <c r="AR9" s="11">
        <f t="shared" si="0"/>
        <v>3</v>
      </c>
      <c r="AT9" s="23">
        <f>AVERAGE(H9,N9,T9,Z9,AF9,AR9)</f>
        <v>1.3333333333333333</v>
      </c>
      <c r="AU9" s="28">
        <f>SUM(H9,N9,T9,Z9,AF9,AR9)</f>
        <v>4</v>
      </c>
      <c r="AV9" s="18">
        <f>SUM(D9,J9,P9,V9,AB9,AN9)</f>
        <v>56</v>
      </c>
      <c r="AW9" s="37">
        <v>8</v>
      </c>
      <c r="AX9" s="30">
        <f>AV9-AU9</f>
        <v>52</v>
      </c>
      <c r="AY9" s="37" t="str">
        <f>IF(AX9&lt;AW9,"for p.o","x")</f>
        <v>x</v>
      </c>
    </row>
    <row r="10" spans="2:51" x14ac:dyDescent="0.25">
      <c r="B10" s="3" t="s">
        <v>2</v>
      </c>
      <c r="C10" s="8">
        <v>12</v>
      </c>
      <c r="D10" s="11">
        <v>12</v>
      </c>
      <c r="E10" s="11">
        <v>8</v>
      </c>
      <c r="F10" s="11"/>
      <c r="G10" s="11">
        <v>8</v>
      </c>
      <c r="H10" s="11">
        <f t="shared" ref="H10:H12" si="4">D10-G10</f>
        <v>4</v>
      </c>
      <c r="I10" s="13"/>
      <c r="J10" s="11">
        <v>36</v>
      </c>
      <c r="K10" s="11">
        <v>43</v>
      </c>
      <c r="L10" s="11"/>
      <c r="M10" s="11">
        <v>43</v>
      </c>
      <c r="N10" s="11">
        <f>G10+J10-M10</f>
        <v>1</v>
      </c>
      <c r="O10" s="13"/>
      <c r="P10" s="11"/>
      <c r="Q10" s="11">
        <v>38</v>
      </c>
      <c r="R10" s="11"/>
      <c r="S10" s="11">
        <v>38</v>
      </c>
      <c r="T10" s="11">
        <f>M10+P10-S10</f>
        <v>5</v>
      </c>
      <c r="U10" s="13"/>
      <c r="V10" s="11"/>
      <c r="W10" s="11">
        <v>6</v>
      </c>
      <c r="X10" s="11"/>
      <c r="Y10" s="11">
        <v>6</v>
      </c>
      <c r="Z10" s="11">
        <f t="shared" si="1"/>
        <v>32</v>
      </c>
      <c r="AA10" s="13"/>
      <c r="AB10" s="11"/>
      <c r="AC10" s="11">
        <v>6</v>
      </c>
      <c r="AD10" s="11"/>
      <c r="AE10" s="11">
        <v>6</v>
      </c>
      <c r="AF10" s="11">
        <f t="shared" si="2"/>
        <v>0</v>
      </c>
      <c r="AG10" s="13"/>
      <c r="AH10" s="11"/>
      <c r="AI10" s="11">
        <v>0</v>
      </c>
      <c r="AJ10" s="11"/>
      <c r="AK10" s="11">
        <v>0</v>
      </c>
      <c r="AL10" s="11">
        <f t="shared" si="3"/>
        <v>6</v>
      </c>
      <c r="AM10" s="13"/>
      <c r="AN10" s="11">
        <v>12</v>
      </c>
      <c r="AO10" s="11">
        <v>12</v>
      </c>
      <c r="AP10" s="11"/>
      <c r="AQ10" s="11">
        <v>12</v>
      </c>
      <c r="AR10" s="11">
        <f t="shared" si="0"/>
        <v>0</v>
      </c>
      <c r="AT10" s="23">
        <f t="shared" ref="AT10:AT12" si="5">AVERAGE(H10,N10,T10,Z10,AF10,AR10)</f>
        <v>7</v>
      </c>
      <c r="AU10" s="28">
        <f t="shared" ref="AU10:AU25" si="6">SUM(H10,N10,T10,Z10,AF10,AR10)</f>
        <v>42</v>
      </c>
      <c r="AV10" s="18">
        <f t="shared" ref="AV10:AV25" si="7">SUM(D10,J10,P10,V10,AB10,AN10)</f>
        <v>60</v>
      </c>
      <c r="AW10" s="37">
        <v>12</v>
      </c>
      <c r="AX10" s="30">
        <f>AV10-AU10</f>
        <v>18</v>
      </c>
      <c r="AY10" s="37" t="str">
        <f t="shared" ref="AY10:AY30" si="8">IF(AX10&lt;AW10,"for p.o","x")</f>
        <v>x</v>
      </c>
    </row>
    <row r="11" spans="2:51" x14ac:dyDescent="0.25">
      <c r="B11" s="3" t="s">
        <v>3</v>
      </c>
      <c r="C11" s="8">
        <v>12</v>
      </c>
      <c r="D11" s="11">
        <v>12</v>
      </c>
      <c r="E11" s="11">
        <v>10</v>
      </c>
      <c r="F11" s="11"/>
      <c r="G11" s="11">
        <v>10</v>
      </c>
      <c r="H11" s="11">
        <f t="shared" si="4"/>
        <v>2</v>
      </c>
      <c r="I11" s="13"/>
      <c r="J11" s="11">
        <v>12</v>
      </c>
      <c r="K11" s="11">
        <v>17</v>
      </c>
      <c r="L11" s="11"/>
      <c r="M11" s="11">
        <v>17</v>
      </c>
      <c r="N11" s="11">
        <f>G11+J11-M11</f>
        <v>5</v>
      </c>
      <c r="O11" s="13"/>
      <c r="P11" s="11"/>
      <c r="Q11" s="11">
        <v>17</v>
      </c>
      <c r="R11" s="11"/>
      <c r="S11" s="11">
        <v>17</v>
      </c>
      <c r="T11" s="11">
        <f>M11+P11-S11</f>
        <v>0</v>
      </c>
      <c r="U11" s="13"/>
      <c r="V11" s="11"/>
      <c r="W11" s="11">
        <v>0</v>
      </c>
      <c r="X11" s="11"/>
      <c r="Y11" s="11">
        <v>0</v>
      </c>
      <c r="Z11" s="11">
        <f t="shared" si="1"/>
        <v>17</v>
      </c>
      <c r="AA11" s="13"/>
      <c r="AB11" s="11"/>
      <c r="AC11" s="11">
        <v>0</v>
      </c>
      <c r="AD11" s="11"/>
      <c r="AE11" s="11">
        <v>0</v>
      </c>
      <c r="AF11" s="11">
        <f t="shared" si="2"/>
        <v>0</v>
      </c>
      <c r="AG11" s="13"/>
      <c r="AH11" s="11"/>
      <c r="AI11" s="11">
        <v>0</v>
      </c>
      <c r="AJ11" s="11"/>
      <c r="AK11" s="11">
        <v>0</v>
      </c>
      <c r="AL11" s="11">
        <f t="shared" si="3"/>
        <v>0</v>
      </c>
      <c r="AM11" s="13"/>
      <c r="AN11" s="11"/>
      <c r="AO11" s="11">
        <v>0</v>
      </c>
      <c r="AP11" s="11"/>
      <c r="AQ11" s="11">
        <v>0</v>
      </c>
      <c r="AR11" s="11">
        <f t="shared" si="0"/>
        <v>0</v>
      </c>
      <c r="AT11" s="23">
        <f t="shared" si="5"/>
        <v>4</v>
      </c>
      <c r="AU11" s="28">
        <f t="shared" si="6"/>
        <v>24</v>
      </c>
      <c r="AV11" s="18">
        <f t="shared" si="7"/>
        <v>24</v>
      </c>
      <c r="AW11" s="37">
        <v>12</v>
      </c>
      <c r="AX11" s="30">
        <f t="shared" ref="AX11:AX15" si="9">AV11-AU11</f>
        <v>0</v>
      </c>
      <c r="AY11" s="37" t="str">
        <f t="shared" si="8"/>
        <v>for p.o</v>
      </c>
    </row>
    <row r="12" spans="2:51" x14ac:dyDescent="0.25">
      <c r="B12" s="3" t="s">
        <v>4</v>
      </c>
      <c r="C12" s="8">
        <v>12</v>
      </c>
      <c r="D12" s="11">
        <v>12</v>
      </c>
      <c r="E12" s="11">
        <v>8</v>
      </c>
      <c r="F12" s="11"/>
      <c r="G12" s="11">
        <v>8</v>
      </c>
      <c r="H12" s="11">
        <f t="shared" si="4"/>
        <v>4</v>
      </c>
      <c r="I12" s="13"/>
      <c r="J12" s="11">
        <v>36</v>
      </c>
      <c r="K12" s="11">
        <v>41</v>
      </c>
      <c r="L12" s="11"/>
      <c r="M12" s="11">
        <v>41</v>
      </c>
      <c r="N12" s="11">
        <f>G12+J12-M12</f>
        <v>3</v>
      </c>
      <c r="O12" s="13"/>
      <c r="P12" s="11"/>
      <c r="Q12" s="11">
        <v>36</v>
      </c>
      <c r="R12" s="11"/>
      <c r="S12" s="11">
        <v>36</v>
      </c>
      <c r="T12" s="11">
        <f>M12+P12-S12</f>
        <v>5</v>
      </c>
      <c r="U12" s="13"/>
      <c r="V12" s="11"/>
      <c r="W12" s="11">
        <v>11</v>
      </c>
      <c r="X12" s="11"/>
      <c r="Y12" s="11">
        <v>11</v>
      </c>
      <c r="Z12" s="11">
        <f t="shared" si="1"/>
        <v>25</v>
      </c>
      <c r="AA12" s="13"/>
      <c r="AB12" s="11"/>
      <c r="AC12" s="11">
        <v>9</v>
      </c>
      <c r="AD12" s="11"/>
      <c r="AE12" s="11">
        <v>9</v>
      </c>
      <c r="AF12" s="11">
        <f t="shared" si="2"/>
        <v>2</v>
      </c>
      <c r="AG12" s="13"/>
      <c r="AH12" s="11"/>
      <c r="AI12" s="11">
        <v>1</v>
      </c>
      <c r="AJ12" s="11"/>
      <c r="AK12" s="11">
        <v>1</v>
      </c>
      <c r="AL12" s="11">
        <f t="shared" si="3"/>
        <v>8</v>
      </c>
      <c r="AM12" s="13"/>
      <c r="AN12" s="11">
        <v>12</v>
      </c>
      <c r="AO12" s="11">
        <v>10</v>
      </c>
      <c r="AP12" s="11"/>
      <c r="AQ12" s="11">
        <v>10</v>
      </c>
      <c r="AR12" s="11">
        <f t="shared" si="0"/>
        <v>3</v>
      </c>
      <c r="AT12" s="23">
        <f t="shared" si="5"/>
        <v>7</v>
      </c>
      <c r="AU12" s="28">
        <f t="shared" si="6"/>
        <v>42</v>
      </c>
      <c r="AV12" s="18">
        <f t="shared" si="7"/>
        <v>60</v>
      </c>
      <c r="AW12" s="37">
        <v>12</v>
      </c>
      <c r="AX12" s="30">
        <f t="shared" si="9"/>
        <v>18</v>
      </c>
      <c r="AY12" s="37" t="str">
        <f t="shared" si="8"/>
        <v>x</v>
      </c>
    </row>
    <row r="13" spans="2:51" x14ac:dyDescent="0.25">
      <c r="B13" s="3" t="s">
        <v>5</v>
      </c>
      <c r="C13" s="8">
        <v>24</v>
      </c>
      <c r="D13" s="11"/>
      <c r="E13" s="11"/>
      <c r="F13" s="11"/>
      <c r="G13" s="11"/>
      <c r="H13" s="11"/>
      <c r="I13" s="13"/>
      <c r="J13" s="11"/>
      <c r="K13" s="11"/>
      <c r="L13" s="11"/>
      <c r="M13" s="11"/>
      <c r="N13" s="11"/>
      <c r="O13" s="13"/>
      <c r="P13" s="11"/>
      <c r="Q13" s="11"/>
      <c r="R13" s="11"/>
      <c r="S13" s="11"/>
      <c r="T13" s="11"/>
      <c r="U13" s="13"/>
      <c r="V13" s="11"/>
      <c r="W13" s="11"/>
      <c r="X13" s="11"/>
      <c r="Y13" s="11"/>
      <c r="Z13" s="11"/>
      <c r="AA13" s="13"/>
      <c r="AB13" s="11"/>
      <c r="AC13" s="11"/>
      <c r="AD13" s="11"/>
      <c r="AE13" s="11"/>
      <c r="AF13" s="11"/>
      <c r="AG13" s="13"/>
      <c r="AH13" s="11"/>
      <c r="AI13" s="11"/>
      <c r="AJ13" s="11"/>
      <c r="AK13" s="11"/>
      <c r="AL13" s="11">
        <f t="shared" si="3"/>
        <v>0</v>
      </c>
      <c r="AM13" s="13"/>
      <c r="AN13" s="11">
        <v>48</v>
      </c>
      <c r="AO13" s="11">
        <v>1</v>
      </c>
      <c r="AP13" s="11"/>
      <c r="AQ13" s="11">
        <v>1</v>
      </c>
      <c r="AR13" s="11">
        <f t="shared" si="0"/>
        <v>47</v>
      </c>
      <c r="AT13" s="23">
        <f>AVERAGE(H13,N13,T13,Z13,AF13,AR13)</f>
        <v>47</v>
      </c>
      <c r="AU13" s="28">
        <f t="shared" si="6"/>
        <v>47</v>
      </c>
      <c r="AV13" s="18">
        <f t="shared" si="7"/>
        <v>48</v>
      </c>
      <c r="AW13" s="37">
        <v>24</v>
      </c>
      <c r="AX13" s="30">
        <f>AV13-AU13</f>
        <v>1</v>
      </c>
      <c r="AY13" s="37" t="str">
        <f t="shared" si="8"/>
        <v>for p.o</v>
      </c>
    </row>
    <row r="14" spans="2:51" x14ac:dyDescent="0.25">
      <c r="B14" s="3" t="s">
        <v>6</v>
      </c>
      <c r="C14" s="8">
        <v>40</v>
      </c>
      <c r="D14" s="11">
        <v>40</v>
      </c>
      <c r="E14" s="11">
        <v>38</v>
      </c>
      <c r="F14" s="11"/>
      <c r="G14" s="11">
        <v>38</v>
      </c>
      <c r="H14" s="11">
        <f t="shared" ref="H14:H16" si="10">D14-G14</f>
        <v>2</v>
      </c>
      <c r="I14" s="13"/>
      <c r="J14" s="11">
        <v>40</v>
      </c>
      <c r="K14" s="11">
        <v>40</v>
      </c>
      <c r="L14" s="11"/>
      <c r="M14" s="11">
        <v>40</v>
      </c>
      <c r="N14" s="11">
        <f>G14+J14-M14</f>
        <v>38</v>
      </c>
      <c r="O14" s="13"/>
      <c r="P14" s="11"/>
      <c r="Q14" s="11">
        <v>21</v>
      </c>
      <c r="R14" s="11"/>
      <c r="S14" s="11">
        <v>21</v>
      </c>
      <c r="T14" s="11">
        <f>M14+P14-S14</f>
        <v>19</v>
      </c>
      <c r="U14" s="13"/>
      <c r="V14" s="11"/>
      <c r="W14" s="11">
        <v>0</v>
      </c>
      <c r="X14" s="11"/>
      <c r="Y14" s="11">
        <v>0</v>
      </c>
      <c r="Z14" s="11">
        <f t="shared" ref="Z14:Z16" si="11">S14+V14-Y14</f>
        <v>21</v>
      </c>
      <c r="AA14" s="13"/>
      <c r="AB14" s="11"/>
      <c r="AC14" s="11">
        <v>0</v>
      </c>
      <c r="AD14" s="11"/>
      <c r="AE14" s="11">
        <v>0</v>
      </c>
      <c r="AF14" s="11">
        <f t="shared" ref="AF14:AF16" si="12">Y14+AB14-AE14</f>
        <v>0</v>
      </c>
      <c r="AG14" s="13"/>
      <c r="AH14" s="11"/>
      <c r="AI14" s="11">
        <v>0</v>
      </c>
      <c r="AJ14" s="11"/>
      <c r="AK14" s="11">
        <v>0</v>
      </c>
      <c r="AL14" s="11">
        <f t="shared" si="3"/>
        <v>0</v>
      </c>
      <c r="AM14" s="13"/>
      <c r="AN14" s="11"/>
      <c r="AO14" s="11">
        <v>0</v>
      </c>
      <c r="AP14" s="11"/>
      <c r="AQ14" s="11">
        <v>0</v>
      </c>
      <c r="AR14" s="11">
        <f t="shared" si="0"/>
        <v>0</v>
      </c>
      <c r="AT14" s="23">
        <f t="shared" ref="AT14:AT25" si="13">AVERAGE(H14,N14,T14,Z14,AF14,AR14)</f>
        <v>13.333333333333334</v>
      </c>
      <c r="AU14" s="28">
        <f t="shared" si="6"/>
        <v>80</v>
      </c>
      <c r="AV14" s="18">
        <f t="shared" si="7"/>
        <v>80</v>
      </c>
      <c r="AW14" s="37">
        <v>45</v>
      </c>
      <c r="AX14" s="30">
        <f t="shared" si="9"/>
        <v>0</v>
      </c>
      <c r="AY14" s="37" t="str">
        <f t="shared" si="8"/>
        <v>for p.o</v>
      </c>
    </row>
    <row r="15" spans="2:51" x14ac:dyDescent="0.25">
      <c r="B15" s="3" t="s">
        <v>7</v>
      </c>
      <c r="C15" s="8">
        <v>12</v>
      </c>
      <c r="D15" s="11">
        <v>12</v>
      </c>
      <c r="E15" s="11">
        <v>10</v>
      </c>
      <c r="F15" s="11"/>
      <c r="G15" s="11">
        <v>10</v>
      </c>
      <c r="H15" s="11">
        <f t="shared" si="10"/>
        <v>2</v>
      </c>
      <c r="I15" s="13"/>
      <c r="J15" s="11">
        <v>12</v>
      </c>
      <c r="K15" s="11">
        <v>18</v>
      </c>
      <c r="L15" s="11"/>
      <c r="M15" s="11">
        <v>18</v>
      </c>
      <c r="N15" s="11">
        <f>G15+J15-M15</f>
        <v>4</v>
      </c>
      <c r="O15" s="13"/>
      <c r="P15" s="11"/>
      <c r="Q15" s="11">
        <v>13</v>
      </c>
      <c r="R15" s="11"/>
      <c r="S15" s="11">
        <v>13</v>
      </c>
      <c r="T15" s="11">
        <f>M15+P15-S15</f>
        <v>5</v>
      </c>
      <c r="U15" s="13"/>
      <c r="V15" s="11"/>
      <c r="W15" s="11">
        <v>5</v>
      </c>
      <c r="X15" s="11"/>
      <c r="Y15" s="11">
        <v>5</v>
      </c>
      <c r="Z15" s="11">
        <f t="shared" si="11"/>
        <v>8</v>
      </c>
      <c r="AA15" s="13"/>
      <c r="AB15" s="11">
        <v>12</v>
      </c>
      <c r="AC15" s="11">
        <v>1</v>
      </c>
      <c r="AD15" s="11"/>
      <c r="AE15" s="11">
        <v>1</v>
      </c>
      <c r="AF15" s="11">
        <f t="shared" si="12"/>
        <v>16</v>
      </c>
      <c r="AG15" s="13"/>
      <c r="AH15" s="11"/>
      <c r="AI15" s="11">
        <v>10</v>
      </c>
      <c r="AJ15" s="11"/>
      <c r="AK15" s="11">
        <v>10</v>
      </c>
      <c r="AL15" s="11">
        <f t="shared" si="3"/>
        <v>-9</v>
      </c>
      <c r="AM15" s="13"/>
      <c r="AN15" s="11"/>
      <c r="AO15" s="11">
        <v>2</v>
      </c>
      <c r="AP15" s="11"/>
      <c r="AQ15" s="11">
        <v>2</v>
      </c>
      <c r="AR15" s="11">
        <f t="shared" si="0"/>
        <v>8</v>
      </c>
      <c r="AT15" s="23">
        <f t="shared" si="13"/>
        <v>7.166666666666667</v>
      </c>
      <c r="AU15" s="28">
        <f t="shared" si="6"/>
        <v>43</v>
      </c>
      <c r="AV15" s="18">
        <f t="shared" si="7"/>
        <v>36</v>
      </c>
      <c r="AW15" s="37">
        <v>12</v>
      </c>
      <c r="AX15" s="30">
        <f t="shared" si="9"/>
        <v>-7</v>
      </c>
      <c r="AY15" s="37" t="str">
        <f t="shared" si="8"/>
        <v>for p.o</v>
      </c>
    </row>
    <row r="16" spans="2:51" x14ac:dyDescent="0.25">
      <c r="B16" s="3" t="s">
        <v>8</v>
      </c>
      <c r="C16" s="8">
        <v>12</v>
      </c>
      <c r="D16" s="11"/>
      <c r="E16" s="11">
        <v>32</v>
      </c>
      <c r="F16" s="11"/>
      <c r="G16" s="11">
        <v>32</v>
      </c>
      <c r="H16" s="11">
        <f t="shared" si="10"/>
        <v>-32</v>
      </c>
      <c r="I16" s="13"/>
      <c r="J16" s="11"/>
      <c r="K16" s="11">
        <v>0</v>
      </c>
      <c r="L16" s="11"/>
      <c r="M16" s="11">
        <v>0</v>
      </c>
      <c r="N16" s="11">
        <f>G16+J16-M16</f>
        <v>32</v>
      </c>
      <c r="O16" s="13"/>
      <c r="P16" s="11"/>
      <c r="Q16" s="11">
        <v>0</v>
      </c>
      <c r="R16" s="11"/>
      <c r="S16" s="11">
        <v>0</v>
      </c>
      <c r="T16" s="11">
        <f>M16+P16-S16</f>
        <v>0</v>
      </c>
      <c r="U16" s="13"/>
      <c r="V16" s="11"/>
      <c r="W16" s="11">
        <v>0</v>
      </c>
      <c r="X16" s="11"/>
      <c r="Y16" s="11">
        <v>0</v>
      </c>
      <c r="Z16" s="11">
        <f t="shared" si="11"/>
        <v>0</v>
      </c>
      <c r="AA16" s="13"/>
      <c r="AB16" s="11">
        <v>12</v>
      </c>
      <c r="AC16" s="11">
        <v>0</v>
      </c>
      <c r="AD16" s="11"/>
      <c r="AE16" s="11">
        <v>0</v>
      </c>
      <c r="AF16" s="11">
        <f t="shared" si="12"/>
        <v>12</v>
      </c>
      <c r="AG16" s="13"/>
      <c r="AH16" s="11"/>
      <c r="AI16" s="11">
        <v>10</v>
      </c>
      <c r="AJ16" s="11"/>
      <c r="AK16" s="11">
        <v>10</v>
      </c>
      <c r="AL16" s="11">
        <f t="shared" si="3"/>
        <v>-10</v>
      </c>
      <c r="AM16" s="13"/>
      <c r="AN16" s="11"/>
      <c r="AO16" s="11">
        <v>8</v>
      </c>
      <c r="AP16" s="11"/>
      <c r="AQ16" s="11">
        <v>8</v>
      </c>
      <c r="AR16" s="11">
        <f t="shared" si="0"/>
        <v>2</v>
      </c>
      <c r="AT16" s="23">
        <f t="shared" si="13"/>
        <v>2.3333333333333335</v>
      </c>
      <c r="AU16" s="28">
        <f t="shared" si="6"/>
        <v>14</v>
      </c>
      <c r="AV16" s="18">
        <f t="shared" si="7"/>
        <v>12</v>
      </c>
      <c r="AW16" s="37">
        <v>12</v>
      </c>
      <c r="AX16" s="30">
        <f>AV16-AU16</f>
        <v>-2</v>
      </c>
      <c r="AY16" s="37" t="str">
        <f t="shared" si="8"/>
        <v>for p.o</v>
      </c>
    </row>
    <row r="17" spans="2:51" x14ac:dyDescent="0.25">
      <c r="B17" s="3" t="s">
        <v>9</v>
      </c>
      <c r="C17" s="8">
        <v>12</v>
      </c>
      <c r="D17" s="11"/>
      <c r="E17" s="11"/>
      <c r="F17" s="11"/>
      <c r="G17" s="11"/>
      <c r="H17" s="11"/>
      <c r="I17" s="13"/>
      <c r="J17" s="11"/>
      <c r="K17" s="11"/>
      <c r="L17" s="11"/>
      <c r="M17" s="11"/>
      <c r="N17" s="11"/>
      <c r="O17" s="13"/>
      <c r="P17" s="11"/>
      <c r="Q17" s="11"/>
      <c r="R17" s="11"/>
      <c r="S17" s="11"/>
      <c r="T17" s="11"/>
      <c r="U17" s="13"/>
      <c r="V17" s="11"/>
      <c r="W17" s="11"/>
      <c r="X17" s="11"/>
      <c r="Y17" s="11"/>
      <c r="Z17" s="11"/>
      <c r="AA17" s="13"/>
      <c r="AB17" s="11"/>
      <c r="AC17" s="11"/>
      <c r="AD17" s="11"/>
      <c r="AE17" s="11"/>
      <c r="AF17" s="11"/>
      <c r="AG17" s="13"/>
      <c r="AH17" s="11"/>
      <c r="AI17" s="11">
        <v>0</v>
      </c>
      <c r="AJ17" s="11"/>
      <c r="AK17" s="11">
        <v>0</v>
      </c>
      <c r="AL17" s="11">
        <f t="shared" si="3"/>
        <v>0</v>
      </c>
      <c r="AM17" s="13"/>
      <c r="AN17" s="11">
        <v>24</v>
      </c>
      <c r="AO17" s="11">
        <v>6</v>
      </c>
      <c r="AP17" s="11"/>
      <c r="AQ17" s="11">
        <v>6</v>
      </c>
      <c r="AR17" s="11">
        <f t="shared" si="0"/>
        <v>18</v>
      </c>
      <c r="AT17" s="23">
        <f t="shared" si="13"/>
        <v>18</v>
      </c>
      <c r="AU17" s="28">
        <f t="shared" si="6"/>
        <v>18</v>
      </c>
      <c r="AV17" s="18">
        <f t="shared" si="7"/>
        <v>24</v>
      </c>
      <c r="AW17" s="37">
        <v>12</v>
      </c>
      <c r="AX17" s="30">
        <f>AV17-AU17</f>
        <v>6</v>
      </c>
      <c r="AY17" s="37" t="str">
        <f t="shared" si="8"/>
        <v>for p.o</v>
      </c>
    </row>
    <row r="18" spans="2:51" x14ac:dyDescent="0.25">
      <c r="B18" s="3" t="s">
        <v>10</v>
      </c>
      <c r="C18" s="8">
        <v>12</v>
      </c>
      <c r="D18" s="11">
        <v>12</v>
      </c>
      <c r="E18" s="11">
        <v>11</v>
      </c>
      <c r="F18" s="11"/>
      <c r="G18" s="11">
        <v>11</v>
      </c>
      <c r="H18" s="11">
        <f t="shared" ref="H18" si="14">D18-G18</f>
        <v>1</v>
      </c>
      <c r="I18" s="13"/>
      <c r="J18" s="11">
        <v>12</v>
      </c>
      <c r="K18" s="11">
        <v>17</v>
      </c>
      <c r="L18" s="11"/>
      <c r="M18" s="11">
        <v>17</v>
      </c>
      <c r="N18" s="11">
        <f>G18+J18-M18</f>
        <v>6</v>
      </c>
      <c r="O18" s="13"/>
      <c r="P18" s="11"/>
      <c r="Q18" s="11">
        <v>16</v>
      </c>
      <c r="R18" s="11"/>
      <c r="S18" s="11">
        <v>16</v>
      </c>
      <c r="T18" s="11">
        <f>M18+P18-S18</f>
        <v>1</v>
      </c>
      <c r="U18" s="13"/>
      <c r="V18" s="11"/>
      <c r="W18" s="11">
        <v>9</v>
      </c>
      <c r="X18" s="11"/>
      <c r="Y18" s="11">
        <v>9</v>
      </c>
      <c r="Z18" s="11">
        <f>S18+V18-Y18</f>
        <v>7</v>
      </c>
      <c r="AA18" s="13"/>
      <c r="AB18" s="11">
        <v>12</v>
      </c>
      <c r="AC18" s="11">
        <v>4</v>
      </c>
      <c r="AD18" s="11"/>
      <c r="AE18" s="11">
        <v>4</v>
      </c>
      <c r="AF18" s="11">
        <f t="shared" ref="AF18" si="15">Y18+AB18-AE18</f>
        <v>17</v>
      </c>
      <c r="AG18" s="13"/>
      <c r="AH18" s="11"/>
      <c r="AI18" s="11">
        <v>10</v>
      </c>
      <c r="AJ18" s="11"/>
      <c r="AK18" s="11">
        <v>10</v>
      </c>
      <c r="AL18" s="11">
        <f t="shared" si="3"/>
        <v>-6</v>
      </c>
      <c r="AM18" s="13"/>
      <c r="AN18" s="11"/>
      <c r="AO18" s="11">
        <v>3</v>
      </c>
      <c r="AP18" s="11"/>
      <c r="AQ18" s="11">
        <v>3</v>
      </c>
      <c r="AR18" s="11">
        <f t="shared" si="0"/>
        <v>7</v>
      </c>
      <c r="AT18" s="23">
        <f t="shared" si="13"/>
        <v>6.5</v>
      </c>
      <c r="AU18" s="28">
        <f t="shared" si="6"/>
        <v>39</v>
      </c>
      <c r="AV18" s="18">
        <f t="shared" si="7"/>
        <v>36</v>
      </c>
      <c r="AW18" s="37">
        <v>12</v>
      </c>
      <c r="AX18" s="30">
        <f t="shared" ref="AX18:AX25" si="16">AV18-AU18</f>
        <v>-3</v>
      </c>
      <c r="AY18" s="37" t="str">
        <f t="shared" si="8"/>
        <v>for p.o</v>
      </c>
    </row>
    <row r="19" spans="2:51" x14ac:dyDescent="0.25">
      <c r="B19" s="3" t="s">
        <v>11</v>
      </c>
      <c r="C19" s="8">
        <v>60</v>
      </c>
      <c r="D19" s="11"/>
      <c r="E19" s="11"/>
      <c r="F19" s="11"/>
      <c r="G19" s="11"/>
      <c r="H19" s="11"/>
      <c r="I19" s="13"/>
      <c r="J19" s="11"/>
      <c r="K19" s="11"/>
      <c r="L19" s="11"/>
      <c r="M19" s="11"/>
      <c r="N19" s="11"/>
      <c r="O19" s="13"/>
      <c r="P19" s="11"/>
      <c r="Q19" s="11"/>
      <c r="R19" s="11"/>
      <c r="S19" s="11"/>
      <c r="T19" s="11"/>
      <c r="U19" s="13"/>
      <c r="V19" s="11"/>
      <c r="W19" s="11"/>
      <c r="X19" s="11"/>
      <c r="Y19" s="11"/>
      <c r="Z19" s="11"/>
      <c r="AA19" s="13"/>
      <c r="AB19" s="11"/>
      <c r="AC19" s="11"/>
      <c r="AD19" s="11"/>
      <c r="AE19" s="11"/>
      <c r="AF19" s="11"/>
      <c r="AG19" s="13"/>
      <c r="AH19" s="11"/>
      <c r="AI19" s="11"/>
      <c r="AJ19" s="11"/>
      <c r="AK19" s="11"/>
      <c r="AL19" s="11">
        <f t="shared" si="3"/>
        <v>0</v>
      </c>
      <c r="AM19" s="13"/>
      <c r="AN19" s="11"/>
      <c r="AO19" s="11"/>
      <c r="AP19" s="11"/>
      <c r="AQ19" s="11"/>
      <c r="AR19" s="11"/>
      <c r="AT19" s="23" t="e">
        <f t="shared" si="13"/>
        <v>#DIV/0!</v>
      </c>
      <c r="AU19" s="28">
        <f t="shared" si="6"/>
        <v>0</v>
      </c>
      <c r="AV19" s="18">
        <f t="shared" si="7"/>
        <v>0</v>
      </c>
      <c r="AW19" s="37">
        <v>480</v>
      </c>
      <c r="AX19" s="30">
        <f t="shared" si="16"/>
        <v>0</v>
      </c>
      <c r="AY19" s="37" t="str">
        <f t="shared" si="8"/>
        <v>for p.o</v>
      </c>
    </row>
    <row r="20" spans="2:51" x14ac:dyDescent="0.25">
      <c r="B20" s="3" t="s">
        <v>12</v>
      </c>
      <c r="C20" s="8">
        <v>20</v>
      </c>
      <c r="D20" s="11">
        <v>20</v>
      </c>
      <c r="E20" s="11">
        <v>3</v>
      </c>
      <c r="F20" s="11"/>
      <c r="G20" s="11">
        <v>3</v>
      </c>
      <c r="H20" s="11">
        <f t="shared" ref="H20:H23" si="17">D20-G20</f>
        <v>17</v>
      </c>
      <c r="I20" s="13"/>
      <c r="J20" s="11">
        <v>20</v>
      </c>
      <c r="K20" s="11">
        <v>8</v>
      </c>
      <c r="L20" s="11"/>
      <c r="M20" s="11">
        <v>8</v>
      </c>
      <c r="N20" s="11">
        <f>G20+J20-M20</f>
        <v>15</v>
      </c>
      <c r="O20" s="13"/>
      <c r="P20" s="11"/>
      <c r="Q20" s="11">
        <v>0</v>
      </c>
      <c r="R20" s="11"/>
      <c r="S20" s="11">
        <v>0</v>
      </c>
      <c r="T20" s="11">
        <f>M20+P20-S20</f>
        <v>8</v>
      </c>
      <c r="U20" s="13"/>
      <c r="V20" s="11">
        <v>100</v>
      </c>
      <c r="W20" s="11">
        <v>94</v>
      </c>
      <c r="X20" s="11"/>
      <c r="Y20" s="11">
        <v>94</v>
      </c>
      <c r="Z20" s="11">
        <f t="shared" ref="Z20:Z23" si="18">S20+V20-Y20</f>
        <v>6</v>
      </c>
      <c r="AA20" s="13"/>
      <c r="AB20" s="11"/>
      <c r="AC20" s="11">
        <v>63</v>
      </c>
      <c r="AD20" s="11"/>
      <c r="AE20" s="11">
        <v>63</v>
      </c>
      <c r="AF20" s="11">
        <f t="shared" ref="AF20:AF24" si="19">Y20+AB20-AE20</f>
        <v>31</v>
      </c>
      <c r="AG20" s="13"/>
      <c r="AH20" s="11"/>
      <c r="AI20" s="11">
        <v>40</v>
      </c>
      <c r="AJ20" s="11"/>
      <c r="AK20" s="11">
        <v>40</v>
      </c>
      <c r="AL20" s="11">
        <f t="shared" si="3"/>
        <v>23</v>
      </c>
      <c r="AM20" s="13"/>
      <c r="AN20" s="11">
        <v>20</v>
      </c>
      <c r="AO20" s="11">
        <v>36</v>
      </c>
      <c r="AP20" s="11"/>
      <c r="AQ20" s="11">
        <v>36</v>
      </c>
      <c r="AR20" s="11">
        <f t="shared" ref="AR20:AR25" si="20">AK20+AN20-AQ20</f>
        <v>24</v>
      </c>
      <c r="AT20" s="23">
        <f t="shared" si="13"/>
        <v>16.833333333333332</v>
      </c>
      <c r="AU20" s="28">
        <f t="shared" si="6"/>
        <v>101</v>
      </c>
      <c r="AV20" s="18">
        <f t="shared" si="7"/>
        <v>160</v>
      </c>
      <c r="AW20" s="37">
        <v>60</v>
      </c>
      <c r="AX20" s="30">
        <f t="shared" si="16"/>
        <v>59</v>
      </c>
      <c r="AY20" s="37" t="str">
        <f t="shared" si="8"/>
        <v>for p.o</v>
      </c>
    </row>
    <row r="21" spans="2:51" x14ac:dyDescent="0.25">
      <c r="B21" s="3" t="s">
        <v>13</v>
      </c>
      <c r="C21" s="8">
        <v>20</v>
      </c>
      <c r="D21" s="11">
        <v>20</v>
      </c>
      <c r="E21" s="11">
        <v>17</v>
      </c>
      <c r="F21" s="11"/>
      <c r="G21" s="11">
        <v>17</v>
      </c>
      <c r="H21" s="11">
        <f t="shared" si="17"/>
        <v>3</v>
      </c>
      <c r="I21" s="13"/>
      <c r="J21" s="11">
        <v>20</v>
      </c>
      <c r="K21" s="11">
        <v>19</v>
      </c>
      <c r="L21" s="11"/>
      <c r="M21" s="11">
        <v>19</v>
      </c>
      <c r="N21" s="11">
        <f>G21+J21-M21</f>
        <v>18</v>
      </c>
      <c r="O21" s="13"/>
      <c r="P21" s="11"/>
      <c r="Q21" s="11">
        <v>6</v>
      </c>
      <c r="R21" s="11"/>
      <c r="S21" s="11">
        <v>6</v>
      </c>
      <c r="T21" s="11">
        <f t="shared" ref="T21:T23" si="21">M21+P21-S21</f>
        <v>13</v>
      </c>
      <c r="U21" s="13"/>
      <c r="V21" s="11">
        <v>100</v>
      </c>
      <c r="W21" s="11">
        <v>106</v>
      </c>
      <c r="X21" s="11"/>
      <c r="Y21" s="11">
        <v>106</v>
      </c>
      <c r="Z21" s="11">
        <f t="shared" si="18"/>
        <v>0</v>
      </c>
      <c r="AA21" s="13"/>
      <c r="AB21" s="11"/>
      <c r="AC21" s="11">
        <v>91</v>
      </c>
      <c r="AD21" s="11"/>
      <c r="AE21" s="11">
        <v>91</v>
      </c>
      <c r="AF21" s="11">
        <f t="shared" si="19"/>
        <v>15</v>
      </c>
      <c r="AG21" s="13"/>
      <c r="AH21" s="11"/>
      <c r="AI21" s="11">
        <v>75</v>
      </c>
      <c r="AJ21" s="11"/>
      <c r="AK21" s="11">
        <v>75</v>
      </c>
      <c r="AL21" s="11">
        <f t="shared" si="3"/>
        <v>16</v>
      </c>
      <c r="AM21" s="13"/>
      <c r="AN21" s="11">
        <v>20</v>
      </c>
      <c r="AO21" s="11">
        <v>70</v>
      </c>
      <c r="AP21" s="11"/>
      <c r="AQ21" s="11">
        <v>70</v>
      </c>
      <c r="AR21" s="11">
        <f t="shared" si="20"/>
        <v>25</v>
      </c>
      <c r="AT21" s="23">
        <f t="shared" si="13"/>
        <v>12.333333333333334</v>
      </c>
      <c r="AU21" s="28">
        <f t="shared" si="6"/>
        <v>74</v>
      </c>
      <c r="AV21" s="18">
        <f t="shared" si="7"/>
        <v>160</v>
      </c>
      <c r="AW21" s="37">
        <v>40</v>
      </c>
      <c r="AX21" s="30">
        <f t="shared" si="16"/>
        <v>86</v>
      </c>
      <c r="AY21" s="37" t="str">
        <f t="shared" si="8"/>
        <v>x</v>
      </c>
    </row>
    <row r="22" spans="2:51" x14ac:dyDescent="0.25">
      <c r="B22" s="3" t="s">
        <v>14</v>
      </c>
      <c r="C22" s="8">
        <v>36</v>
      </c>
      <c r="D22" s="11">
        <v>36</v>
      </c>
      <c r="E22" s="11">
        <v>0</v>
      </c>
      <c r="F22" s="11"/>
      <c r="G22" s="11">
        <v>0</v>
      </c>
      <c r="H22" s="11">
        <f t="shared" si="17"/>
        <v>36</v>
      </c>
      <c r="I22" s="13"/>
      <c r="J22" s="11">
        <v>72</v>
      </c>
      <c r="K22" s="11">
        <v>40</v>
      </c>
      <c r="L22" s="11"/>
      <c r="M22" s="11">
        <v>40</v>
      </c>
      <c r="N22" s="11">
        <f>G22+J22-M22</f>
        <v>32</v>
      </c>
      <c r="O22" s="13"/>
      <c r="P22" s="11"/>
      <c r="Q22" s="11">
        <v>31</v>
      </c>
      <c r="R22" s="11"/>
      <c r="S22" s="11">
        <v>31</v>
      </c>
      <c r="T22" s="11">
        <f t="shared" si="21"/>
        <v>9</v>
      </c>
      <c r="U22" s="13"/>
      <c r="V22" s="11">
        <v>72</v>
      </c>
      <c r="W22" s="11">
        <v>32</v>
      </c>
      <c r="X22" s="11"/>
      <c r="Y22" s="11">
        <v>32</v>
      </c>
      <c r="Z22" s="11">
        <f t="shared" si="18"/>
        <v>71</v>
      </c>
      <c r="AA22" s="13"/>
      <c r="AB22" s="11"/>
      <c r="AC22" s="11">
        <v>0</v>
      </c>
      <c r="AD22" s="11"/>
      <c r="AE22" s="11">
        <v>0</v>
      </c>
      <c r="AF22" s="11">
        <f t="shared" si="19"/>
        <v>32</v>
      </c>
      <c r="AG22" s="13"/>
      <c r="AH22" s="11"/>
      <c r="AI22" s="11">
        <v>0</v>
      </c>
      <c r="AJ22" s="11"/>
      <c r="AK22" s="11">
        <v>0</v>
      </c>
      <c r="AL22" s="11">
        <f t="shared" si="3"/>
        <v>0</v>
      </c>
      <c r="AM22" s="13"/>
      <c r="AN22" s="11"/>
      <c r="AO22" s="11">
        <v>0</v>
      </c>
      <c r="AP22" s="11"/>
      <c r="AQ22" s="11">
        <v>0</v>
      </c>
      <c r="AR22" s="11">
        <f t="shared" si="20"/>
        <v>0</v>
      </c>
      <c r="AT22" s="23">
        <f t="shared" si="13"/>
        <v>30</v>
      </c>
      <c r="AU22" s="28">
        <f t="shared" si="6"/>
        <v>180</v>
      </c>
      <c r="AV22" s="18">
        <f t="shared" si="7"/>
        <v>180</v>
      </c>
      <c r="AW22" s="37">
        <v>72</v>
      </c>
      <c r="AX22" s="30">
        <f t="shared" si="16"/>
        <v>0</v>
      </c>
      <c r="AY22" s="37" t="str">
        <f t="shared" si="8"/>
        <v>for p.o</v>
      </c>
    </row>
    <row r="23" spans="2:51" x14ac:dyDescent="0.25">
      <c r="B23" s="3" t="s">
        <v>15</v>
      </c>
      <c r="C23" s="8">
        <v>36</v>
      </c>
      <c r="D23" s="11">
        <v>36</v>
      </c>
      <c r="E23" s="11">
        <v>52</v>
      </c>
      <c r="F23" s="11"/>
      <c r="G23" s="11">
        <v>52</v>
      </c>
      <c r="H23" s="11">
        <f t="shared" si="17"/>
        <v>-16</v>
      </c>
      <c r="I23" s="13"/>
      <c r="J23" s="11"/>
      <c r="K23" s="11">
        <v>2</v>
      </c>
      <c r="L23" s="11"/>
      <c r="M23" s="11">
        <v>2</v>
      </c>
      <c r="N23" s="11">
        <f>G23+J23-M23</f>
        <v>50</v>
      </c>
      <c r="O23" s="13"/>
      <c r="P23" s="11"/>
      <c r="Q23" s="11">
        <v>42</v>
      </c>
      <c r="R23" s="11"/>
      <c r="S23" s="11">
        <v>42</v>
      </c>
      <c r="T23" s="11">
        <f t="shared" si="21"/>
        <v>-40</v>
      </c>
      <c r="U23" s="13"/>
      <c r="V23" s="11"/>
      <c r="W23" s="11">
        <v>2</v>
      </c>
      <c r="X23" s="11"/>
      <c r="Y23" s="11">
        <v>2</v>
      </c>
      <c r="Z23" s="11">
        <f t="shared" si="18"/>
        <v>40</v>
      </c>
      <c r="AA23" s="13"/>
      <c r="AB23" s="11"/>
      <c r="AC23" s="11">
        <v>2</v>
      </c>
      <c r="AD23" s="11"/>
      <c r="AE23" s="11">
        <v>2</v>
      </c>
      <c r="AF23" s="11">
        <f t="shared" si="19"/>
        <v>0</v>
      </c>
      <c r="AG23" s="13"/>
      <c r="AH23" s="11"/>
      <c r="AI23" s="11">
        <v>0</v>
      </c>
      <c r="AJ23" s="11"/>
      <c r="AK23" s="11">
        <v>0</v>
      </c>
      <c r="AL23" s="11">
        <f t="shared" si="3"/>
        <v>2</v>
      </c>
      <c r="AM23" s="13"/>
      <c r="AN23" s="11">
        <v>72</v>
      </c>
      <c r="AO23" s="11">
        <v>37</v>
      </c>
      <c r="AP23" s="11"/>
      <c r="AQ23" s="11">
        <v>37</v>
      </c>
      <c r="AR23" s="11">
        <f t="shared" si="20"/>
        <v>35</v>
      </c>
      <c r="AT23" s="23">
        <f t="shared" si="13"/>
        <v>11.5</v>
      </c>
      <c r="AU23" s="28">
        <f t="shared" si="6"/>
        <v>69</v>
      </c>
      <c r="AV23" s="18">
        <f t="shared" si="7"/>
        <v>108</v>
      </c>
      <c r="AW23" s="37">
        <v>72</v>
      </c>
      <c r="AX23" s="30">
        <f t="shared" si="16"/>
        <v>39</v>
      </c>
      <c r="AY23" s="37" t="str">
        <f t="shared" si="8"/>
        <v>for p.o</v>
      </c>
    </row>
    <row r="24" spans="2:51" x14ac:dyDescent="0.25">
      <c r="B24" s="3" t="s">
        <v>16</v>
      </c>
      <c r="C24" s="8">
        <v>36</v>
      </c>
      <c r="D24" s="11"/>
      <c r="E24" s="11"/>
      <c r="F24" s="11"/>
      <c r="G24" s="11"/>
      <c r="H24" s="11"/>
      <c r="I24" s="13"/>
      <c r="J24" s="11"/>
      <c r="K24" s="11"/>
      <c r="L24" s="11"/>
      <c r="M24" s="11"/>
      <c r="N24" s="11"/>
      <c r="O24" s="13"/>
      <c r="P24" s="11"/>
      <c r="Q24" s="11"/>
      <c r="R24" s="11"/>
      <c r="S24" s="11"/>
      <c r="T24" s="11"/>
      <c r="U24" s="13"/>
      <c r="V24" s="11"/>
      <c r="W24" s="11">
        <v>37</v>
      </c>
      <c r="X24" s="11"/>
      <c r="Y24" s="11">
        <v>37</v>
      </c>
      <c r="Z24" s="11"/>
      <c r="AA24" s="13"/>
      <c r="AB24" s="11"/>
      <c r="AC24" s="11">
        <v>37</v>
      </c>
      <c r="AD24" s="11"/>
      <c r="AE24" s="11">
        <v>37</v>
      </c>
      <c r="AF24" s="11">
        <f t="shared" si="19"/>
        <v>0</v>
      </c>
      <c r="AG24" s="13"/>
      <c r="AH24" s="11"/>
      <c r="AI24" s="11">
        <v>1</v>
      </c>
      <c r="AJ24" s="11"/>
      <c r="AK24" s="11">
        <v>1</v>
      </c>
      <c r="AL24" s="11">
        <f t="shared" si="3"/>
        <v>36</v>
      </c>
      <c r="AM24" s="13"/>
      <c r="AN24" s="11">
        <v>72</v>
      </c>
      <c r="AO24" s="11">
        <v>45</v>
      </c>
      <c r="AP24" s="11"/>
      <c r="AQ24" s="11">
        <v>45</v>
      </c>
      <c r="AR24" s="11">
        <f t="shared" si="20"/>
        <v>28</v>
      </c>
      <c r="AT24" s="23">
        <f t="shared" si="13"/>
        <v>14</v>
      </c>
      <c r="AU24" s="28">
        <f t="shared" si="6"/>
        <v>28</v>
      </c>
      <c r="AV24" s="18">
        <f t="shared" si="7"/>
        <v>72</v>
      </c>
      <c r="AW24" s="37">
        <v>36</v>
      </c>
      <c r="AX24" s="30">
        <f t="shared" si="16"/>
        <v>44</v>
      </c>
      <c r="AY24" s="37" t="str">
        <f t="shared" si="8"/>
        <v>x</v>
      </c>
    </row>
    <row r="25" spans="2:51" x14ac:dyDescent="0.25">
      <c r="B25" s="3" t="s">
        <v>17</v>
      </c>
      <c r="C25" s="8">
        <v>12</v>
      </c>
      <c r="D25" s="11"/>
      <c r="E25" s="11"/>
      <c r="F25" s="11"/>
      <c r="G25" s="11"/>
      <c r="H25" s="11"/>
      <c r="I25" s="14"/>
      <c r="J25" s="11"/>
      <c r="K25" s="11"/>
      <c r="L25" s="11"/>
      <c r="M25" s="11"/>
      <c r="N25" s="11"/>
      <c r="O25" s="13"/>
      <c r="P25" s="11"/>
      <c r="Q25" s="11"/>
      <c r="R25" s="11"/>
      <c r="S25" s="11"/>
      <c r="T25" s="11"/>
      <c r="U25" s="13"/>
      <c r="V25" s="11"/>
      <c r="W25" s="11"/>
      <c r="X25" s="11"/>
      <c r="Y25" s="11"/>
      <c r="Z25" s="11"/>
      <c r="AA25" s="13"/>
      <c r="AB25" s="11"/>
      <c r="AC25" s="11"/>
      <c r="AD25" s="11"/>
      <c r="AE25" s="11"/>
      <c r="AF25" s="11"/>
      <c r="AG25" s="13"/>
      <c r="AH25" s="11"/>
      <c r="AI25" s="11">
        <v>0</v>
      </c>
      <c r="AJ25" s="11"/>
      <c r="AK25" s="11">
        <v>0</v>
      </c>
      <c r="AL25" s="11">
        <f t="shared" si="3"/>
        <v>0</v>
      </c>
      <c r="AM25" s="13"/>
      <c r="AN25" s="11"/>
      <c r="AO25" s="11">
        <v>0</v>
      </c>
      <c r="AP25" s="11"/>
      <c r="AQ25" s="11">
        <v>0</v>
      </c>
      <c r="AR25" s="11">
        <f t="shared" si="20"/>
        <v>0</v>
      </c>
      <c r="AT25" s="23">
        <f t="shared" si="13"/>
        <v>0</v>
      </c>
      <c r="AU25" s="28">
        <f t="shared" si="6"/>
        <v>0</v>
      </c>
      <c r="AV25" s="18">
        <f t="shared" si="7"/>
        <v>0</v>
      </c>
      <c r="AW25" s="37">
        <v>48</v>
      </c>
      <c r="AX25" s="30">
        <f t="shared" si="16"/>
        <v>0</v>
      </c>
      <c r="AY25" s="37" t="str">
        <f t="shared" si="8"/>
        <v>for p.o</v>
      </c>
    </row>
    <row r="26" spans="2:51" x14ac:dyDescent="0.25">
      <c r="B26" s="6" t="s">
        <v>19</v>
      </c>
      <c r="C26" s="10"/>
      <c r="D26" s="9"/>
      <c r="E26" s="9"/>
      <c r="F26" s="9"/>
      <c r="G26" s="9"/>
      <c r="H26" s="9"/>
      <c r="I26" s="1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6"/>
      <c r="AB26" s="9"/>
      <c r="AC26" s="9"/>
      <c r="AD26" s="9"/>
      <c r="AE26" s="9"/>
      <c r="AF26" s="9"/>
      <c r="AG26" s="16"/>
      <c r="AH26" s="9"/>
      <c r="AI26" s="9"/>
      <c r="AJ26" s="9"/>
      <c r="AK26" s="9"/>
      <c r="AL26" s="9"/>
      <c r="AM26" s="16"/>
      <c r="AN26" s="9"/>
      <c r="AO26" s="9"/>
      <c r="AP26" s="9"/>
      <c r="AQ26" s="9"/>
      <c r="AR26" s="9"/>
      <c r="AT26" s="38"/>
      <c r="AU26" s="39"/>
      <c r="AV26" s="40"/>
      <c r="AW26" s="40"/>
      <c r="AX26" s="41"/>
      <c r="AY26" s="40"/>
    </row>
    <row r="27" spans="2:51" x14ac:dyDescent="0.25">
      <c r="B27" s="1" t="s">
        <v>20</v>
      </c>
      <c r="C27" s="8">
        <v>9</v>
      </c>
      <c r="D27" s="11"/>
      <c r="E27" s="11"/>
      <c r="F27" s="11"/>
      <c r="G27" s="11"/>
      <c r="H27" s="11"/>
      <c r="I27" s="15"/>
      <c r="J27" s="11"/>
      <c r="K27" s="11"/>
      <c r="L27" s="11"/>
      <c r="M27" s="11"/>
      <c r="N27" s="11"/>
      <c r="O27" s="13"/>
      <c r="P27" s="11"/>
      <c r="Q27" s="11"/>
      <c r="R27" s="11"/>
      <c r="S27" s="11"/>
      <c r="T27" s="11"/>
      <c r="U27" s="13"/>
      <c r="V27" s="11"/>
      <c r="W27" s="11"/>
      <c r="X27" s="11"/>
      <c r="Y27" s="11"/>
      <c r="Z27" s="11"/>
      <c r="AA27" s="13"/>
      <c r="AB27" s="11"/>
      <c r="AC27" s="11"/>
      <c r="AD27" s="11"/>
      <c r="AE27" s="11"/>
      <c r="AF27" s="11"/>
      <c r="AG27" s="13"/>
      <c r="AH27" s="11"/>
      <c r="AI27" s="11"/>
      <c r="AJ27" s="11"/>
      <c r="AK27" s="11"/>
      <c r="AL27" s="11"/>
      <c r="AM27" s="13"/>
      <c r="AN27" s="11">
        <v>18</v>
      </c>
      <c r="AO27" s="11">
        <v>18</v>
      </c>
      <c r="AP27" s="11"/>
      <c r="AQ27" s="11">
        <v>18</v>
      </c>
      <c r="AR27" s="11">
        <f t="shared" ref="AR27" si="22">AK27+AN27-AQ27</f>
        <v>0</v>
      </c>
      <c r="AT27" s="23">
        <f t="shared" ref="AT27:AT51" si="23">AVERAGE(H27,N27,T27,Z27,AF27,AR27)</f>
        <v>0</v>
      </c>
      <c r="AU27" s="28">
        <f t="shared" ref="AU27:AU51" si="24">SUM(H27,N27,T27,Z27,AF27,AR27)</f>
        <v>0</v>
      </c>
      <c r="AV27" s="18">
        <f t="shared" ref="AV27:AV51" si="25">SUM(D27,J27,P27,V27,AB27,AN27)</f>
        <v>18</v>
      </c>
      <c r="AW27" s="37">
        <v>9</v>
      </c>
      <c r="AX27" s="30">
        <f t="shared" ref="AX27:AX51" si="26">AV27-AU27</f>
        <v>18</v>
      </c>
      <c r="AY27" s="37" t="str">
        <f t="shared" si="8"/>
        <v>x</v>
      </c>
    </row>
    <row r="28" spans="2:51" x14ac:dyDescent="0.25">
      <c r="B28" s="1" t="s">
        <v>21</v>
      </c>
      <c r="C28" s="8">
        <v>8</v>
      </c>
      <c r="D28" s="11"/>
      <c r="E28" s="11"/>
      <c r="F28" s="11"/>
      <c r="G28" s="11"/>
      <c r="H28" s="11"/>
      <c r="I28" s="13"/>
      <c r="J28" s="11"/>
      <c r="K28" s="11"/>
      <c r="L28" s="11"/>
      <c r="M28" s="11"/>
      <c r="N28" s="11"/>
      <c r="O28" s="13"/>
      <c r="P28" s="11"/>
      <c r="Q28" s="11"/>
      <c r="R28" s="11"/>
      <c r="S28" s="11"/>
      <c r="T28" s="11"/>
      <c r="U28" s="13"/>
      <c r="V28" s="11"/>
      <c r="W28" s="11"/>
      <c r="X28" s="11"/>
      <c r="Y28" s="11"/>
      <c r="Z28" s="11"/>
      <c r="AA28" s="13"/>
      <c r="AB28" s="11"/>
      <c r="AC28" s="11"/>
      <c r="AD28" s="11"/>
      <c r="AE28" s="11"/>
      <c r="AF28" s="11"/>
      <c r="AG28" s="13"/>
      <c r="AH28" s="11"/>
      <c r="AI28" s="11"/>
      <c r="AJ28" s="11"/>
      <c r="AK28" s="11"/>
      <c r="AL28" s="11"/>
      <c r="AM28" s="13"/>
      <c r="AN28" s="11"/>
      <c r="AO28" s="11"/>
      <c r="AP28" s="11"/>
      <c r="AQ28" s="11"/>
      <c r="AR28" s="11"/>
      <c r="AT28" s="23" t="e">
        <f t="shared" si="23"/>
        <v>#DIV/0!</v>
      </c>
      <c r="AU28" s="28">
        <f t="shared" si="24"/>
        <v>0</v>
      </c>
      <c r="AV28" s="18">
        <f t="shared" si="25"/>
        <v>0</v>
      </c>
      <c r="AW28" s="37">
        <v>8</v>
      </c>
      <c r="AX28" s="30">
        <f t="shared" si="26"/>
        <v>0</v>
      </c>
      <c r="AY28" s="37" t="str">
        <f t="shared" ref="AY28:AY51" si="27">IF(AX28&lt;AW28,"for p.o","x")</f>
        <v>for p.o</v>
      </c>
    </row>
    <row r="29" spans="2:51" x14ac:dyDescent="0.25">
      <c r="B29" s="1" t="s">
        <v>22</v>
      </c>
      <c r="C29" s="8">
        <v>9</v>
      </c>
      <c r="D29" s="11"/>
      <c r="E29" s="11"/>
      <c r="F29" s="11"/>
      <c r="G29" s="11"/>
      <c r="H29" s="11"/>
      <c r="I29" s="13"/>
      <c r="J29" s="11"/>
      <c r="K29" s="11"/>
      <c r="L29" s="11"/>
      <c r="M29" s="11"/>
      <c r="N29" s="11"/>
      <c r="O29" s="13"/>
      <c r="P29" s="11"/>
      <c r="Q29" s="11"/>
      <c r="R29" s="11"/>
      <c r="S29" s="11"/>
      <c r="T29" s="11"/>
      <c r="U29" s="13"/>
      <c r="V29" s="11"/>
      <c r="W29" s="11"/>
      <c r="X29" s="11"/>
      <c r="Y29" s="11"/>
      <c r="Z29" s="11"/>
      <c r="AA29" s="13"/>
      <c r="AB29" s="11"/>
      <c r="AC29" s="11"/>
      <c r="AD29" s="11"/>
      <c r="AE29" s="11"/>
      <c r="AF29" s="11"/>
      <c r="AG29" s="13"/>
      <c r="AH29" s="11"/>
      <c r="AI29" s="11"/>
      <c r="AJ29" s="11"/>
      <c r="AK29" s="11"/>
      <c r="AL29" s="11"/>
      <c r="AM29" s="13"/>
      <c r="AN29" s="11">
        <v>9</v>
      </c>
      <c r="AO29" s="11">
        <v>9</v>
      </c>
      <c r="AP29" s="11"/>
      <c r="AQ29" s="11">
        <v>9</v>
      </c>
      <c r="AR29" s="11">
        <f t="shared" ref="AR29:AR30" si="28">AK29+AN29-AQ29</f>
        <v>0</v>
      </c>
      <c r="AT29" s="23">
        <f t="shared" si="23"/>
        <v>0</v>
      </c>
      <c r="AU29" s="28">
        <f t="shared" si="24"/>
        <v>0</v>
      </c>
      <c r="AV29" s="18">
        <f t="shared" si="25"/>
        <v>9</v>
      </c>
      <c r="AW29" s="37">
        <v>9</v>
      </c>
      <c r="AX29" s="30">
        <f t="shared" si="26"/>
        <v>9</v>
      </c>
      <c r="AY29" s="37" t="str">
        <f t="shared" si="8"/>
        <v>x</v>
      </c>
    </row>
    <row r="30" spans="2:51" x14ac:dyDescent="0.25">
      <c r="B30" s="1" t="s">
        <v>23</v>
      </c>
      <c r="C30" s="8">
        <v>12</v>
      </c>
      <c r="D30" s="11"/>
      <c r="E30" s="11"/>
      <c r="F30" s="11"/>
      <c r="G30" s="11"/>
      <c r="H30" s="11"/>
      <c r="I30" s="13"/>
      <c r="J30" s="11"/>
      <c r="K30" s="11"/>
      <c r="L30" s="11"/>
      <c r="M30" s="11"/>
      <c r="N30" s="11"/>
      <c r="O30" s="13"/>
      <c r="P30" s="11"/>
      <c r="Q30" s="11"/>
      <c r="R30" s="11"/>
      <c r="S30" s="11"/>
      <c r="T30" s="11"/>
      <c r="U30" s="13"/>
      <c r="V30" s="11"/>
      <c r="W30" s="11"/>
      <c r="X30" s="11"/>
      <c r="Y30" s="11"/>
      <c r="Z30" s="11"/>
      <c r="AA30" s="13"/>
      <c r="AB30" s="11"/>
      <c r="AC30" s="11"/>
      <c r="AD30" s="11"/>
      <c r="AE30" s="11"/>
      <c r="AF30" s="11"/>
      <c r="AG30" s="13"/>
      <c r="AH30" s="11"/>
      <c r="AI30" s="11"/>
      <c r="AJ30" s="11"/>
      <c r="AK30" s="11"/>
      <c r="AL30" s="11"/>
      <c r="AM30" s="13"/>
      <c r="AN30" s="11">
        <v>12</v>
      </c>
      <c r="AO30" s="11">
        <v>12</v>
      </c>
      <c r="AP30" s="11"/>
      <c r="AQ30" s="11">
        <v>12</v>
      </c>
      <c r="AR30" s="11">
        <f t="shared" si="28"/>
        <v>0</v>
      </c>
      <c r="AT30" s="23">
        <f t="shared" si="23"/>
        <v>0</v>
      </c>
      <c r="AU30" s="28">
        <f t="shared" si="24"/>
        <v>0</v>
      </c>
      <c r="AV30" s="18">
        <f t="shared" si="25"/>
        <v>12</v>
      </c>
      <c r="AW30" s="37">
        <v>12</v>
      </c>
      <c r="AX30" s="30">
        <f t="shared" si="26"/>
        <v>12</v>
      </c>
      <c r="AY30" s="37" t="str">
        <f t="shared" si="8"/>
        <v>x</v>
      </c>
    </row>
    <row r="31" spans="2:51" x14ac:dyDescent="0.25">
      <c r="B31" s="1" t="s">
        <v>24</v>
      </c>
      <c r="C31" s="8">
        <v>12</v>
      </c>
      <c r="D31" s="11"/>
      <c r="E31" s="11"/>
      <c r="F31" s="11"/>
      <c r="G31" s="11"/>
      <c r="H31" s="11"/>
      <c r="I31" s="13"/>
      <c r="J31" s="11"/>
      <c r="K31" s="11"/>
      <c r="L31" s="11"/>
      <c r="M31" s="11"/>
      <c r="N31" s="11"/>
      <c r="O31" s="13"/>
      <c r="P31" s="11"/>
      <c r="Q31" s="11"/>
      <c r="R31" s="11"/>
      <c r="S31" s="11"/>
      <c r="T31" s="11"/>
      <c r="U31" s="13"/>
      <c r="V31" s="11"/>
      <c r="W31" s="11"/>
      <c r="X31" s="11"/>
      <c r="Y31" s="11"/>
      <c r="Z31" s="11"/>
      <c r="AA31" s="13"/>
      <c r="AB31" s="11"/>
      <c r="AC31" s="11"/>
      <c r="AD31" s="11"/>
      <c r="AE31" s="11"/>
      <c r="AF31" s="11"/>
      <c r="AG31" s="13"/>
      <c r="AH31" s="11"/>
      <c r="AI31" s="11"/>
      <c r="AJ31" s="11"/>
      <c r="AK31" s="11"/>
      <c r="AL31" s="11"/>
      <c r="AM31" s="13"/>
      <c r="AN31" s="11"/>
      <c r="AO31" s="11"/>
      <c r="AP31" s="11"/>
      <c r="AQ31" s="11"/>
      <c r="AR31" s="11"/>
      <c r="AT31" s="23" t="e">
        <f t="shared" si="23"/>
        <v>#DIV/0!</v>
      </c>
      <c r="AU31" s="28">
        <f t="shared" si="24"/>
        <v>0</v>
      </c>
      <c r="AV31" s="18">
        <f t="shared" si="25"/>
        <v>0</v>
      </c>
      <c r="AW31" s="37">
        <v>48</v>
      </c>
      <c r="AX31" s="30">
        <f t="shared" si="26"/>
        <v>0</v>
      </c>
      <c r="AY31" s="37" t="str">
        <f t="shared" si="27"/>
        <v>for p.o</v>
      </c>
    </row>
    <row r="32" spans="2:51" x14ac:dyDescent="0.25">
      <c r="B32" s="4" t="s">
        <v>25</v>
      </c>
      <c r="C32" s="8">
        <v>6</v>
      </c>
      <c r="D32" s="11"/>
      <c r="E32" s="11"/>
      <c r="F32" s="11"/>
      <c r="G32" s="11"/>
      <c r="H32" s="11"/>
      <c r="I32" s="13"/>
      <c r="J32" s="11"/>
      <c r="K32" s="11"/>
      <c r="L32" s="11"/>
      <c r="M32" s="11"/>
      <c r="N32" s="11"/>
      <c r="O32" s="13"/>
      <c r="P32" s="11"/>
      <c r="Q32" s="11"/>
      <c r="R32" s="11"/>
      <c r="S32" s="11"/>
      <c r="T32" s="11"/>
      <c r="U32" s="13"/>
      <c r="V32" s="11"/>
      <c r="W32" s="11"/>
      <c r="X32" s="11"/>
      <c r="Y32" s="11"/>
      <c r="Z32" s="11"/>
      <c r="AA32" s="13"/>
      <c r="AB32" s="11"/>
      <c r="AC32" s="11"/>
      <c r="AD32" s="11"/>
      <c r="AE32" s="11"/>
      <c r="AF32" s="11"/>
      <c r="AG32" s="13"/>
      <c r="AH32" s="11"/>
      <c r="AI32" s="11"/>
      <c r="AJ32" s="11"/>
      <c r="AK32" s="11"/>
      <c r="AL32" s="11"/>
      <c r="AM32" s="13"/>
      <c r="AN32" s="11"/>
      <c r="AO32" s="11"/>
      <c r="AP32" s="11"/>
      <c r="AQ32" s="11"/>
      <c r="AR32" s="11"/>
      <c r="AT32" s="23" t="e">
        <f t="shared" si="23"/>
        <v>#DIV/0!</v>
      </c>
      <c r="AU32" s="28">
        <f t="shared" si="24"/>
        <v>0</v>
      </c>
      <c r="AV32" s="18">
        <f t="shared" si="25"/>
        <v>0</v>
      </c>
      <c r="AW32" s="37">
        <v>6</v>
      </c>
      <c r="AX32" s="30">
        <f t="shared" si="26"/>
        <v>0</v>
      </c>
      <c r="AY32" s="37" t="str">
        <f t="shared" si="27"/>
        <v>for p.o</v>
      </c>
    </row>
    <row r="33" spans="2:51" x14ac:dyDescent="0.25">
      <c r="B33" s="4" t="s">
        <v>26</v>
      </c>
      <c r="C33" s="8">
        <v>6</v>
      </c>
      <c r="D33" s="11"/>
      <c r="E33" s="11"/>
      <c r="F33" s="11"/>
      <c r="G33" s="11"/>
      <c r="H33" s="11"/>
      <c r="I33" s="13"/>
      <c r="J33" s="11"/>
      <c r="K33" s="11"/>
      <c r="L33" s="11"/>
      <c r="M33" s="11"/>
      <c r="N33" s="11"/>
      <c r="O33" s="13"/>
      <c r="P33" s="11"/>
      <c r="Q33" s="11"/>
      <c r="R33" s="11"/>
      <c r="S33" s="11"/>
      <c r="T33" s="11"/>
      <c r="U33" s="13"/>
      <c r="V33" s="11"/>
      <c r="W33" s="11"/>
      <c r="X33" s="11"/>
      <c r="Y33" s="11"/>
      <c r="Z33" s="11"/>
      <c r="AA33" s="13"/>
      <c r="AB33" s="11"/>
      <c r="AC33" s="11"/>
      <c r="AD33" s="11"/>
      <c r="AE33" s="11"/>
      <c r="AF33" s="11"/>
      <c r="AG33" s="13"/>
      <c r="AH33" s="11"/>
      <c r="AI33" s="11"/>
      <c r="AJ33" s="11"/>
      <c r="AK33" s="11"/>
      <c r="AL33" s="11"/>
      <c r="AM33" s="13"/>
      <c r="AN33" s="11"/>
      <c r="AO33" s="11"/>
      <c r="AP33" s="11"/>
      <c r="AQ33" s="11"/>
      <c r="AR33" s="11"/>
      <c r="AT33" s="23" t="e">
        <f t="shared" si="23"/>
        <v>#DIV/0!</v>
      </c>
      <c r="AU33" s="28">
        <f t="shared" si="24"/>
        <v>0</v>
      </c>
      <c r="AV33" s="18">
        <f t="shared" si="25"/>
        <v>0</v>
      </c>
      <c r="AW33" s="37">
        <v>6</v>
      </c>
      <c r="AX33" s="30">
        <f t="shared" si="26"/>
        <v>0</v>
      </c>
      <c r="AY33" s="37" t="str">
        <f t="shared" si="27"/>
        <v>for p.o</v>
      </c>
    </row>
    <row r="34" spans="2:51" x14ac:dyDescent="0.25">
      <c r="B34" s="4" t="s">
        <v>27</v>
      </c>
      <c r="C34" s="8">
        <v>12</v>
      </c>
      <c r="D34" s="11"/>
      <c r="E34" s="11"/>
      <c r="F34" s="11"/>
      <c r="G34" s="11"/>
      <c r="H34" s="11"/>
      <c r="I34" s="13"/>
      <c r="J34" s="11"/>
      <c r="K34" s="11"/>
      <c r="L34" s="11"/>
      <c r="M34" s="11"/>
      <c r="N34" s="11"/>
      <c r="O34" s="13"/>
      <c r="P34" s="11"/>
      <c r="Q34" s="11"/>
      <c r="R34" s="11"/>
      <c r="S34" s="11"/>
      <c r="T34" s="11"/>
      <c r="U34" s="13"/>
      <c r="V34" s="11"/>
      <c r="W34" s="11"/>
      <c r="X34" s="11"/>
      <c r="Y34" s="11"/>
      <c r="Z34" s="11"/>
      <c r="AA34" s="13"/>
      <c r="AB34" s="11"/>
      <c r="AC34" s="11"/>
      <c r="AD34" s="11"/>
      <c r="AE34" s="11"/>
      <c r="AF34" s="11"/>
      <c r="AG34" s="13"/>
      <c r="AH34" s="11"/>
      <c r="AI34" s="11"/>
      <c r="AJ34" s="11"/>
      <c r="AK34" s="11"/>
      <c r="AL34" s="11"/>
      <c r="AM34" s="13"/>
      <c r="AN34" s="11"/>
      <c r="AO34" s="11"/>
      <c r="AP34" s="11"/>
      <c r="AQ34" s="11"/>
      <c r="AR34" s="11"/>
      <c r="AT34" s="23" t="e">
        <f t="shared" si="23"/>
        <v>#DIV/0!</v>
      </c>
      <c r="AU34" s="28">
        <f t="shared" si="24"/>
        <v>0</v>
      </c>
      <c r="AV34" s="18">
        <f t="shared" si="25"/>
        <v>0</v>
      </c>
      <c r="AW34" s="37">
        <v>12</v>
      </c>
      <c r="AX34" s="30">
        <f t="shared" si="26"/>
        <v>0</v>
      </c>
      <c r="AY34" s="37" t="str">
        <f t="shared" si="27"/>
        <v>for p.o</v>
      </c>
    </row>
    <row r="35" spans="2:51" x14ac:dyDescent="0.25">
      <c r="B35" s="4" t="s">
        <v>28</v>
      </c>
      <c r="C35" s="8">
        <v>12</v>
      </c>
      <c r="D35" s="11"/>
      <c r="E35" s="11"/>
      <c r="F35" s="11"/>
      <c r="G35" s="11"/>
      <c r="H35" s="11"/>
      <c r="I35" s="13"/>
      <c r="J35" s="11"/>
      <c r="K35" s="11"/>
      <c r="L35" s="11"/>
      <c r="M35" s="11"/>
      <c r="N35" s="11"/>
      <c r="O35" s="13"/>
      <c r="P35" s="11"/>
      <c r="Q35" s="11"/>
      <c r="R35" s="11"/>
      <c r="S35" s="11"/>
      <c r="T35" s="11"/>
      <c r="U35" s="13"/>
      <c r="V35" s="11"/>
      <c r="W35" s="11"/>
      <c r="X35" s="11"/>
      <c r="Y35" s="11"/>
      <c r="Z35" s="11"/>
      <c r="AA35" s="13"/>
      <c r="AB35" s="11"/>
      <c r="AC35" s="11"/>
      <c r="AD35" s="11"/>
      <c r="AE35" s="11"/>
      <c r="AF35" s="11"/>
      <c r="AG35" s="13"/>
      <c r="AH35" s="11"/>
      <c r="AI35" s="11"/>
      <c r="AJ35" s="11"/>
      <c r="AK35" s="11"/>
      <c r="AL35" s="11"/>
      <c r="AM35" s="13"/>
      <c r="AN35" s="11"/>
      <c r="AO35" s="11"/>
      <c r="AP35" s="11"/>
      <c r="AQ35" s="11"/>
      <c r="AR35" s="11"/>
      <c r="AT35" s="23" t="e">
        <f t="shared" si="23"/>
        <v>#DIV/0!</v>
      </c>
      <c r="AU35" s="28">
        <f t="shared" si="24"/>
        <v>0</v>
      </c>
      <c r="AV35" s="18">
        <f t="shared" si="25"/>
        <v>0</v>
      </c>
      <c r="AW35" s="37">
        <v>12</v>
      </c>
      <c r="AX35" s="30">
        <f t="shared" si="26"/>
        <v>0</v>
      </c>
      <c r="AY35" s="37" t="str">
        <f t="shared" si="27"/>
        <v>for p.o</v>
      </c>
    </row>
    <row r="36" spans="2:51" x14ac:dyDescent="0.25">
      <c r="B36" s="4" t="s">
        <v>29</v>
      </c>
      <c r="C36" s="8">
        <v>6</v>
      </c>
      <c r="D36" s="11"/>
      <c r="E36" s="11"/>
      <c r="F36" s="11"/>
      <c r="G36" s="11"/>
      <c r="H36" s="11"/>
      <c r="I36" s="13"/>
      <c r="J36" s="11"/>
      <c r="K36" s="11"/>
      <c r="L36" s="11"/>
      <c r="M36" s="11"/>
      <c r="N36" s="11"/>
      <c r="O36" s="13"/>
      <c r="P36" s="11"/>
      <c r="Q36" s="11"/>
      <c r="R36" s="11"/>
      <c r="S36" s="11"/>
      <c r="T36" s="11"/>
      <c r="U36" s="13"/>
      <c r="V36" s="11"/>
      <c r="W36" s="11"/>
      <c r="X36" s="11"/>
      <c r="Y36" s="11"/>
      <c r="Z36" s="11"/>
      <c r="AA36" s="13"/>
      <c r="AB36" s="11"/>
      <c r="AC36" s="11"/>
      <c r="AD36" s="11"/>
      <c r="AE36" s="11"/>
      <c r="AF36" s="11"/>
      <c r="AG36" s="13"/>
      <c r="AH36" s="11"/>
      <c r="AI36" s="11"/>
      <c r="AJ36" s="11"/>
      <c r="AK36" s="11"/>
      <c r="AL36" s="11"/>
      <c r="AM36" s="13"/>
      <c r="AN36" s="11"/>
      <c r="AO36" s="11"/>
      <c r="AP36" s="11"/>
      <c r="AQ36" s="11"/>
      <c r="AR36" s="11"/>
      <c r="AT36" s="23" t="e">
        <f t="shared" si="23"/>
        <v>#DIV/0!</v>
      </c>
      <c r="AU36" s="28">
        <f t="shared" si="24"/>
        <v>0</v>
      </c>
      <c r="AV36" s="18">
        <f t="shared" si="25"/>
        <v>0</v>
      </c>
      <c r="AW36" s="37">
        <v>24</v>
      </c>
      <c r="AX36" s="30">
        <f t="shared" si="26"/>
        <v>0</v>
      </c>
      <c r="AY36" s="37" t="str">
        <f t="shared" si="27"/>
        <v>for p.o</v>
      </c>
    </row>
    <row r="37" spans="2:51" x14ac:dyDescent="0.25">
      <c r="B37" s="4" t="s">
        <v>30</v>
      </c>
      <c r="C37" s="8">
        <v>12</v>
      </c>
      <c r="D37" s="11"/>
      <c r="E37" s="11"/>
      <c r="F37" s="11"/>
      <c r="G37" s="11"/>
      <c r="H37" s="11"/>
      <c r="I37" s="13"/>
      <c r="J37" s="11"/>
      <c r="K37" s="11"/>
      <c r="L37" s="11"/>
      <c r="M37" s="11"/>
      <c r="N37" s="11"/>
      <c r="O37" s="13"/>
      <c r="P37" s="11"/>
      <c r="Q37" s="11"/>
      <c r="R37" s="11"/>
      <c r="S37" s="11"/>
      <c r="T37" s="11"/>
      <c r="U37" s="13"/>
      <c r="V37" s="11"/>
      <c r="W37" s="11"/>
      <c r="X37" s="11"/>
      <c r="Y37" s="11"/>
      <c r="Z37" s="11"/>
      <c r="AA37" s="13"/>
      <c r="AB37" s="11"/>
      <c r="AC37" s="11"/>
      <c r="AD37" s="11"/>
      <c r="AE37" s="11"/>
      <c r="AF37" s="11"/>
      <c r="AG37" s="13"/>
      <c r="AH37" s="11"/>
      <c r="AI37" s="11"/>
      <c r="AJ37" s="11"/>
      <c r="AK37" s="11"/>
      <c r="AL37" s="11"/>
      <c r="AM37" s="13"/>
      <c r="AN37" s="11"/>
      <c r="AO37" s="11"/>
      <c r="AP37" s="11"/>
      <c r="AQ37" s="11"/>
      <c r="AR37" s="11"/>
      <c r="AT37" s="23" t="e">
        <f t="shared" si="23"/>
        <v>#DIV/0!</v>
      </c>
      <c r="AU37" s="28">
        <f t="shared" si="24"/>
        <v>0</v>
      </c>
      <c r="AV37" s="18">
        <f t="shared" si="25"/>
        <v>0</v>
      </c>
      <c r="AW37" s="37">
        <v>12</v>
      </c>
      <c r="AX37" s="30">
        <f t="shared" si="26"/>
        <v>0</v>
      </c>
      <c r="AY37" s="37" t="str">
        <f t="shared" si="27"/>
        <v>for p.o</v>
      </c>
    </row>
    <row r="38" spans="2:51" x14ac:dyDescent="0.25">
      <c r="B38" s="4" t="s">
        <v>31</v>
      </c>
      <c r="C38" s="8">
        <v>12</v>
      </c>
      <c r="D38" s="11"/>
      <c r="E38" s="11"/>
      <c r="F38" s="11"/>
      <c r="G38" s="11"/>
      <c r="H38" s="11"/>
      <c r="I38" s="13"/>
      <c r="J38" s="11"/>
      <c r="K38" s="11"/>
      <c r="L38" s="11"/>
      <c r="M38" s="11"/>
      <c r="N38" s="11"/>
      <c r="O38" s="13"/>
      <c r="P38" s="11"/>
      <c r="Q38" s="11"/>
      <c r="R38" s="11"/>
      <c r="S38" s="11"/>
      <c r="T38" s="11"/>
      <c r="U38" s="13"/>
      <c r="V38" s="11"/>
      <c r="W38" s="11"/>
      <c r="X38" s="11"/>
      <c r="Y38" s="11"/>
      <c r="Z38" s="11"/>
      <c r="AA38" s="13"/>
      <c r="AB38" s="11"/>
      <c r="AC38" s="11"/>
      <c r="AD38" s="11"/>
      <c r="AE38" s="11"/>
      <c r="AF38" s="11"/>
      <c r="AG38" s="13"/>
      <c r="AH38" s="11"/>
      <c r="AI38" s="11"/>
      <c r="AJ38" s="11"/>
      <c r="AK38" s="11"/>
      <c r="AL38" s="11"/>
      <c r="AM38" s="13"/>
      <c r="AN38" s="11"/>
      <c r="AO38" s="11"/>
      <c r="AP38" s="11"/>
      <c r="AQ38" s="11"/>
      <c r="AR38" s="11"/>
      <c r="AT38" s="23" t="e">
        <f t="shared" si="23"/>
        <v>#DIV/0!</v>
      </c>
      <c r="AU38" s="28">
        <f t="shared" si="24"/>
        <v>0</v>
      </c>
      <c r="AV38" s="18">
        <f t="shared" si="25"/>
        <v>0</v>
      </c>
      <c r="AW38" s="37">
        <v>12</v>
      </c>
      <c r="AX38" s="30">
        <f t="shared" si="26"/>
        <v>0</v>
      </c>
      <c r="AY38" s="37" t="str">
        <f t="shared" si="27"/>
        <v>for p.o</v>
      </c>
    </row>
    <row r="39" spans="2:51" x14ac:dyDescent="0.25">
      <c r="B39" s="4" t="s">
        <v>32</v>
      </c>
      <c r="C39" s="8">
        <v>6</v>
      </c>
      <c r="D39" s="11"/>
      <c r="E39" s="11"/>
      <c r="F39" s="11"/>
      <c r="G39" s="11"/>
      <c r="H39" s="11"/>
      <c r="I39" s="13"/>
      <c r="J39" s="11"/>
      <c r="K39" s="11"/>
      <c r="L39" s="11"/>
      <c r="M39" s="11"/>
      <c r="N39" s="11"/>
      <c r="O39" s="13"/>
      <c r="P39" s="11"/>
      <c r="Q39" s="11"/>
      <c r="R39" s="11"/>
      <c r="S39" s="11"/>
      <c r="T39" s="11"/>
      <c r="U39" s="13"/>
      <c r="V39" s="11"/>
      <c r="W39" s="11"/>
      <c r="X39" s="11"/>
      <c r="Y39" s="11"/>
      <c r="Z39" s="11"/>
      <c r="AA39" s="13"/>
      <c r="AB39" s="11"/>
      <c r="AC39" s="11"/>
      <c r="AD39" s="11"/>
      <c r="AE39" s="11"/>
      <c r="AF39" s="11"/>
      <c r="AG39" s="13"/>
      <c r="AH39" s="11"/>
      <c r="AI39" s="11"/>
      <c r="AJ39" s="11"/>
      <c r="AK39" s="11"/>
      <c r="AL39" s="11"/>
      <c r="AM39" s="13"/>
      <c r="AN39" s="11"/>
      <c r="AO39" s="11"/>
      <c r="AP39" s="11"/>
      <c r="AQ39" s="11"/>
      <c r="AR39" s="11"/>
      <c r="AT39" s="23" t="e">
        <f t="shared" si="23"/>
        <v>#DIV/0!</v>
      </c>
      <c r="AU39" s="28">
        <f t="shared" si="24"/>
        <v>0</v>
      </c>
      <c r="AV39" s="18">
        <f t="shared" si="25"/>
        <v>0</v>
      </c>
      <c r="AW39" s="37">
        <v>6</v>
      </c>
      <c r="AX39" s="30">
        <f t="shared" si="26"/>
        <v>0</v>
      </c>
      <c r="AY39" s="37" t="str">
        <f t="shared" si="27"/>
        <v>for p.o</v>
      </c>
    </row>
    <row r="40" spans="2:51" x14ac:dyDescent="0.25">
      <c r="B40" s="4" t="s">
        <v>33</v>
      </c>
      <c r="C40" s="8">
        <v>6</v>
      </c>
      <c r="D40" s="11"/>
      <c r="E40" s="11"/>
      <c r="F40" s="11"/>
      <c r="G40" s="11"/>
      <c r="H40" s="11"/>
      <c r="I40" s="13"/>
      <c r="J40" s="11"/>
      <c r="K40" s="11"/>
      <c r="L40" s="11"/>
      <c r="M40" s="11"/>
      <c r="N40" s="11"/>
      <c r="O40" s="13"/>
      <c r="P40" s="11"/>
      <c r="Q40" s="11"/>
      <c r="R40" s="11"/>
      <c r="S40" s="11"/>
      <c r="T40" s="11"/>
      <c r="U40" s="13"/>
      <c r="V40" s="11"/>
      <c r="W40" s="11"/>
      <c r="X40" s="11"/>
      <c r="Y40" s="11"/>
      <c r="Z40" s="11"/>
      <c r="AA40" s="13"/>
      <c r="AB40" s="11"/>
      <c r="AC40" s="11"/>
      <c r="AD40" s="11"/>
      <c r="AE40" s="11"/>
      <c r="AF40" s="11"/>
      <c r="AG40" s="13"/>
      <c r="AH40" s="11"/>
      <c r="AI40" s="11"/>
      <c r="AJ40" s="11"/>
      <c r="AK40" s="11"/>
      <c r="AL40" s="11"/>
      <c r="AM40" s="13"/>
      <c r="AN40" s="11"/>
      <c r="AO40" s="11"/>
      <c r="AP40" s="11"/>
      <c r="AQ40" s="11"/>
      <c r="AR40" s="11"/>
      <c r="AT40" s="23" t="e">
        <f t="shared" si="23"/>
        <v>#DIV/0!</v>
      </c>
      <c r="AU40" s="28">
        <f t="shared" si="24"/>
        <v>0</v>
      </c>
      <c r="AV40" s="18">
        <f t="shared" si="25"/>
        <v>0</v>
      </c>
      <c r="AW40" s="37">
        <v>24</v>
      </c>
      <c r="AX40" s="30">
        <f t="shared" si="26"/>
        <v>0</v>
      </c>
      <c r="AY40" s="37" t="str">
        <f t="shared" si="27"/>
        <v>for p.o</v>
      </c>
    </row>
    <row r="41" spans="2:51" x14ac:dyDescent="0.25">
      <c r="B41" s="1" t="s">
        <v>34</v>
      </c>
      <c r="C41" s="8">
        <v>24</v>
      </c>
      <c r="D41" s="11"/>
      <c r="E41" s="11"/>
      <c r="F41" s="11"/>
      <c r="G41" s="11"/>
      <c r="H41" s="11"/>
      <c r="I41" s="13"/>
      <c r="J41" s="11"/>
      <c r="K41" s="11"/>
      <c r="L41" s="11"/>
      <c r="M41" s="11"/>
      <c r="N41" s="11"/>
      <c r="O41" s="13"/>
      <c r="P41" s="11"/>
      <c r="Q41" s="11"/>
      <c r="R41" s="11"/>
      <c r="S41" s="11"/>
      <c r="T41" s="11"/>
      <c r="U41" s="13"/>
      <c r="V41" s="11">
        <v>72</v>
      </c>
      <c r="W41" s="11">
        <v>94</v>
      </c>
      <c r="X41" s="11"/>
      <c r="Y41" s="11">
        <v>94</v>
      </c>
      <c r="Z41" s="11">
        <f t="shared" ref="Z41" si="29">S41+V41-Y41</f>
        <v>-22</v>
      </c>
      <c r="AA41" s="13"/>
      <c r="AB41" s="11"/>
      <c r="AC41" s="11">
        <v>86</v>
      </c>
      <c r="AD41" s="11"/>
      <c r="AE41" s="11">
        <v>86</v>
      </c>
      <c r="AF41" s="11">
        <f t="shared" ref="AF41" si="30">Y41+AB41-AE41</f>
        <v>8</v>
      </c>
      <c r="AG41" s="13"/>
      <c r="AH41" s="11"/>
      <c r="AI41" s="11">
        <v>54</v>
      </c>
      <c r="AJ41" s="11"/>
      <c r="AK41" s="11">
        <v>54</v>
      </c>
      <c r="AL41" s="11">
        <f t="shared" ref="AL41" si="31">AE41+AH41-AK41</f>
        <v>32</v>
      </c>
      <c r="AM41" s="13"/>
      <c r="AN41" s="11"/>
      <c r="AO41" s="11">
        <v>50</v>
      </c>
      <c r="AP41" s="11"/>
      <c r="AQ41" s="11">
        <v>50</v>
      </c>
      <c r="AR41" s="11">
        <f t="shared" ref="AR41" si="32">AK41+AN41-AQ41</f>
        <v>4</v>
      </c>
      <c r="AT41" s="23">
        <f t="shared" si="23"/>
        <v>-3.3333333333333335</v>
      </c>
      <c r="AU41" s="28">
        <f t="shared" si="24"/>
        <v>-10</v>
      </c>
      <c r="AV41" s="18">
        <f t="shared" si="25"/>
        <v>72</v>
      </c>
      <c r="AW41" s="37">
        <v>24</v>
      </c>
      <c r="AX41" s="30">
        <f t="shared" si="26"/>
        <v>82</v>
      </c>
      <c r="AY41" s="37" t="str">
        <f t="shared" si="27"/>
        <v>x</v>
      </c>
    </row>
    <row r="42" spans="2:51" x14ac:dyDescent="0.25">
      <c r="B42" s="1" t="s">
        <v>35</v>
      </c>
      <c r="C42" s="8">
        <v>12</v>
      </c>
      <c r="D42" s="11"/>
      <c r="E42" s="11"/>
      <c r="F42" s="11"/>
      <c r="G42" s="11"/>
      <c r="H42" s="11"/>
      <c r="I42" s="13"/>
      <c r="J42" s="11"/>
      <c r="K42" s="11"/>
      <c r="L42" s="11"/>
      <c r="M42" s="11"/>
      <c r="N42" s="11"/>
      <c r="O42" s="13"/>
      <c r="P42" s="11"/>
      <c r="Q42" s="11"/>
      <c r="R42" s="11"/>
      <c r="S42" s="11"/>
      <c r="T42" s="11"/>
      <c r="U42" s="13"/>
      <c r="V42" s="11"/>
      <c r="W42" s="11"/>
      <c r="X42" s="11"/>
      <c r="Y42" s="11"/>
      <c r="Z42" s="11"/>
      <c r="AA42" s="13"/>
      <c r="AB42" s="11"/>
      <c r="AC42" s="11"/>
      <c r="AD42" s="11"/>
      <c r="AE42" s="11"/>
      <c r="AF42" s="11"/>
      <c r="AG42" s="13"/>
      <c r="AH42" s="11"/>
      <c r="AI42" s="11"/>
      <c r="AJ42" s="11"/>
      <c r="AK42" s="11"/>
      <c r="AL42" s="11"/>
      <c r="AM42" s="13"/>
      <c r="AN42" s="11"/>
      <c r="AO42" s="11"/>
      <c r="AP42" s="11"/>
      <c r="AQ42" s="11"/>
      <c r="AR42" s="11"/>
      <c r="AT42" s="23" t="e">
        <f t="shared" si="23"/>
        <v>#DIV/0!</v>
      </c>
      <c r="AU42" s="28">
        <f t="shared" si="24"/>
        <v>0</v>
      </c>
      <c r="AV42" s="18">
        <f t="shared" si="25"/>
        <v>0</v>
      </c>
      <c r="AW42" s="37">
        <v>12</v>
      </c>
      <c r="AX42" s="30">
        <f t="shared" si="26"/>
        <v>0</v>
      </c>
      <c r="AY42" s="37" t="str">
        <f t="shared" si="27"/>
        <v>for p.o</v>
      </c>
    </row>
    <row r="43" spans="2:51" x14ac:dyDescent="0.25">
      <c r="B43" s="1" t="s">
        <v>36</v>
      </c>
      <c r="C43" s="8">
        <v>12</v>
      </c>
      <c r="D43" s="11"/>
      <c r="E43" s="11"/>
      <c r="F43" s="11"/>
      <c r="G43" s="11"/>
      <c r="H43" s="11"/>
      <c r="I43" s="13"/>
      <c r="J43" s="11"/>
      <c r="K43" s="11"/>
      <c r="L43" s="11"/>
      <c r="M43" s="11"/>
      <c r="N43" s="11"/>
      <c r="O43" s="13"/>
      <c r="P43" s="11"/>
      <c r="Q43" s="11"/>
      <c r="R43" s="11"/>
      <c r="S43" s="11"/>
      <c r="T43" s="11"/>
      <c r="U43" s="13"/>
      <c r="V43" s="11"/>
      <c r="W43" s="11"/>
      <c r="X43" s="11"/>
      <c r="Y43" s="11"/>
      <c r="Z43" s="11"/>
      <c r="AA43" s="13"/>
      <c r="AB43" s="11"/>
      <c r="AC43" s="11"/>
      <c r="AD43" s="11"/>
      <c r="AE43" s="11"/>
      <c r="AF43" s="11"/>
      <c r="AG43" s="13"/>
      <c r="AH43" s="11"/>
      <c r="AI43" s="11"/>
      <c r="AJ43" s="11"/>
      <c r="AK43" s="11"/>
      <c r="AL43" s="11"/>
      <c r="AM43" s="13"/>
      <c r="AN43" s="11"/>
      <c r="AO43" s="11"/>
      <c r="AP43" s="11"/>
      <c r="AQ43" s="11"/>
      <c r="AR43" s="11"/>
      <c r="AT43" s="23" t="e">
        <f t="shared" si="23"/>
        <v>#DIV/0!</v>
      </c>
      <c r="AU43" s="28">
        <f t="shared" si="24"/>
        <v>0</v>
      </c>
      <c r="AV43" s="18">
        <f t="shared" si="25"/>
        <v>0</v>
      </c>
      <c r="AW43" s="37">
        <v>12</v>
      </c>
      <c r="AX43" s="30">
        <f t="shared" si="26"/>
        <v>0</v>
      </c>
      <c r="AY43" s="37" t="str">
        <f t="shared" si="27"/>
        <v>for p.o</v>
      </c>
    </row>
    <row r="44" spans="2:51" x14ac:dyDescent="0.25">
      <c r="B44" s="1" t="s">
        <v>37</v>
      </c>
      <c r="C44" s="8">
        <v>24</v>
      </c>
      <c r="D44" s="11"/>
      <c r="E44" s="11"/>
      <c r="F44" s="11"/>
      <c r="G44" s="11"/>
      <c r="H44" s="11"/>
      <c r="I44" s="13"/>
      <c r="J44" s="11"/>
      <c r="K44" s="11"/>
      <c r="L44" s="11"/>
      <c r="M44" s="11"/>
      <c r="N44" s="11"/>
      <c r="O44" s="13"/>
      <c r="P44" s="11"/>
      <c r="Q44" s="11"/>
      <c r="R44" s="11"/>
      <c r="S44" s="11"/>
      <c r="T44" s="11"/>
      <c r="U44" s="13"/>
      <c r="V44" s="11"/>
      <c r="W44" s="11"/>
      <c r="X44" s="11"/>
      <c r="Y44" s="11"/>
      <c r="Z44" s="11"/>
      <c r="AA44" s="13"/>
      <c r="AB44" s="11"/>
      <c r="AC44" s="11"/>
      <c r="AD44" s="11"/>
      <c r="AE44" s="11"/>
      <c r="AF44" s="11"/>
      <c r="AG44" s="13"/>
      <c r="AH44" s="11"/>
      <c r="AI44" s="11"/>
      <c r="AJ44" s="11"/>
      <c r="AK44" s="11"/>
      <c r="AL44" s="11"/>
      <c r="AM44" s="13"/>
      <c r="AN44" s="11"/>
      <c r="AO44" s="11"/>
      <c r="AP44" s="11"/>
      <c r="AQ44" s="11"/>
      <c r="AR44" s="11"/>
      <c r="AT44" s="23" t="e">
        <f t="shared" si="23"/>
        <v>#DIV/0!</v>
      </c>
      <c r="AU44" s="28">
        <f t="shared" si="24"/>
        <v>0</v>
      </c>
      <c r="AV44" s="18">
        <f t="shared" si="25"/>
        <v>0</v>
      </c>
      <c r="AW44" s="37">
        <v>12</v>
      </c>
      <c r="AX44" s="30">
        <f t="shared" si="26"/>
        <v>0</v>
      </c>
      <c r="AY44" s="37" t="str">
        <f t="shared" si="27"/>
        <v>for p.o</v>
      </c>
    </row>
    <row r="45" spans="2:51" x14ac:dyDescent="0.25">
      <c r="B45" s="1" t="s">
        <v>38</v>
      </c>
      <c r="C45" s="8">
        <v>60</v>
      </c>
      <c r="D45" s="11"/>
      <c r="E45" s="11"/>
      <c r="F45" s="11"/>
      <c r="G45" s="11"/>
      <c r="H45" s="11"/>
      <c r="I45" s="13"/>
      <c r="J45" s="11"/>
      <c r="K45" s="11"/>
      <c r="L45" s="11"/>
      <c r="M45" s="11"/>
      <c r="N45" s="11"/>
      <c r="O45" s="13"/>
      <c r="P45" s="11"/>
      <c r="Q45" s="11"/>
      <c r="R45" s="11"/>
      <c r="S45" s="11"/>
      <c r="T45" s="11"/>
      <c r="U45" s="13"/>
      <c r="V45" s="11"/>
      <c r="W45" s="11"/>
      <c r="X45" s="11"/>
      <c r="Y45" s="11"/>
      <c r="Z45" s="11"/>
      <c r="AA45" s="13"/>
      <c r="AB45" s="11"/>
      <c r="AC45" s="11"/>
      <c r="AD45" s="11"/>
      <c r="AE45" s="11"/>
      <c r="AF45" s="11"/>
      <c r="AG45" s="13"/>
      <c r="AH45" s="11"/>
      <c r="AI45" s="11"/>
      <c r="AJ45" s="11"/>
      <c r="AK45" s="11"/>
      <c r="AL45" s="11"/>
      <c r="AM45" s="13"/>
      <c r="AN45" s="11"/>
      <c r="AO45" s="11"/>
      <c r="AP45" s="11"/>
      <c r="AQ45" s="11"/>
      <c r="AR45" s="11"/>
      <c r="AT45" s="23" t="e">
        <f t="shared" si="23"/>
        <v>#DIV/0!</v>
      </c>
      <c r="AU45" s="28">
        <f t="shared" si="24"/>
        <v>0</v>
      </c>
      <c r="AV45" s="18">
        <f t="shared" si="25"/>
        <v>0</v>
      </c>
      <c r="AW45" s="37">
        <v>480</v>
      </c>
      <c r="AX45" s="30">
        <f t="shared" si="26"/>
        <v>0</v>
      </c>
      <c r="AY45" s="37" t="str">
        <f t="shared" si="27"/>
        <v>for p.o</v>
      </c>
    </row>
    <row r="46" spans="2:51" x14ac:dyDescent="0.25">
      <c r="B46" s="1" t="s">
        <v>39</v>
      </c>
      <c r="C46" s="8">
        <v>12</v>
      </c>
      <c r="D46" s="11"/>
      <c r="E46" s="11"/>
      <c r="F46" s="11"/>
      <c r="G46" s="11"/>
      <c r="H46" s="11"/>
      <c r="I46" s="13"/>
      <c r="J46" s="11"/>
      <c r="K46" s="11"/>
      <c r="L46" s="11"/>
      <c r="M46" s="11"/>
      <c r="N46" s="11"/>
      <c r="O46" s="13"/>
      <c r="P46" s="11"/>
      <c r="Q46" s="11"/>
      <c r="R46" s="11"/>
      <c r="S46" s="11"/>
      <c r="T46" s="11"/>
      <c r="U46" s="13"/>
      <c r="V46" s="11"/>
      <c r="W46" s="11"/>
      <c r="X46" s="11"/>
      <c r="Y46" s="11"/>
      <c r="Z46" s="11"/>
      <c r="AA46" s="13"/>
      <c r="AB46" s="11"/>
      <c r="AC46" s="11"/>
      <c r="AD46" s="11"/>
      <c r="AE46" s="11"/>
      <c r="AF46" s="11"/>
      <c r="AG46" s="13"/>
      <c r="AH46" s="11"/>
      <c r="AI46" s="11"/>
      <c r="AJ46" s="11"/>
      <c r="AK46" s="11"/>
      <c r="AL46" s="11"/>
      <c r="AM46" s="13"/>
      <c r="AN46" s="11"/>
      <c r="AO46" s="11"/>
      <c r="AP46" s="11"/>
      <c r="AQ46" s="11"/>
      <c r="AR46" s="11"/>
      <c r="AT46" s="23" t="e">
        <f t="shared" si="23"/>
        <v>#DIV/0!</v>
      </c>
      <c r="AU46" s="28">
        <f t="shared" si="24"/>
        <v>0</v>
      </c>
      <c r="AV46" s="18">
        <f t="shared" si="25"/>
        <v>0</v>
      </c>
      <c r="AW46" s="37">
        <v>12</v>
      </c>
      <c r="AX46" s="30">
        <f t="shared" si="26"/>
        <v>0</v>
      </c>
      <c r="AY46" s="37" t="str">
        <f t="shared" si="27"/>
        <v>for p.o</v>
      </c>
    </row>
    <row r="47" spans="2:51" x14ac:dyDescent="0.25">
      <c r="B47" s="1" t="s">
        <v>40</v>
      </c>
      <c r="C47" s="8">
        <v>10</v>
      </c>
      <c r="D47" s="11"/>
      <c r="E47" s="11"/>
      <c r="F47" s="11"/>
      <c r="G47" s="11"/>
      <c r="H47" s="11"/>
      <c r="I47" s="13"/>
      <c r="J47" s="11"/>
      <c r="K47" s="11"/>
      <c r="L47" s="11"/>
      <c r="M47" s="11"/>
      <c r="N47" s="11"/>
      <c r="O47" s="13"/>
      <c r="P47" s="11"/>
      <c r="Q47" s="11"/>
      <c r="R47" s="11"/>
      <c r="S47" s="11"/>
      <c r="T47" s="11"/>
      <c r="U47" s="13"/>
      <c r="V47" s="11"/>
      <c r="W47" s="11"/>
      <c r="X47" s="11"/>
      <c r="Y47" s="11"/>
      <c r="Z47" s="11"/>
      <c r="AA47" s="13"/>
      <c r="AB47" s="11"/>
      <c r="AC47" s="11"/>
      <c r="AD47" s="11"/>
      <c r="AE47" s="11"/>
      <c r="AF47" s="11"/>
      <c r="AG47" s="13"/>
      <c r="AH47" s="11"/>
      <c r="AI47" s="11"/>
      <c r="AJ47" s="11"/>
      <c r="AK47" s="11"/>
      <c r="AL47" s="11"/>
      <c r="AM47" s="13"/>
      <c r="AN47" s="11">
        <v>12</v>
      </c>
      <c r="AO47" s="11">
        <v>9</v>
      </c>
      <c r="AP47" s="11"/>
      <c r="AQ47" s="11">
        <v>9</v>
      </c>
      <c r="AR47" s="11">
        <f t="shared" ref="AR47" si="33">AK47+AN47-AQ47</f>
        <v>3</v>
      </c>
      <c r="AT47" s="23">
        <f t="shared" si="23"/>
        <v>3</v>
      </c>
      <c r="AU47" s="28">
        <f t="shared" si="24"/>
        <v>3</v>
      </c>
      <c r="AV47" s="18">
        <f t="shared" si="25"/>
        <v>12</v>
      </c>
      <c r="AW47" s="37">
        <v>12</v>
      </c>
      <c r="AX47" s="30">
        <f t="shared" si="26"/>
        <v>9</v>
      </c>
      <c r="AY47" s="37" t="str">
        <f t="shared" si="27"/>
        <v>for p.o</v>
      </c>
    </row>
    <row r="48" spans="2:51" x14ac:dyDescent="0.25">
      <c r="B48" s="1" t="s">
        <v>41</v>
      </c>
      <c r="C48" s="8">
        <v>12</v>
      </c>
      <c r="D48" s="11"/>
      <c r="E48" s="11"/>
      <c r="F48" s="11"/>
      <c r="G48" s="11"/>
      <c r="H48" s="11"/>
      <c r="I48" s="13"/>
      <c r="J48" s="11"/>
      <c r="K48" s="11"/>
      <c r="L48" s="11"/>
      <c r="M48" s="11"/>
      <c r="N48" s="11"/>
      <c r="O48" s="13"/>
      <c r="P48" s="11"/>
      <c r="Q48" s="11"/>
      <c r="R48" s="11"/>
      <c r="S48" s="11"/>
      <c r="T48" s="11"/>
      <c r="U48" s="13"/>
      <c r="V48" s="11"/>
      <c r="W48" s="11"/>
      <c r="X48" s="11"/>
      <c r="Y48" s="11"/>
      <c r="Z48" s="11"/>
      <c r="AA48" s="13"/>
      <c r="AB48" s="11"/>
      <c r="AC48" s="11"/>
      <c r="AD48" s="11"/>
      <c r="AE48" s="11"/>
      <c r="AF48" s="11"/>
      <c r="AG48" s="13"/>
      <c r="AH48" s="11"/>
      <c r="AI48" s="11"/>
      <c r="AJ48" s="11"/>
      <c r="AK48" s="11"/>
      <c r="AL48" s="11"/>
      <c r="AM48" s="13"/>
      <c r="AN48" s="11"/>
      <c r="AO48" s="11"/>
      <c r="AP48" s="11"/>
      <c r="AQ48" s="11"/>
      <c r="AR48" s="11"/>
      <c r="AT48" s="23" t="e">
        <f t="shared" si="23"/>
        <v>#DIV/0!</v>
      </c>
      <c r="AU48" s="28">
        <f t="shared" si="24"/>
        <v>0</v>
      </c>
      <c r="AV48" s="18">
        <f t="shared" si="25"/>
        <v>0</v>
      </c>
      <c r="AW48" s="37">
        <v>12</v>
      </c>
      <c r="AX48" s="30">
        <f t="shared" si="26"/>
        <v>0</v>
      </c>
      <c r="AY48" s="37" t="str">
        <f t="shared" si="27"/>
        <v>for p.o</v>
      </c>
    </row>
    <row r="49" spans="2:51" x14ac:dyDescent="0.25">
      <c r="B49" s="1" t="s">
        <v>42</v>
      </c>
      <c r="C49" s="8">
        <v>12</v>
      </c>
      <c r="D49" s="11"/>
      <c r="E49" s="11"/>
      <c r="F49" s="11"/>
      <c r="G49" s="11"/>
      <c r="H49" s="11"/>
      <c r="I49" s="13"/>
      <c r="J49" s="11"/>
      <c r="K49" s="11"/>
      <c r="L49" s="11"/>
      <c r="M49" s="11"/>
      <c r="N49" s="11"/>
      <c r="O49" s="13"/>
      <c r="P49" s="11"/>
      <c r="Q49" s="11"/>
      <c r="R49" s="11"/>
      <c r="S49" s="11"/>
      <c r="T49" s="11"/>
      <c r="U49" s="13"/>
      <c r="V49" s="11"/>
      <c r="W49" s="11"/>
      <c r="X49" s="11"/>
      <c r="Y49" s="11"/>
      <c r="Z49" s="11"/>
      <c r="AA49" s="13"/>
      <c r="AB49" s="11"/>
      <c r="AC49" s="11"/>
      <c r="AD49" s="11"/>
      <c r="AE49" s="11"/>
      <c r="AF49" s="11"/>
      <c r="AG49" s="13"/>
      <c r="AH49" s="11"/>
      <c r="AI49" s="11"/>
      <c r="AJ49" s="11"/>
      <c r="AK49" s="11"/>
      <c r="AL49" s="11"/>
      <c r="AM49" s="13"/>
      <c r="AN49" s="11"/>
      <c r="AO49" s="11"/>
      <c r="AP49" s="11"/>
      <c r="AQ49" s="11"/>
      <c r="AR49" s="11"/>
      <c r="AT49" s="23" t="e">
        <f t="shared" si="23"/>
        <v>#DIV/0!</v>
      </c>
      <c r="AU49" s="28">
        <f t="shared" si="24"/>
        <v>0</v>
      </c>
      <c r="AV49" s="18">
        <f t="shared" si="25"/>
        <v>0</v>
      </c>
      <c r="AW49" s="37">
        <v>48</v>
      </c>
      <c r="AX49" s="30">
        <f t="shared" si="26"/>
        <v>0</v>
      </c>
      <c r="AY49" s="37" t="str">
        <f t="shared" si="27"/>
        <v>for p.o</v>
      </c>
    </row>
    <row r="50" spans="2:51" x14ac:dyDescent="0.25">
      <c r="B50" s="1" t="s">
        <v>43</v>
      </c>
      <c r="C50" s="8">
        <v>12</v>
      </c>
      <c r="D50" s="11"/>
      <c r="E50" s="11"/>
      <c r="F50" s="11"/>
      <c r="G50" s="11"/>
      <c r="H50" s="11"/>
      <c r="I50" s="13"/>
      <c r="J50" s="11"/>
      <c r="K50" s="11"/>
      <c r="L50" s="11"/>
      <c r="M50" s="11"/>
      <c r="N50" s="11"/>
      <c r="O50" s="13"/>
      <c r="P50" s="11"/>
      <c r="Q50" s="11"/>
      <c r="R50" s="11"/>
      <c r="S50" s="11"/>
      <c r="T50" s="11"/>
      <c r="U50" s="13"/>
      <c r="V50" s="11"/>
      <c r="W50" s="11"/>
      <c r="X50" s="11"/>
      <c r="Y50" s="11"/>
      <c r="Z50" s="11"/>
      <c r="AA50" s="13"/>
      <c r="AB50" s="11"/>
      <c r="AC50" s="11"/>
      <c r="AD50" s="11"/>
      <c r="AE50" s="11"/>
      <c r="AF50" s="11"/>
      <c r="AG50" s="13"/>
      <c r="AH50" s="11"/>
      <c r="AI50" s="11"/>
      <c r="AJ50" s="11"/>
      <c r="AK50" s="11"/>
      <c r="AL50" s="11"/>
      <c r="AM50" s="13"/>
      <c r="AN50" s="11"/>
      <c r="AO50" s="11"/>
      <c r="AP50" s="11"/>
      <c r="AQ50" s="11"/>
      <c r="AR50" s="11"/>
      <c r="AT50" s="23" t="e">
        <f t="shared" si="23"/>
        <v>#DIV/0!</v>
      </c>
      <c r="AU50" s="28">
        <f t="shared" si="24"/>
        <v>0</v>
      </c>
      <c r="AV50" s="18">
        <f t="shared" si="25"/>
        <v>0</v>
      </c>
      <c r="AW50" s="37">
        <v>12</v>
      </c>
      <c r="AX50" s="30">
        <f t="shared" si="26"/>
        <v>0</v>
      </c>
      <c r="AY50" s="37" t="str">
        <f t="shared" si="27"/>
        <v>for p.o</v>
      </c>
    </row>
    <row r="51" spans="2:51" x14ac:dyDescent="0.25">
      <c r="B51" s="5" t="s">
        <v>44</v>
      </c>
      <c r="C51" s="8">
        <v>8</v>
      </c>
      <c r="D51" s="11">
        <v>16</v>
      </c>
      <c r="E51" s="11">
        <v>7</v>
      </c>
      <c r="F51" s="11"/>
      <c r="G51" s="11">
        <v>7</v>
      </c>
      <c r="H51" s="11">
        <f t="shared" ref="H51" si="34">D51-G51</f>
        <v>9</v>
      </c>
      <c r="I51" s="13"/>
      <c r="J51" s="11">
        <v>8</v>
      </c>
      <c r="K51" s="11">
        <v>12</v>
      </c>
      <c r="L51" s="11"/>
      <c r="M51" s="11">
        <v>12</v>
      </c>
      <c r="N51" s="11">
        <f>G51+J51-M51</f>
        <v>3</v>
      </c>
      <c r="O51" s="13"/>
      <c r="P51" s="11"/>
      <c r="Q51" s="11">
        <v>1</v>
      </c>
      <c r="R51" s="11"/>
      <c r="S51" s="11">
        <v>1</v>
      </c>
      <c r="T51" s="11"/>
      <c r="U51" s="13"/>
      <c r="V51" s="11"/>
      <c r="W51" s="11">
        <v>1</v>
      </c>
      <c r="X51" s="11"/>
      <c r="Y51" s="11">
        <v>1</v>
      </c>
      <c r="Z51" s="11">
        <f t="shared" ref="Z51" si="35">S51+V51-Y51</f>
        <v>0</v>
      </c>
      <c r="AA51" s="13"/>
      <c r="AB51" s="11"/>
      <c r="AC51" s="11">
        <v>1</v>
      </c>
      <c r="AD51" s="11"/>
      <c r="AE51" s="11">
        <v>1</v>
      </c>
      <c r="AF51" s="11">
        <f t="shared" ref="AF51" si="36">Y51+AB51-AE51</f>
        <v>0</v>
      </c>
      <c r="AG51" s="13"/>
      <c r="AH51" s="11"/>
      <c r="AI51" s="11">
        <v>0</v>
      </c>
      <c r="AJ51" s="11"/>
      <c r="AK51" s="11">
        <v>0</v>
      </c>
      <c r="AL51" s="11">
        <f t="shared" ref="AL51" si="37">AE51+AH51-AK51</f>
        <v>1</v>
      </c>
      <c r="AM51" s="13"/>
      <c r="AN51" s="11">
        <v>16</v>
      </c>
      <c r="AO51" s="11">
        <v>0</v>
      </c>
      <c r="AP51" s="11"/>
      <c r="AQ51" s="11">
        <v>0</v>
      </c>
      <c r="AR51" s="11">
        <f t="shared" ref="AR51" si="38">AK51+AN51-AQ51</f>
        <v>16</v>
      </c>
      <c r="AT51" s="23">
        <f t="shared" si="23"/>
        <v>5.6</v>
      </c>
      <c r="AU51" s="28">
        <f t="shared" si="24"/>
        <v>28</v>
      </c>
      <c r="AV51" s="18">
        <f t="shared" si="25"/>
        <v>40</v>
      </c>
      <c r="AW51" s="37">
        <v>32</v>
      </c>
      <c r="AX51" s="30">
        <f t="shared" si="26"/>
        <v>12</v>
      </c>
      <c r="AY51" s="37" t="str">
        <f t="shared" si="27"/>
        <v>for p.o</v>
      </c>
    </row>
    <row r="1048576" spans="50:50" x14ac:dyDescent="0.25">
      <c r="AX1048576" s="32"/>
    </row>
  </sheetData>
  <mergeCells count="51">
    <mergeCell ref="AN3:AR3"/>
    <mergeCell ref="AN4:AN6"/>
    <mergeCell ref="AO4:AO6"/>
    <mergeCell ref="AP4:AP6"/>
    <mergeCell ref="AQ4:AQ6"/>
    <mergeCell ref="AR4:AR6"/>
    <mergeCell ref="AH3:AL3"/>
    <mergeCell ref="AH4:AH6"/>
    <mergeCell ref="AI4:AI6"/>
    <mergeCell ref="AJ4:AJ6"/>
    <mergeCell ref="AK4:AK6"/>
    <mergeCell ref="AL4:AL6"/>
    <mergeCell ref="AC4:AC6"/>
    <mergeCell ref="AD4:AD6"/>
    <mergeCell ref="AE4:AE6"/>
    <mergeCell ref="AF4:AF6"/>
    <mergeCell ref="V4:V6"/>
    <mergeCell ref="W4:W6"/>
    <mergeCell ref="X4:X6"/>
    <mergeCell ref="Y4:Y6"/>
    <mergeCell ref="Z4:Z6"/>
    <mergeCell ref="AB4:AB6"/>
    <mergeCell ref="T4:T6"/>
    <mergeCell ref="G4:G6"/>
    <mergeCell ref="H4:H6"/>
    <mergeCell ref="J4:J6"/>
    <mergeCell ref="K4:K6"/>
    <mergeCell ref="L4:L6"/>
    <mergeCell ref="M4:M6"/>
    <mergeCell ref="N4:N6"/>
    <mergeCell ref="P4:P6"/>
    <mergeCell ref="Q4:Q6"/>
    <mergeCell ref="R4:R6"/>
    <mergeCell ref="S4:S6"/>
    <mergeCell ref="D3:H3"/>
    <mergeCell ref="J3:N3"/>
    <mergeCell ref="P3:T3"/>
    <mergeCell ref="V3:Z3"/>
    <mergeCell ref="AB3:AF3"/>
    <mergeCell ref="B4:B6"/>
    <mergeCell ref="C4:C6"/>
    <mergeCell ref="D4:D6"/>
    <mergeCell ref="E4:E6"/>
    <mergeCell ref="F4:F6"/>
    <mergeCell ref="AY5:AY6"/>
    <mergeCell ref="AT7:AY7"/>
    <mergeCell ref="AT5:AT6"/>
    <mergeCell ref="AU5:AU6"/>
    <mergeCell ref="AV5:AV6"/>
    <mergeCell ref="AW5:AW6"/>
    <mergeCell ref="AX5:AX6"/>
  </mergeCells>
  <conditionalFormatting sqref="B32">
    <cfRule type="duplicateValues" dxfId="384" priority="28"/>
    <cfRule type="duplicateValues" dxfId="383" priority="29"/>
  </conditionalFormatting>
  <conditionalFormatting sqref="B33">
    <cfRule type="duplicateValues" dxfId="382" priority="26"/>
    <cfRule type="duplicateValues" dxfId="381" priority="27"/>
  </conditionalFormatting>
  <conditionalFormatting sqref="B34">
    <cfRule type="duplicateValues" dxfId="380" priority="24"/>
    <cfRule type="duplicateValues" dxfId="379" priority="25"/>
  </conditionalFormatting>
  <conditionalFormatting sqref="B35">
    <cfRule type="duplicateValues" dxfId="378" priority="22"/>
    <cfRule type="duplicateValues" dxfId="377" priority="23"/>
  </conditionalFormatting>
  <conditionalFormatting sqref="B36">
    <cfRule type="duplicateValues" dxfId="376" priority="20"/>
    <cfRule type="duplicateValues" dxfId="375" priority="21"/>
  </conditionalFormatting>
  <conditionalFormatting sqref="B37">
    <cfRule type="duplicateValues" dxfId="374" priority="18"/>
    <cfRule type="duplicateValues" dxfId="373" priority="19"/>
  </conditionalFormatting>
  <conditionalFormatting sqref="B38">
    <cfRule type="duplicateValues" dxfId="372" priority="16"/>
    <cfRule type="duplicateValues" dxfId="371" priority="17"/>
  </conditionalFormatting>
  <conditionalFormatting sqref="B39">
    <cfRule type="duplicateValues" dxfId="370" priority="14"/>
    <cfRule type="duplicateValues" dxfId="369" priority="15"/>
  </conditionalFormatting>
  <conditionalFormatting sqref="B40">
    <cfRule type="duplicateValues" dxfId="368" priority="12"/>
    <cfRule type="duplicateValues" dxfId="367" priority="13"/>
  </conditionalFormatting>
  <conditionalFormatting sqref="AY8 AY26">
    <cfRule type="containsText" dxfId="366" priority="10" operator="containsText" text="for p.o">
      <formula>NOT(ISERROR(SEARCH("for p.o",AY8)))</formula>
    </cfRule>
  </conditionalFormatting>
  <conditionalFormatting sqref="AY28 AY42:AY51 AY31:AY40">
    <cfRule type="containsText" dxfId="365" priority="9" operator="containsText" text="for p.o">
      <formula>NOT(ISERROR(SEARCH("for p.o",AY28)))</formula>
    </cfRule>
  </conditionalFormatting>
  <conditionalFormatting sqref="AY9:AY25">
    <cfRule type="containsText" dxfId="364" priority="8" operator="containsText" text="for p.o">
      <formula>NOT(ISERROR(SEARCH("for p.o",AY9)))</formula>
    </cfRule>
  </conditionalFormatting>
  <conditionalFormatting sqref="AY9:AY25">
    <cfRule type="containsText" dxfId="363" priority="7" operator="containsText" text="x">
      <formula>NOT(ISERROR(SEARCH("x",AY9)))</formula>
    </cfRule>
  </conditionalFormatting>
  <conditionalFormatting sqref="AY41">
    <cfRule type="containsText" dxfId="362" priority="6" operator="containsText" text="for p.o">
      <formula>NOT(ISERROR(SEARCH("for p.o",AY41)))</formula>
    </cfRule>
  </conditionalFormatting>
  <conditionalFormatting sqref="AY41">
    <cfRule type="containsText" dxfId="361" priority="5" operator="containsText" text="x">
      <formula>NOT(ISERROR(SEARCH("x",AY41)))</formula>
    </cfRule>
  </conditionalFormatting>
  <conditionalFormatting sqref="AY27">
    <cfRule type="containsText" dxfId="360" priority="4" operator="containsText" text="for p.o">
      <formula>NOT(ISERROR(SEARCH("for p.o",AY27)))</formula>
    </cfRule>
  </conditionalFormatting>
  <conditionalFormatting sqref="AY27">
    <cfRule type="containsText" dxfId="359" priority="3" operator="containsText" text="x">
      <formula>NOT(ISERROR(SEARCH("x",AY27)))</formula>
    </cfRule>
  </conditionalFormatting>
  <conditionalFormatting sqref="AY29:AY30">
    <cfRule type="containsText" dxfId="358" priority="2" operator="containsText" text="for p.o">
      <formula>NOT(ISERROR(SEARCH("for p.o",AY29)))</formula>
    </cfRule>
  </conditionalFormatting>
  <conditionalFormatting sqref="AY29:AY30">
    <cfRule type="containsText" dxfId="357" priority="1" operator="containsText" text="x">
      <formula>NOT(ISERROR(SEARCH("x",AY29)))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67CC-EAF7-4CA9-B6C4-5550D675C3D6}">
  <sheetPr codeName="Sheet11"/>
  <dimension ref="B2:AY1048576"/>
  <sheetViews>
    <sheetView zoomScale="79" zoomScaleNormal="79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G11" sqref="G11"/>
    </sheetView>
  </sheetViews>
  <sheetFormatPr defaultRowHeight="15" x14ac:dyDescent="0.25"/>
  <cols>
    <col min="2" max="2" width="36.7109375" bestFit="1" customWidth="1"/>
    <col min="9" max="9" width="2.85546875" customWidth="1"/>
    <col min="15" max="15" width="3.28515625" customWidth="1"/>
    <col min="21" max="21" width="3.28515625" customWidth="1"/>
    <col min="27" max="27" width="3.5703125" customWidth="1"/>
    <col min="33" max="33" width="3.5703125" customWidth="1"/>
    <col min="39" max="39" width="3.5703125" customWidth="1"/>
    <col min="46" max="46" width="15.7109375" style="31" bestFit="1" customWidth="1"/>
    <col min="47" max="47" width="14.28515625" style="31" bestFit="1" customWidth="1"/>
    <col min="48" max="48" width="10.5703125" style="35" bestFit="1" customWidth="1"/>
    <col min="49" max="49" width="19.5703125" style="35" bestFit="1" customWidth="1"/>
    <col min="50" max="50" width="10.28515625" style="27" bestFit="1" customWidth="1"/>
    <col min="51" max="51" width="8.7109375" style="35" bestFit="1" customWidth="1"/>
  </cols>
  <sheetData>
    <row r="2" spans="2:51" x14ac:dyDescent="0.25">
      <c r="AT2" s="33"/>
      <c r="AU2" s="25"/>
      <c r="AV2" s="33"/>
      <c r="AW2" s="33"/>
      <c r="AX2" s="33"/>
      <c r="AY2" s="34"/>
    </row>
    <row r="3" spans="2:51" x14ac:dyDescent="0.25">
      <c r="D3" s="110">
        <v>44440</v>
      </c>
      <c r="E3" s="111"/>
      <c r="F3" s="111"/>
      <c r="G3" s="111"/>
      <c r="H3" s="111"/>
      <c r="I3" s="12"/>
      <c r="J3" s="110">
        <v>44470</v>
      </c>
      <c r="K3" s="111"/>
      <c r="L3" s="111"/>
      <c r="M3" s="111"/>
      <c r="N3" s="111"/>
      <c r="O3" s="12"/>
      <c r="P3" s="110">
        <v>44501</v>
      </c>
      <c r="Q3" s="111"/>
      <c r="R3" s="111"/>
      <c r="S3" s="111"/>
      <c r="T3" s="111"/>
      <c r="U3" s="12"/>
      <c r="V3" s="110">
        <v>44531</v>
      </c>
      <c r="W3" s="111"/>
      <c r="X3" s="111"/>
      <c r="Y3" s="111"/>
      <c r="Z3" s="111"/>
      <c r="AA3" s="12"/>
      <c r="AB3" s="110">
        <v>44562</v>
      </c>
      <c r="AC3" s="111"/>
      <c r="AD3" s="111"/>
      <c r="AE3" s="111"/>
      <c r="AF3" s="111"/>
      <c r="AG3" s="12"/>
      <c r="AH3" s="110">
        <v>44593</v>
      </c>
      <c r="AI3" s="111"/>
      <c r="AJ3" s="111"/>
      <c r="AK3" s="111"/>
      <c r="AL3" s="111"/>
      <c r="AM3" s="12"/>
      <c r="AN3" s="110">
        <v>44621</v>
      </c>
      <c r="AO3" s="111"/>
      <c r="AP3" s="111"/>
      <c r="AQ3" s="111"/>
      <c r="AR3" s="111"/>
      <c r="AT3" s="25"/>
      <c r="AU3" s="25"/>
      <c r="AV3" s="34"/>
      <c r="AW3" s="34"/>
      <c r="AX3" s="24"/>
      <c r="AY3" s="34"/>
    </row>
    <row r="4" spans="2:51" x14ac:dyDescent="0.25">
      <c r="B4" s="108" t="s">
        <v>45</v>
      </c>
      <c r="C4" s="109" t="s">
        <v>46</v>
      </c>
      <c r="D4" s="109" t="s">
        <v>47</v>
      </c>
      <c r="E4" s="109" t="s">
        <v>48</v>
      </c>
      <c r="F4" s="109" t="s">
        <v>49</v>
      </c>
      <c r="G4" s="109" t="s">
        <v>50</v>
      </c>
      <c r="H4" s="109" t="s">
        <v>51</v>
      </c>
      <c r="I4" s="63"/>
      <c r="J4" s="109" t="s">
        <v>47</v>
      </c>
      <c r="K4" s="109" t="s">
        <v>48</v>
      </c>
      <c r="L4" s="109" t="s">
        <v>49</v>
      </c>
      <c r="M4" s="109" t="s">
        <v>50</v>
      </c>
      <c r="N4" s="109" t="s">
        <v>51</v>
      </c>
      <c r="O4" s="63"/>
      <c r="P4" s="109" t="s">
        <v>47</v>
      </c>
      <c r="Q4" s="109" t="s">
        <v>48</v>
      </c>
      <c r="R4" s="109" t="s">
        <v>49</v>
      </c>
      <c r="S4" s="109" t="s">
        <v>50</v>
      </c>
      <c r="T4" s="109" t="s">
        <v>51</v>
      </c>
      <c r="U4" s="63"/>
      <c r="V4" s="109" t="s">
        <v>47</v>
      </c>
      <c r="W4" s="109" t="s">
        <v>48</v>
      </c>
      <c r="X4" s="109" t="s">
        <v>49</v>
      </c>
      <c r="Y4" s="109" t="s">
        <v>50</v>
      </c>
      <c r="Z4" s="109" t="s">
        <v>51</v>
      </c>
      <c r="AA4" s="63"/>
      <c r="AB4" s="109" t="s">
        <v>47</v>
      </c>
      <c r="AC4" s="109" t="s">
        <v>48</v>
      </c>
      <c r="AD4" s="109" t="s">
        <v>49</v>
      </c>
      <c r="AE4" s="109" t="s">
        <v>50</v>
      </c>
      <c r="AF4" s="109" t="s">
        <v>51</v>
      </c>
      <c r="AG4" s="63"/>
      <c r="AH4" s="109" t="s">
        <v>47</v>
      </c>
      <c r="AI4" s="109" t="s">
        <v>48</v>
      </c>
      <c r="AJ4" s="109" t="s">
        <v>49</v>
      </c>
      <c r="AK4" s="109" t="s">
        <v>50</v>
      </c>
      <c r="AL4" s="109" t="s">
        <v>51</v>
      </c>
      <c r="AM4" s="63"/>
      <c r="AN4" s="109" t="s">
        <v>47</v>
      </c>
      <c r="AO4" s="109" t="s">
        <v>48</v>
      </c>
      <c r="AP4" s="109" t="s">
        <v>49</v>
      </c>
      <c r="AQ4" s="109" t="s">
        <v>50</v>
      </c>
      <c r="AR4" s="109" t="s">
        <v>51</v>
      </c>
      <c r="AT4" s="26"/>
      <c r="AU4" s="26"/>
    </row>
    <row r="5" spans="2:51" x14ac:dyDescent="0.25">
      <c r="B5" s="108"/>
      <c r="C5" s="109"/>
      <c r="D5" s="109"/>
      <c r="E5" s="109"/>
      <c r="F5" s="109"/>
      <c r="G5" s="109"/>
      <c r="H5" s="109"/>
      <c r="I5" s="63"/>
      <c r="J5" s="109"/>
      <c r="K5" s="109"/>
      <c r="L5" s="109"/>
      <c r="M5" s="109"/>
      <c r="N5" s="109"/>
      <c r="O5" s="63"/>
      <c r="P5" s="109"/>
      <c r="Q5" s="109"/>
      <c r="R5" s="109"/>
      <c r="S5" s="109"/>
      <c r="T5" s="109"/>
      <c r="U5" s="63"/>
      <c r="V5" s="109"/>
      <c r="W5" s="109"/>
      <c r="X5" s="109"/>
      <c r="Y5" s="109"/>
      <c r="Z5" s="109"/>
      <c r="AA5" s="63"/>
      <c r="AB5" s="109"/>
      <c r="AC5" s="109"/>
      <c r="AD5" s="109"/>
      <c r="AE5" s="109"/>
      <c r="AF5" s="109"/>
      <c r="AG5" s="63"/>
      <c r="AH5" s="109"/>
      <c r="AI5" s="109"/>
      <c r="AJ5" s="109"/>
      <c r="AK5" s="109"/>
      <c r="AL5" s="109"/>
      <c r="AM5" s="63"/>
      <c r="AN5" s="109"/>
      <c r="AO5" s="109"/>
      <c r="AP5" s="109"/>
      <c r="AQ5" s="109"/>
      <c r="AR5" s="109"/>
      <c r="AT5" s="115" t="s">
        <v>54</v>
      </c>
      <c r="AU5" s="115" t="s">
        <v>56</v>
      </c>
      <c r="AV5" s="116" t="s">
        <v>58</v>
      </c>
      <c r="AW5" s="116" t="s">
        <v>55</v>
      </c>
      <c r="AX5" s="106" t="s">
        <v>57</v>
      </c>
      <c r="AY5" s="104" t="s">
        <v>59</v>
      </c>
    </row>
    <row r="6" spans="2:51" x14ac:dyDescent="0.25">
      <c r="B6" s="108"/>
      <c r="C6" s="109"/>
      <c r="D6" s="109"/>
      <c r="E6" s="109"/>
      <c r="F6" s="109"/>
      <c r="G6" s="109"/>
      <c r="H6" s="109"/>
      <c r="I6" s="64"/>
      <c r="J6" s="109"/>
      <c r="K6" s="109"/>
      <c r="L6" s="109"/>
      <c r="M6" s="109"/>
      <c r="N6" s="109"/>
      <c r="O6" s="64"/>
      <c r="P6" s="109"/>
      <c r="Q6" s="109"/>
      <c r="R6" s="109"/>
      <c r="S6" s="109"/>
      <c r="T6" s="109"/>
      <c r="U6" s="63"/>
      <c r="V6" s="109"/>
      <c r="W6" s="109"/>
      <c r="X6" s="109"/>
      <c r="Y6" s="109"/>
      <c r="Z6" s="109"/>
      <c r="AA6" s="63"/>
      <c r="AB6" s="109"/>
      <c r="AC6" s="109"/>
      <c r="AD6" s="109"/>
      <c r="AE6" s="109"/>
      <c r="AF6" s="109"/>
      <c r="AG6" s="63"/>
      <c r="AH6" s="109"/>
      <c r="AI6" s="109"/>
      <c r="AJ6" s="109"/>
      <c r="AK6" s="109"/>
      <c r="AL6" s="109"/>
      <c r="AM6" s="63"/>
      <c r="AN6" s="109"/>
      <c r="AO6" s="109"/>
      <c r="AP6" s="109"/>
      <c r="AQ6" s="109"/>
      <c r="AR6" s="109"/>
      <c r="AT6" s="115"/>
      <c r="AU6" s="115"/>
      <c r="AV6" s="116"/>
      <c r="AW6" s="116"/>
      <c r="AX6" s="107"/>
      <c r="AY6" s="105"/>
    </row>
    <row r="7" spans="2:51" x14ac:dyDescent="0.25">
      <c r="B7" s="7" t="s">
        <v>18</v>
      </c>
      <c r="C7" s="10"/>
      <c r="D7" s="9"/>
      <c r="E7" s="9"/>
      <c r="F7" s="9"/>
      <c r="G7" s="9"/>
      <c r="H7" s="9"/>
      <c r="I7" s="16"/>
      <c r="J7" s="9"/>
      <c r="K7" s="9"/>
      <c r="L7" s="9"/>
      <c r="M7" s="9"/>
      <c r="N7" s="9"/>
      <c r="O7" s="1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6"/>
      <c r="AB7" s="9"/>
      <c r="AC7" s="9"/>
      <c r="AD7" s="9"/>
      <c r="AE7" s="9"/>
      <c r="AF7" s="9"/>
      <c r="AG7" s="16"/>
      <c r="AH7" s="9"/>
      <c r="AI7" s="9"/>
      <c r="AJ7" s="9"/>
      <c r="AK7" s="9"/>
      <c r="AL7" s="9"/>
      <c r="AM7" s="16"/>
      <c r="AN7" s="9"/>
      <c r="AO7" s="9"/>
      <c r="AP7" s="9"/>
      <c r="AQ7" s="9"/>
      <c r="AR7" s="9"/>
      <c r="AT7" s="99"/>
      <c r="AU7" s="100"/>
      <c r="AV7" s="100"/>
      <c r="AW7" s="100"/>
      <c r="AX7" s="100"/>
      <c r="AY7" s="101"/>
    </row>
    <row r="8" spans="2:51" x14ac:dyDescent="0.25">
      <c r="B8" s="1" t="s">
        <v>0</v>
      </c>
      <c r="C8" s="8">
        <v>12</v>
      </c>
      <c r="D8" s="11"/>
      <c r="E8" s="11"/>
      <c r="F8" s="11"/>
      <c r="G8" s="11"/>
      <c r="H8" s="11"/>
      <c r="I8" s="15"/>
      <c r="J8" s="11"/>
      <c r="K8" s="11"/>
      <c r="L8" s="11"/>
      <c r="M8" s="11"/>
      <c r="N8" s="11"/>
      <c r="O8" s="15"/>
      <c r="P8" s="11"/>
      <c r="Q8" s="11"/>
      <c r="R8" s="11"/>
      <c r="S8" s="11"/>
      <c r="T8" s="11"/>
      <c r="U8" s="13"/>
      <c r="V8" s="11"/>
      <c r="W8" s="11"/>
      <c r="X8" s="11"/>
      <c r="Y8" s="11"/>
      <c r="Z8" s="11"/>
      <c r="AA8" s="13"/>
      <c r="AB8" s="11"/>
      <c r="AC8" s="11"/>
      <c r="AD8" s="11"/>
      <c r="AE8" s="11"/>
      <c r="AF8" s="11"/>
      <c r="AG8" s="13"/>
      <c r="AH8" s="11"/>
      <c r="AI8" s="11"/>
      <c r="AJ8" s="11"/>
      <c r="AK8" s="11"/>
      <c r="AL8" s="11"/>
      <c r="AM8" s="13"/>
      <c r="AN8" s="11">
        <v>24</v>
      </c>
      <c r="AO8" s="11">
        <v>13</v>
      </c>
      <c r="AP8" s="11"/>
      <c r="AQ8" s="11">
        <v>13</v>
      </c>
      <c r="AR8" s="11">
        <f t="shared" ref="AR8:AR18" si="0">AK8+AN8-AQ8</f>
        <v>11</v>
      </c>
      <c r="AT8" s="23">
        <f>AVERAGE(H8,N8,T8,Z8,AF8,AL8,AR8)</f>
        <v>11</v>
      </c>
      <c r="AU8" s="28">
        <f>SUM(H8,N8,T8,Z8,AF8,AL8,AR8)</f>
        <v>11</v>
      </c>
      <c r="AV8" s="18">
        <f>SUM(D8,J8,P8,V8,AB8,AN8)</f>
        <v>24</v>
      </c>
      <c r="AW8" s="37">
        <v>12</v>
      </c>
      <c r="AX8" s="30">
        <f>AV8-AU8</f>
        <v>13</v>
      </c>
      <c r="AY8" s="37" t="str">
        <f t="shared" ref="AY8:AY51" si="1">IF(AX8&lt;AW8,"for p.o","x")</f>
        <v>x</v>
      </c>
    </row>
    <row r="9" spans="2:51" x14ac:dyDescent="0.25">
      <c r="B9" s="2" t="s">
        <v>1</v>
      </c>
      <c r="C9" s="8">
        <v>8</v>
      </c>
      <c r="D9" s="11"/>
      <c r="E9" s="11"/>
      <c r="F9" s="11"/>
      <c r="G9" s="11"/>
      <c r="H9" s="11"/>
      <c r="I9" s="13"/>
      <c r="J9" s="11"/>
      <c r="K9" s="11"/>
      <c r="L9" s="11"/>
      <c r="M9" s="11"/>
      <c r="N9" s="11"/>
      <c r="O9" s="13"/>
      <c r="P9" s="11"/>
      <c r="Q9" s="11"/>
      <c r="R9" s="11"/>
      <c r="S9" s="11"/>
      <c r="T9" s="11"/>
      <c r="U9" s="13"/>
      <c r="V9" s="11">
        <v>40</v>
      </c>
      <c r="W9" s="11">
        <v>36</v>
      </c>
      <c r="X9" s="11"/>
      <c r="Y9" s="11">
        <v>36</v>
      </c>
      <c r="Z9" s="11">
        <f t="shared" ref="Z9:Z12" si="2">S9+V9-Y9</f>
        <v>4</v>
      </c>
      <c r="AA9" s="13"/>
      <c r="AB9" s="11"/>
      <c r="AC9" s="11">
        <v>34</v>
      </c>
      <c r="AD9" s="11"/>
      <c r="AE9" s="11">
        <v>34</v>
      </c>
      <c r="AF9" s="11">
        <f t="shared" ref="AF9:AF12" si="3">Y9+AB9-AE9</f>
        <v>2</v>
      </c>
      <c r="AG9" s="13"/>
      <c r="AH9" s="11"/>
      <c r="AI9" s="11">
        <v>30</v>
      </c>
      <c r="AJ9" s="11"/>
      <c r="AK9" s="11">
        <v>30</v>
      </c>
      <c r="AL9" s="11">
        <f t="shared" ref="AL9:AL12" si="4">AE9+AH9-AK9</f>
        <v>4</v>
      </c>
      <c r="AM9" s="13"/>
      <c r="AN9" s="11"/>
      <c r="AO9" s="11">
        <v>25</v>
      </c>
      <c r="AP9" s="11"/>
      <c r="AQ9" s="11">
        <v>25</v>
      </c>
      <c r="AR9" s="11">
        <f t="shared" si="0"/>
        <v>5</v>
      </c>
      <c r="AT9" s="23">
        <f>AVERAGE(H9,N9,T9,Z9,AF9,AL9,AR9)</f>
        <v>3.75</v>
      </c>
      <c r="AU9" s="28">
        <f>SUM(H9,N9,T9,Z9,AF9,AL9,AR9)</f>
        <v>15</v>
      </c>
      <c r="AV9" s="18">
        <f>SUM(D9,J9,P9,V9,AB9,AN9)</f>
        <v>40</v>
      </c>
      <c r="AW9" s="37">
        <v>8</v>
      </c>
      <c r="AX9" s="30">
        <f>AV9-AU9</f>
        <v>25</v>
      </c>
      <c r="AY9" s="37" t="str">
        <f t="shared" si="1"/>
        <v>x</v>
      </c>
    </row>
    <row r="10" spans="2:51" x14ac:dyDescent="0.25">
      <c r="B10" s="3" t="s">
        <v>2</v>
      </c>
      <c r="C10" s="8">
        <v>12</v>
      </c>
      <c r="D10" s="11">
        <v>12</v>
      </c>
      <c r="E10" s="11">
        <v>12</v>
      </c>
      <c r="F10" s="11"/>
      <c r="G10" s="11">
        <v>12</v>
      </c>
      <c r="H10" s="11">
        <f>D10-G10</f>
        <v>0</v>
      </c>
      <c r="I10" s="13"/>
      <c r="J10" s="11">
        <v>12</v>
      </c>
      <c r="K10" s="11">
        <v>19</v>
      </c>
      <c r="L10" s="11"/>
      <c r="M10" s="11">
        <v>19</v>
      </c>
      <c r="N10" s="11">
        <f>G10+J10-M10</f>
        <v>5</v>
      </c>
      <c r="O10" s="13"/>
      <c r="P10" s="11"/>
      <c r="Q10" s="11">
        <v>16</v>
      </c>
      <c r="R10" s="11"/>
      <c r="S10" s="11">
        <v>16</v>
      </c>
      <c r="T10" s="11">
        <f>M10+P10-S10</f>
        <v>3</v>
      </c>
      <c r="U10" s="13"/>
      <c r="V10" s="11"/>
      <c r="W10" s="11">
        <v>12</v>
      </c>
      <c r="X10" s="11"/>
      <c r="Y10" s="11">
        <v>12</v>
      </c>
      <c r="Z10" s="11">
        <f t="shared" si="2"/>
        <v>4</v>
      </c>
      <c r="AA10" s="13"/>
      <c r="AB10" s="11"/>
      <c r="AC10" s="11">
        <v>12</v>
      </c>
      <c r="AD10" s="11"/>
      <c r="AE10" s="11">
        <v>12</v>
      </c>
      <c r="AF10" s="11">
        <f t="shared" si="3"/>
        <v>0</v>
      </c>
      <c r="AG10" s="13"/>
      <c r="AH10" s="11"/>
      <c r="AI10" s="11">
        <v>8</v>
      </c>
      <c r="AJ10" s="11"/>
      <c r="AK10" s="11">
        <v>8</v>
      </c>
      <c r="AL10" s="11">
        <f t="shared" si="4"/>
        <v>4</v>
      </c>
      <c r="AM10" s="13"/>
      <c r="AN10" s="11">
        <v>12</v>
      </c>
      <c r="AO10" s="11">
        <v>20</v>
      </c>
      <c r="AP10" s="11"/>
      <c r="AQ10" s="11">
        <v>20</v>
      </c>
      <c r="AR10" s="11">
        <f t="shared" si="0"/>
        <v>0</v>
      </c>
      <c r="AT10" s="23">
        <f t="shared" ref="AT10:AT25" si="5">AVERAGE(H10,N10,T10,Z10,AF10,AL10,AR10)</f>
        <v>2.2857142857142856</v>
      </c>
      <c r="AU10" s="28">
        <f t="shared" ref="AU10:AU25" si="6">SUM(H10,N10,T10,Z10,AF10,AL10,AR10)</f>
        <v>16</v>
      </c>
      <c r="AV10" s="18">
        <f t="shared" ref="AV10:AV25" si="7">SUM(D10,J10,P10,V10,AB10,AN10)</f>
        <v>36</v>
      </c>
      <c r="AW10" s="37">
        <v>12</v>
      </c>
      <c r="AX10" s="30">
        <f t="shared" ref="AX10:AX25" si="8">AV10-AU10</f>
        <v>20</v>
      </c>
      <c r="AY10" s="37" t="str">
        <f t="shared" si="1"/>
        <v>x</v>
      </c>
    </row>
    <row r="11" spans="2:51" x14ac:dyDescent="0.25">
      <c r="B11" s="3" t="s">
        <v>3</v>
      </c>
      <c r="C11" s="8">
        <v>12</v>
      </c>
      <c r="D11" s="11">
        <v>12</v>
      </c>
      <c r="E11" s="11">
        <v>12</v>
      </c>
      <c r="F11" s="11"/>
      <c r="G11" s="11">
        <v>12</v>
      </c>
      <c r="H11" s="11">
        <f t="shared" ref="H11:H12" si="9">D11-G11</f>
        <v>0</v>
      </c>
      <c r="I11" s="13"/>
      <c r="J11" s="11">
        <v>12</v>
      </c>
      <c r="K11" s="11">
        <v>21</v>
      </c>
      <c r="L11" s="11"/>
      <c r="M11" s="11">
        <v>21</v>
      </c>
      <c r="N11" s="11">
        <f>G11+J11-M11</f>
        <v>3</v>
      </c>
      <c r="O11" s="13"/>
      <c r="P11" s="11"/>
      <c r="Q11" s="11">
        <v>17</v>
      </c>
      <c r="R11" s="11"/>
      <c r="S11" s="11">
        <v>17</v>
      </c>
      <c r="T11" s="11">
        <f>M11+P11-S11</f>
        <v>4</v>
      </c>
      <c r="U11" s="13"/>
      <c r="V11" s="11"/>
      <c r="W11" s="11">
        <v>11</v>
      </c>
      <c r="X11" s="11"/>
      <c r="Y11" s="11">
        <v>11</v>
      </c>
      <c r="Z11" s="11">
        <f t="shared" si="2"/>
        <v>6</v>
      </c>
      <c r="AA11" s="13"/>
      <c r="AB11" s="11"/>
      <c r="AC11" s="11">
        <v>11</v>
      </c>
      <c r="AD11" s="11"/>
      <c r="AE11" s="11">
        <v>11</v>
      </c>
      <c r="AF11" s="11">
        <f t="shared" si="3"/>
        <v>0</v>
      </c>
      <c r="AG11" s="13"/>
      <c r="AH11" s="11">
        <v>12</v>
      </c>
      <c r="AI11" s="11">
        <v>19</v>
      </c>
      <c r="AJ11" s="11"/>
      <c r="AK11" s="11">
        <v>19</v>
      </c>
      <c r="AL11" s="11">
        <f t="shared" si="4"/>
        <v>4</v>
      </c>
      <c r="AM11" s="13"/>
      <c r="AN11" s="11"/>
      <c r="AO11" s="11">
        <v>16</v>
      </c>
      <c r="AP11" s="11"/>
      <c r="AQ11" s="11">
        <v>16</v>
      </c>
      <c r="AR11" s="11">
        <f t="shared" si="0"/>
        <v>3</v>
      </c>
      <c r="AT11" s="23">
        <f t="shared" si="5"/>
        <v>2.8571428571428572</v>
      </c>
      <c r="AU11" s="28">
        <f t="shared" si="6"/>
        <v>20</v>
      </c>
      <c r="AV11" s="18">
        <f t="shared" si="7"/>
        <v>24</v>
      </c>
      <c r="AW11" s="37">
        <v>12</v>
      </c>
      <c r="AX11" s="30">
        <f t="shared" si="8"/>
        <v>4</v>
      </c>
      <c r="AY11" s="37" t="str">
        <f t="shared" si="1"/>
        <v>for p.o</v>
      </c>
    </row>
    <row r="12" spans="2:51" x14ac:dyDescent="0.25">
      <c r="B12" s="3" t="s">
        <v>4</v>
      </c>
      <c r="C12" s="8">
        <v>12</v>
      </c>
      <c r="D12" s="11">
        <v>12</v>
      </c>
      <c r="E12" s="11">
        <v>12</v>
      </c>
      <c r="F12" s="11"/>
      <c r="G12" s="11">
        <v>12</v>
      </c>
      <c r="H12" s="11">
        <f t="shared" si="9"/>
        <v>0</v>
      </c>
      <c r="I12" s="13"/>
      <c r="J12" s="11">
        <v>12</v>
      </c>
      <c r="K12" s="11">
        <v>24</v>
      </c>
      <c r="L12" s="11"/>
      <c r="M12" s="11">
        <v>24</v>
      </c>
      <c r="N12" s="11">
        <f>G12+J12-M12</f>
        <v>0</v>
      </c>
      <c r="O12" s="13"/>
      <c r="P12" s="11"/>
      <c r="Q12" s="11">
        <v>23</v>
      </c>
      <c r="R12" s="11"/>
      <c r="S12" s="11">
        <v>23</v>
      </c>
      <c r="T12" s="11">
        <f>M12+P12-S12</f>
        <v>1</v>
      </c>
      <c r="U12" s="13"/>
      <c r="V12" s="11"/>
      <c r="W12" s="11">
        <v>20</v>
      </c>
      <c r="X12" s="11"/>
      <c r="Y12" s="11">
        <v>20</v>
      </c>
      <c r="Z12" s="11">
        <f t="shared" si="2"/>
        <v>3</v>
      </c>
      <c r="AA12" s="13"/>
      <c r="AB12" s="11"/>
      <c r="AC12" s="11">
        <v>17</v>
      </c>
      <c r="AD12" s="11"/>
      <c r="AE12" s="11">
        <v>17</v>
      </c>
      <c r="AF12" s="11">
        <f t="shared" si="3"/>
        <v>3</v>
      </c>
      <c r="AG12" s="13"/>
      <c r="AH12" s="11">
        <v>12</v>
      </c>
      <c r="AI12" s="11">
        <v>28</v>
      </c>
      <c r="AJ12" s="11"/>
      <c r="AK12" s="11">
        <v>28</v>
      </c>
      <c r="AL12" s="11">
        <f t="shared" si="4"/>
        <v>1</v>
      </c>
      <c r="AM12" s="13"/>
      <c r="AN12" s="11"/>
      <c r="AO12" s="11">
        <v>27</v>
      </c>
      <c r="AP12" s="11"/>
      <c r="AQ12" s="11">
        <v>27</v>
      </c>
      <c r="AR12" s="11">
        <f t="shared" si="0"/>
        <v>1</v>
      </c>
      <c r="AT12" s="23">
        <f t="shared" si="5"/>
        <v>1.2857142857142858</v>
      </c>
      <c r="AU12" s="28">
        <f t="shared" si="6"/>
        <v>9</v>
      </c>
      <c r="AV12" s="18">
        <f t="shared" si="7"/>
        <v>24</v>
      </c>
      <c r="AW12" s="37">
        <v>12</v>
      </c>
      <c r="AX12" s="30">
        <f t="shared" si="8"/>
        <v>15</v>
      </c>
      <c r="AY12" s="37" t="str">
        <f t="shared" si="1"/>
        <v>x</v>
      </c>
    </row>
    <row r="13" spans="2:51" x14ac:dyDescent="0.25">
      <c r="B13" s="3" t="s">
        <v>5</v>
      </c>
      <c r="C13" s="8">
        <v>24</v>
      </c>
      <c r="D13" s="11"/>
      <c r="E13" s="11"/>
      <c r="F13" s="11"/>
      <c r="G13" s="11"/>
      <c r="H13" s="11"/>
      <c r="I13" s="13"/>
      <c r="J13" s="11"/>
      <c r="K13" s="11"/>
      <c r="L13" s="11"/>
      <c r="M13" s="11"/>
      <c r="N13" s="11"/>
      <c r="O13" s="13"/>
      <c r="P13" s="11"/>
      <c r="Q13" s="11"/>
      <c r="R13" s="11"/>
      <c r="S13" s="11"/>
      <c r="T13" s="11"/>
      <c r="U13" s="13"/>
      <c r="V13" s="11"/>
      <c r="W13" s="11"/>
      <c r="X13" s="11"/>
      <c r="Y13" s="11"/>
      <c r="Z13" s="11"/>
      <c r="AA13" s="13"/>
      <c r="AB13" s="11"/>
      <c r="AC13" s="11"/>
      <c r="AD13" s="11"/>
      <c r="AE13" s="11"/>
      <c r="AF13" s="11"/>
      <c r="AG13" s="13"/>
      <c r="AH13" s="11"/>
      <c r="AI13" s="11"/>
      <c r="AJ13" s="11"/>
      <c r="AK13" s="11"/>
      <c r="AL13" s="11"/>
      <c r="AM13" s="13"/>
      <c r="AN13" s="11"/>
      <c r="AO13" s="11">
        <v>28</v>
      </c>
      <c r="AP13" s="11"/>
      <c r="AQ13" s="11">
        <v>28</v>
      </c>
      <c r="AR13" s="11">
        <f t="shared" si="0"/>
        <v>-28</v>
      </c>
      <c r="AT13" s="23">
        <f t="shared" si="5"/>
        <v>-28</v>
      </c>
      <c r="AU13" s="28">
        <f t="shared" si="6"/>
        <v>-28</v>
      </c>
      <c r="AV13" s="18">
        <f t="shared" si="7"/>
        <v>0</v>
      </c>
      <c r="AW13" s="37">
        <v>24</v>
      </c>
      <c r="AX13" s="30">
        <f t="shared" si="8"/>
        <v>28</v>
      </c>
      <c r="AY13" s="37" t="str">
        <f t="shared" si="1"/>
        <v>x</v>
      </c>
    </row>
    <row r="14" spans="2:51" x14ac:dyDescent="0.25">
      <c r="B14" s="3" t="s">
        <v>6</v>
      </c>
      <c r="C14" s="8">
        <v>40</v>
      </c>
      <c r="D14" s="11">
        <v>40</v>
      </c>
      <c r="E14" s="11">
        <v>41</v>
      </c>
      <c r="F14" s="11"/>
      <c r="G14" s="11">
        <v>41</v>
      </c>
      <c r="H14" s="11">
        <f t="shared" ref="H14:H23" si="10">D14-G14</f>
        <v>-1</v>
      </c>
      <c r="I14" s="13"/>
      <c r="J14" s="11"/>
      <c r="K14" s="11">
        <v>41</v>
      </c>
      <c r="L14" s="11"/>
      <c r="M14" s="11">
        <v>41</v>
      </c>
      <c r="N14" s="11">
        <f>G14+J14-M14</f>
        <v>0</v>
      </c>
      <c r="O14" s="13"/>
      <c r="P14" s="11"/>
      <c r="Q14" s="11">
        <v>41</v>
      </c>
      <c r="R14" s="11"/>
      <c r="S14" s="11">
        <v>41</v>
      </c>
      <c r="T14" s="11">
        <f>M14+P14-S14</f>
        <v>0</v>
      </c>
      <c r="U14" s="13"/>
      <c r="V14" s="11"/>
      <c r="W14" s="11">
        <v>38</v>
      </c>
      <c r="X14" s="11"/>
      <c r="Y14" s="11">
        <v>38</v>
      </c>
      <c r="Z14" s="11">
        <f t="shared" ref="Z14:Z16" si="11">S14+V14-Y14</f>
        <v>3</v>
      </c>
      <c r="AA14" s="13"/>
      <c r="AB14" s="11"/>
      <c r="AC14" s="11">
        <v>19</v>
      </c>
      <c r="AD14" s="11"/>
      <c r="AE14" s="11">
        <v>19</v>
      </c>
      <c r="AF14" s="11">
        <f t="shared" ref="AF14:AF15" si="12">Y14+AB14-AE14</f>
        <v>19</v>
      </c>
      <c r="AG14" s="13"/>
      <c r="AH14" s="11"/>
      <c r="AI14" s="11">
        <v>6</v>
      </c>
      <c r="AJ14" s="11"/>
      <c r="AK14" s="11">
        <v>6</v>
      </c>
      <c r="AL14" s="11">
        <f t="shared" ref="AL14:AL18" si="13">AE14+AH14-AK14</f>
        <v>13</v>
      </c>
      <c r="AM14" s="13"/>
      <c r="AN14" s="11"/>
      <c r="AO14" s="11">
        <v>3</v>
      </c>
      <c r="AP14" s="11"/>
      <c r="AQ14" s="11">
        <v>3</v>
      </c>
      <c r="AR14" s="11">
        <f t="shared" si="0"/>
        <v>3</v>
      </c>
      <c r="AT14" s="23">
        <f t="shared" si="5"/>
        <v>5.2857142857142856</v>
      </c>
      <c r="AU14" s="28">
        <f t="shared" si="6"/>
        <v>37</v>
      </c>
      <c r="AV14" s="18">
        <f t="shared" si="7"/>
        <v>40</v>
      </c>
      <c r="AW14" s="37">
        <v>45</v>
      </c>
      <c r="AX14" s="30">
        <f t="shared" si="8"/>
        <v>3</v>
      </c>
      <c r="AY14" s="37" t="str">
        <f t="shared" si="1"/>
        <v>for p.o</v>
      </c>
    </row>
    <row r="15" spans="2:51" x14ac:dyDescent="0.25">
      <c r="B15" s="3" t="s">
        <v>7</v>
      </c>
      <c r="C15" s="8">
        <v>12</v>
      </c>
      <c r="D15" s="11"/>
      <c r="E15" s="11">
        <v>2</v>
      </c>
      <c r="F15" s="11"/>
      <c r="G15" s="11">
        <v>2</v>
      </c>
      <c r="H15" s="11">
        <f t="shared" si="10"/>
        <v>-2</v>
      </c>
      <c r="I15" s="13"/>
      <c r="J15" s="11"/>
      <c r="K15" s="11">
        <v>1</v>
      </c>
      <c r="L15" s="11"/>
      <c r="M15" s="11">
        <v>1</v>
      </c>
      <c r="N15" s="11">
        <f>G15+J15-M15</f>
        <v>1</v>
      </c>
      <c r="O15" s="13"/>
      <c r="P15" s="11"/>
      <c r="Q15" s="11">
        <v>1</v>
      </c>
      <c r="R15" s="11"/>
      <c r="S15" s="11">
        <v>1</v>
      </c>
      <c r="T15" s="11">
        <f>M15+P15-S15</f>
        <v>0</v>
      </c>
      <c r="U15" s="13"/>
      <c r="V15" s="11"/>
      <c r="W15" s="11">
        <v>1</v>
      </c>
      <c r="X15" s="11"/>
      <c r="Y15" s="11">
        <v>1</v>
      </c>
      <c r="Z15" s="11">
        <f t="shared" si="11"/>
        <v>0</v>
      </c>
      <c r="AA15" s="13"/>
      <c r="AB15" s="11">
        <v>12</v>
      </c>
      <c r="AC15" s="11">
        <v>13</v>
      </c>
      <c r="AD15" s="11"/>
      <c r="AE15" s="11">
        <v>13</v>
      </c>
      <c r="AF15" s="11">
        <f t="shared" si="12"/>
        <v>0</v>
      </c>
      <c r="AG15" s="13"/>
      <c r="AH15" s="11"/>
      <c r="AI15" s="11">
        <v>13</v>
      </c>
      <c r="AJ15" s="11"/>
      <c r="AK15" s="11">
        <v>13</v>
      </c>
      <c r="AL15" s="11">
        <f t="shared" si="13"/>
        <v>0</v>
      </c>
      <c r="AM15" s="13"/>
      <c r="AN15" s="11">
        <v>12</v>
      </c>
      <c r="AO15" s="11">
        <v>13</v>
      </c>
      <c r="AP15" s="11"/>
      <c r="AQ15" s="11">
        <v>13</v>
      </c>
      <c r="AR15" s="11">
        <f t="shared" si="0"/>
        <v>12</v>
      </c>
      <c r="AT15" s="23">
        <f t="shared" si="5"/>
        <v>1.5714285714285714</v>
      </c>
      <c r="AU15" s="28">
        <f t="shared" si="6"/>
        <v>11</v>
      </c>
      <c r="AV15" s="18">
        <f t="shared" si="7"/>
        <v>24</v>
      </c>
      <c r="AW15" s="37">
        <v>12</v>
      </c>
      <c r="AX15" s="30">
        <f t="shared" si="8"/>
        <v>13</v>
      </c>
      <c r="AY15" s="37" t="str">
        <f t="shared" si="1"/>
        <v>x</v>
      </c>
    </row>
    <row r="16" spans="2:51" x14ac:dyDescent="0.25">
      <c r="B16" s="3" t="s">
        <v>8</v>
      </c>
      <c r="C16" s="8">
        <v>12</v>
      </c>
      <c r="D16" s="11"/>
      <c r="E16" s="11">
        <v>34</v>
      </c>
      <c r="F16" s="11"/>
      <c r="G16" s="11">
        <v>34</v>
      </c>
      <c r="H16" s="11">
        <f t="shared" si="10"/>
        <v>-34</v>
      </c>
      <c r="I16" s="13"/>
      <c r="J16" s="11"/>
      <c r="K16" s="11">
        <v>12</v>
      </c>
      <c r="L16" s="11"/>
      <c r="M16" s="11">
        <v>12</v>
      </c>
      <c r="N16" s="11">
        <f>G16+J16-M16</f>
        <v>22</v>
      </c>
      <c r="O16" s="13"/>
      <c r="P16" s="11"/>
      <c r="Q16" s="11">
        <v>12</v>
      </c>
      <c r="R16" s="11"/>
      <c r="S16" s="11">
        <v>12</v>
      </c>
      <c r="T16" s="11">
        <f>M16+P16-S16</f>
        <v>0</v>
      </c>
      <c r="U16" s="13"/>
      <c r="V16" s="11"/>
      <c r="W16" s="11">
        <v>12</v>
      </c>
      <c r="X16" s="11"/>
      <c r="Y16" s="11">
        <v>12</v>
      </c>
      <c r="Z16" s="11">
        <f t="shared" si="11"/>
        <v>0</v>
      </c>
      <c r="AA16" s="13"/>
      <c r="AB16" s="11"/>
      <c r="AC16" s="11"/>
      <c r="AD16" s="11"/>
      <c r="AE16" s="11"/>
      <c r="AF16" s="11"/>
      <c r="AG16" s="13"/>
      <c r="AH16" s="11"/>
      <c r="AI16" s="11">
        <v>12</v>
      </c>
      <c r="AJ16" s="11"/>
      <c r="AK16" s="11">
        <v>12</v>
      </c>
      <c r="AL16" s="11">
        <f t="shared" si="13"/>
        <v>-12</v>
      </c>
      <c r="AM16" s="13"/>
      <c r="AN16" s="11"/>
      <c r="AO16" s="11">
        <v>12</v>
      </c>
      <c r="AP16" s="11"/>
      <c r="AQ16" s="11">
        <v>12</v>
      </c>
      <c r="AR16" s="11">
        <f t="shared" si="0"/>
        <v>0</v>
      </c>
      <c r="AT16" s="23">
        <f t="shared" si="5"/>
        <v>-4</v>
      </c>
      <c r="AU16" s="28">
        <f t="shared" si="6"/>
        <v>-24</v>
      </c>
      <c r="AV16" s="18">
        <f t="shared" si="7"/>
        <v>0</v>
      </c>
      <c r="AW16" s="37">
        <v>12</v>
      </c>
      <c r="AX16" s="30">
        <f t="shared" si="8"/>
        <v>24</v>
      </c>
      <c r="AY16" s="37" t="str">
        <f t="shared" si="1"/>
        <v>x</v>
      </c>
    </row>
    <row r="17" spans="2:51" x14ac:dyDescent="0.25">
      <c r="B17" s="3" t="s">
        <v>9</v>
      </c>
      <c r="C17" s="8">
        <v>12</v>
      </c>
      <c r="D17" s="11"/>
      <c r="E17" s="11"/>
      <c r="F17" s="11"/>
      <c r="G17" s="11"/>
      <c r="H17" s="11"/>
      <c r="I17" s="13"/>
      <c r="J17" s="11"/>
      <c r="K17" s="11"/>
      <c r="L17" s="11"/>
      <c r="M17" s="11"/>
      <c r="N17" s="11"/>
      <c r="O17" s="13"/>
      <c r="P17" s="11"/>
      <c r="Q17" s="11"/>
      <c r="R17" s="11"/>
      <c r="S17" s="11"/>
      <c r="T17" s="11"/>
      <c r="U17" s="13"/>
      <c r="V17" s="11"/>
      <c r="W17" s="11"/>
      <c r="X17" s="11"/>
      <c r="Y17" s="11"/>
      <c r="Z17" s="11"/>
      <c r="AA17" s="13"/>
      <c r="AB17" s="11"/>
      <c r="AC17" s="11"/>
      <c r="AD17" s="11"/>
      <c r="AE17" s="11"/>
      <c r="AF17" s="11"/>
      <c r="AG17" s="13"/>
      <c r="AH17" s="11">
        <v>12</v>
      </c>
      <c r="AI17" s="11">
        <v>4</v>
      </c>
      <c r="AJ17" s="11"/>
      <c r="AK17" s="11">
        <v>4</v>
      </c>
      <c r="AL17" s="11">
        <f t="shared" si="13"/>
        <v>8</v>
      </c>
      <c r="AM17" s="13"/>
      <c r="AN17" s="11">
        <v>12</v>
      </c>
      <c r="AO17" s="11">
        <v>11</v>
      </c>
      <c r="AP17" s="11"/>
      <c r="AQ17" s="11">
        <v>11</v>
      </c>
      <c r="AR17" s="11">
        <f t="shared" si="0"/>
        <v>5</v>
      </c>
      <c r="AT17" s="23">
        <f t="shared" si="5"/>
        <v>6.5</v>
      </c>
      <c r="AU17" s="28">
        <f t="shared" si="6"/>
        <v>13</v>
      </c>
      <c r="AV17" s="18">
        <f t="shared" si="7"/>
        <v>12</v>
      </c>
      <c r="AW17" s="37">
        <v>12</v>
      </c>
      <c r="AX17" s="30">
        <f t="shared" si="8"/>
        <v>-1</v>
      </c>
      <c r="AY17" s="37" t="str">
        <f t="shared" si="1"/>
        <v>for p.o</v>
      </c>
    </row>
    <row r="18" spans="2:51" x14ac:dyDescent="0.25">
      <c r="B18" s="3" t="s">
        <v>10</v>
      </c>
      <c r="C18" s="8">
        <v>12</v>
      </c>
      <c r="D18" s="11">
        <v>12</v>
      </c>
      <c r="E18" s="11">
        <v>10</v>
      </c>
      <c r="F18" s="11"/>
      <c r="G18" s="11">
        <v>10</v>
      </c>
      <c r="H18" s="11">
        <f>D18-G18</f>
        <v>2</v>
      </c>
      <c r="I18" s="13"/>
      <c r="J18" s="11">
        <v>12</v>
      </c>
      <c r="K18" s="11">
        <v>9</v>
      </c>
      <c r="L18" s="11"/>
      <c r="M18" s="11">
        <v>9</v>
      </c>
      <c r="N18" s="11">
        <f>G18+J18-M18</f>
        <v>13</v>
      </c>
      <c r="O18" s="13"/>
      <c r="P18" s="11"/>
      <c r="Q18" s="11">
        <v>7</v>
      </c>
      <c r="R18" s="11"/>
      <c r="S18" s="11">
        <v>7</v>
      </c>
      <c r="T18" s="11">
        <f>M18+P18-S18</f>
        <v>2</v>
      </c>
      <c r="U18" s="13"/>
      <c r="V18" s="11"/>
      <c r="W18" s="11">
        <v>3</v>
      </c>
      <c r="X18" s="11"/>
      <c r="Y18" s="11">
        <v>3</v>
      </c>
      <c r="Z18" s="11">
        <f>S18+V18-Y18</f>
        <v>4</v>
      </c>
      <c r="AA18" s="13"/>
      <c r="AB18" s="11">
        <v>12</v>
      </c>
      <c r="AC18" s="11">
        <v>12</v>
      </c>
      <c r="AD18" s="11"/>
      <c r="AE18" s="11">
        <v>12</v>
      </c>
      <c r="AF18" s="11">
        <f t="shared" ref="AF18" si="14">Y18+AB18-AE18</f>
        <v>3</v>
      </c>
      <c r="AG18" s="13"/>
      <c r="AH18" s="11"/>
      <c r="AI18" s="11">
        <v>2</v>
      </c>
      <c r="AJ18" s="11"/>
      <c r="AK18" s="11">
        <v>2</v>
      </c>
      <c r="AL18" s="11">
        <f t="shared" si="13"/>
        <v>10</v>
      </c>
      <c r="AM18" s="13"/>
      <c r="AN18" s="11"/>
      <c r="AO18" s="11">
        <v>1</v>
      </c>
      <c r="AP18" s="11"/>
      <c r="AQ18" s="11">
        <v>1</v>
      </c>
      <c r="AR18" s="11">
        <f t="shared" si="0"/>
        <v>1</v>
      </c>
      <c r="AT18" s="23">
        <f t="shared" si="5"/>
        <v>5</v>
      </c>
      <c r="AU18" s="28">
        <f t="shared" si="6"/>
        <v>35</v>
      </c>
      <c r="AV18" s="18">
        <f t="shared" si="7"/>
        <v>36</v>
      </c>
      <c r="AW18" s="37">
        <v>12</v>
      </c>
      <c r="AX18" s="30">
        <f t="shared" si="8"/>
        <v>1</v>
      </c>
      <c r="AY18" s="37" t="str">
        <f t="shared" si="1"/>
        <v>for p.o</v>
      </c>
    </row>
    <row r="19" spans="2:51" x14ac:dyDescent="0.25">
      <c r="B19" s="3" t="s">
        <v>11</v>
      </c>
      <c r="C19" s="8">
        <v>60</v>
      </c>
      <c r="D19" s="11"/>
      <c r="E19" s="11"/>
      <c r="F19" s="11"/>
      <c r="G19" s="11"/>
      <c r="H19" s="11"/>
      <c r="I19" s="13"/>
      <c r="J19" s="11"/>
      <c r="K19" s="11"/>
      <c r="L19" s="11"/>
      <c r="M19" s="11"/>
      <c r="N19" s="11"/>
      <c r="O19" s="13"/>
      <c r="P19" s="11"/>
      <c r="Q19" s="11"/>
      <c r="R19" s="11"/>
      <c r="S19" s="11"/>
      <c r="T19" s="11"/>
      <c r="U19" s="13"/>
      <c r="V19" s="11"/>
      <c r="W19" s="11"/>
      <c r="X19" s="11"/>
      <c r="Y19" s="11"/>
      <c r="Z19" s="11"/>
      <c r="AA19" s="13"/>
      <c r="AB19" s="11"/>
      <c r="AC19" s="11"/>
      <c r="AD19" s="11"/>
      <c r="AE19" s="11"/>
      <c r="AF19" s="11"/>
      <c r="AG19" s="13"/>
      <c r="AH19" s="11"/>
      <c r="AI19" s="11"/>
      <c r="AJ19" s="11"/>
      <c r="AK19" s="11"/>
      <c r="AL19" s="11"/>
      <c r="AM19" s="13"/>
      <c r="AN19" s="11"/>
      <c r="AO19" s="11"/>
      <c r="AP19" s="11"/>
      <c r="AQ19" s="11"/>
      <c r="AR19" s="11"/>
      <c r="AT19" s="23" t="e">
        <f t="shared" si="5"/>
        <v>#DIV/0!</v>
      </c>
      <c r="AU19" s="28">
        <f t="shared" si="6"/>
        <v>0</v>
      </c>
      <c r="AV19" s="18">
        <f t="shared" si="7"/>
        <v>0</v>
      </c>
      <c r="AW19" s="37">
        <v>480</v>
      </c>
      <c r="AX19" s="30">
        <f t="shared" si="8"/>
        <v>0</v>
      </c>
      <c r="AY19" s="37" t="str">
        <f t="shared" si="1"/>
        <v>for p.o</v>
      </c>
    </row>
    <row r="20" spans="2:51" x14ac:dyDescent="0.25">
      <c r="B20" s="3" t="s">
        <v>12</v>
      </c>
      <c r="C20" s="8">
        <v>20</v>
      </c>
      <c r="D20" s="11">
        <v>20</v>
      </c>
      <c r="E20" s="11">
        <v>17</v>
      </c>
      <c r="F20" s="11"/>
      <c r="G20" s="11">
        <v>17</v>
      </c>
      <c r="H20" s="11">
        <f t="shared" si="10"/>
        <v>3</v>
      </c>
      <c r="I20" s="13"/>
      <c r="J20" s="11">
        <v>20</v>
      </c>
      <c r="K20" s="11">
        <v>7</v>
      </c>
      <c r="L20" s="11"/>
      <c r="M20" s="11">
        <v>7</v>
      </c>
      <c r="N20" s="11">
        <f>G20+J20-M20</f>
        <v>30</v>
      </c>
      <c r="O20" s="13"/>
      <c r="P20" s="11"/>
      <c r="Q20" s="11">
        <v>0</v>
      </c>
      <c r="R20" s="11"/>
      <c r="S20" s="11">
        <v>0</v>
      </c>
      <c r="T20" s="11">
        <f>M20+P20-S20</f>
        <v>7</v>
      </c>
      <c r="U20" s="13"/>
      <c r="V20" s="11">
        <v>100</v>
      </c>
      <c r="W20" s="11">
        <v>88</v>
      </c>
      <c r="X20" s="11"/>
      <c r="Y20" s="11">
        <v>88</v>
      </c>
      <c r="Z20" s="11">
        <f t="shared" ref="Z20:Z22" si="15">S20+V20-Y20</f>
        <v>12</v>
      </c>
      <c r="AA20" s="13"/>
      <c r="AB20" s="11"/>
      <c r="AC20" s="11">
        <v>67</v>
      </c>
      <c r="AD20" s="11"/>
      <c r="AE20" s="11">
        <v>67</v>
      </c>
      <c r="AF20" s="11">
        <f t="shared" ref="AF20:AF22" si="16">Y20+AB20-AE20</f>
        <v>21</v>
      </c>
      <c r="AG20" s="13"/>
      <c r="AH20" s="11">
        <v>20</v>
      </c>
      <c r="AI20" s="11">
        <v>75</v>
      </c>
      <c r="AJ20" s="11"/>
      <c r="AK20" s="11">
        <v>75</v>
      </c>
      <c r="AL20" s="11">
        <f t="shared" ref="AL20:AL22" si="17">AE20+AH20-AK20</f>
        <v>12</v>
      </c>
      <c r="AM20" s="13"/>
      <c r="AN20" s="11">
        <v>20</v>
      </c>
      <c r="AO20" s="11">
        <v>69</v>
      </c>
      <c r="AP20" s="11"/>
      <c r="AQ20" s="11">
        <v>69</v>
      </c>
      <c r="AR20" s="11">
        <f t="shared" ref="AR20:AR25" si="18">AK20+AN20-AQ20</f>
        <v>26</v>
      </c>
      <c r="AT20" s="23">
        <f t="shared" si="5"/>
        <v>15.857142857142858</v>
      </c>
      <c r="AU20" s="28">
        <f t="shared" si="6"/>
        <v>111</v>
      </c>
      <c r="AV20" s="18">
        <f t="shared" si="7"/>
        <v>160</v>
      </c>
      <c r="AW20" s="37">
        <v>60</v>
      </c>
      <c r="AX20" s="30">
        <f t="shared" si="8"/>
        <v>49</v>
      </c>
      <c r="AY20" s="37" t="str">
        <f t="shared" si="1"/>
        <v>for p.o</v>
      </c>
    </row>
    <row r="21" spans="2:51" x14ac:dyDescent="0.25">
      <c r="B21" s="3" t="s">
        <v>13</v>
      </c>
      <c r="C21" s="8">
        <v>20</v>
      </c>
      <c r="D21" s="11">
        <v>20</v>
      </c>
      <c r="E21" s="11">
        <v>18</v>
      </c>
      <c r="F21" s="11"/>
      <c r="G21" s="11">
        <v>18</v>
      </c>
      <c r="H21" s="11">
        <f t="shared" si="10"/>
        <v>2</v>
      </c>
      <c r="I21" s="13"/>
      <c r="J21" s="11">
        <v>20</v>
      </c>
      <c r="K21" s="11">
        <v>27</v>
      </c>
      <c r="L21" s="11"/>
      <c r="M21" s="11">
        <v>27</v>
      </c>
      <c r="N21" s="11">
        <f t="shared" ref="N21:N23" si="19">G21+J21-M21</f>
        <v>11</v>
      </c>
      <c r="O21" s="13"/>
      <c r="P21" s="11"/>
      <c r="Q21" s="11">
        <v>7</v>
      </c>
      <c r="R21" s="11"/>
      <c r="S21" s="11">
        <v>7</v>
      </c>
      <c r="T21" s="11">
        <f t="shared" ref="T21:T23" si="20">M21+P21-S21</f>
        <v>20</v>
      </c>
      <c r="U21" s="13"/>
      <c r="V21" s="11">
        <v>100</v>
      </c>
      <c r="W21" s="11">
        <v>96</v>
      </c>
      <c r="X21" s="11"/>
      <c r="Y21" s="11">
        <v>96</v>
      </c>
      <c r="Z21" s="11">
        <f t="shared" si="15"/>
        <v>11</v>
      </c>
      <c r="AA21" s="13"/>
      <c r="AB21" s="11"/>
      <c r="AC21" s="11">
        <v>67</v>
      </c>
      <c r="AD21" s="11"/>
      <c r="AE21" s="11">
        <v>67</v>
      </c>
      <c r="AF21" s="11">
        <f t="shared" si="16"/>
        <v>29</v>
      </c>
      <c r="AG21" s="13"/>
      <c r="AH21" s="11">
        <v>20</v>
      </c>
      <c r="AI21" s="11">
        <v>69</v>
      </c>
      <c r="AJ21" s="11"/>
      <c r="AK21" s="11">
        <v>69</v>
      </c>
      <c r="AL21" s="11">
        <f t="shared" si="17"/>
        <v>18</v>
      </c>
      <c r="AM21" s="13"/>
      <c r="AN21" s="11">
        <v>20</v>
      </c>
      <c r="AO21" s="11">
        <v>62</v>
      </c>
      <c r="AP21" s="11"/>
      <c r="AQ21" s="11">
        <v>62</v>
      </c>
      <c r="AR21" s="11">
        <f t="shared" si="18"/>
        <v>27</v>
      </c>
      <c r="AT21" s="23">
        <f t="shared" si="5"/>
        <v>16.857142857142858</v>
      </c>
      <c r="AU21" s="28">
        <f t="shared" si="6"/>
        <v>118</v>
      </c>
      <c r="AV21" s="18">
        <f t="shared" si="7"/>
        <v>160</v>
      </c>
      <c r="AW21" s="37">
        <v>40</v>
      </c>
      <c r="AX21" s="30">
        <f t="shared" si="8"/>
        <v>42</v>
      </c>
      <c r="AY21" s="37" t="str">
        <f t="shared" si="1"/>
        <v>x</v>
      </c>
    </row>
    <row r="22" spans="2:51" x14ac:dyDescent="0.25">
      <c r="B22" s="3" t="s">
        <v>14</v>
      </c>
      <c r="C22" s="8">
        <v>36</v>
      </c>
      <c r="D22" s="11">
        <v>36</v>
      </c>
      <c r="E22" s="11">
        <v>28</v>
      </c>
      <c r="F22" s="11"/>
      <c r="G22" s="11">
        <v>28</v>
      </c>
      <c r="H22" s="11">
        <f t="shared" si="10"/>
        <v>8</v>
      </c>
      <c r="I22" s="13"/>
      <c r="J22" s="11">
        <v>36</v>
      </c>
      <c r="K22" s="11">
        <v>45</v>
      </c>
      <c r="L22" s="11"/>
      <c r="M22" s="11">
        <v>45</v>
      </c>
      <c r="N22" s="11">
        <f t="shared" si="19"/>
        <v>19</v>
      </c>
      <c r="O22" s="13"/>
      <c r="P22" s="11"/>
      <c r="Q22" s="11">
        <v>29</v>
      </c>
      <c r="R22" s="11"/>
      <c r="S22" s="11">
        <v>29</v>
      </c>
      <c r="T22" s="11">
        <f t="shared" si="20"/>
        <v>16</v>
      </c>
      <c r="U22" s="13"/>
      <c r="V22" s="11">
        <v>108</v>
      </c>
      <c r="W22" s="11">
        <v>118</v>
      </c>
      <c r="X22" s="11"/>
      <c r="Y22" s="11">
        <v>118</v>
      </c>
      <c r="Z22" s="11">
        <f t="shared" si="15"/>
        <v>19</v>
      </c>
      <c r="AA22" s="13"/>
      <c r="AB22" s="11"/>
      <c r="AC22" s="11">
        <v>107</v>
      </c>
      <c r="AD22" s="11"/>
      <c r="AE22" s="11">
        <v>107</v>
      </c>
      <c r="AF22" s="11">
        <f t="shared" si="16"/>
        <v>11</v>
      </c>
      <c r="AG22" s="13"/>
      <c r="AH22" s="11"/>
      <c r="AI22" s="11">
        <v>87</v>
      </c>
      <c r="AJ22" s="11"/>
      <c r="AK22" s="11">
        <v>87</v>
      </c>
      <c r="AL22" s="11">
        <f t="shared" si="17"/>
        <v>20</v>
      </c>
      <c r="AM22" s="13"/>
      <c r="AN22" s="11"/>
      <c r="AO22" s="11">
        <v>78</v>
      </c>
      <c r="AP22" s="11"/>
      <c r="AQ22" s="11">
        <v>78</v>
      </c>
      <c r="AR22" s="11">
        <f t="shared" si="18"/>
        <v>9</v>
      </c>
      <c r="AT22" s="23">
        <f t="shared" si="5"/>
        <v>14.571428571428571</v>
      </c>
      <c r="AU22" s="28">
        <f t="shared" si="6"/>
        <v>102</v>
      </c>
      <c r="AV22" s="18">
        <f t="shared" si="7"/>
        <v>180</v>
      </c>
      <c r="AW22" s="37">
        <v>72</v>
      </c>
      <c r="AX22" s="30">
        <f t="shared" si="8"/>
        <v>78</v>
      </c>
      <c r="AY22" s="37" t="str">
        <f t="shared" si="1"/>
        <v>x</v>
      </c>
    </row>
    <row r="23" spans="2:51" x14ac:dyDescent="0.25">
      <c r="B23" s="3" t="s">
        <v>15</v>
      </c>
      <c r="C23" s="8">
        <v>36</v>
      </c>
      <c r="D23" s="11">
        <v>36</v>
      </c>
      <c r="E23" s="11">
        <v>25</v>
      </c>
      <c r="F23" s="11"/>
      <c r="G23" s="11">
        <v>25</v>
      </c>
      <c r="H23" s="11">
        <f t="shared" si="10"/>
        <v>11</v>
      </c>
      <c r="I23" s="13"/>
      <c r="J23" s="11"/>
      <c r="K23" s="11">
        <v>0</v>
      </c>
      <c r="L23" s="11"/>
      <c r="M23" s="11">
        <v>0</v>
      </c>
      <c r="N23" s="11">
        <f t="shared" si="19"/>
        <v>25</v>
      </c>
      <c r="O23" s="13"/>
      <c r="P23" s="11"/>
      <c r="Q23" s="11">
        <v>0</v>
      </c>
      <c r="R23" s="11"/>
      <c r="S23" s="11">
        <v>0</v>
      </c>
      <c r="T23" s="11">
        <f t="shared" si="20"/>
        <v>0</v>
      </c>
      <c r="U23" s="13"/>
      <c r="V23" s="11"/>
      <c r="W23" s="11"/>
      <c r="X23" s="11"/>
      <c r="Y23" s="11"/>
      <c r="Z23" s="11"/>
      <c r="AA23" s="13"/>
      <c r="AB23" s="11"/>
      <c r="AC23" s="11"/>
      <c r="AD23" s="11"/>
      <c r="AE23" s="11"/>
      <c r="AF23" s="11"/>
      <c r="AG23" s="13"/>
      <c r="AH23" s="11"/>
      <c r="AI23" s="11"/>
      <c r="AJ23" s="11"/>
      <c r="AK23" s="11"/>
      <c r="AL23" s="11"/>
      <c r="AM23" s="13"/>
      <c r="AN23" s="11">
        <v>72</v>
      </c>
      <c r="AO23" s="11">
        <v>41</v>
      </c>
      <c r="AP23" s="11"/>
      <c r="AQ23" s="11">
        <v>41</v>
      </c>
      <c r="AR23" s="11">
        <f t="shared" si="18"/>
        <v>31</v>
      </c>
      <c r="AT23" s="23">
        <f t="shared" si="5"/>
        <v>16.75</v>
      </c>
      <c r="AU23" s="28">
        <f t="shared" si="6"/>
        <v>67</v>
      </c>
      <c r="AV23" s="18">
        <f t="shared" si="7"/>
        <v>108</v>
      </c>
      <c r="AW23" s="37">
        <v>72</v>
      </c>
      <c r="AX23" s="30">
        <f t="shared" si="8"/>
        <v>41</v>
      </c>
      <c r="AY23" s="37" t="str">
        <f t="shared" si="1"/>
        <v>for p.o</v>
      </c>
    </row>
    <row r="24" spans="2:51" x14ac:dyDescent="0.25">
      <c r="B24" s="3" t="s">
        <v>16</v>
      </c>
      <c r="C24" s="8">
        <v>36</v>
      </c>
      <c r="D24" s="11"/>
      <c r="E24" s="11"/>
      <c r="F24" s="11"/>
      <c r="G24" s="11"/>
      <c r="H24" s="11"/>
      <c r="I24" s="13"/>
      <c r="J24" s="11"/>
      <c r="K24" s="11"/>
      <c r="L24" s="11"/>
      <c r="M24" s="11"/>
      <c r="N24" s="11"/>
      <c r="O24" s="13"/>
      <c r="P24" s="11"/>
      <c r="Q24" s="11"/>
      <c r="R24" s="11"/>
      <c r="S24" s="11"/>
      <c r="T24" s="11"/>
      <c r="U24" s="13"/>
      <c r="V24" s="11"/>
      <c r="W24" s="11"/>
      <c r="X24" s="11"/>
      <c r="Y24" s="11"/>
      <c r="Z24" s="11"/>
      <c r="AA24" s="13"/>
      <c r="AB24" s="11"/>
      <c r="AC24" s="11"/>
      <c r="AD24" s="11"/>
      <c r="AE24" s="11"/>
      <c r="AF24" s="11"/>
      <c r="AG24" s="13"/>
      <c r="AH24" s="11"/>
      <c r="AI24" s="11"/>
      <c r="AJ24" s="11"/>
      <c r="AK24" s="11"/>
      <c r="AL24" s="11"/>
      <c r="AM24" s="13"/>
      <c r="AN24" s="11">
        <v>72</v>
      </c>
      <c r="AO24" s="11">
        <v>33</v>
      </c>
      <c r="AP24" s="11"/>
      <c r="AQ24" s="11">
        <v>33</v>
      </c>
      <c r="AR24" s="11">
        <f t="shared" si="18"/>
        <v>39</v>
      </c>
      <c r="AT24" s="23">
        <f t="shared" si="5"/>
        <v>39</v>
      </c>
      <c r="AU24" s="28">
        <f t="shared" si="6"/>
        <v>39</v>
      </c>
      <c r="AV24" s="18">
        <f t="shared" si="7"/>
        <v>72</v>
      </c>
      <c r="AW24" s="37">
        <v>36</v>
      </c>
      <c r="AX24" s="30">
        <f t="shared" si="8"/>
        <v>33</v>
      </c>
      <c r="AY24" s="37" t="str">
        <f t="shared" si="1"/>
        <v>for p.o</v>
      </c>
    </row>
    <row r="25" spans="2:51" x14ac:dyDescent="0.25">
      <c r="B25" s="3" t="s">
        <v>17</v>
      </c>
      <c r="C25" s="8">
        <v>12</v>
      </c>
      <c r="D25" s="11"/>
      <c r="E25" s="11"/>
      <c r="F25" s="11"/>
      <c r="G25" s="11"/>
      <c r="H25" s="11"/>
      <c r="I25" s="14"/>
      <c r="J25" s="11"/>
      <c r="K25" s="11"/>
      <c r="L25" s="11"/>
      <c r="M25" s="11"/>
      <c r="N25" s="11"/>
      <c r="O25" s="13"/>
      <c r="P25" s="11"/>
      <c r="Q25" s="11"/>
      <c r="R25" s="11"/>
      <c r="S25" s="11"/>
      <c r="T25" s="11"/>
      <c r="U25" s="13"/>
      <c r="V25" s="11">
        <v>60</v>
      </c>
      <c r="W25" s="11">
        <v>53</v>
      </c>
      <c r="X25" s="11"/>
      <c r="Y25" s="11">
        <v>53</v>
      </c>
      <c r="Z25" s="11">
        <f>S25+V25-Y25</f>
        <v>7</v>
      </c>
      <c r="AA25" s="13"/>
      <c r="AB25" s="11"/>
      <c r="AC25" s="11">
        <v>41</v>
      </c>
      <c r="AD25" s="11"/>
      <c r="AE25" s="11">
        <v>41</v>
      </c>
      <c r="AF25" s="11">
        <f t="shared" ref="AF25" si="21">Y25+AB25-AE25</f>
        <v>12</v>
      </c>
      <c r="AG25" s="13"/>
      <c r="AH25" s="11"/>
      <c r="AI25" s="11">
        <v>27</v>
      </c>
      <c r="AJ25" s="11"/>
      <c r="AK25" s="11">
        <v>27</v>
      </c>
      <c r="AL25" s="11">
        <f t="shared" ref="AL25" si="22">AE25+AH25-AK25</f>
        <v>14</v>
      </c>
      <c r="AM25" s="13"/>
      <c r="AN25" s="11"/>
      <c r="AO25" s="11">
        <v>16</v>
      </c>
      <c r="AP25" s="11"/>
      <c r="AQ25" s="11">
        <v>16</v>
      </c>
      <c r="AR25" s="11">
        <f t="shared" si="18"/>
        <v>11</v>
      </c>
      <c r="AT25" s="23">
        <f t="shared" si="5"/>
        <v>11</v>
      </c>
      <c r="AU25" s="28">
        <f t="shared" si="6"/>
        <v>44</v>
      </c>
      <c r="AV25" s="18">
        <f t="shared" si="7"/>
        <v>60</v>
      </c>
      <c r="AW25" s="37">
        <v>48</v>
      </c>
      <c r="AX25" s="30">
        <f t="shared" si="8"/>
        <v>16</v>
      </c>
      <c r="AY25" s="37" t="str">
        <f t="shared" si="1"/>
        <v>for p.o</v>
      </c>
    </row>
    <row r="26" spans="2:51" x14ac:dyDescent="0.25">
      <c r="B26" s="6" t="s">
        <v>19</v>
      </c>
      <c r="C26" s="10"/>
      <c r="D26" s="9"/>
      <c r="E26" s="9"/>
      <c r="F26" s="9"/>
      <c r="G26" s="9"/>
      <c r="H26" s="9"/>
      <c r="I26" s="1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6"/>
      <c r="AB26" s="9"/>
      <c r="AC26" s="9"/>
      <c r="AD26" s="9"/>
      <c r="AE26" s="9"/>
      <c r="AF26" s="9"/>
      <c r="AG26" s="16"/>
      <c r="AH26" s="9"/>
      <c r="AI26" s="9"/>
      <c r="AJ26" s="9"/>
      <c r="AK26" s="9"/>
      <c r="AL26" s="9"/>
      <c r="AM26" s="16"/>
      <c r="AN26" s="9"/>
      <c r="AO26" s="9"/>
      <c r="AP26" s="9"/>
      <c r="AQ26" s="9"/>
      <c r="AR26" s="9"/>
      <c r="AT26" s="38"/>
      <c r="AU26" s="39"/>
      <c r="AV26" s="40"/>
      <c r="AW26" s="40"/>
      <c r="AX26" s="41"/>
      <c r="AY26" s="40"/>
    </row>
    <row r="27" spans="2:51" x14ac:dyDescent="0.25">
      <c r="B27" s="1" t="s">
        <v>20</v>
      </c>
      <c r="C27" s="8">
        <v>9</v>
      </c>
      <c r="D27" s="11"/>
      <c r="E27" s="11"/>
      <c r="F27" s="11"/>
      <c r="G27" s="11"/>
      <c r="H27" s="11"/>
      <c r="I27" s="15"/>
      <c r="J27" s="11"/>
      <c r="K27" s="11"/>
      <c r="L27" s="11"/>
      <c r="M27" s="11"/>
      <c r="N27" s="11"/>
      <c r="O27" s="13"/>
      <c r="P27" s="11"/>
      <c r="Q27" s="11"/>
      <c r="R27" s="11"/>
      <c r="S27" s="11"/>
      <c r="T27" s="11"/>
      <c r="U27" s="13"/>
      <c r="V27" s="11">
        <v>9</v>
      </c>
      <c r="W27" s="11">
        <v>6</v>
      </c>
      <c r="X27" s="11"/>
      <c r="Y27" s="11">
        <v>6</v>
      </c>
      <c r="Z27" s="11">
        <f>S27+V27-Y27</f>
        <v>3</v>
      </c>
      <c r="AA27" s="13"/>
      <c r="AB27" s="11"/>
      <c r="AC27" s="11">
        <v>6</v>
      </c>
      <c r="AD27" s="11"/>
      <c r="AE27" s="11">
        <v>6</v>
      </c>
      <c r="AF27" s="11">
        <f t="shared" ref="AF27" si="23">Y27+AB27-AE27</f>
        <v>0</v>
      </c>
      <c r="AG27" s="13"/>
      <c r="AH27" s="11">
        <v>9</v>
      </c>
      <c r="AI27" s="11">
        <v>15</v>
      </c>
      <c r="AJ27" s="11"/>
      <c r="AK27" s="11">
        <v>15</v>
      </c>
      <c r="AL27" s="11">
        <f t="shared" ref="AL27" si="24">AE27+AH27-AK27</f>
        <v>0</v>
      </c>
      <c r="AM27" s="13"/>
      <c r="AN27" s="11"/>
      <c r="AO27" s="11">
        <v>11</v>
      </c>
      <c r="AP27" s="11"/>
      <c r="AQ27" s="11">
        <v>11</v>
      </c>
      <c r="AR27" s="11">
        <f t="shared" ref="AR27" si="25">AK27+AN27-AQ27</f>
        <v>4</v>
      </c>
      <c r="AT27" s="23">
        <f t="shared" ref="AT27:AT51" si="26">AVERAGE(H27,N27,T27,Z27,AF27,AL27,AR27)</f>
        <v>1.75</v>
      </c>
      <c r="AU27" s="28">
        <f t="shared" ref="AU27:AU51" si="27">SUM(H27,N27,T27,Z27,AF27,AL27,AR27)</f>
        <v>7</v>
      </c>
      <c r="AV27" s="18">
        <f t="shared" ref="AV27:AV51" si="28">SUM(D27,J27,P27,V27,AB27,AN27)</f>
        <v>9</v>
      </c>
      <c r="AW27" s="37">
        <v>9</v>
      </c>
      <c r="AX27" s="30">
        <f t="shared" ref="AX27:AX51" si="29">AV27-AU27</f>
        <v>2</v>
      </c>
      <c r="AY27" s="37" t="str">
        <f t="shared" si="1"/>
        <v>for p.o</v>
      </c>
    </row>
    <row r="28" spans="2:51" x14ac:dyDescent="0.25">
      <c r="B28" s="1" t="s">
        <v>21</v>
      </c>
      <c r="C28" s="8">
        <v>8</v>
      </c>
      <c r="D28" s="11"/>
      <c r="E28" s="11"/>
      <c r="F28" s="11"/>
      <c r="G28" s="11"/>
      <c r="H28" s="11"/>
      <c r="I28" s="13"/>
      <c r="J28" s="11"/>
      <c r="K28" s="11"/>
      <c r="L28" s="11"/>
      <c r="M28" s="11"/>
      <c r="N28" s="11"/>
      <c r="O28" s="13"/>
      <c r="P28" s="11"/>
      <c r="Q28" s="11"/>
      <c r="R28" s="11"/>
      <c r="S28" s="11"/>
      <c r="T28" s="11"/>
      <c r="U28" s="13"/>
      <c r="V28" s="11"/>
      <c r="W28" s="11"/>
      <c r="X28" s="11"/>
      <c r="Y28" s="11"/>
      <c r="Z28" s="11"/>
      <c r="AA28" s="13"/>
      <c r="AB28" s="11"/>
      <c r="AC28" s="11"/>
      <c r="AD28" s="11"/>
      <c r="AE28" s="11"/>
      <c r="AF28" s="11"/>
      <c r="AG28" s="13"/>
      <c r="AH28" s="11"/>
      <c r="AI28" s="11"/>
      <c r="AJ28" s="11"/>
      <c r="AK28" s="11"/>
      <c r="AL28" s="11"/>
      <c r="AM28" s="13"/>
      <c r="AN28" s="11"/>
      <c r="AO28" s="11"/>
      <c r="AP28" s="11"/>
      <c r="AQ28" s="11"/>
      <c r="AR28" s="11"/>
      <c r="AT28" s="23" t="e">
        <f t="shared" si="26"/>
        <v>#DIV/0!</v>
      </c>
      <c r="AU28" s="28">
        <f t="shared" si="27"/>
        <v>0</v>
      </c>
      <c r="AV28" s="18">
        <f t="shared" si="28"/>
        <v>0</v>
      </c>
      <c r="AW28" s="37">
        <v>8</v>
      </c>
      <c r="AX28" s="30">
        <f t="shared" si="29"/>
        <v>0</v>
      </c>
      <c r="AY28" s="37" t="str">
        <f t="shared" si="1"/>
        <v>for p.o</v>
      </c>
    </row>
    <row r="29" spans="2:51" x14ac:dyDescent="0.25">
      <c r="B29" s="1" t="s">
        <v>22</v>
      </c>
      <c r="C29" s="8">
        <v>9</v>
      </c>
      <c r="D29" s="11"/>
      <c r="E29" s="11"/>
      <c r="F29" s="11"/>
      <c r="G29" s="11"/>
      <c r="H29" s="11"/>
      <c r="I29" s="13"/>
      <c r="J29" s="11"/>
      <c r="K29" s="11"/>
      <c r="L29" s="11"/>
      <c r="M29" s="11"/>
      <c r="N29" s="11"/>
      <c r="O29" s="13"/>
      <c r="P29" s="11"/>
      <c r="Q29" s="11"/>
      <c r="R29" s="11"/>
      <c r="S29" s="11"/>
      <c r="T29" s="11"/>
      <c r="U29" s="13"/>
      <c r="V29" s="11"/>
      <c r="W29" s="11"/>
      <c r="X29" s="11"/>
      <c r="Y29" s="11"/>
      <c r="Z29" s="11"/>
      <c r="AA29" s="13"/>
      <c r="AB29" s="11"/>
      <c r="AC29" s="11"/>
      <c r="AD29" s="11"/>
      <c r="AE29" s="11"/>
      <c r="AF29" s="11"/>
      <c r="AG29" s="13"/>
      <c r="AH29" s="11">
        <v>9</v>
      </c>
      <c r="AI29" s="11">
        <v>9</v>
      </c>
      <c r="AJ29" s="11"/>
      <c r="AK29" s="11">
        <v>9</v>
      </c>
      <c r="AL29" s="11">
        <f t="shared" ref="AL29" si="30">AE29+AH29-AK29</f>
        <v>0</v>
      </c>
      <c r="AM29" s="13"/>
      <c r="AN29" s="11"/>
      <c r="AO29" s="11">
        <v>7</v>
      </c>
      <c r="AP29" s="11"/>
      <c r="AQ29" s="11">
        <v>7</v>
      </c>
      <c r="AR29" s="11">
        <f t="shared" ref="AR29:AR30" si="31">AK29+AN29-AQ29</f>
        <v>2</v>
      </c>
      <c r="AT29" s="23">
        <f t="shared" si="26"/>
        <v>1</v>
      </c>
      <c r="AU29" s="28">
        <f t="shared" si="27"/>
        <v>2</v>
      </c>
      <c r="AV29" s="18">
        <f t="shared" si="28"/>
        <v>0</v>
      </c>
      <c r="AW29" s="37">
        <v>9</v>
      </c>
      <c r="AX29" s="30">
        <f t="shared" si="29"/>
        <v>-2</v>
      </c>
      <c r="AY29" s="37" t="str">
        <f t="shared" si="1"/>
        <v>for p.o</v>
      </c>
    </row>
    <row r="30" spans="2:51" x14ac:dyDescent="0.25">
      <c r="B30" s="1" t="s">
        <v>23</v>
      </c>
      <c r="C30" s="8">
        <v>12</v>
      </c>
      <c r="D30" s="11"/>
      <c r="E30" s="11"/>
      <c r="F30" s="11"/>
      <c r="G30" s="11"/>
      <c r="H30" s="11"/>
      <c r="I30" s="13"/>
      <c r="J30" s="11"/>
      <c r="K30" s="11"/>
      <c r="L30" s="11"/>
      <c r="M30" s="11"/>
      <c r="N30" s="11"/>
      <c r="O30" s="13"/>
      <c r="P30" s="11"/>
      <c r="Q30" s="11"/>
      <c r="R30" s="11"/>
      <c r="S30" s="11"/>
      <c r="T30" s="11"/>
      <c r="U30" s="13"/>
      <c r="V30" s="11"/>
      <c r="W30" s="11"/>
      <c r="X30" s="11"/>
      <c r="Y30" s="11"/>
      <c r="Z30" s="11"/>
      <c r="AA30" s="13"/>
      <c r="AB30" s="11"/>
      <c r="AC30" s="11"/>
      <c r="AD30" s="11"/>
      <c r="AE30" s="11"/>
      <c r="AF30" s="11"/>
      <c r="AG30" s="13"/>
      <c r="AH30" s="11"/>
      <c r="AI30" s="11"/>
      <c r="AJ30" s="11"/>
      <c r="AK30" s="11"/>
      <c r="AL30" s="11"/>
      <c r="AM30" s="13"/>
      <c r="AN30" s="11">
        <v>12</v>
      </c>
      <c r="AO30" s="11">
        <v>12</v>
      </c>
      <c r="AP30" s="11"/>
      <c r="AQ30" s="11">
        <v>12</v>
      </c>
      <c r="AR30" s="11">
        <f t="shared" si="31"/>
        <v>0</v>
      </c>
      <c r="AT30" s="23">
        <f t="shared" si="26"/>
        <v>0</v>
      </c>
      <c r="AU30" s="28">
        <f t="shared" si="27"/>
        <v>0</v>
      </c>
      <c r="AV30" s="18">
        <f t="shared" si="28"/>
        <v>12</v>
      </c>
      <c r="AW30" s="37">
        <v>12</v>
      </c>
      <c r="AX30" s="30">
        <f t="shared" si="29"/>
        <v>12</v>
      </c>
      <c r="AY30" s="37" t="str">
        <f t="shared" si="1"/>
        <v>x</v>
      </c>
    </row>
    <row r="31" spans="2:51" x14ac:dyDescent="0.25">
      <c r="B31" s="1" t="s">
        <v>24</v>
      </c>
      <c r="C31" s="8">
        <v>12</v>
      </c>
      <c r="D31" s="11"/>
      <c r="E31" s="11"/>
      <c r="F31" s="11"/>
      <c r="G31" s="11"/>
      <c r="H31" s="11"/>
      <c r="I31" s="13"/>
      <c r="J31" s="11"/>
      <c r="K31" s="11"/>
      <c r="L31" s="11"/>
      <c r="M31" s="11"/>
      <c r="N31" s="11"/>
      <c r="O31" s="13"/>
      <c r="P31" s="11"/>
      <c r="Q31" s="11"/>
      <c r="R31" s="11"/>
      <c r="S31" s="11"/>
      <c r="T31" s="11"/>
      <c r="U31" s="13"/>
      <c r="V31" s="11"/>
      <c r="W31" s="11"/>
      <c r="X31" s="11"/>
      <c r="Y31" s="11"/>
      <c r="Z31" s="11"/>
      <c r="AA31" s="13"/>
      <c r="AB31" s="11"/>
      <c r="AC31" s="11"/>
      <c r="AD31" s="11"/>
      <c r="AE31" s="11"/>
      <c r="AF31" s="11"/>
      <c r="AG31" s="13"/>
      <c r="AH31" s="11"/>
      <c r="AI31" s="11"/>
      <c r="AJ31" s="11"/>
      <c r="AK31" s="11"/>
      <c r="AL31" s="11"/>
      <c r="AM31" s="13"/>
      <c r="AN31" s="11"/>
      <c r="AO31" s="11"/>
      <c r="AP31" s="11"/>
      <c r="AQ31" s="11"/>
      <c r="AR31" s="11"/>
      <c r="AT31" s="23" t="e">
        <f t="shared" si="26"/>
        <v>#DIV/0!</v>
      </c>
      <c r="AU31" s="28">
        <f t="shared" si="27"/>
        <v>0</v>
      </c>
      <c r="AV31" s="18">
        <f t="shared" si="28"/>
        <v>0</v>
      </c>
      <c r="AW31" s="37">
        <v>48</v>
      </c>
      <c r="AX31" s="30">
        <f t="shared" si="29"/>
        <v>0</v>
      </c>
      <c r="AY31" s="37" t="str">
        <f t="shared" si="1"/>
        <v>for p.o</v>
      </c>
    </row>
    <row r="32" spans="2:51" x14ac:dyDescent="0.25">
      <c r="B32" s="4" t="s">
        <v>25</v>
      </c>
      <c r="C32" s="8">
        <v>6</v>
      </c>
      <c r="D32" s="11"/>
      <c r="E32" s="11"/>
      <c r="F32" s="11"/>
      <c r="G32" s="11"/>
      <c r="H32" s="11"/>
      <c r="I32" s="13"/>
      <c r="J32" s="11"/>
      <c r="K32" s="11"/>
      <c r="L32" s="11"/>
      <c r="M32" s="11"/>
      <c r="N32" s="11"/>
      <c r="O32" s="13"/>
      <c r="P32" s="11"/>
      <c r="Q32" s="11"/>
      <c r="R32" s="11"/>
      <c r="S32" s="11"/>
      <c r="T32" s="11"/>
      <c r="U32" s="13"/>
      <c r="V32" s="11"/>
      <c r="W32" s="11"/>
      <c r="X32" s="11"/>
      <c r="Y32" s="11"/>
      <c r="Z32" s="11"/>
      <c r="AA32" s="13"/>
      <c r="AB32" s="11"/>
      <c r="AC32" s="11"/>
      <c r="AD32" s="11"/>
      <c r="AE32" s="11"/>
      <c r="AF32" s="11"/>
      <c r="AG32" s="13"/>
      <c r="AH32" s="11"/>
      <c r="AI32" s="11"/>
      <c r="AJ32" s="11"/>
      <c r="AK32" s="11"/>
      <c r="AL32" s="11"/>
      <c r="AM32" s="13"/>
      <c r="AN32" s="11"/>
      <c r="AO32" s="11"/>
      <c r="AP32" s="11"/>
      <c r="AQ32" s="11"/>
      <c r="AR32" s="11"/>
      <c r="AT32" s="23" t="e">
        <f t="shared" si="26"/>
        <v>#DIV/0!</v>
      </c>
      <c r="AU32" s="28">
        <f t="shared" si="27"/>
        <v>0</v>
      </c>
      <c r="AV32" s="18">
        <f t="shared" si="28"/>
        <v>0</v>
      </c>
      <c r="AW32" s="37">
        <v>6</v>
      </c>
      <c r="AX32" s="30">
        <f t="shared" si="29"/>
        <v>0</v>
      </c>
      <c r="AY32" s="37" t="str">
        <f t="shared" si="1"/>
        <v>for p.o</v>
      </c>
    </row>
    <row r="33" spans="2:51" x14ac:dyDescent="0.25">
      <c r="B33" s="4" t="s">
        <v>26</v>
      </c>
      <c r="C33" s="8">
        <v>6</v>
      </c>
      <c r="D33" s="11"/>
      <c r="E33" s="11"/>
      <c r="F33" s="11"/>
      <c r="G33" s="11"/>
      <c r="H33" s="11"/>
      <c r="I33" s="13"/>
      <c r="J33" s="11"/>
      <c r="K33" s="11"/>
      <c r="L33" s="11"/>
      <c r="M33" s="11"/>
      <c r="N33" s="11"/>
      <c r="O33" s="13"/>
      <c r="P33" s="11"/>
      <c r="Q33" s="11"/>
      <c r="R33" s="11"/>
      <c r="S33" s="11"/>
      <c r="T33" s="11"/>
      <c r="U33" s="13"/>
      <c r="V33" s="11"/>
      <c r="W33" s="11"/>
      <c r="X33" s="11"/>
      <c r="Y33" s="11"/>
      <c r="Z33" s="11"/>
      <c r="AA33" s="13"/>
      <c r="AB33" s="11"/>
      <c r="AC33" s="11"/>
      <c r="AD33" s="11"/>
      <c r="AE33" s="11"/>
      <c r="AF33" s="11"/>
      <c r="AG33" s="13"/>
      <c r="AH33" s="11">
        <v>6</v>
      </c>
      <c r="AI33" s="11">
        <v>6</v>
      </c>
      <c r="AJ33" s="11"/>
      <c r="AK33" s="11">
        <v>6</v>
      </c>
      <c r="AL33" s="11">
        <f t="shared" ref="AL33" si="32">AE33+AH33-AK33</f>
        <v>0</v>
      </c>
      <c r="AM33" s="13"/>
      <c r="AN33" s="11"/>
      <c r="AO33" s="11">
        <v>4</v>
      </c>
      <c r="AP33" s="11"/>
      <c r="AQ33" s="11">
        <v>4</v>
      </c>
      <c r="AR33" s="11">
        <f t="shared" ref="AR33" si="33">AK33+AN33-AQ33</f>
        <v>2</v>
      </c>
      <c r="AT33" s="23">
        <f t="shared" si="26"/>
        <v>1</v>
      </c>
      <c r="AU33" s="28">
        <f t="shared" si="27"/>
        <v>2</v>
      </c>
      <c r="AV33" s="18">
        <f t="shared" si="28"/>
        <v>0</v>
      </c>
      <c r="AW33" s="37">
        <v>6</v>
      </c>
      <c r="AX33" s="30">
        <f t="shared" si="29"/>
        <v>-2</v>
      </c>
      <c r="AY33" s="37" t="str">
        <f t="shared" si="1"/>
        <v>for p.o</v>
      </c>
    </row>
    <row r="34" spans="2:51" x14ac:dyDescent="0.25">
      <c r="B34" s="4" t="s">
        <v>27</v>
      </c>
      <c r="C34" s="8">
        <v>12</v>
      </c>
      <c r="D34" s="11"/>
      <c r="E34" s="11"/>
      <c r="F34" s="11"/>
      <c r="G34" s="11"/>
      <c r="H34" s="11"/>
      <c r="I34" s="13"/>
      <c r="J34" s="11"/>
      <c r="K34" s="11"/>
      <c r="L34" s="11"/>
      <c r="M34" s="11"/>
      <c r="N34" s="11"/>
      <c r="O34" s="13"/>
      <c r="P34" s="11"/>
      <c r="Q34" s="11"/>
      <c r="R34" s="11"/>
      <c r="S34" s="11"/>
      <c r="T34" s="11"/>
      <c r="U34" s="13"/>
      <c r="V34" s="11"/>
      <c r="W34" s="11"/>
      <c r="X34" s="11"/>
      <c r="Y34" s="11"/>
      <c r="Z34" s="11"/>
      <c r="AA34" s="13"/>
      <c r="AB34" s="11"/>
      <c r="AC34" s="11"/>
      <c r="AD34" s="11"/>
      <c r="AE34" s="11"/>
      <c r="AF34" s="11"/>
      <c r="AG34" s="13"/>
      <c r="AH34" s="11"/>
      <c r="AI34" s="11"/>
      <c r="AJ34" s="11"/>
      <c r="AK34" s="11"/>
      <c r="AL34" s="11"/>
      <c r="AM34" s="13"/>
      <c r="AN34" s="11"/>
      <c r="AO34" s="11"/>
      <c r="AP34" s="11"/>
      <c r="AQ34" s="11"/>
      <c r="AR34" s="11"/>
      <c r="AT34" s="23" t="e">
        <f t="shared" si="26"/>
        <v>#DIV/0!</v>
      </c>
      <c r="AU34" s="28">
        <f t="shared" si="27"/>
        <v>0</v>
      </c>
      <c r="AV34" s="18">
        <f t="shared" si="28"/>
        <v>0</v>
      </c>
      <c r="AW34" s="37">
        <v>12</v>
      </c>
      <c r="AX34" s="30">
        <f t="shared" si="29"/>
        <v>0</v>
      </c>
      <c r="AY34" s="37" t="str">
        <f t="shared" si="1"/>
        <v>for p.o</v>
      </c>
    </row>
    <row r="35" spans="2:51" x14ac:dyDescent="0.25">
      <c r="B35" s="4" t="s">
        <v>28</v>
      </c>
      <c r="C35" s="8">
        <v>12</v>
      </c>
      <c r="D35" s="11"/>
      <c r="E35" s="11"/>
      <c r="F35" s="11"/>
      <c r="G35" s="11"/>
      <c r="H35" s="11"/>
      <c r="I35" s="13"/>
      <c r="J35" s="11"/>
      <c r="K35" s="11"/>
      <c r="L35" s="11"/>
      <c r="M35" s="11"/>
      <c r="N35" s="11"/>
      <c r="O35" s="13"/>
      <c r="P35" s="11"/>
      <c r="Q35" s="11"/>
      <c r="R35" s="11"/>
      <c r="S35" s="11"/>
      <c r="T35" s="11"/>
      <c r="U35" s="13"/>
      <c r="V35" s="11"/>
      <c r="W35" s="11"/>
      <c r="X35" s="11"/>
      <c r="Y35" s="11"/>
      <c r="Z35" s="11"/>
      <c r="AA35" s="13"/>
      <c r="AB35" s="11"/>
      <c r="AC35" s="11"/>
      <c r="AD35" s="11"/>
      <c r="AE35" s="11"/>
      <c r="AF35" s="11"/>
      <c r="AG35" s="13"/>
      <c r="AH35" s="11"/>
      <c r="AI35" s="11"/>
      <c r="AJ35" s="11"/>
      <c r="AK35" s="11"/>
      <c r="AL35" s="11"/>
      <c r="AM35" s="13"/>
      <c r="AN35" s="11"/>
      <c r="AO35" s="11"/>
      <c r="AP35" s="11"/>
      <c r="AQ35" s="11"/>
      <c r="AR35" s="11"/>
      <c r="AT35" s="23" t="e">
        <f t="shared" si="26"/>
        <v>#DIV/0!</v>
      </c>
      <c r="AU35" s="28">
        <f t="shared" si="27"/>
        <v>0</v>
      </c>
      <c r="AV35" s="18">
        <f t="shared" si="28"/>
        <v>0</v>
      </c>
      <c r="AW35" s="37">
        <v>12</v>
      </c>
      <c r="AX35" s="30">
        <f t="shared" si="29"/>
        <v>0</v>
      </c>
      <c r="AY35" s="37" t="str">
        <f t="shared" si="1"/>
        <v>for p.o</v>
      </c>
    </row>
    <row r="36" spans="2:51" x14ac:dyDescent="0.25">
      <c r="B36" s="4" t="s">
        <v>29</v>
      </c>
      <c r="C36" s="8">
        <v>6</v>
      </c>
      <c r="D36" s="11"/>
      <c r="E36" s="11"/>
      <c r="F36" s="11"/>
      <c r="G36" s="11"/>
      <c r="H36" s="11"/>
      <c r="I36" s="13"/>
      <c r="J36" s="11"/>
      <c r="K36" s="11"/>
      <c r="L36" s="11"/>
      <c r="M36" s="11"/>
      <c r="N36" s="11"/>
      <c r="O36" s="13"/>
      <c r="P36" s="11"/>
      <c r="Q36" s="11"/>
      <c r="R36" s="11"/>
      <c r="S36" s="11"/>
      <c r="T36" s="11"/>
      <c r="U36" s="13"/>
      <c r="V36" s="11"/>
      <c r="W36" s="11"/>
      <c r="X36" s="11"/>
      <c r="Y36" s="11"/>
      <c r="Z36" s="11"/>
      <c r="AA36" s="13"/>
      <c r="AB36" s="11"/>
      <c r="AC36" s="11"/>
      <c r="AD36" s="11"/>
      <c r="AE36" s="11"/>
      <c r="AF36" s="11"/>
      <c r="AG36" s="13"/>
      <c r="AH36" s="11">
        <v>6</v>
      </c>
      <c r="AI36" s="11">
        <v>3</v>
      </c>
      <c r="AJ36" s="11"/>
      <c r="AK36" s="11">
        <v>3</v>
      </c>
      <c r="AL36" s="11">
        <f t="shared" ref="AL36:AL37" si="34">AE36+AH36-AK36</f>
        <v>3</v>
      </c>
      <c r="AM36" s="13"/>
      <c r="AN36" s="11"/>
      <c r="AO36" s="11">
        <v>0</v>
      </c>
      <c r="AP36" s="11"/>
      <c r="AQ36" s="11">
        <v>0</v>
      </c>
      <c r="AR36" s="11">
        <f t="shared" ref="AR36:AR37" si="35">AK36+AN36-AQ36</f>
        <v>3</v>
      </c>
      <c r="AT36" s="23">
        <f t="shared" si="26"/>
        <v>3</v>
      </c>
      <c r="AU36" s="28">
        <f t="shared" si="27"/>
        <v>6</v>
      </c>
      <c r="AV36" s="18">
        <f t="shared" si="28"/>
        <v>0</v>
      </c>
      <c r="AW36" s="37">
        <v>24</v>
      </c>
      <c r="AX36" s="30">
        <f t="shared" si="29"/>
        <v>-6</v>
      </c>
      <c r="AY36" s="37" t="str">
        <f t="shared" si="1"/>
        <v>for p.o</v>
      </c>
    </row>
    <row r="37" spans="2:51" x14ac:dyDescent="0.25">
      <c r="B37" s="4" t="s">
        <v>30</v>
      </c>
      <c r="C37" s="8">
        <v>12</v>
      </c>
      <c r="D37" s="11"/>
      <c r="E37" s="11"/>
      <c r="F37" s="11"/>
      <c r="G37" s="11"/>
      <c r="H37" s="11"/>
      <c r="I37" s="13"/>
      <c r="J37" s="11"/>
      <c r="K37" s="11"/>
      <c r="L37" s="11"/>
      <c r="M37" s="11"/>
      <c r="N37" s="11"/>
      <c r="O37" s="13"/>
      <c r="P37" s="11"/>
      <c r="Q37" s="11"/>
      <c r="R37" s="11"/>
      <c r="S37" s="11"/>
      <c r="T37" s="11"/>
      <c r="U37" s="13"/>
      <c r="V37" s="11"/>
      <c r="W37" s="11"/>
      <c r="X37" s="11"/>
      <c r="Y37" s="11"/>
      <c r="Z37" s="11"/>
      <c r="AA37" s="13"/>
      <c r="AB37" s="11"/>
      <c r="AC37" s="11"/>
      <c r="AD37" s="11"/>
      <c r="AE37" s="11"/>
      <c r="AF37" s="11"/>
      <c r="AG37" s="13"/>
      <c r="AH37" s="11">
        <v>12</v>
      </c>
      <c r="AI37" s="11">
        <v>10</v>
      </c>
      <c r="AJ37" s="11"/>
      <c r="AK37" s="11">
        <v>10</v>
      </c>
      <c r="AL37" s="11">
        <f t="shared" si="34"/>
        <v>2</v>
      </c>
      <c r="AM37" s="13"/>
      <c r="AN37" s="11"/>
      <c r="AO37" s="11">
        <v>2</v>
      </c>
      <c r="AP37" s="11"/>
      <c r="AQ37" s="11">
        <v>2</v>
      </c>
      <c r="AR37" s="11">
        <f t="shared" si="35"/>
        <v>8</v>
      </c>
      <c r="AT37" s="23">
        <f t="shared" si="26"/>
        <v>5</v>
      </c>
      <c r="AU37" s="28">
        <f t="shared" si="27"/>
        <v>10</v>
      </c>
      <c r="AV37" s="18">
        <f t="shared" si="28"/>
        <v>0</v>
      </c>
      <c r="AW37" s="37">
        <v>12</v>
      </c>
      <c r="AX37" s="30">
        <f t="shared" si="29"/>
        <v>-10</v>
      </c>
      <c r="AY37" s="37" t="str">
        <f t="shared" si="1"/>
        <v>for p.o</v>
      </c>
    </row>
    <row r="38" spans="2:51" x14ac:dyDescent="0.25">
      <c r="B38" s="4" t="s">
        <v>31</v>
      </c>
      <c r="C38" s="8">
        <v>12</v>
      </c>
      <c r="D38" s="11"/>
      <c r="E38" s="11"/>
      <c r="F38" s="11"/>
      <c r="G38" s="11"/>
      <c r="H38" s="11"/>
      <c r="I38" s="13"/>
      <c r="J38" s="11"/>
      <c r="K38" s="11"/>
      <c r="L38" s="11"/>
      <c r="M38" s="11"/>
      <c r="N38" s="11"/>
      <c r="O38" s="13"/>
      <c r="P38" s="11"/>
      <c r="Q38" s="11"/>
      <c r="R38" s="11"/>
      <c r="S38" s="11"/>
      <c r="T38" s="11"/>
      <c r="U38" s="13"/>
      <c r="V38" s="11"/>
      <c r="W38" s="11"/>
      <c r="X38" s="11"/>
      <c r="Y38" s="11"/>
      <c r="Z38" s="11"/>
      <c r="AA38" s="13"/>
      <c r="AB38" s="11"/>
      <c r="AC38" s="11"/>
      <c r="AD38" s="11"/>
      <c r="AE38" s="11"/>
      <c r="AF38" s="11"/>
      <c r="AG38" s="13"/>
      <c r="AH38" s="11"/>
      <c r="AI38" s="11"/>
      <c r="AJ38" s="11"/>
      <c r="AK38" s="11"/>
      <c r="AL38" s="11"/>
      <c r="AM38" s="13"/>
      <c r="AN38" s="11"/>
      <c r="AO38" s="11"/>
      <c r="AP38" s="11"/>
      <c r="AQ38" s="11"/>
      <c r="AR38" s="11"/>
      <c r="AT38" s="23" t="e">
        <f t="shared" si="26"/>
        <v>#DIV/0!</v>
      </c>
      <c r="AU38" s="28">
        <f t="shared" si="27"/>
        <v>0</v>
      </c>
      <c r="AV38" s="18">
        <f t="shared" si="28"/>
        <v>0</v>
      </c>
      <c r="AW38" s="37">
        <v>12</v>
      </c>
      <c r="AX38" s="30">
        <f t="shared" si="29"/>
        <v>0</v>
      </c>
      <c r="AY38" s="37" t="str">
        <f t="shared" si="1"/>
        <v>for p.o</v>
      </c>
    </row>
    <row r="39" spans="2:51" x14ac:dyDescent="0.25">
      <c r="B39" s="4" t="s">
        <v>32</v>
      </c>
      <c r="C39" s="8">
        <v>6</v>
      </c>
      <c r="D39" s="11"/>
      <c r="E39" s="11"/>
      <c r="F39" s="11"/>
      <c r="G39" s="11"/>
      <c r="H39" s="11"/>
      <c r="I39" s="13"/>
      <c r="J39" s="11"/>
      <c r="K39" s="11"/>
      <c r="L39" s="11"/>
      <c r="M39" s="11"/>
      <c r="N39" s="11"/>
      <c r="O39" s="13"/>
      <c r="P39" s="11"/>
      <c r="Q39" s="11"/>
      <c r="R39" s="11"/>
      <c r="S39" s="11"/>
      <c r="T39" s="11"/>
      <c r="U39" s="13"/>
      <c r="V39" s="11"/>
      <c r="W39" s="11"/>
      <c r="X39" s="11"/>
      <c r="Y39" s="11"/>
      <c r="Z39" s="11"/>
      <c r="AA39" s="13"/>
      <c r="AB39" s="11"/>
      <c r="AC39" s="11"/>
      <c r="AD39" s="11"/>
      <c r="AE39" s="11"/>
      <c r="AF39" s="11"/>
      <c r="AG39" s="13"/>
      <c r="AH39" s="11">
        <v>6</v>
      </c>
      <c r="AI39" s="11">
        <v>3</v>
      </c>
      <c r="AJ39" s="11"/>
      <c r="AK39" s="11">
        <v>3</v>
      </c>
      <c r="AL39" s="11">
        <f t="shared" ref="AL39" si="36">AE39+AH39-AK39</f>
        <v>3</v>
      </c>
      <c r="AM39" s="13"/>
      <c r="AN39" s="11"/>
      <c r="AO39" s="11">
        <v>0</v>
      </c>
      <c r="AP39" s="11"/>
      <c r="AQ39" s="11">
        <v>0</v>
      </c>
      <c r="AR39" s="11">
        <f t="shared" ref="AR39" si="37">AK39+AN39-AQ39</f>
        <v>3</v>
      </c>
      <c r="AT39" s="23">
        <f t="shared" si="26"/>
        <v>3</v>
      </c>
      <c r="AU39" s="28">
        <f t="shared" si="27"/>
        <v>6</v>
      </c>
      <c r="AV39" s="18">
        <f t="shared" si="28"/>
        <v>0</v>
      </c>
      <c r="AW39" s="37">
        <v>6</v>
      </c>
      <c r="AX39" s="30">
        <f t="shared" si="29"/>
        <v>-6</v>
      </c>
      <c r="AY39" s="37" t="str">
        <f t="shared" si="1"/>
        <v>for p.o</v>
      </c>
    </row>
    <row r="40" spans="2:51" x14ac:dyDescent="0.25">
      <c r="B40" s="4" t="s">
        <v>33</v>
      </c>
      <c r="C40" s="8">
        <v>6</v>
      </c>
      <c r="D40" s="11"/>
      <c r="E40" s="11"/>
      <c r="F40" s="11"/>
      <c r="G40" s="11"/>
      <c r="H40" s="11"/>
      <c r="I40" s="13"/>
      <c r="J40" s="11"/>
      <c r="K40" s="11"/>
      <c r="L40" s="11"/>
      <c r="M40" s="11"/>
      <c r="N40" s="11"/>
      <c r="O40" s="13"/>
      <c r="P40" s="11"/>
      <c r="Q40" s="11"/>
      <c r="R40" s="11"/>
      <c r="S40" s="11"/>
      <c r="T40" s="11"/>
      <c r="U40" s="13"/>
      <c r="V40" s="11"/>
      <c r="W40" s="11"/>
      <c r="X40" s="11"/>
      <c r="Y40" s="11"/>
      <c r="Z40" s="11"/>
      <c r="AA40" s="13"/>
      <c r="AB40" s="11"/>
      <c r="AC40" s="11"/>
      <c r="AD40" s="11"/>
      <c r="AE40" s="11"/>
      <c r="AF40" s="11"/>
      <c r="AG40" s="13"/>
      <c r="AH40" s="11"/>
      <c r="AI40" s="11"/>
      <c r="AJ40" s="11"/>
      <c r="AK40" s="11"/>
      <c r="AL40" s="11"/>
      <c r="AM40" s="13"/>
      <c r="AN40" s="11"/>
      <c r="AO40" s="11"/>
      <c r="AP40" s="11"/>
      <c r="AQ40" s="11"/>
      <c r="AR40" s="11"/>
      <c r="AT40" s="23" t="e">
        <f t="shared" si="26"/>
        <v>#DIV/0!</v>
      </c>
      <c r="AU40" s="28">
        <f t="shared" si="27"/>
        <v>0</v>
      </c>
      <c r="AV40" s="18">
        <f t="shared" si="28"/>
        <v>0</v>
      </c>
      <c r="AW40" s="37">
        <v>24</v>
      </c>
      <c r="AX40" s="30">
        <f t="shared" si="29"/>
        <v>0</v>
      </c>
      <c r="AY40" s="37" t="str">
        <f t="shared" si="1"/>
        <v>for p.o</v>
      </c>
    </row>
    <row r="41" spans="2:51" x14ac:dyDescent="0.25">
      <c r="B41" s="1" t="s">
        <v>34</v>
      </c>
      <c r="C41" s="8">
        <v>24</v>
      </c>
      <c r="D41" s="11"/>
      <c r="E41" s="11"/>
      <c r="F41" s="11"/>
      <c r="G41" s="11"/>
      <c r="H41" s="11"/>
      <c r="I41" s="13"/>
      <c r="J41" s="11"/>
      <c r="K41" s="11"/>
      <c r="L41" s="11"/>
      <c r="M41" s="11"/>
      <c r="N41" s="11"/>
      <c r="O41" s="13"/>
      <c r="P41" s="11"/>
      <c r="Q41" s="11"/>
      <c r="R41" s="11"/>
      <c r="S41" s="11"/>
      <c r="T41" s="11"/>
      <c r="U41" s="13"/>
      <c r="V41" s="11">
        <v>48</v>
      </c>
      <c r="W41" s="11">
        <v>43</v>
      </c>
      <c r="X41" s="11"/>
      <c r="Y41" s="11">
        <v>43</v>
      </c>
      <c r="Z41" s="11">
        <f>S41+V41-Y41</f>
        <v>5</v>
      </c>
      <c r="AA41" s="13"/>
      <c r="AB41" s="11"/>
      <c r="AC41" s="11">
        <v>38</v>
      </c>
      <c r="AD41" s="11"/>
      <c r="AE41" s="11">
        <v>38</v>
      </c>
      <c r="AF41" s="11">
        <f t="shared" ref="AF41" si="38">Y41+AB41-AE41</f>
        <v>5</v>
      </c>
      <c r="AG41" s="13"/>
      <c r="AH41" s="11"/>
      <c r="AI41" s="11">
        <v>37</v>
      </c>
      <c r="AJ41" s="11"/>
      <c r="AK41" s="11">
        <v>37</v>
      </c>
      <c r="AL41" s="11">
        <f t="shared" ref="AL41" si="39">AE41+AH41-AK41</f>
        <v>1</v>
      </c>
      <c r="AM41" s="13"/>
      <c r="AN41" s="11"/>
      <c r="AO41" s="11">
        <v>33</v>
      </c>
      <c r="AP41" s="11"/>
      <c r="AQ41" s="11">
        <v>33</v>
      </c>
      <c r="AR41" s="11">
        <f t="shared" ref="AR41" si="40">AK41+AN41-AQ41</f>
        <v>4</v>
      </c>
      <c r="AT41" s="23">
        <f t="shared" si="26"/>
        <v>3.75</v>
      </c>
      <c r="AU41" s="28">
        <f t="shared" si="27"/>
        <v>15</v>
      </c>
      <c r="AV41" s="18">
        <f t="shared" si="28"/>
        <v>48</v>
      </c>
      <c r="AW41" s="37">
        <v>24</v>
      </c>
      <c r="AX41" s="30">
        <f t="shared" si="29"/>
        <v>33</v>
      </c>
      <c r="AY41" s="37" t="str">
        <f t="shared" si="1"/>
        <v>x</v>
      </c>
    </row>
    <row r="42" spans="2:51" x14ac:dyDescent="0.25">
      <c r="B42" s="1" t="s">
        <v>35</v>
      </c>
      <c r="C42" s="8">
        <v>12</v>
      </c>
      <c r="D42" s="11"/>
      <c r="E42" s="11"/>
      <c r="F42" s="11"/>
      <c r="G42" s="11"/>
      <c r="H42" s="11"/>
      <c r="I42" s="13"/>
      <c r="J42" s="11"/>
      <c r="K42" s="11"/>
      <c r="L42" s="11"/>
      <c r="M42" s="11"/>
      <c r="N42" s="11"/>
      <c r="O42" s="13"/>
      <c r="P42" s="11"/>
      <c r="Q42" s="11"/>
      <c r="R42" s="11"/>
      <c r="S42" s="11"/>
      <c r="T42" s="11"/>
      <c r="U42" s="13"/>
      <c r="V42" s="11"/>
      <c r="W42" s="11"/>
      <c r="X42" s="11"/>
      <c r="Y42" s="11"/>
      <c r="Z42" s="11"/>
      <c r="AA42" s="13"/>
      <c r="AB42" s="11"/>
      <c r="AC42" s="11"/>
      <c r="AD42" s="11"/>
      <c r="AE42" s="11"/>
      <c r="AF42" s="11"/>
      <c r="AG42" s="13"/>
      <c r="AH42" s="11"/>
      <c r="AI42" s="11"/>
      <c r="AJ42" s="11"/>
      <c r="AK42" s="11"/>
      <c r="AL42" s="11"/>
      <c r="AM42" s="13"/>
      <c r="AN42" s="11"/>
      <c r="AO42" s="11"/>
      <c r="AP42" s="11"/>
      <c r="AQ42" s="11"/>
      <c r="AR42" s="11"/>
      <c r="AT42" s="23" t="e">
        <f t="shared" si="26"/>
        <v>#DIV/0!</v>
      </c>
      <c r="AU42" s="28">
        <f t="shared" si="27"/>
        <v>0</v>
      </c>
      <c r="AV42" s="18">
        <f t="shared" si="28"/>
        <v>0</v>
      </c>
      <c r="AW42" s="37">
        <v>12</v>
      </c>
      <c r="AX42" s="30">
        <f t="shared" si="29"/>
        <v>0</v>
      </c>
      <c r="AY42" s="37" t="str">
        <f t="shared" si="1"/>
        <v>for p.o</v>
      </c>
    </row>
    <row r="43" spans="2:51" x14ac:dyDescent="0.25">
      <c r="B43" s="1" t="s">
        <v>36</v>
      </c>
      <c r="C43" s="8">
        <v>12</v>
      </c>
      <c r="D43" s="11"/>
      <c r="E43" s="11"/>
      <c r="F43" s="11"/>
      <c r="G43" s="11"/>
      <c r="H43" s="11"/>
      <c r="I43" s="13"/>
      <c r="J43" s="11"/>
      <c r="K43" s="11"/>
      <c r="L43" s="11"/>
      <c r="M43" s="11"/>
      <c r="N43" s="11"/>
      <c r="O43" s="13"/>
      <c r="P43" s="11"/>
      <c r="Q43" s="11"/>
      <c r="R43" s="11"/>
      <c r="S43" s="11"/>
      <c r="T43" s="11"/>
      <c r="U43" s="13"/>
      <c r="V43" s="11"/>
      <c r="W43" s="11"/>
      <c r="X43" s="11"/>
      <c r="Y43" s="11"/>
      <c r="Z43" s="11"/>
      <c r="AA43" s="13"/>
      <c r="AB43" s="11"/>
      <c r="AC43" s="11"/>
      <c r="AD43" s="11"/>
      <c r="AE43" s="11"/>
      <c r="AF43" s="11"/>
      <c r="AG43" s="13"/>
      <c r="AH43" s="11"/>
      <c r="AI43" s="11"/>
      <c r="AJ43" s="11"/>
      <c r="AK43" s="11"/>
      <c r="AL43" s="11"/>
      <c r="AM43" s="13"/>
      <c r="AN43" s="11"/>
      <c r="AO43" s="11"/>
      <c r="AP43" s="11"/>
      <c r="AQ43" s="11"/>
      <c r="AR43" s="11"/>
      <c r="AT43" s="23" t="e">
        <f t="shared" si="26"/>
        <v>#DIV/0!</v>
      </c>
      <c r="AU43" s="28">
        <f t="shared" si="27"/>
        <v>0</v>
      </c>
      <c r="AV43" s="18">
        <f t="shared" si="28"/>
        <v>0</v>
      </c>
      <c r="AW43" s="37">
        <v>12</v>
      </c>
      <c r="AX43" s="30">
        <f t="shared" si="29"/>
        <v>0</v>
      </c>
      <c r="AY43" s="37" t="str">
        <f t="shared" si="1"/>
        <v>for p.o</v>
      </c>
    </row>
    <row r="44" spans="2:51" x14ac:dyDescent="0.25">
      <c r="B44" s="1" t="s">
        <v>37</v>
      </c>
      <c r="C44" s="8">
        <v>24</v>
      </c>
      <c r="D44" s="11"/>
      <c r="E44" s="11"/>
      <c r="F44" s="11"/>
      <c r="G44" s="11"/>
      <c r="H44" s="11"/>
      <c r="I44" s="13"/>
      <c r="J44" s="11"/>
      <c r="K44" s="11"/>
      <c r="L44" s="11"/>
      <c r="M44" s="11"/>
      <c r="N44" s="11"/>
      <c r="O44" s="13"/>
      <c r="P44" s="11"/>
      <c r="Q44" s="11"/>
      <c r="R44" s="11"/>
      <c r="S44" s="11"/>
      <c r="T44" s="11"/>
      <c r="U44" s="13"/>
      <c r="V44" s="11"/>
      <c r="W44" s="11"/>
      <c r="X44" s="11"/>
      <c r="Y44" s="11"/>
      <c r="Z44" s="11"/>
      <c r="AA44" s="13"/>
      <c r="AB44" s="11"/>
      <c r="AC44" s="11"/>
      <c r="AD44" s="11"/>
      <c r="AE44" s="11"/>
      <c r="AF44" s="11"/>
      <c r="AG44" s="13"/>
      <c r="AH44" s="11"/>
      <c r="AI44" s="11"/>
      <c r="AJ44" s="11"/>
      <c r="AK44" s="11"/>
      <c r="AL44" s="11"/>
      <c r="AM44" s="13"/>
      <c r="AN44" s="11"/>
      <c r="AO44" s="11"/>
      <c r="AP44" s="11"/>
      <c r="AQ44" s="11"/>
      <c r="AR44" s="11"/>
      <c r="AT44" s="23" t="e">
        <f t="shared" si="26"/>
        <v>#DIV/0!</v>
      </c>
      <c r="AU44" s="28">
        <f t="shared" si="27"/>
        <v>0</v>
      </c>
      <c r="AV44" s="18">
        <f t="shared" si="28"/>
        <v>0</v>
      </c>
      <c r="AW44" s="37">
        <v>12</v>
      </c>
      <c r="AX44" s="30">
        <f t="shared" si="29"/>
        <v>0</v>
      </c>
      <c r="AY44" s="37" t="str">
        <f t="shared" si="1"/>
        <v>for p.o</v>
      </c>
    </row>
    <row r="45" spans="2:51" x14ac:dyDescent="0.25">
      <c r="B45" s="1" t="s">
        <v>38</v>
      </c>
      <c r="C45" s="8">
        <v>60</v>
      </c>
      <c r="D45" s="11"/>
      <c r="E45" s="11"/>
      <c r="F45" s="11"/>
      <c r="G45" s="11"/>
      <c r="H45" s="11"/>
      <c r="I45" s="13"/>
      <c r="J45" s="11"/>
      <c r="K45" s="11"/>
      <c r="L45" s="11"/>
      <c r="M45" s="11"/>
      <c r="N45" s="11"/>
      <c r="O45" s="13"/>
      <c r="P45" s="11"/>
      <c r="Q45" s="11"/>
      <c r="R45" s="11"/>
      <c r="S45" s="11"/>
      <c r="T45" s="11"/>
      <c r="U45" s="13"/>
      <c r="V45" s="11"/>
      <c r="W45" s="11"/>
      <c r="X45" s="11"/>
      <c r="Y45" s="11"/>
      <c r="Z45" s="11"/>
      <c r="AA45" s="13"/>
      <c r="AB45" s="11"/>
      <c r="AC45" s="11"/>
      <c r="AD45" s="11"/>
      <c r="AE45" s="11"/>
      <c r="AF45" s="11"/>
      <c r="AG45" s="13"/>
      <c r="AH45" s="11"/>
      <c r="AI45" s="11"/>
      <c r="AJ45" s="11"/>
      <c r="AK45" s="11"/>
      <c r="AL45" s="11"/>
      <c r="AM45" s="13"/>
      <c r="AN45" s="11"/>
      <c r="AO45" s="11"/>
      <c r="AP45" s="11"/>
      <c r="AQ45" s="11"/>
      <c r="AR45" s="11"/>
      <c r="AT45" s="23" t="e">
        <f t="shared" si="26"/>
        <v>#DIV/0!</v>
      </c>
      <c r="AU45" s="28">
        <f t="shared" si="27"/>
        <v>0</v>
      </c>
      <c r="AV45" s="18">
        <f t="shared" si="28"/>
        <v>0</v>
      </c>
      <c r="AW45" s="37">
        <v>480</v>
      </c>
      <c r="AX45" s="30">
        <f t="shared" si="29"/>
        <v>0</v>
      </c>
      <c r="AY45" s="37" t="str">
        <f t="shared" si="1"/>
        <v>for p.o</v>
      </c>
    </row>
    <row r="46" spans="2:51" x14ac:dyDescent="0.25">
      <c r="B46" s="1" t="s">
        <v>39</v>
      </c>
      <c r="C46" s="8">
        <v>12</v>
      </c>
      <c r="D46" s="11"/>
      <c r="E46" s="11"/>
      <c r="F46" s="11"/>
      <c r="G46" s="11"/>
      <c r="H46" s="11"/>
      <c r="I46" s="13"/>
      <c r="J46" s="11"/>
      <c r="K46" s="11"/>
      <c r="L46" s="11"/>
      <c r="M46" s="11"/>
      <c r="N46" s="11"/>
      <c r="O46" s="13"/>
      <c r="P46" s="11"/>
      <c r="Q46" s="11"/>
      <c r="R46" s="11"/>
      <c r="S46" s="11"/>
      <c r="T46" s="11"/>
      <c r="U46" s="13"/>
      <c r="V46" s="11"/>
      <c r="W46" s="11"/>
      <c r="X46" s="11"/>
      <c r="Y46" s="11"/>
      <c r="Z46" s="11"/>
      <c r="AA46" s="13"/>
      <c r="AB46" s="11"/>
      <c r="AC46" s="11"/>
      <c r="AD46" s="11"/>
      <c r="AE46" s="11"/>
      <c r="AF46" s="11"/>
      <c r="AG46" s="13"/>
      <c r="AH46" s="11"/>
      <c r="AI46" s="11"/>
      <c r="AJ46" s="11"/>
      <c r="AK46" s="11"/>
      <c r="AL46" s="11"/>
      <c r="AM46" s="13"/>
      <c r="AN46" s="11"/>
      <c r="AO46" s="11"/>
      <c r="AP46" s="11"/>
      <c r="AQ46" s="11"/>
      <c r="AR46" s="11"/>
      <c r="AT46" s="23" t="e">
        <f t="shared" si="26"/>
        <v>#DIV/0!</v>
      </c>
      <c r="AU46" s="28">
        <f t="shared" si="27"/>
        <v>0</v>
      </c>
      <c r="AV46" s="18">
        <f t="shared" si="28"/>
        <v>0</v>
      </c>
      <c r="AW46" s="37">
        <v>12</v>
      </c>
      <c r="AX46" s="30">
        <f t="shared" si="29"/>
        <v>0</v>
      </c>
      <c r="AY46" s="37" t="str">
        <f t="shared" si="1"/>
        <v>for p.o</v>
      </c>
    </row>
    <row r="47" spans="2:51" x14ac:dyDescent="0.25">
      <c r="B47" s="1" t="s">
        <v>40</v>
      </c>
      <c r="C47" s="8">
        <v>12</v>
      </c>
      <c r="D47" s="11"/>
      <c r="E47" s="11"/>
      <c r="F47" s="11"/>
      <c r="G47" s="11"/>
      <c r="H47" s="11"/>
      <c r="I47" s="13"/>
      <c r="J47" s="11"/>
      <c r="K47" s="11"/>
      <c r="L47" s="11"/>
      <c r="M47" s="11"/>
      <c r="N47" s="11"/>
      <c r="O47" s="13"/>
      <c r="P47" s="11"/>
      <c r="Q47" s="11"/>
      <c r="R47" s="11"/>
      <c r="S47" s="11"/>
      <c r="T47" s="11"/>
      <c r="U47" s="13"/>
      <c r="V47" s="11"/>
      <c r="W47" s="11"/>
      <c r="X47" s="11"/>
      <c r="Y47" s="11"/>
      <c r="Z47" s="11"/>
      <c r="AA47" s="13"/>
      <c r="AB47" s="11"/>
      <c r="AC47" s="11"/>
      <c r="AD47" s="11"/>
      <c r="AE47" s="11"/>
      <c r="AF47" s="11"/>
      <c r="AG47" s="13"/>
      <c r="AH47" s="11"/>
      <c r="AI47" s="11"/>
      <c r="AJ47" s="11"/>
      <c r="AK47" s="11"/>
      <c r="AL47" s="11"/>
      <c r="AM47" s="13"/>
      <c r="AN47" s="11">
        <v>12</v>
      </c>
      <c r="AO47" s="11">
        <v>11</v>
      </c>
      <c r="AP47" s="11"/>
      <c r="AQ47" s="11">
        <v>11</v>
      </c>
      <c r="AR47" s="11">
        <f t="shared" ref="AR47" si="41">AK47+AN47-AQ47</f>
        <v>1</v>
      </c>
      <c r="AT47" s="23">
        <f t="shared" si="26"/>
        <v>1</v>
      </c>
      <c r="AU47" s="28">
        <f t="shared" si="27"/>
        <v>1</v>
      </c>
      <c r="AV47" s="18">
        <f t="shared" si="28"/>
        <v>12</v>
      </c>
      <c r="AW47" s="37">
        <v>12</v>
      </c>
      <c r="AX47" s="30">
        <f t="shared" si="29"/>
        <v>11</v>
      </c>
      <c r="AY47" s="37" t="str">
        <f t="shared" si="1"/>
        <v>for p.o</v>
      </c>
    </row>
    <row r="48" spans="2:51" x14ac:dyDescent="0.25">
      <c r="B48" s="1" t="s">
        <v>41</v>
      </c>
      <c r="C48" s="8">
        <v>12</v>
      </c>
      <c r="D48" s="11"/>
      <c r="E48" s="11"/>
      <c r="F48" s="11"/>
      <c r="G48" s="11"/>
      <c r="H48" s="11"/>
      <c r="I48" s="13"/>
      <c r="J48" s="11"/>
      <c r="K48" s="11"/>
      <c r="L48" s="11"/>
      <c r="M48" s="11"/>
      <c r="N48" s="11"/>
      <c r="O48" s="13"/>
      <c r="P48" s="11"/>
      <c r="Q48" s="11"/>
      <c r="R48" s="11"/>
      <c r="S48" s="11"/>
      <c r="T48" s="11"/>
      <c r="U48" s="13"/>
      <c r="V48" s="11"/>
      <c r="W48" s="11"/>
      <c r="X48" s="11"/>
      <c r="Y48" s="11"/>
      <c r="Z48" s="11"/>
      <c r="AA48" s="13"/>
      <c r="AB48" s="11"/>
      <c r="AC48" s="11"/>
      <c r="AD48" s="11"/>
      <c r="AE48" s="11"/>
      <c r="AF48" s="11"/>
      <c r="AG48" s="13"/>
      <c r="AH48" s="11"/>
      <c r="AI48" s="11"/>
      <c r="AJ48" s="11"/>
      <c r="AK48" s="11"/>
      <c r="AL48" s="11"/>
      <c r="AM48" s="13"/>
      <c r="AN48" s="11"/>
      <c r="AO48" s="11"/>
      <c r="AP48" s="11"/>
      <c r="AQ48" s="11"/>
      <c r="AR48" s="11"/>
      <c r="AT48" s="23" t="e">
        <f t="shared" si="26"/>
        <v>#DIV/0!</v>
      </c>
      <c r="AU48" s="28">
        <f t="shared" si="27"/>
        <v>0</v>
      </c>
      <c r="AV48" s="18">
        <f t="shared" si="28"/>
        <v>0</v>
      </c>
      <c r="AW48" s="37">
        <v>12</v>
      </c>
      <c r="AX48" s="30">
        <f t="shared" si="29"/>
        <v>0</v>
      </c>
      <c r="AY48" s="37" t="str">
        <f t="shared" si="1"/>
        <v>for p.o</v>
      </c>
    </row>
    <row r="49" spans="2:51" x14ac:dyDescent="0.25">
      <c r="B49" s="1" t="s">
        <v>42</v>
      </c>
      <c r="C49" s="8">
        <v>12</v>
      </c>
      <c r="D49" s="11"/>
      <c r="E49" s="11"/>
      <c r="F49" s="11"/>
      <c r="G49" s="11"/>
      <c r="H49" s="11"/>
      <c r="I49" s="13"/>
      <c r="J49" s="11"/>
      <c r="K49" s="11"/>
      <c r="L49" s="11"/>
      <c r="M49" s="11"/>
      <c r="N49" s="11"/>
      <c r="O49" s="13"/>
      <c r="P49" s="11"/>
      <c r="Q49" s="11"/>
      <c r="R49" s="11"/>
      <c r="S49" s="11"/>
      <c r="T49" s="11"/>
      <c r="U49" s="13"/>
      <c r="V49" s="11">
        <v>24</v>
      </c>
      <c r="W49" s="11">
        <v>9</v>
      </c>
      <c r="X49" s="11"/>
      <c r="Y49" s="11">
        <v>9</v>
      </c>
      <c r="Z49" s="11">
        <f>S49+V49-Y49</f>
        <v>15</v>
      </c>
      <c r="AA49" s="13"/>
      <c r="AB49" s="11"/>
      <c r="AC49" s="11">
        <v>4</v>
      </c>
      <c r="AD49" s="11"/>
      <c r="AE49" s="11">
        <v>4</v>
      </c>
      <c r="AF49" s="11">
        <f t="shared" ref="AF49" si="42">Y49+AB49-AE49</f>
        <v>5</v>
      </c>
      <c r="AG49" s="13"/>
      <c r="AH49" s="11"/>
      <c r="AI49" s="11">
        <v>2</v>
      </c>
      <c r="AJ49" s="11"/>
      <c r="AK49" s="11">
        <v>2</v>
      </c>
      <c r="AL49" s="11">
        <f t="shared" ref="AL49" si="43">AE49+AH49-AK49</f>
        <v>2</v>
      </c>
      <c r="AM49" s="13"/>
      <c r="AN49" s="11"/>
      <c r="AO49" s="11">
        <v>0</v>
      </c>
      <c r="AP49" s="11"/>
      <c r="AQ49" s="11">
        <v>0</v>
      </c>
      <c r="AR49" s="11">
        <f t="shared" ref="AR49" si="44">AK49+AN49-AQ49</f>
        <v>2</v>
      </c>
      <c r="AT49" s="23">
        <f t="shared" si="26"/>
        <v>6</v>
      </c>
      <c r="AU49" s="28">
        <f t="shared" si="27"/>
        <v>24</v>
      </c>
      <c r="AV49" s="18">
        <f t="shared" si="28"/>
        <v>24</v>
      </c>
      <c r="AW49" s="37">
        <v>48</v>
      </c>
      <c r="AX49" s="30">
        <f t="shared" si="29"/>
        <v>0</v>
      </c>
      <c r="AY49" s="37" t="str">
        <f t="shared" si="1"/>
        <v>for p.o</v>
      </c>
    </row>
    <row r="50" spans="2:51" x14ac:dyDescent="0.25">
      <c r="B50" s="1" t="s">
        <v>43</v>
      </c>
      <c r="C50" s="8">
        <v>12</v>
      </c>
      <c r="D50" s="11"/>
      <c r="E50" s="11"/>
      <c r="F50" s="11"/>
      <c r="G50" s="11"/>
      <c r="H50" s="11"/>
      <c r="I50" s="13"/>
      <c r="J50" s="11"/>
      <c r="K50" s="11"/>
      <c r="L50" s="11"/>
      <c r="M50" s="11"/>
      <c r="N50" s="11"/>
      <c r="O50" s="13"/>
      <c r="P50" s="11"/>
      <c r="Q50" s="11"/>
      <c r="R50" s="11"/>
      <c r="S50" s="11"/>
      <c r="T50" s="11"/>
      <c r="U50" s="13"/>
      <c r="V50" s="11"/>
      <c r="W50" s="11"/>
      <c r="X50" s="11"/>
      <c r="Y50" s="11"/>
      <c r="Z50" s="11"/>
      <c r="AA50" s="13"/>
      <c r="AB50" s="11"/>
      <c r="AC50" s="11"/>
      <c r="AD50" s="11"/>
      <c r="AE50" s="11"/>
      <c r="AF50" s="11"/>
      <c r="AG50" s="13"/>
      <c r="AH50" s="11"/>
      <c r="AI50" s="11"/>
      <c r="AJ50" s="11"/>
      <c r="AK50" s="11"/>
      <c r="AL50" s="11"/>
      <c r="AM50" s="13"/>
      <c r="AN50" s="11"/>
      <c r="AO50" s="11"/>
      <c r="AP50" s="11"/>
      <c r="AQ50" s="11"/>
      <c r="AR50" s="11"/>
      <c r="AT50" s="23" t="e">
        <f t="shared" si="26"/>
        <v>#DIV/0!</v>
      </c>
      <c r="AU50" s="28">
        <f t="shared" si="27"/>
        <v>0</v>
      </c>
      <c r="AV50" s="18">
        <f t="shared" si="28"/>
        <v>0</v>
      </c>
      <c r="AW50" s="37">
        <v>12</v>
      </c>
      <c r="AX50" s="30">
        <f t="shared" si="29"/>
        <v>0</v>
      </c>
      <c r="AY50" s="37" t="str">
        <f t="shared" si="1"/>
        <v>for p.o</v>
      </c>
    </row>
    <row r="51" spans="2:51" x14ac:dyDescent="0.25">
      <c r="B51" s="5" t="s">
        <v>44</v>
      </c>
      <c r="C51" s="8">
        <v>8</v>
      </c>
      <c r="D51" s="11">
        <v>8</v>
      </c>
      <c r="E51" s="11">
        <v>3</v>
      </c>
      <c r="F51" s="11"/>
      <c r="G51" s="11">
        <v>3</v>
      </c>
      <c r="H51" s="11">
        <f>D51-G51</f>
        <v>5</v>
      </c>
      <c r="I51" s="13"/>
      <c r="J51" s="11">
        <v>8</v>
      </c>
      <c r="K51" s="11">
        <v>0</v>
      </c>
      <c r="L51" s="11"/>
      <c r="M51" s="11">
        <v>0</v>
      </c>
      <c r="N51" s="11">
        <f>G51+J51-M51</f>
        <v>11</v>
      </c>
      <c r="O51" s="13"/>
      <c r="P51" s="11"/>
      <c r="Q51" s="11">
        <v>0</v>
      </c>
      <c r="R51" s="11"/>
      <c r="S51" s="11">
        <v>0</v>
      </c>
      <c r="T51" s="11">
        <f>M51+P51-S51</f>
        <v>0</v>
      </c>
      <c r="U51" s="13"/>
      <c r="V51" s="11"/>
      <c r="W51" s="11"/>
      <c r="X51" s="11"/>
      <c r="Y51" s="11"/>
      <c r="Z51" s="11"/>
      <c r="AA51" s="13"/>
      <c r="AB51" s="11"/>
      <c r="AC51" s="11"/>
      <c r="AD51" s="11"/>
      <c r="AE51" s="11"/>
      <c r="AF51" s="11"/>
      <c r="AG51" s="13"/>
      <c r="AH51" s="11">
        <v>16</v>
      </c>
      <c r="AI51" s="11">
        <v>11</v>
      </c>
      <c r="AJ51" s="11"/>
      <c r="AK51" s="11">
        <v>11</v>
      </c>
      <c r="AL51" s="11">
        <f t="shared" ref="AL51" si="45">AE51+AH51-AK51</f>
        <v>5</v>
      </c>
      <c r="AM51" s="13"/>
      <c r="AN51" s="11">
        <v>8</v>
      </c>
      <c r="AO51" s="11">
        <v>11</v>
      </c>
      <c r="AP51" s="11"/>
      <c r="AQ51" s="11">
        <v>11</v>
      </c>
      <c r="AR51" s="11">
        <f t="shared" ref="AR51" si="46">AK51+AN51-AQ51</f>
        <v>8</v>
      </c>
      <c r="AT51" s="23">
        <f t="shared" si="26"/>
        <v>5.8</v>
      </c>
      <c r="AU51" s="28">
        <f t="shared" si="27"/>
        <v>29</v>
      </c>
      <c r="AV51" s="18">
        <f t="shared" si="28"/>
        <v>24</v>
      </c>
      <c r="AW51" s="37">
        <v>32</v>
      </c>
      <c r="AX51" s="30">
        <f t="shared" si="29"/>
        <v>-5</v>
      </c>
      <c r="AY51" s="37" t="str">
        <f t="shared" si="1"/>
        <v>for p.o</v>
      </c>
    </row>
    <row r="1048576" spans="50:50" x14ac:dyDescent="0.25">
      <c r="AX1048576" s="32"/>
    </row>
  </sheetData>
  <mergeCells count="51">
    <mergeCell ref="AN3:AR3"/>
    <mergeCell ref="AN4:AN6"/>
    <mergeCell ref="AO4:AO6"/>
    <mergeCell ref="AP4:AP6"/>
    <mergeCell ref="AQ4:AQ6"/>
    <mergeCell ref="AR4:AR6"/>
    <mergeCell ref="AH3:AL3"/>
    <mergeCell ref="AH4:AH6"/>
    <mergeCell ref="AI4:AI6"/>
    <mergeCell ref="AJ4:AJ6"/>
    <mergeCell ref="AK4:AK6"/>
    <mergeCell ref="AL4:AL6"/>
    <mergeCell ref="AC4:AC6"/>
    <mergeCell ref="AD4:AD6"/>
    <mergeCell ref="AE4:AE6"/>
    <mergeCell ref="AF4:AF6"/>
    <mergeCell ref="V4:V6"/>
    <mergeCell ref="W4:W6"/>
    <mergeCell ref="X4:X6"/>
    <mergeCell ref="Y4:Y6"/>
    <mergeCell ref="Z4:Z6"/>
    <mergeCell ref="AB4:AB6"/>
    <mergeCell ref="T4:T6"/>
    <mergeCell ref="G4:G6"/>
    <mergeCell ref="H4:H6"/>
    <mergeCell ref="J4:J6"/>
    <mergeCell ref="K4:K6"/>
    <mergeCell ref="L4:L6"/>
    <mergeCell ref="M4:M6"/>
    <mergeCell ref="N4:N6"/>
    <mergeCell ref="P4:P6"/>
    <mergeCell ref="Q4:Q6"/>
    <mergeCell ref="R4:R6"/>
    <mergeCell ref="S4:S6"/>
    <mergeCell ref="D3:H3"/>
    <mergeCell ref="J3:N3"/>
    <mergeCell ref="P3:T3"/>
    <mergeCell ref="V3:Z3"/>
    <mergeCell ref="AB3:AF3"/>
    <mergeCell ref="B4:B6"/>
    <mergeCell ref="C4:C6"/>
    <mergeCell ref="D4:D6"/>
    <mergeCell ref="E4:E6"/>
    <mergeCell ref="F4:F6"/>
    <mergeCell ref="AY5:AY6"/>
    <mergeCell ref="AT7:AY7"/>
    <mergeCell ref="AT5:AT6"/>
    <mergeCell ref="AU5:AU6"/>
    <mergeCell ref="AV5:AV6"/>
    <mergeCell ref="AW5:AW6"/>
    <mergeCell ref="AX5:AX6"/>
  </mergeCells>
  <conditionalFormatting sqref="B32">
    <cfRule type="duplicateValues" dxfId="325" priority="22"/>
    <cfRule type="duplicateValues" dxfId="324" priority="23"/>
  </conditionalFormatting>
  <conditionalFormatting sqref="B33">
    <cfRule type="duplicateValues" dxfId="323" priority="20"/>
    <cfRule type="duplicateValues" dxfId="322" priority="21"/>
  </conditionalFormatting>
  <conditionalFormatting sqref="B34">
    <cfRule type="duplicateValues" dxfId="321" priority="18"/>
    <cfRule type="duplicateValues" dxfId="320" priority="19"/>
  </conditionalFormatting>
  <conditionalFormatting sqref="B35">
    <cfRule type="duplicateValues" dxfId="319" priority="16"/>
    <cfRule type="duplicateValues" dxfId="318" priority="17"/>
  </conditionalFormatting>
  <conditionalFormatting sqref="B36">
    <cfRule type="duplicateValues" dxfId="317" priority="14"/>
    <cfRule type="duplicateValues" dxfId="316" priority="15"/>
  </conditionalFormatting>
  <conditionalFormatting sqref="B37">
    <cfRule type="duplicateValues" dxfId="315" priority="12"/>
    <cfRule type="duplicateValues" dxfId="314" priority="13"/>
  </conditionalFormatting>
  <conditionalFormatting sqref="B38">
    <cfRule type="duplicateValues" dxfId="313" priority="10"/>
    <cfRule type="duplicateValues" dxfId="312" priority="11"/>
  </conditionalFormatting>
  <conditionalFormatting sqref="B39">
    <cfRule type="duplicateValues" dxfId="311" priority="8"/>
    <cfRule type="duplicateValues" dxfId="310" priority="9"/>
  </conditionalFormatting>
  <conditionalFormatting sqref="B40">
    <cfRule type="duplicateValues" dxfId="309" priority="6"/>
    <cfRule type="duplicateValues" dxfId="308" priority="7"/>
  </conditionalFormatting>
  <conditionalFormatting sqref="AY8:AY51">
    <cfRule type="containsText" dxfId="307" priority="4" operator="containsText" text="for p.o">
      <formula>NOT(ISERROR(SEARCH("for p.o",AY8)))</formula>
    </cfRule>
  </conditionalFormatting>
  <conditionalFormatting sqref="AY8:AY25">
    <cfRule type="containsText" dxfId="306" priority="3" operator="containsText" text="x">
      <formula>NOT(ISERROR(SEARCH("x",AY8)))</formula>
    </cfRule>
  </conditionalFormatting>
  <conditionalFormatting sqref="AY41">
    <cfRule type="containsText" dxfId="305" priority="2" operator="containsText" text="x">
      <formula>NOT(ISERROR(SEARCH("x",AY41)))</formula>
    </cfRule>
  </conditionalFormatting>
  <conditionalFormatting sqref="AY30">
    <cfRule type="containsText" dxfId="304" priority="1" operator="containsText" text="x">
      <formula>NOT(ISERROR(SEARCH("x",AY30)))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6AC3-3ABE-4716-8F8C-EC029A211366}">
  <sheetPr codeName="Sheet12"/>
  <dimension ref="B2:AY1048576"/>
  <sheetViews>
    <sheetView zoomScale="90" zoomScaleNormal="90" workbookViewId="0">
      <pane xSplit="3" ySplit="7" topLeftCell="AA8" activePane="bottomRight" state="frozen"/>
      <selection pane="topRight" activeCell="D1" sqref="D1"/>
      <selection pane="bottomLeft" activeCell="A8" sqref="A8"/>
      <selection pane="bottomRight" activeCell="AI11" sqref="AI11"/>
    </sheetView>
  </sheetViews>
  <sheetFormatPr defaultRowHeight="15" x14ac:dyDescent="0.25"/>
  <cols>
    <col min="2" max="2" width="36.7109375" bestFit="1" customWidth="1"/>
    <col min="9" max="9" width="2.85546875" customWidth="1"/>
    <col min="15" max="15" width="3.28515625" customWidth="1"/>
    <col min="21" max="21" width="3.28515625" customWidth="1"/>
    <col min="27" max="27" width="3.5703125" customWidth="1"/>
    <col min="33" max="33" width="3.5703125" customWidth="1"/>
    <col min="39" max="39" width="3.5703125" customWidth="1"/>
    <col min="46" max="46" width="15.7109375" style="31" bestFit="1" customWidth="1"/>
    <col min="47" max="47" width="14.28515625" style="31" bestFit="1" customWidth="1"/>
    <col min="48" max="48" width="10.5703125" style="35" bestFit="1" customWidth="1"/>
    <col min="49" max="49" width="19.5703125" style="35" bestFit="1" customWidth="1"/>
    <col min="50" max="50" width="10.28515625" style="27" bestFit="1" customWidth="1"/>
    <col min="51" max="51" width="8.7109375" style="35" bestFit="1" customWidth="1"/>
  </cols>
  <sheetData>
    <row r="2" spans="2:51" x14ac:dyDescent="0.25">
      <c r="AT2" s="33"/>
      <c r="AU2" s="25"/>
      <c r="AV2" s="33"/>
      <c r="AW2" s="33"/>
      <c r="AX2" s="33"/>
      <c r="AY2" s="34"/>
    </row>
    <row r="3" spans="2:51" x14ac:dyDescent="0.25">
      <c r="D3" s="110">
        <v>44440</v>
      </c>
      <c r="E3" s="111"/>
      <c r="F3" s="111"/>
      <c r="G3" s="111"/>
      <c r="H3" s="111"/>
      <c r="I3" s="12"/>
      <c r="J3" s="110">
        <v>44470</v>
      </c>
      <c r="K3" s="111"/>
      <c r="L3" s="111"/>
      <c r="M3" s="111"/>
      <c r="N3" s="111"/>
      <c r="O3" s="12"/>
      <c r="P3" s="110">
        <v>44501</v>
      </c>
      <c r="Q3" s="111"/>
      <c r="R3" s="111"/>
      <c r="S3" s="111"/>
      <c r="T3" s="111"/>
      <c r="U3" s="12"/>
      <c r="V3" s="110">
        <v>44531</v>
      </c>
      <c r="W3" s="111"/>
      <c r="X3" s="111"/>
      <c r="Y3" s="111"/>
      <c r="Z3" s="111"/>
      <c r="AA3" s="12"/>
      <c r="AB3" s="110">
        <v>44562</v>
      </c>
      <c r="AC3" s="111"/>
      <c r="AD3" s="111"/>
      <c r="AE3" s="111"/>
      <c r="AF3" s="111"/>
      <c r="AG3" s="12"/>
      <c r="AH3" s="110">
        <v>44593</v>
      </c>
      <c r="AI3" s="111"/>
      <c r="AJ3" s="111"/>
      <c r="AK3" s="111"/>
      <c r="AL3" s="111"/>
      <c r="AM3" s="12"/>
      <c r="AN3" s="110">
        <v>44621</v>
      </c>
      <c r="AO3" s="111"/>
      <c r="AP3" s="111"/>
      <c r="AQ3" s="111"/>
      <c r="AR3" s="111"/>
      <c r="AT3" s="25"/>
      <c r="AU3" s="25"/>
      <c r="AV3" s="34"/>
      <c r="AW3" s="34"/>
      <c r="AX3" s="24"/>
      <c r="AY3" s="34"/>
    </row>
    <row r="4" spans="2:51" x14ac:dyDescent="0.25">
      <c r="B4" s="108" t="s">
        <v>45</v>
      </c>
      <c r="C4" s="109" t="s">
        <v>46</v>
      </c>
      <c r="D4" s="109" t="s">
        <v>47</v>
      </c>
      <c r="E4" s="109" t="s">
        <v>48</v>
      </c>
      <c r="F4" s="109" t="s">
        <v>49</v>
      </c>
      <c r="G4" s="109" t="s">
        <v>50</v>
      </c>
      <c r="H4" s="109" t="s">
        <v>51</v>
      </c>
      <c r="I4" s="63"/>
      <c r="J4" s="109" t="s">
        <v>47</v>
      </c>
      <c r="K4" s="109" t="s">
        <v>48</v>
      </c>
      <c r="L4" s="109" t="s">
        <v>49</v>
      </c>
      <c r="M4" s="109" t="s">
        <v>50</v>
      </c>
      <c r="N4" s="109" t="s">
        <v>51</v>
      </c>
      <c r="O4" s="63"/>
      <c r="P4" s="109" t="s">
        <v>47</v>
      </c>
      <c r="Q4" s="109" t="s">
        <v>48</v>
      </c>
      <c r="R4" s="109" t="s">
        <v>49</v>
      </c>
      <c r="S4" s="109" t="s">
        <v>50</v>
      </c>
      <c r="T4" s="109" t="s">
        <v>51</v>
      </c>
      <c r="U4" s="63"/>
      <c r="V4" s="109" t="s">
        <v>47</v>
      </c>
      <c r="W4" s="109" t="s">
        <v>48</v>
      </c>
      <c r="X4" s="109" t="s">
        <v>49</v>
      </c>
      <c r="Y4" s="109" t="s">
        <v>50</v>
      </c>
      <c r="Z4" s="109" t="s">
        <v>51</v>
      </c>
      <c r="AA4" s="63"/>
      <c r="AB4" s="109" t="s">
        <v>47</v>
      </c>
      <c r="AC4" s="109" t="s">
        <v>48</v>
      </c>
      <c r="AD4" s="109" t="s">
        <v>49</v>
      </c>
      <c r="AE4" s="109" t="s">
        <v>50</v>
      </c>
      <c r="AF4" s="109" t="s">
        <v>51</v>
      </c>
      <c r="AG4" s="63"/>
      <c r="AH4" s="109" t="s">
        <v>47</v>
      </c>
      <c r="AI4" s="109" t="s">
        <v>48</v>
      </c>
      <c r="AJ4" s="109" t="s">
        <v>49</v>
      </c>
      <c r="AK4" s="109" t="s">
        <v>50</v>
      </c>
      <c r="AL4" s="109" t="s">
        <v>51</v>
      </c>
      <c r="AM4" s="63"/>
      <c r="AN4" s="109" t="s">
        <v>47</v>
      </c>
      <c r="AO4" s="109" t="s">
        <v>48</v>
      </c>
      <c r="AP4" s="109" t="s">
        <v>49</v>
      </c>
      <c r="AQ4" s="109" t="s">
        <v>50</v>
      </c>
      <c r="AR4" s="109" t="s">
        <v>51</v>
      </c>
      <c r="AT4" s="26"/>
      <c r="AU4" s="26"/>
    </row>
    <row r="5" spans="2:51" x14ac:dyDescent="0.25">
      <c r="B5" s="108"/>
      <c r="C5" s="109"/>
      <c r="D5" s="109"/>
      <c r="E5" s="109"/>
      <c r="F5" s="109"/>
      <c r="G5" s="109"/>
      <c r="H5" s="109"/>
      <c r="I5" s="63"/>
      <c r="J5" s="109"/>
      <c r="K5" s="109"/>
      <c r="L5" s="109"/>
      <c r="M5" s="109"/>
      <c r="N5" s="109"/>
      <c r="O5" s="63"/>
      <c r="P5" s="109"/>
      <c r="Q5" s="109"/>
      <c r="R5" s="109"/>
      <c r="S5" s="109"/>
      <c r="T5" s="109"/>
      <c r="U5" s="63"/>
      <c r="V5" s="109"/>
      <c r="W5" s="109"/>
      <c r="X5" s="109"/>
      <c r="Y5" s="109"/>
      <c r="Z5" s="109"/>
      <c r="AA5" s="63"/>
      <c r="AB5" s="109"/>
      <c r="AC5" s="109"/>
      <c r="AD5" s="109"/>
      <c r="AE5" s="109"/>
      <c r="AF5" s="109"/>
      <c r="AG5" s="63"/>
      <c r="AH5" s="109"/>
      <c r="AI5" s="109"/>
      <c r="AJ5" s="109"/>
      <c r="AK5" s="109"/>
      <c r="AL5" s="109"/>
      <c r="AM5" s="63"/>
      <c r="AN5" s="109"/>
      <c r="AO5" s="109"/>
      <c r="AP5" s="109"/>
      <c r="AQ5" s="109"/>
      <c r="AR5" s="109"/>
      <c r="AT5" s="115" t="s">
        <v>54</v>
      </c>
      <c r="AU5" s="115" t="s">
        <v>56</v>
      </c>
      <c r="AV5" s="116" t="s">
        <v>58</v>
      </c>
      <c r="AW5" s="116" t="s">
        <v>55</v>
      </c>
      <c r="AX5" s="106" t="s">
        <v>57</v>
      </c>
      <c r="AY5" s="104" t="s">
        <v>59</v>
      </c>
    </row>
    <row r="6" spans="2:51" x14ac:dyDescent="0.25">
      <c r="B6" s="108"/>
      <c r="C6" s="109"/>
      <c r="D6" s="109"/>
      <c r="E6" s="109"/>
      <c r="F6" s="109"/>
      <c r="G6" s="109"/>
      <c r="H6" s="109"/>
      <c r="I6" s="64"/>
      <c r="J6" s="109"/>
      <c r="K6" s="109"/>
      <c r="L6" s="109"/>
      <c r="M6" s="109"/>
      <c r="N6" s="109"/>
      <c r="O6" s="64"/>
      <c r="P6" s="109"/>
      <c r="Q6" s="109"/>
      <c r="R6" s="109"/>
      <c r="S6" s="109"/>
      <c r="T6" s="109"/>
      <c r="U6" s="63"/>
      <c r="V6" s="109"/>
      <c r="W6" s="109"/>
      <c r="X6" s="109"/>
      <c r="Y6" s="109"/>
      <c r="Z6" s="109"/>
      <c r="AA6" s="63"/>
      <c r="AB6" s="109"/>
      <c r="AC6" s="109"/>
      <c r="AD6" s="109"/>
      <c r="AE6" s="109"/>
      <c r="AF6" s="109"/>
      <c r="AG6" s="63"/>
      <c r="AH6" s="109"/>
      <c r="AI6" s="109"/>
      <c r="AJ6" s="109"/>
      <c r="AK6" s="109"/>
      <c r="AL6" s="109"/>
      <c r="AM6" s="63"/>
      <c r="AN6" s="109"/>
      <c r="AO6" s="109"/>
      <c r="AP6" s="109"/>
      <c r="AQ6" s="109"/>
      <c r="AR6" s="109"/>
      <c r="AT6" s="115"/>
      <c r="AU6" s="115"/>
      <c r="AV6" s="116"/>
      <c r="AW6" s="116"/>
      <c r="AX6" s="107"/>
      <c r="AY6" s="105"/>
    </row>
    <row r="7" spans="2:51" x14ac:dyDescent="0.25">
      <c r="B7" s="7" t="s">
        <v>18</v>
      </c>
      <c r="C7" s="10"/>
      <c r="D7" s="9"/>
      <c r="E7" s="9"/>
      <c r="F7" s="9"/>
      <c r="G7" s="9"/>
      <c r="H7" s="9"/>
      <c r="I7" s="16"/>
      <c r="J7" s="9"/>
      <c r="K7" s="9"/>
      <c r="L7" s="9"/>
      <c r="M7" s="9"/>
      <c r="N7" s="9"/>
      <c r="O7" s="1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6"/>
      <c r="AB7" s="9"/>
      <c r="AC7" s="9"/>
      <c r="AD7" s="9"/>
      <c r="AE7" s="9"/>
      <c r="AF7" s="9"/>
      <c r="AG7" s="16"/>
      <c r="AH7" s="9"/>
      <c r="AI7" s="9"/>
      <c r="AJ7" s="9"/>
      <c r="AK7" s="9"/>
      <c r="AL7" s="9"/>
      <c r="AM7" s="16"/>
      <c r="AN7" s="9"/>
      <c r="AO7" s="9"/>
      <c r="AP7" s="9"/>
      <c r="AQ7" s="9"/>
      <c r="AR7" s="9"/>
      <c r="AT7" s="99"/>
      <c r="AU7" s="100"/>
      <c r="AV7" s="100"/>
      <c r="AW7" s="100"/>
      <c r="AX7" s="100"/>
      <c r="AY7" s="101"/>
    </row>
    <row r="8" spans="2:51" x14ac:dyDescent="0.25">
      <c r="B8" s="1" t="s">
        <v>0</v>
      </c>
      <c r="C8" s="8">
        <v>12</v>
      </c>
      <c r="D8" s="11"/>
      <c r="E8" s="11"/>
      <c r="F8" s="11"/>
      <c r="G8" s="11"/>
      <c r="H8" s="11"/>
      <c r="I8" s="15"/>
      <c r="J8" s="11"/>
      <c r="K8" s="11"/>
      <c r="L8" s="11"/>
      <c r="M8" s="11"/>
      <c r="N8" s="11"/>
      <c r="O8" s="15"/>
      <c r="P8" s="11"/>
      <c r="Q8" s="11"/>
      <c r="R8" s="11"/>
      <c r="S8" s="11"/>
      <c r="T8" s="11"/>
      <c r="U8" s="13"/>
      <c r="V8" s="11"/>
      <c r="W8" s="11"/>
      <c r="X8" s="11"/>
      <c r="Y8" s="11"/>
      <c r="Z8" s="11"/>
      <c r="AA8" s="13"/>
      <c r="AB8" s="11"/>
      <c r="AC8" s="11"/>
      <c r="AD8" s="11"/>
      <c r="AE8" s="11"/>
      <c r="AF8" s="11"/>
      <c r="AG8" s="13"/>
      <c r="AH8" s="11"/>
      <c r="AI8" s="11"/>
      <c r="AJ8" s="11"/>
      <c r="AK8" s="11"/>
      <c r="AL8" s="11"/>
      <c r="AM8" s="13"/>
      <c r="AN8" s="11">
        <v>24</v>
      </c>
      <c r="AO8" s="11">
        <v>24</v>
      </c>
      <c r="AP8" s="11"/>
      <c r="AQ8" s="11">
        <v>24</v>
      </c>
      <c r="AR8" s="11">
        <f t="shared" ref="AR8:AR25" si="0">AK8+AN8-AQ8</f>
        <v>0</v>
      </c>
      <c r="AT8" s="23">
        <f>AVERAGE(H8,N8,T8,Z8,AF8,AL8,AR8)</f>
        <v>0</v>
      </c>
      <c r="AU8" s="28">
        <f>SUM(H8,N8,T8,Z8,AF8,AL8,AR8)</f>
        <v>0</v>
      </c>
      <c r="AV8" s="18">
        <f>SUM(D8,J8,P8,V8,AB8,AH8,AN8)</f>
        <v>24</v>
      </c>
      <c r="AW8" s="37">
        <v>12</v>
      </c>
      <c r="AX8" s="30">
        <f t="shared" ref="AX8" si="1">AV8-AU8</f>
        <v>24</v>
      </c>
      <c r="AY8" s="37" t="str">
        <f t="shared" ref="AY8:AY10" si="2">IF(AX8&lt;AW8,"for p.o","x")</f>
        <v>x</v>
      </c>
    </row>
    <row r="9" spans="2:51" x14ac:dyDescent="0.25">
      <c r="B9" s="2" t="s">
        <v>1</v>
      </c>
      <c r="C9" s="8">
        <v>8</v>
      </c>
      <c r="D9" s="11"/>
      <c r="E9" s="11"/>
      <c r="F9" s="11"/>
      <c r="G9" s="11"/>
      <c r="H9" s="11"/>
      <c r="I9" s="13"/>
      <c r="J9" s="11"/>
      <c r="K9" s="11"/>
      <c r="L9" s="11"/>
      <c r="M9" s="11"/>
      <c r="N9" s="11"/>
      <c r="O9" s="13"/>
      <c r="P9" s="11"/>
      <c r="Q9" s="11"/>
      <c r="R9" s="11"/>
      <c r="S9" s="11"/>
      <c r="T9" s="11"/>
      <c r="U9" s="13"/>
      <c r="V9" s="11">
        <v>40</v>
      </c>
      <c r="W9" s="11">
        <v>35</v>
      </c>
      <c r="X9" s="11"/>
      <c r="Y9" s="11">
        <v>35</v>
      </c>
      <c r="Z9" s="11">
        <f t="shared" ref="Z9:Z12" si="3">S9+V9-Y9</f>
        <v>5</v>
      </c>
      <c r="AA9" s="13"/>
      <c r="AB9" s="11"/>
      <c r="AC9" s="11">
        <v>33</v>
      </c>
      <c r="AD9" s="11"/>
      <c r="AE9" s="11">
        <v>33</v>
      </c>
      <c r="AF9" s="11">
        <f t="shared" ref="AF9:AF12" si="4">Y9+AB9-AE9</f>
        <v>2</v>
      </c>
      <c r="AG9" s="13"/>
      <c r="AH9" s="11"/>
      <c r="AI9" s="11">
        <v>28</v>
      </c>
      <c r="AJ9" s="11"/>
      <c r="AK9" s="11">
        <v>28</v>
      </c>
      <c r="AL9" s="11">
        <f t="shared" ref="AL9:AL12" si="5">AE9+AH9-AK9</f>
        <v>5</v>
      </c>
      <c r="AM9" s="13"/>
      <c r="AN9" s="11">
        <v>8</v>
      </c>
      <c r="AO9" s="11">
        <v>35</v>
      </c>
      <c r="AP9" s="11"/>
      <c r="AQ9" s="11">
        <v>35</v>
      </c>
      <c r="AR9" s="11">
        <f t="shared" si="0"/>
        <v>1</v>
      </c>
      <c r="AT9" s="23">
        <f>AVERAGE(H9,N9,T9,Z9,AF9,AL9,AR9)</f>
        <v>3.25</v>
      </c>
      <c r="AU9" s="28">
        <f>SUM(H9,N9,T9,Z9,AF9,AL9,AR9)</f>
        <v>13</v>
      </c>
      <c r="AV9" s="18">
        <f>SUM(D9,J9,P9,V9,AB9,AH9,AN9)</f>
        <v>48</v>
      </c>
      <c r="AW9" s="37">
        <v>8</v>
      </c>
      <c r="AX9" s="30">
        <f>AV9-AU9</f>
        <v>35</v>
      </c>
      <c r="AY9" s="37" t="str">
        <f t="shared" si="2"/>
        <v>x</v>
      </c>
    </row>
    <row r="10" spans="2:51" x14ac:dyDescent="0.25">
      <c r="B10" s="3" t="s">
        <v>2</v>
      </c>
      <c r="C10" s="8">
        <v>12</v>
      </c>
      <c r="D10" s="11">
        <v>12</v>
      </c>
      <c r="E10" s="11">
        <v>12</v>
      </c>
      <c r="F10" s="11"/>
      <c r="G10" s="11">
        <v>12</v>
      </c>
      <c r="H10" s="11">
        <f t="shared" ref="H10:H12" si="6">D10-G10</f>
        <v>0</v>
      </c>
      <c r="I10" s="13"/>
      <c r="J10" s="11"/>
      <c r="K10" s="11">
        <v>11</v>
      </c>
      <c r="L10" s="11"/>
      <c r="M10" s="11">
        <v>11</v>
      </c>
      <c r="N10" s="11">
        <f>G10+J10-M10</f>
        <v>1</v>
      </c>
      <c r="O10" s="13"/>
      <c r="P10" s="11"/>
      <c r="Q10" s="11">
        <v>10</v>
      </c>
      <c r="R10" s="11"/>
      <c r="S10" s="11">
        <v>10</v>
      </c>
      <c r="T10" s="11">
        <f t="shared" ref="T10:T12" si="7">M10+P10-S10</f>
        <v>1</v>
      </c>
      <c r="U10" s="13"/>
      <c r="V10" s="11"/>
      <c r="W10" s="11">
        <v>4</v>
      </c>
      <c r="X10" s="11"/>
      <c r="Y10" s="11">
        <v>4</v>
      </c>
      <c r="Z10" s="11">
        <f t="shared" si="3"/>
        <v>6</v>
      </c>
      <c r="AA10" s="13"/>
      <c r="AB10" s="11"/>
      <c r="AC10" s="11">
        <v>3</v>
      </c>
      <c r="AD10" s="11"/>
      <c r="AE10" s="11">
        <v>3</v>
      </c>
      <c r="AF10" s="11">
        <f t="shared" si="4"/>
        <v>1</v>
      </c>
      <c r="AG10" s="13"/>
      <c r="AH10" s="11"/>
      <c r="AI10" s="11">
        <v>3</v>
      </c>
      <c r="AJ10" s="11"/>
      <c r="AK10" s="11">
        <v>3</v>
      </c>
      <c r="AL10" s="11">
        <f t="shared" si="5"/>
        <v>0</v>
      </c>
      <c r="AM10" s="13"/>
      <c r="AN10" s="11">
        <v>24</v>
      </c>
      <c r="AO10" s="11">
        <v>26</v>
      </c>
      <c r="AP10" s="11"/>
      <c r="AQ10" s="11">
        <v>26</v>
      </c>
      <c r="AR10" s="11">
        <f t="shared" si="0"/>
        <v>1</v>
      </c>
      <c r="AT10" s="23">
        <f t="shared" ref="AT10:AT25" si="8">AVERAGE(H10,N10,T10,Z10,AF10,AL10,AR10)</f>
        <v>1.4285714285714286</v>
      </c>
      <c r="AU10" s="28">
        <f t="shared" ref="AU10:AU25" si="9">SUM(H10,N10,T10,Z10,AF10,AL10,AR10)</f>
        <v>10</v>
      </c>
      <c r="AV10" s="18">
        <f t="shared" ref="AV10:AV25" si="10">SUM(D10,J10,P10,V10,AB10,AH10,AN10)</f>
        <v>36</v>
      </c>
      <c r="AW10" s="37">
        <v>12</v>
      </c>
      <c r="AX10" s="30">
        <f t="shared" ref="AX10:AX25" si="11">AV10-AU10</f>
        <v>26</v>
      </c>
      <c r="AY10" s="37" t="str">
        <f t="shared" si="2"/>
        <v>x</v>
      </c>
    </row>
    <row r="11" spans="2:51" x14ac:dyDescent="0.25">
      <c r="B11" s="3" t="s">
        <v>3</v>
      </c>
      <c r="C11" s="8">
        <v>12</v>
      </c>
      <c r="D11" s="11">
        <v>12</v>
      </c>
      <c r="E11" s="11">
        <v>10</v>
      </c>
      <c r="F11" s="11"/>
      <c r="G11" s="11">
        <v>10</v>
      </c>
      <c r="H11" s="11">
        <f t="shared" si="6"/>
        <v>2</v>
      </c>
      <c r="I11" s="13"/>
      <c r="J11" s="11"/>
      <c r="K11" s="11">
        <v>8</v>
      </c>
      <c r="L11" s="11"/>
      <c r="M11" s="11">
        <v>8</v>
      </c>
      <c r="N11" s="11">
        <f>G11+J11-M11</f>
        <v>2</v>
      </c>
      <c r="O11" s="13"/>
      <c r="P11" s="11"/>
      <c r="Q11" s="11">
        <v>3</v>
      </c>
      <c r="R11" s="11"/>
      <c r="S11" s="11">
        <v>3</v>
      </c>
      <c r="T11" s="11">
        <f t="shared" si="7"/>
        <v>5</v>
      </c>
      <c r="U11" s="13"/>
      <c r="V11" s="11"/>
      <c r="W11" s="11">
        <v>0</v>
      </c>
      <c r="X11" s="11"/>
      <c r="Y11" s="11">
        <v>0</v>
      </c>
      <c r="Z11" s="11">
        <f t="shared" si="3"/>
        <v>3</v>
      </c>
      <c r="AA11" s="13"/>
      <c r="AB11" s="11"/>
      <c r="AC11" s="11">
        <v>0</v>
      </c>
      <c r="AD11" s="11"/>
      <c r="AE11" s="11">
        <v>0</v>
      </c>
      <c r="AF11" s="11">
        <f t="shared" si="4"/>
        <v>0</v>
      </c>
      <c r="AG11" s="13"/>
      <c r="AH11" s="11">
        <v>24</v>
      </c>
      <c r="AI11" s="11">
        <v>24</v>
      </c>
      <c r="AJ11" s="11"/>
      <c r="AK11" s="11">
        <v>24</v>
      </c>
      <c r="AL11" s="11">
        <f t="shared" si="5"/>
        <v>0</v>
      </c>
      <c r="AM11" s="13"/>
      <c r="AN11" s="11"/>
      <c r="AO11" s="11">
        <v>15</v>
      </c>
      <c r="AP11" s="11"/>
      <c r="AQ11" s="11">
        <v>15</v>
      </c>
      <c r="AR11" s="11">
        <f t="shared" si="0"/>
        <v>9</v>
      </c>
      <c r="AT11" s="23">
        <f t="shared" si="8"/>
        <v>3</v>
      </c>
      <c r="AU11" s="28">
        <f t="shared" si="9"/>
        <v>21</v>
      </c>
      <c r="AV11" s="18">
        <f t="shared" si="10"/>
        <v>36</v>
      </c>
      <c r="AW11" s="37">
        <v>12</v>
      </c>
      <c r="AX11" s="30">
        <f t="shared" si="11"/>
        <v>15</v>
      </c>
      <c r="AY11" s="37" t="str">
        <f t="shared" ref="AY11:AY51" si="12">IF(AX11&lt;AW11,"for p.o","x")</f>
        <v>x</v>
      </c>
    </row>
    <row r="12" spans="2:51" x14ac:dyDescent="0.25">
      <c r="B12" s="3" t="s">
        <v>4</v>
      </c>
      <c r="C12" s="8">
        <v>12</v>
      </c>
      <c r="D12" s="11">
        <v>12</v>
      </c>
      <c r="E12" s="11">
        <v>11</v>
      </c>
      <c r="F12" s="11"/>
      <c r="G12" s="11">
        <v>11</v>
      </c>
      <c r="H12" s="11">
        <f t="shared" si="6"/>
        <v>1</v>
      </c>
      <c r="I12" s="13"/>
      <c r="J12" s="11"/>
      <c r="K12" s="11">
        <v>12</v>
      </c>
      <c r="L12" s="11"/>
      <c r="M12" s="11">
        <v>12</v>
      </c>
      <c r="N12" s="11">
        <f>G12+J12-M12</f>
        <v>-1</v>
      </c>
      <c r="O12" s="13"/>
      <c r="P12" s="11"/>
      <c r="Q12" s="11">
        <v>8</v>
      </c>
      <c r="R12" s="11"/>
      <c r="S12" s="11">
        <v>8</v>
      </c>
      <c r="T12" s="11">
        <f t="shared" si="7"/>
        <v>4</v>
      </c>
      <c r="U12" s="13"/>
      <c r="V12" s="11"/>
      <c r="W12" s="11">
        <v>0</v>
      </c>
      <c r="X12" s="11"/>
      <c r="Y12" s="11">
        <v>0</v>
      </c>
      <c r="Z12" s="11">
        <f t="shared" si="3"/>
        <v>8</v>
      </c>
      <c r="AA12" s="13"/>
      <c r="AB12" s="11"/>
      <c r="AC12" s="11">
        <v>0</v>
      </c>
      <c r="AD12" s="11"/>
      <c r="AE12" s="11">
        <v>0</v>
      </c>
      <c r="AF12" s="11">
        <f t="shared" si="4"/>
        <v>0</v>
      </c>
      <c r="AG12" s="13"/>
      <c r="AH12" s="11">
        <v>24</v>
      </c>
      <c r="AI12" s="11">
        <v>24</v>
      </c>
      <c r="AJ12" s="11"/>
      <c r="AK12" s="11">
        <v>24</v>
      </c>
      <c r="AL12" s="11">
        <f t="shared" si="5"/>
        <v>0</v>
      </c>
      <c r="AM12" s="13"/>
      <c r="AN12" s="11"/>
      <c r="AO12" s="11">
        <v>24</v>
      </c>
      <c r="AP12" s="11"/>
      <c r="AQ12" s="11">
        <v>24</v>
      </c>
      <c r="AR12" s="11">
        <f t="shared" si="0"/>
        <v>0</v>
      </c>
      <c r="AT12" s="23">
        <f t="shared" si="8"/>
        <v>1.7142857142857142</v>
      </c>
      <c r="AU12" s="28">
        <f t="shared" si="9"/>
        <v>12</v>
      </c>
      <c r="AV12" s="18">
        <f t="shared" si="10"/>
        <v>36</v>
      </c>
      <c r="AW12" s="37">
        <v>12</v>
      </c>
      <c r="AX12" s="30">
        <f t="shared" si="11"/>
        <v>24</v>
      </c>
      <c r="AY12" s="37" t="str">
        <f t="shared" si="12"/>
        <v>x</v>
      </c>
    </row>
    <row r="13" spans="2:51" x14ac:dyDescent="0.25">
      <c r="B13" s="3" t="s">
        <v>5</v>
      </c>
      <c r="C13" s="8">
        <v>24</v>
      </c>
      <c r="D13" s="11"/>
      <c r="E13" s="11"/>
      <c r="F13" s="11"/>
      <c r="G13" s="11"/>
      <c r="H13" s="11"/>
      <c r="I13" s="13"/>
      <c r="J13" s="11"/>
      <c r="K13" s="11"/>
      <c r="L13" s="11"/>
      <c r="M13" s="11"/>
      <c r="N13" s="11"/>
      <c r="O13" s="13"/>
      <c r="P13" s="11"/>
      <c r="Q13" s="11"/>
      <c r="R13" s="11"/>
      <c r="S13" s="11"/>
      <c r="T13" s="11"/>
      <c r="U13" s="13"/>
      <c r="V13" s="11"/>
      <c r="W13" s="11"/>
      <c r="X13" s="11"/>
      <c r="Y13" s="11"/>
      <c r="Z13" s="11"/>
      <c r="AA13" s="13"/>
      <c r="AB13" s="11"/>
      <c r="AC13" s="11"/>
      <c r="AD13" s="11"/>
      <c r="AE13" s="11"/>
      <c r="AF13" s="11"/>
      <c r="AG13" s="13"/>
      <c r="AH13" s="11"/>
      <c r="AI13" s="11"/>
      <c r="AJ13" s="11"/>
      <c r="AK13" s="11"/>
      <c r="AL13" s="11"/>
      <c r="AM13" s="13"/>
      <c r="AN13" s="11">
        <v>72</v>
      </c>
      <c r="AO13" s="11">
        <v>22</v>
      </c>
      <c r="AP13" s="11"/>
      <c r="AQ13" s="11">
        <v>22</v>
      </c>
      <c r="AR13" s="11">
        <f t="shared" si="0"/>
        <v>50</v>
      </c>
      <c r="AT13" s="23">
        <f t="shared" si="8"/>
        <v>50</v>
      </c>
      <c r="AU13" s="28">
        <f t="shared" si="9"/>
        <v>50</v>
      </c>
      <c r="AV13" s="18">
        <f t="shared" si="10"/>
        <v>72</v>
      </c>
      <c r="AW13" s="37">
        <v>24</v>
      </c>
      <c r="AX13" s="30">
        <f t="shared" si="11"/>
        <v>22</v>
      </c>
      <c r="AY13" s="37" t="str">
        <f t="shared" si="12"/>
        <v>for p.o</v>
      </c>
    </row>
    <row r="14" spans="2:51" x14ac:dyDescent="0.25">
      <c r="B14" s="3" t="s">
        <v>6</v>
      </c>
      <c r="C14" s="8">
        <v>40</v>
      </c>
      <c r="D14" s="11">
        <v>40</v>
      </c>
      <c r="E14" s="11">
        <v>34</v>
      </c>
      <c r="F14" s="11"/>
      <c r="G14" s="11">
        <v>34</v>
      </c>
      <c r="H14" s="11">
        <f t="shared" ref="H14" si="13">D14-G14</f>
        <v>6</v>
      </c>
      <c r="I14" s="13"/>
      <c r="J14" s="11">
        <v>40</v>
      </c>
      <c r="K14" s="11">
        <v>34</v>
      </c>
      <c r="L14" s="11"/>
      <c r="M14" s="11">
        <v>34</v>
      </c>
      <c r="N14" s="11">
        <f>G14+J14-M14</f>
        <v>40</v>
      </c>
      <c r="O14" s="13"/>
      <c r="P14" s="11"/>
      <c r="Q14" s="11">
        <v>18</v>
      </c>
      <c r="R14" s="11"/>
      <c r="S14" s="11">
        <v>18</v>
      </c>
      <c r="T14" s="11">
        <f t="shared" ref="T14:T16" si="14">M14+P14-S14</f>
        <v>16</v>
      </c>
      <c r="U14" s="13"/>
      <c r="V14" s="11"/>
      <c r="W14" s="11">
        <v>1</v>
      </c>
      <c r="X14" s="11"/>
      <c r="Y14" s="11">
        <v>1</v>
      </c>
      <c r="Z14" s="11">
        <f t="shared" ref="Z14:Z16" si="15">S14+V14-Y14</f>
        <v>17</v>
      </c>
      <c r="AA14" s="13"/>
      <c r="AB14" s="11"/>
      <c r="AC14" s="11">
        <v>1</v>
      </c>
      <c r="AD14" s="11"/>
      <c r="AE14" s="11">
        <v>1</v>
      </c>
      <c r="AF14" s="11">
        <f t="shared" ref="AF14:AF18" si="16">Y14+AB14-AE14</f>
        <v>0</v>
      </c>
      <c r="AG14" s="13"/>
      <c r="AH14" s="11"/>
      <c r="AI14" s="58">
        <v>1</v>
      </c>
      <c r="AJ14" s="11"/>
      <c r="AK14" s="58">
        <v>1</v>
      </c>
      <c r="AL14" s="11">
        <f t="shared" ref="AL14:AL18" si="17">AE14+AH14-AK14</f>
        <v>0</v>
      </c>
      <c r="AM14" s="13"/>
      <c r="AN14" s="11"/>
      <c r="AO14" s="58">
        <v>2</v>
      </c>
      <c r="AP14" s="11"/>
      <c r="AQ14" s="58">
        <v>2</v>
      </c>
      <c r="AR14" s="11">
        <f t="shared" si="0"/>
        <v>-1</v>
      </c>
      <c r="AT14" s="23">
        <f t="shared" si="8"/>
        <v>11.142857142857142</v>
      </c>
      <c r="AU14" s="28">
        <f t="shared" si="9"/>
        <v>78</v>
      </c>
      <c r="AV14" s="18">
        <f t="shared" si="10"/>
        <v>80</v>
      </c>
      <c r="AW14" s="37">
        <v>45</v>
      </c>
      <c r="AX14" s="30">
        <f t="shared" si="11"/>
        <v>2</v>
      </c>
      <c r="AY14" s="37" t="str">
        <f t="shared" si="12"/>
        <v>for p.o</v>
      </c>
    </row>
    <row r="15" spans="2:51" x14ac:dyDescent="0.25">
      <c r="B15" s="3" t="s">
        <v>7</v>
      </c>
      <c r="C15" s="8">
        <v>12</v>
      </c>
      <c r="D15" s="11"/>
      <c r="E15" s="11"/>
      <c r="F15" s="11"/>
      <c r="G15" s="11"/>
      <c r="H15" s="11"/>
      <c r="I15" s="13"/>
      <c r="J15" s="11"/>
      <c r="K15" s="11">
        <v>22</v>
      </c>
      <c r="L15" s="11"/>
      <c r="M15" s="11">
        <v>22</v>
      </c>
      <c r="N15" s="11">
        <f>G15+J15-M15</f>
        <v>-22</v>
      </c>
      <c r="O15" s="13"/>
      <c r="P15" s="11"/>
      <c r="Q15" s="11">
        <v>22</v>
      </c>
      <c r="R15" s="11"/>
      <c r="S15" s="11">
        <v>22</v>
      </c>
      <c r="T15" s="11">
        <f t="shared" si="14"/>
        <v>0</v>
      </c>
      <c r="U15" s="13"/>
      <c r="V15" s="11"/>
      <c r="W15" s="11">
        <v>15</v>
      </c>
      <c r="X15" s="11"/>
      <c r="Y15" s="11">
        <v>15</v>
      </c>
      <c r="Z15" s="11">
        <f t="shared" si="15"/>
        <v>7</v>
      </c>
      <c r="AA15" s="13"/>
      <c r="AB15" s="11"/>
      <c r="AC15" s="11">
        <v>10</v>
      </c>
      <c r="AD15" s="11"/>
      <c r="AE15" s="11">
        <v>10</v>
      </c>
      <c r="AF15" s="11">
        <f t="shared" si="16"/>
        <v>5</v>
      </c>
      <c r="AG15" s="13"/>
      <c r="AH15" s="11"/>
      <c r="AI15" s="58">
        <v>3</v>
      </c>
      <c r="AJ15" s="11"/>
      <c r="AK15" s="58">
        <v>3</v>
      </c>
      <c r="AL15" s="11">
        <f t="shared" si="17"/>
        <v>7</v>
      </c>
      <c r="AM15" s="13"/>
      <c r="AN15" s="11">
        <v>12</v>
      </c>
      <c r="AO15" s="58">
        <v>5</v>
      </c>
      <c r="AP15" s="11"/>
      <c r="AQ15" s="58">
        <v>5</v>
      </c>
      <c r="AR15" s="11">
        <f t="shared" si="0"/>
        <v>10</v>
      </c>
      <c r="AT15" s="23">
        <f t="shared" si="8"/>
        <v>1.1666666666666667</v>
      </c>
      <c r="AU15" s="28">
        <f t="shared" si="9"/>
        <v>7</v>
      </c>
      <c r="AV15" s="18">
        <f t="shared" si="10"/>
        <v>12</v>
      </c>
      <c r="AW15" s="37">
        <v>12</v>
      </c>
      <c r="AX15" s="30">
        <f t="shared" si="11"/>
        <v>5</v>
      </c>
      <c r="AY15" s="37" t="str">
        <f t="shared" si="12"/>
        <v>for p.o</v>
      </c>
    </row>
    <row r="16" spans="2:51" x14ac:dyDescent="0.25">
      <c r="B16" s="3" t="s">
        <v>8</v>
      </c>
      <c r="C16" s="8">
        <v>12</v>
      </c>
      <c r="D16" s="11"/>
      <c r="E16" s="11">
        <v>12</v>
      </c>
      <c r="F16" s="11"/>
      <c r="G16" s="11">
        <v>12</v>
      </c>
      <c r="H16" s="11"/>
      <c r="I16" s="13"/>
      <c r="J16" s="11"/>
      <c r="K16" s="11">
        <v>12</v>
      </c>
      <c r="L16" s="11"/>
      <c r="M16" s="11">
        <v>12</v>
      </c>
      <c r="N16" s="11"/>
      <c r="O16" s="13"/>
      <c r="P16" s="11"/>
      <c r="Q16" s="11">
        <v>12</v>
      </c>
      <c r="R16" s="11"/>
      <c r="S16" s="11">
        <v>12</v>
      </c>
      <c r="T16" s="11">
        <f t="shared" si="14"/>
        <v>0</v>
      </c>
      <c r="U16" s="13"/>
      <c r="V16" s="11"/>
      <c r="W16" s="11">
        <v>12</v>
      </c>
      <c r="X16" s="11"/>
      <c r="Y16" s="11">
        <v>12</v>
      </c>
      <c r="Z16" s="11">
        <f t="shared" si="15"/>
        <v>0</v>
      </c>
      <c r="AA16" s="13"/>
      <c r="AB16" s="11"/>
      <c r="AC16" s="11">
        <v>12</v>
      </c>
      <c r="AD16" s="11"/>
      <c r="AE16" s="11">
        <v>12</v>
      </c>
      <c r="AF16" s="11">
        <f t="shared" si="16"/>
        <v>0</v>
      </c>
      <c r="AG16" s="13"/>
      <c r="AH16" s="11"/>
      <c r="AI16" s="58">
        <v>1</v>
      </c>
      <c r="AJ16" s="11"/>
      <c r="AK16" s="58">
        <v>1</v>
      </c>
      <c r="AL16" s="11">
        <f t="shared" si="17"/>
        <v>11</v>
      </c>
      <c r="AM16" s="13"/>
      <c r="AN16" s="11">
        <v>12</v>
      </c>
      <c r="AO16" s="58">
        <v>7</v>
      </c>
      <c r="AP16" s="11"/>
      <c r="AQ16" s="58">
        <v>7</v>
      </c>
      <c r="AR16" s="11">
        <f t="shared" si="0"/>
        <v>6</v>
      </c>
      <c r="AT16" s="23">
        <f t="shared" si="8"/>
        <v>3.4</v>
      </c>
      <c r="AU16" s="28">
        <f t="shared" si="9"/>
        <v>17</v>
      </c>
      <c r="AV16" s="18">
        <f t="shared" si="10"/>
        <v>12</v>
      </c>
      <c r="AW16" s="37">
        <v>12</v>
      </c>
      <c r="AX16" s="30">
        <f t="shared" si="11"/>
        <v>-5</v>
      </c>
      <c r="AY16" s="37" t="str">
        <f t="shared" si="12"/>
        <v>for p.o</v>
      </c>
    </row>
    <row r="17" spans="2:51" x14ac:dyDescent="0.25">
      <c r="B17" s="3" t="s">
        <v>9</v>
      </c>
      <c r="C17" s="8">
        <v>12</v>
      </c>
      <c r="D17" s="11"/>
      <c r="E17" s="11"/>
      <c r="F17" s="11"/>
      <c r="G17" s="11"/>
      <c r="H17" s="11"/>
      <c r="I17" s="13"/>
      <c r="J17" s="11"/>
      <c r="K17" s="11"/>
      <c r="L17" s="11"/>
      <c r="M17" s="11"/>
      <c r="N17" s="11"/>
      <c r="O17" s="13"/>
      <c r="P17" s="11"/>
      <c r="Q17" s="11"/>
      <c r="R17" s="11"/>
      <c r="S17" s="11"/>
      <c r="T17" s="11"/>
      <c r="U17" s="13"/>
      <c r="V17" s="11"/>
      <c r="W17" s="11"/>
      <c r="X17" s="11"/>
      <c r="Y17" s="11"/>
      <c r="Z17" s="11"/>
      <c r="AA17" s="13"/>
      <c r="AB17" s="11">
        <v>12</v>
      </c>
      <c r="AC17" s="11">
        <v>3</v>
      </c>
      <c r="AD17" s="11"/>
      <c r="AE17" s="11">
        <v>3</v>
      </c>
      <c r="AF17" s="11">
        <f t="shared" si="16"/>
        <v>9</v>
      </c>
      <c r="AG17" s="13"/>
      <c r="AH17" s="11">
        <v>12</v>
      </c>
      <c r="AI17" s="58">
        <v>11</v>
      </c>
      <c r="AJ17" s="11"/>
      <c r="AK17" s="58">
        <v>11</v>
      </c>
      <c r="AL17" s="11">
        <f t="shared" si="17"/>
        <v>4</v>
      </c>
      <c r="AM17" s="13"/>
      <c r="AN17" s="11"/>
      <c r="AO17" s="58">
        <v>10</v>
      </c>
      <c r="AP17" s="11"/>
      <c r="AQ17" s="58">
        <v>10</v>
      </c>
      <c r="AR17" s="11">
        <f t="shared" si="0"/>
        <v>1</v>
      </c>
      <c r="AT17" s="23">
        <f t="shared" si="8"/>
        <v>4.666666666666667</v>
      </c>
      <c r="AU17" s="28">
        <f t="shared" si="9"/>
        <v>14</v>
      </c>
      <c r="AV17" s="18">
        <f t="shared" si="10"/>
        <v>24</v>
      </c>
      <c r="AW17" s="37">
        <v>12</v>
      </c>
      <c r="AX17" s="30">
        <f t="shared" si="11"/>
        <v>10</v>
      </c>
      <c r="AY17" s="37" t="str">
        <f t="shared" si="12"/>
        <v>for p.o</v>
      </c>
    </row>
    <row r="18" spans="2:51" x14ac:dyDescent="0.25">
      <c r="B18" s="3" t="s">
        <v>10</v>
      </c>
      <c r="C18" s="8">
        <v>12</v>
      </c>
      <c r="D18" s="11">
        <v>12</v>
      </c>
      <c r="E18" s="11">
        <v>11</v>
      </c>
      <c r="F18" s="11"/>
      <c r="G18" s="11">
        <v>11</v>
      </c>
      <c r="H18" s="11">
        <f t="shared" ref="H18" si="18">D18-G18</f>
        <v>1</v>
      </c>
      <c r="I18" s="13"/>
      <c r="J18" s="11"/>
      <c r="K18" s="11">
        <v>10</v>
      </c>
      <c r="L18" s="11"/>
      <c r="M18" s="11">
        <v>10</v>
      </c>
      <c r="N18" s="11">
        <f>G18+J18-M18</f>
        <v>1</v>
      </c>
      <c r="O18" s="13"/>
      <c r="P18" s="11"/>
      <c r="Q18" s="11">
        <v>9</v>
      </c>
      <c r="R18" s="11"/>
      <c r="S18" s="11">
        <v>9</v>
      </c>
      <c r="T18" s="11">
        <f>M18+P18-S18</f>
        <v>1</v>
      </c>
      <c r="U18" s="13"/>
      <c r="V18" s="11"/>
      <c r="W18" s="11">
        <v>4</v>
      </c>
      <c r="X18" s="11"/>
      <c r="Y18" s="11">
        <v>4</v>
      </c>
      <c r="Z18" s="11">
        <f t="shared" ref="Z18" si="19">S18+V18-Y18</f>
        <v>5</v>
      </c>
      <c r="AA18" s="13"/>
      <c r="AB18" s="11">
        <v>12</v>
      </c>
      <c r="AC18" s="11">
        <v>15</v>
      </c>
      <c r="AD18" s="11"/>
      <c r="AE18" s="11">
        <v>15</v>
      </c>
      <c r="AF18" s="11">
        <f t="shared" si="16"/>
        <v>1</v>
      </c>
      <c r="AG18" s="13"/>
      <c r="AH18" s="11"/>
      <c r="AI18" s="58">
        <v>8</v>
      </c>
      <c r="AJ18" s="11"/>
      <c r="AK18" s="58">
        <v>8</v>
      </c>
      <c r="AL18" s="11">
        <f t="shared" si="17"/>
        <v>7</v>
      </c>
      <c r="AM18" s="13"/>
      <c r="AN18" s="11"/>
      <c r="AO18" s="58">
        <v>0</v>
      </c>
      <c r="AP18" s="11"/>
      <c r="AQ18" s="58">
        <v>0</v>
      </c>
      <c r="AR18" s="11">
        <f t="shared" si="0"/>
        <v>8</v>
      </c>
      <c r="AT18" s="23">
        <f t="shared" si="8"/>
        <v>3.4285714285714284</v>
      </c>
      <c r="AU18" s="28">
        <f t="shared" si="9"/>
        <v>24</v>
      </c>
      <c r="AV18" s="18">
        <f t="shared" si="10"/>
        <v>24</v>
      </c>
      <c r="AW18" s="37">
        <v>12</v>
      </c>
      <c r="AX18" s="30">
        <f t="shared" si="11"/>
        <v>0</v>
      </c>
      <c r="AY18" s="37" t="str">
        <f t="shared" si="12"/>
        <v>for p.o</v>
      </c>
    </row>
    <row r="19" spans="2:51" x14ac:dyDescent="0.25">
      <c r="B19" s="3" t="s">
        <v>11</v>
      </c>
      <c r="C19" s="8">
        <v>60</v>
      </c>
      <c r="D19" s="11"/>
      <c r="E19" s="11"/>
      <c r="F19" s="11"/>
      <c r="G19" s="11"/>
      <c r="H19" s="11"/>
      <c r="I19" s="13"/>
      <c r="J19" s="11"/>
      <c r="K19" s="11"/>
      <c r="L19" s="11"/>
      <c r="M19" s="11"/>
      <c r="N19" s="11"/>
      <c r="O19" s="13"/>
      <c r="P19" s="11"/>
      <c r="Q19" s="11"/>
      <c r="R19" s="11"/>
      <c r="S19" s="11"/>
      <c r="T19" s="11"/>
      <c r="U19" s="13"/>
      <c r="V19" s="11"/>
      <c r="W19" s="11"/>
      <c r="X19" s="11"/>
      <c r="Y19" s="11"/>
      <c r="Z19" s="11"/>
      <c r="AA19" s="13"/>
      <c r="AB19" s="11"/>
      <c r="AC19" s="11"/>
      <c r="AD19" s="11"/>
      <c r="AE19" s="11"/>
      <c r="AF19" s="11"/>
      <c r="AG19" s="13"/>
      <c r="AH19" s="11"/>
      <c r="AI19" s="11"/>
      <c r="AJ19" s="11"/>
      <c r="AK19" s="11"/>
      <c r="AL19" s="11"/>
      <c r="AM19" s="13"/>
      <c r="AN19" s="11"/>
      <c r="AO19" s="11"/>
      <c r="AP19" s="11"/>
      <c r="AQ19" s="11"/>
      <c r="AR19" s="11">
        <f t="shared" si="0"/>
        <v>0</v>
      </c>
      <c r="AT19" s="23">
        <f t="shared" si="8"/>
        <v>0</v>
      </c>
      <c r="AU19" s="28">
        <f t="shared" si="9"/>
        <v>0</v>
      </c>
      <c r="AV19" s="18">
        <f t="shared" si="10"/>
        <v>0</v>
      </c>
      <c r="AW19" s="37">
        <v>480</v>
      </c>
      <c r="AX19" s="30">
        <f t="shared" si="11"/>
        <v>0</v>
      </c>
      <c r="AY19" s="37" t="str">
        <f t="shared" si="12"/>
        <v>for p.o</v>
      </c>
    </row>
    <row r="20" spans="2:51" x14ac:dyDescent="0.25">
      <c r="B20" s="3" t="s">
        <v>12</v>
      </c>
      <c r="C20" s="8">
        <v>20</v>
      </c>
      <c r="D20" s="11">
        <v>20</v>
      </c>
      <c r="E20" s="11">
        <v>8</v>
      </c>
      <c r="F20" s="11"/>
      <c r="G20" s="11">
        <v>8</v>
      </c>
      <c r="H20" s="11">
        <f t="shared" ref="H20:H23" si="20">D20-G20</f>
        <v>12</v>
      </c>
      <c r="I20" s="13"/>
      <c r="J20" s="11">
        <v>40</v>
      </c>
      <c r="K20" s="11">
        <v>22</v>
      </c>
      <c r="L20" s="11"/>
      <c r="M20" s="11">
        <v>22</v>
      </c>
      <c r="N20" s="11">
        <f>G20+J20-M20</f>
        <v>26</v>
      </c>
      <c r="O20" s="13"/>
      <c r="P20" s="11"/>
      <c r="Q20" s="11">
        <v>12</v>
      </c>
      <c r="R20" s="11"/>
      <c r="S20" s="11">
        <v>12</v>
      </c>
      <c r="T20" s="11">
        <f t="shared" ref="T20:T23" si="21">M20+P20-S20</f>
        <v>10</v>
      </c>
      <c r="U20" s="13"/>
      <c r="V20" s="11">
        <v>100</v>
      </c>
      <c r="W20" s="11">
        <v>99</v>
      </c>
      <c r="X20" s="11"/>
      <c r="Y20" s="11">
        <v>99</v>
      </c>
      <c r="Z20" s="11">
        <f t="shared" ref="Z20:Z23" si="22">S20+V20-Y20</f>
        <v>13</v>
      </c>
      <c r="AA20" s="13"/>
      <c r="AB20" s="11"/>
      <c r="AC20" s="11">
        <v>89</v>
      </c>
      <c r="AD20" s="11"/>
      <c r="AE20" s="11">
        <v>89</v>
      </c>
      <c r="AF20" s="11">
        <f t="shared" ref="AF20:AF23" si="23">Y20+AB20-AE20</f>
        <v>10</v>
      </c>
      <c r="AG20" s="13"/>
      <c r="AH20" s="11"/>
      <c r="AI20" s="58">
        <v>83</v>
      </c>
      <c r="AJ20" s="11"/>
      <c r="AK20" s="58">
        <v>83</v>
      </c>
      <c r="AL20" s="11">
        <f t="shared" ref="AL20:AL23" si="24">AE20+AH20-AK20</f>
        <v>6</v>
      </c>
      <c r="AM20" s="13"/>
      <c r="AN20" s="11"/>
      <c r="AO20" s="58">
        <v>85</v>
      </c>
      <c r="AP20" s="11"/>
      <c r="AQ20" s="58">
        <v>85</v>
      </c>
      <c r="AR20" s="11">
        <f t="shared" si="0"/>
        <v>-2</v>
      </c>
      <c r="AT20" s="23">
        <f t="shared" si="8"/>
        <v>10.714285714285714</v>
      </c>
      <c r="AU20" s="28">
        <f t="shared" si="9"/>
        <v>75</v>
      </c>
      <c r="AV20" s="18">
        <f t="shared" si="10"/>
        <v>160</v>
      </c>
      <c r="AW20" s="37">
        <v>60</v>
      </c>
      <c r="AX20" s="30">
        <f t="shared" si="11"/>
        <v>85</v>
      </c>
      <c r="AY20" s="37" t="str">
        <f t="shared" si="12"/>
        <v>x</v>
      </c>
    </row>
    <row r="21" spans="2:51" x14ac:dyDescent="0.25">
      <c r="B21" s="3" t="s">
        <v>13</v>
      </c>
      <c r="C21" s="8">
        <v>20</v>
      </c>
      <c r="D21" s="11">
        <v>20</v>
      </c>
      <c r="E21" s="11">
        <v>16</v>
      </c>
      <c r="F21" s="11"/>
      <c r="G21" s="11">
        <v>16</v>
      </c>
      <c r="H21" s="11">
        <f t="shared" si="20"/>
        <v>4</v>
      </c>
      <c r="I21" s="13"/>
      <c r="J21" s="11">
        <v>20</v>
      </c>
      <c r="K21" s="11">
        <v>27</v>
      </c>
      <c r="L21" s="11"/>
      <c r="M21" s="11">
        <v>27</v>
      </c>
      <c r="N21" s="11">
        <f>G21+J21-M21</f>
        <v>9</v>
      </c>
      <c r="O21" s="13"/>
      <c r="P21" s="11"/>
      <c r="Q21" s="11">
        <v>23</v>
      </c>
      <c r="R21" s="11"/>
      <c r="S21" s="11">
        <v>23</v>
      </c>
      <c r="T21" s="11">
        <f t="shared" si="21"/>
        <v>4</v>
      </c>
      <c r="U21" s="13"/>
      <c r="V21" s="11">
        <v>100</v>
      </c>
      <c r="W21" s="11">
        <v>101</v>
      </c>
      <c r="X21" s="11"/>
      <c r="Y21" s="11">
        <v>101</v>
      </c>
      <c r="Z21" s="11">
        <f t="shared" si="22"/>
        <v>22</v>
      </c>
      <c r="AA21" s="13"/>
      <c r="AB21" s="11"/>
      <c r="AC21" s="11">
        <v>99</v>
      </c>
      <c r="AD21" s="11"/>
      <c r="AE21" s="11">
        <v>99</v>
      </c>
      <c r="AF21" s="11">
        <f t="shared" si="23"/>
        <v>2</v>
      </c>
      <c r="AG21" s="13"/>
      <c r="AH21" s="11"/>
      <c r="AI21" s="58">
        <v>91</v>
      </c>
      <c r="AJ21" s="11"/>
      <c r="AK21" s="58">
        <v>91</v>
      </c>
      <c r="AL21" s="11">
        <f t="shared" si="24"/>
        <v>8</v>
      </c>
      <c r="AM21" s="13"/>
      <c r="AN21" s="11"/>
      <c r="AO21" s="58">
        <v>94</v>
      </c>
      <c r="AP21" s="11"/>
      <c r="AQ21" s="58">
        <v>94</v>
      </c>
      <c r="AR21" s="11">
        <f t="shared" si="0"/>
        <v>-3</v>
      </c>
      <c r="AT21" s="23">
        <f t="shared" si="8"/>
        <v>6.5714285714285712</v>
      </c>
      <c r="AU21" s="28">
        <f t="shared" si="9"/>
        <v>46</v>
      </c>
      <c r="AV21" s="18">
        <f t="shared" si="10"/>
        <v>140</v>
      </c>
      <c r="AW21" s="37">
        <v>40</v>
      </c>
      <c r="AX21" s="30">
        <f t="shared" si="11"/>
        <v>94</v>
      </c>
      <c r="AY21" s="37" t="str">
        <f t="shared" si="12"/>
        <v>x</v>
      </c>
    </row>
    <row r="22" spans="2:51" x14ac:dyDescent="0.25">
      <c r="B22" s="3" t="s">
        <v>14</v>
      </c>
      <c r="C22" s="8">
        <v>36</v>
      </c>
      <c r="D22" s="11">
        <v>36</v>
      </c>
      <c r="E22" s="11">
        <v>25</v>
      </c>
      <c r="F22" s="11"/>
      <c r="G22" s="11">
        <v>25</v>
      </c>
      <c r="H22" s="11">
        <f t="shared" si="20"/>
        <v>11</v>
      </c>
      <c r="I22" s="13"/>
      <c r="J22" s="11">
        <v>36</v>
      </c>
      <c r="K22" s="11">
        <v>43</v>
      </c>
      <c r="L22" s="11"/>
      <c r="M22" s="11">
        <v>43</v>
      </c>
      <c r="N22" s="11">
        <f>G22+J22-M22</f>
        <v>18</v>
      </c>
      <c r="O22" s="13"/>
      <c r="P22" s="11"/>
      <c r="Q22" s="11">
        <v>28</v>
      </c>
      <c r="R22" s="11"/>
      <c r="S22" s="11">
        <v>28</v>
      </c>
      <c r="T22" s="11">
        <f t="shared" si="21"/>
        <v>15</v>
      </c>
      <c r="U22" s="13"/>
      <c r="V22" s="11">
        <v>36</v>
      </c>
      <c r="W22" s="11">
        <v>50</v>
      </c>
      <c r="X22" s="11"/>
      <c r="Y22" s="11">
        <v>50</v>
      </c>
      <c r="Z22" s="11">
        <f t="shared" si="22"/>
        <v>14</v>
      </c>
      <c r="AA22" s="13"/>
      <c r="AB22" s="11"/>
      <c r="AC22" s="11">
        <v>44</v>
      </c>
      <c r="AD22" s="11"/>
      <c r="AE22" s="11">
        <v>44</v>
      </c>
      <c r="AF22" s="11">
        <f t="shared" si="23"/>
        <v>6</v>
      </c>
      <c r="AG22" s="13"/>
      <c r="AH22" s="11"/>
      <c r="AI22" s="58">
        <v>39</v>
      </c>
      <c r="AJ22" s="11"/>
      <c r="AK22" s="58">
        <v>39</v>
      </c>
      <c r="AL22" s="11">
        <f t="shared" si="24"/>
        <v>5</v>
      </c>
      <c r="AM22" s="13"/>
      <c r="AN22" s="11"/>
      <c r="AO22" s="58">
        <v>36</v>
      </c>
      <c r="AP22" s="11"/>
      <c r="AQ22" s="58">
        <v>36</v>
      </c>
      <c r="AR22" s="11">
        <f t="shared" si="0"/>
        <v>3</v>
      </c>
      <c r="AT22" s="23">
        <f t="shared" si="8"/>
        <v>10.285714285714286</v>
      </c>
      <c r="AU22" s="28">
        <f t="shared" si="9"/>
        <v>72</v>
      </c>
      <c r="AV22" s="18">
        <f t="shared" si="10"/>
        <v>108</v>
      </c>
      <c r="AW22" s="37">
        <v>72</v>
      </c>
      <c r="AX22" s="30">
        <f t="shared" si="11"/>
        <v>36</v>
      </c>
      <c r="AY22" s="37" t="str">
        <f t="shared" si="12"/>
        <v>for p.o</v>
      </c>
    </row>
    <row r="23" spans="2:51" x14ac:dyDescent="0.25">
      <c r="B23" s="3" t="s">
        <v>15</v>
      </c>
      <c r="C23" s="8">
        <v>36</v>
      </c>
      <c r="D23" s="11"/>
      <c r="E23" s="11">
        <v>24</v>
      </c>
      <c r="F23" s="11"/>
      <c r="G23" s="11">
        <v>24</v>
      </c>
      <c r="H23" s="11">
        <f t="shared" si="20"/>
        <v>-24</v>
      </c>
      <c r="I23" s="13"/>
      <c r="J23" s="11"/>
      <c r="K23" s="11">
        <v>24</v>
      </c>
      <c r="L23" s="11"/>
      <c r="M23" s="11">
        <v>24</v>
      </c>
      <c r="N23" s="11">
        <f>G23+J23-M23</f>
        <v>0</v>
      </c>
      <c r="O23" s="13"/>
      <c r="P23" s="11"/>
      <c r="Q23" s="11">
        <v>24</v>
      </c>
      <c r="R23" s="11"/>
      <c r="S23" s="11">
        <v>24</v>
      </c>
      <c r="T23" s="11">
        <f t="shared" si="21"/>
        <v>0</v>
      </c>
      <c r="U23" s="13"/>
      <c r="V23" s="11"/>
      <c r="W23" s="11">
        <v>24</v>
      </c>
      <c r="X23" s="11"/>
      <c r="Y23" s="11">
        <v>24</v>
      </c>
      <c r="Z23" s="11">
        <f t="shared" si="22"/>
        <v>0</v>
      </c>
      <c r="AA23" s="13"/>
      <c r="AB23" s="11"/>
      <c r="AC23" s="11">
        <v>24</v>
      </c>
      <c r="AD23" s="11"/>
      <c r="AE23" s="11">
        <v>24</v>
      </c>
      <c r="AF23" s="11">
        <f t="shared" si="23"/>
        <v>0</v>
      </c>
      <c r="AG23" s="13"/>
      <c r="AH23" s="11"/>
      <c r="AI23" s="58">
        <v>16</v>
      </c>
      <c r="AJ23" s="11"/>
      <c r="AK23" s="58">
        <v>16</v>
      </c>
      <c r="AL23" s="11">
        <f t="shared" si="24"/>
        <v>8</v>
      </c>
      <c r="AM23" s="13"/>
      <c r="AN23" s="11">
        <v>72</v>
      </c>
      <c r="AO23" s="58">
        <v>0</v>
      </c>
      <c r="AP23" s="11"/>
      <c r="AQ23" s="58">
        <v>0</v>
      </c>
      <c r="AR23" s="11">
        <f t="shared" si="0"/>
        <v>88</v>
      </c>
      <c r="AT23" s="23">
        <f t="shared" si="8"/>
        <v>10.285714285714286</v>
      </c>
      <c r="AU23" s="28">
        <f t="shared" si="9"/>
        <v>72</v>
      </c>
      <c r="AV23" s="18">
        <f t="shared" si="10"/>
        <v>72</v>
      </c>
      <c r="AW23" s="37">
        <v>72</v>
      </c>
      <c r="AX23" s="30">
        <f t="shared" si="11"/>
        <v>0</v>
      </c>
      <c r="AY23" s="37" t="str">
        <f t="shared" si="12"/>
        <v>for p.o</v>
      </c>
    </row>
    <row r="24" spans="2:51" x14ac:dyDescent="0.25">
      <c r="B24" s="3" t="s">
        <v>16</v>
      </c>
      <c r="C24" s="8">
        <v>36</v>
      </c>
      <c r="D24" s="11"/>
      <c r="E24" s="11"/>
      <c r="F24" s="11"/>
      <c r="G24" s="11"/>
      <c r="H24" s="11"/>
      <c r="I24" s="13"/>
      <c r="J24" s="11"/>
      <c r="K24" s="11"/>
      <c r="L24" s="11"/>
      <c r="M24" s="11"/>
      <c r="N24" s="11"/>
      <c r="O24" s="13"/>
      <c r="P24" s="11"/>
      <c r="Q24" s="11"/>
      <c r="R24" s="11"/>
      <c r="S24" s="11"/>
      <c r="T24" s="11"/>
      <c r="U24" s="13"/>
      <c r="V24" s="11"/>
      <c r="W24" s="11"/>
      <c r="X24" s="11"/>
      <c r="Y24" s="11"/>
      <c r="Z24" s="11"/>
      <c r="AA24" s="13"/>
      <c r="AB24" s="11"/>
      <c r="AC24" s="11"/>
      <c r="AD24" s="11"/>
      <c r="AE24" s="11"/>
      <c r="AF24" s="11"/>
      <c r="AG24" s="13"/>
      <c r="AH24" s="11"/>
      <c r="AI24" s="11"/>
      <c r="AJ24" s="11"/>
      <c r="AK24" s="11"/>
      <c r="AL24" s="11"/>
      <c r="AM24" s="13"/>
      <c r="AN24" s="11">
        <v>36</v>
      </c>
      <c r="AO24" s="11">
        <v>0</v>
      </c>
      <c r="AP24" s="11"/>
      <c r="AQ24" s="11">
        <v>0</v>
      </c>
      <c r="AR24" s="11">
        <f t="shared" si="0"/>
        <v>36</v>
      </c>
      <c r="AT24" s="23">
        <f t="shared" si="8"/>
        <v>36</v>
      </c>
      <c r="AU24" s="28">
        <f t="shared" si="9"/>
        <v>36</v>
      </c>
      <c r="AV24" s="18">
        <f t="shared" si="10"/>
        <v>36</v>
      </c>
      <c r="AW24" s="37">
        <v>36</v>
      </c>
      <c r="AX24" s="30">
        <f t="shared" si="11"/>
        <v>0</v>
      </c>
      <c r="AY24" s="37" t="str">
        <f t="shared" si="12"/>
        <v>for p.o</v>
      </c>
    </row>
    <row r="25" spans="2:51" x14ac:dyDescent="0.25">
      <c r="B25" s="3" t="s">
        <v>17</v>
      </c>
      <c r="C25" s="8">
        <v>12</v>
      </c>
      <c r="D25" s="11"/>
      <c r="E25" s="11"/>
      <c r="F25" s="11"/>
      <c r="G25" s="11"/>
      <c r="H25" s="11"/>
      <c r="I25" s="14"/>
      <c r="J25" s="11"/>
      <c r="K25" s="11"/>
      <c r="L25" s="11"/>
      <c r="M25" s="11"/>
      <c r="N25" s="11"/>
      <c r="O25" s="13"/>
      <c r="P25" s="11"/>
      <c r="Q25" s="11"/>
      <c r="R25" s="11"/>
      <c r="S25" s="11"/>
      <c r="T25" s="11"/>
      <c r="U25" s="13"/>
      <c r="V25" s="11">
        <v>60</v>
      </c>
      <c r="W25" s="11">
        <v>60</v>
      </c>
      <c r="X25" s="11"/>
      <c r="Y25" s="11">
        <v>60</v>
      </c>
      <c r="Z25" s="11">
        <f t="shared" ref="Z25" si="25">S25+V25-Y25</f>
        <v>0</v>
      </c>
      <c r="AA25" s="13"/>
      <c r="AB25" s="11"/>
      <c r="AC25" s="11">
        <v>49</v>
      </c>
      <c r="AD25" s="11"/>
      <c r="AE25" s="11">
        <v>49</v>
      </c>
      <c r="AF25" s="11">
        <f t="shared" ref="AF25" si="26">Y25+AB25-AE25</f>
        <v>11</v>
      </c>
      <c r="AG25" s="13"/>
      <c r="AH25" s="11"/>
      <c r="AI25" s="58">
        <v>43</v>
      </c>
      <c r="AJ25" s="11"/>
      <c r="AK25" s="58">
        <v>43</v>
      </c>
      <c r="AL25" s="11">
        <f t="shared" ref="AL25" si="27">AE25+AH25-AK25</f>
        <v>6</v>
      </c>
      <c r="AM25" s="13"/>
      <c r="AN25" s="11"/>
      <c r="AO25" s="58">
        <v>32</v>
      </c>
      <c r="AP25" s="11"/>
      <c r="AQ25" s="58">
        <v>32</v>
      </c>
      <c r="AR25" s="11">
        <f t="shared" si="0"/>
        <v>11</v>
      </c>
      <c r="AT25" s="23">
        <f t="shared" si="8"/>
        <v>7</v>
      </c>
      <c r="AU25" s="28">
        <f t="shared" si="9"/>
        <v>28</v>
      </c>
      <c r="AV25" s="18">
        <f t="shared" si="10"/>
        <v>60</v>
      </c>
      <c r="AW25" s="37">
        <v>48</v>
      </c>
      <c r="AX25" s="30">
        <f t="shared" si="11"/>
        <v>32</v>
      </c>
      <c r="AY25" s="37" t="str">
        <f t="shared" si="12"/>
        <v>for p.o</v>
      </c>
    </row>
    <row r="26" spans="2:51" x14ac:dyDescent="0.25">
      <c r="B26" s="6" t="s">
        <v>19</v>
      </c>
      <c r="C26" s="10"/>
      <c r="D26" s="9"/>
      <c r="E26" s="9"/>
      <c r="F26" s="9"/>
      <c r="G26" s="9"/>
      <c r="H26" s="9"/>
      <c r="I26" s="1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6"/>
      <c r="AB26" s="9"/>
      <c r="AC26" s="9"/>
      <c r="AD26" s="9"/>
      <c r="AE26" s="9"/>
      <c r="AF26" s="9"/>
      <c r="AG26" s="16"/>
      <c r="AH26" s="9"/>
      <c r="AI26" s="9"/>
      <c r="AJ26" s="9"/>
      <c r="AK26" s="9"/>
      <c r="AL26" s="9"/>
      <c r="AM26" s="16"/>
      <c r="AN26" s="9"/>
      <c r="AO26" s="9"/>
      <c r="AP26" s="9"/>
      <c r="AQ26" s="9"/>
      <c r="AR26" s="9"/>
      <c r="AT26" s="38"/>
      <c r="AU26" s="39"/>
      <c r="AV26" s="40"/>
      <c r="AW26" s="40"/>
      <c r="AX26" s="41"/>
      <c r="AY26" s="40"/>
    </row>
    <row r="27" spans="2:51" x14ac:dyDescent="0.25">
      <c r="B27" s="1" t="s">
        <v>20</v>
      </c>
      <c r="C27" s="8">
        <v>9</v>
      </c>
      <c r="D27" s="11"/>
      <c r="E27" s="11"/>
      <c r="F27" s="11"/>
      <c r="G27" s="11"/>
      <c r="H27" s="11"/>
      <c r="I27" s="15"/>
      <c r="J27" s="11"/>
      <c r="K27" s="11"/>
      <c r="L27" s="11"/>
      <c r="M27" s="11"/>
      <c r="N27" s="11"/>
      <c r="O27" s="13"/>
      <c r="P27" s="11"/>
      <c r="Q27" s="11"/>
      <c r="R27" s="11"/>
      <c r="S27" s="11"/>
      <c r="T27" s="11"/>
      <c r="U27" s="13"/>
      <c r="V27" s="11"/>
      <c r="W27" s="11"/>
      <c r="X27" s="11"/>
      <c r="Y27" s="11"/>
      <c r="Z27" s="11"/>
      <c r="AA27" s="13"/>
      <c r="AB27" s="11"/>
      <c r="AC27" s="11"/>
      <c r="AD27" s="11"/>
      <c r="AE27" s="11"/>
      <c r="AF27" s="11"/>
      <c r="AG27" s="13"/>
      <c r="AH27" s="11">
        <v>9</v>
      </c>
      <c r="AI27" s="11">
        <v>9</v>
      </c>
      <c r="AJ27" s="11"/>
      <c r="AK27" s="11">
        <v>9</v>
      </c>
      <c r="AL27" s="11">
        <f t="shared" ref="AL27" si="28">AE27+AH27-AK27</f>
        <v>0</v>
      </c>
      <c r="AM27" s="13"/>
      <c r="AN27" s="11">
        <v>9</v>
      </c>
      <c r="AO27" s="11">
        <v>18</v>
      </c>
      <c r="AP27" s="11"/>
      <c r="AQ27" s="11">
        <v>18</v>
      </c>
      <c r="AR27" s="11">
        <f t="shared" ref="AR27:AR51" si="29">AK27+AN27-AQ27</f>
        <v>0</v>
      </c>
      <c r="AT27" s="23">
        <f t="shared" ref="AT27:AT51" si="30">AVERAGE(H27,N27,T27,Z27,AF27,AL27,AR27)</f>
        <v>0</v>
      </c>
      <c r="AU27" s="28">
        <f t="shared" ref="AU27:AU51" si="31">SUM(H27,N27,T27,Z27,AF27,AL27,AR27)</f>
        <v>0</v>
      </c>
      <c r="AV27" s="18">
        <f t="shared" ref="AV27:AV51" si="32">SUM(D27,J27,P27,V27,AB27,AH27,AN27)</f>
        <v>18</v>
      </c>
      <c r="AW27" s="37">
        <v>9</v>
      </c>
      <c r="AX27" s="30">
        <f>AV27-AU27</f>
        <v>18</v>
      </c>
      <c r="AY27" s="37" t="str">
        <f t="shared" si="12"/>
        <v>x</v>
      </c>
    </row>
    <row r="28" spans="2:51" x14ac:dyDescent="0.25">
      <c r="B28" s="1" t="s">
        <v>21</v>
      </c>
      <c r="C28" s="8">
        <v>8</v>
      </c>
      <c r="D28" s="11"/>
      <c r="E28" s="11"/>
      <c r="F28" s="11"/>
      <c r="G28" s="11"/>
      <c r="H28" s="11"/>
      <c r="I28" s="13"/>
      <c r="J28" s="11"/>
      <c r="K28" s="11"/>
      <c r="L28" s="11"/>
      <c r="M28" s="11"/>
      <c r="N28" s="11"/>
      <c r="O28" s="13"/>
      <c r="P28" s="11"/>
      <c r="Q28" s="11"/>
      <c r="R28" s="11"/>
      <c r="S28" s="11"/>
      <c r="T28" s="11"/>
      <c r="U28" s="13"/>
      <c r="V28" s="11"/>
      <c r="W28" s="11"/>
      <c r="X28" s="11"/>
      <c r="Y28" s="11"/>
      <c r="Z28" s="11"/>
      <c r="AA28" s="13"/>
      <c r="AB28" s="11"/>
      <c r="AC28" s="11"/>
      <c r="AD28" s="11"/>
      <c r="AE28" s="11"/>
      <c r="AF28" s="11"/>
      <c r="AG28" s="13"/>
      <c r="AH28" s="11"/>
      <c r="AI28" s="11"/>
      <c r="AJ28" s="11"/>
      <c r="AK28" s="11"/>
      <c r="AL28" s="11"/>
      <c r="AM28" s="13"/>
      <c r="AN28" s="11"/>
      <c r="AO28" s="11"/>
      <c r="AP28" s="11"/>
      <c r="AQ28" s="11"/>
      <c r="AR28" s="11">
        <f t="shared" si="29"/>
        <v>0</v>
      </c>
      <c r="AT28" s="23">
        <f t="shared" si="30"/>
        <v>0</v>
      </c>
      <c r="AU28" s="28">
        <f t="shared" si="31"/>
        <v>0</v>
      </c>
      <c r="AV28" s="18">
        <f t="shared" si="32"/>
        <v>0</v>
      </c>
      <c r="AW28" s="37">
        <v>8</v>
      </c>
      <c r="AX28" s="29"/>
      <c r="AY28" s="37" t="str">
        <f t="shared" si="12"/>
        <v>for p.o</v>
      </c>
    </row>
    <row r="29" spans="2:51" x14ac:dyDescent="0.25">
      <c r="B29" s="1" t="s">
        <v>22</v>
      </c>
      <c r="C29" s="8">
        <v>9</v>
      </c>
      <c r="D29" s="11"/>
      <c r="E29" s="11"/>
      <c r="F29" s="11"/>
      <c r="G29" s="11"/>
      <c r="H29" s="11"/>
      <c r="I29" s="13"/>
      <c r="J29" s="11"/>
      <c r="K29" s="11"/>
      <c r="L29" s="11"/>
      <c r="M29" s="11"/>
      <c r="N29" s="11"/>
      <c r="O29" s="13"/>
      <c r="P29" s="11"/>
      <c r="Q29" s="11"/>
      <c r="R29" s="11"/>
      <c r="S29" s="11"/>
      <c r="T29" s="11"/>
      <c r="U29" s="13"/>
      <c r="V29" s="11"/>
      <c r="W29" s="11"/>
      <c r="X29" s="11"/>
      <c r="Y29" s="11"/>
      <c r="Z29" s="11"/>
      <c r="AA29" s="13"/>
      <c r="AB29" s="11"/>
      <c r="AC29" s="11"/>
      <c r="AD29" s="11"/>
      <c r="AE29" s="11"/>
      <c r="AF29" s="11"/>
      <c r="AG29" s="13"/>
      <c r="AH29" s="11">
        <v>9</v>
      </c>
      <c r="AI29" s="11">
        <v>9</v>
      </c>
      <c r="AJ29" s="11"/>
      <c r="AK29" s="11">
        <v>9</v>
      </c>
      <c r="AL29" s="11">
        <f t="shared" ref="AL29" si="33">AE29+AH29-AK29</f>
        <v>0</v>
      </c>
      <c r="AM29" s="13"/>
      <c r="AN29" s="11"/>
      <c r="AO29" s="11">
        <v>9</v>
      </c>
      <c r="AP29" s="11"/>
      <c r="AQ29" s="11">
        <v>9</v>
      </c>
      <c r="AR29" s="11">
        <f t="shared" si="29"/>
        <v>0</v>
      </c>
      <c r="AT29" s="23">
        <f t="shared" si="30"/>
        <v>0</v>
      </c>
      <c r="AU29" s="28">
        <f t="shared" si="31"/>
        <v>0</v>
      </c>
      <c r="AV29" s="18">
        <f t="shared" si="32"/>
        <v>9</v>
      </c>
      <c r="AW29" s="37">
        <v>9</v>
      </c>
      <c r="AX29" s="30">
        <f>AV29-AU29</f>
        <v>9</v>
      </c>
      <c r="AY29" s="37" t="str">
        <f t="shared" si="12"/>
        <v>x</v>
      </c>
    </row>
    <row r="30" spans="2:51" x14ac:dyDescent="0.25">
      <c r="B30" s="1" t="s">
        <v>23</v>
      </c>
      <c r="C30" s="8">
        <v>12</v>
      </c>
      <c r="D30" s="11"/>
      <c r="E30" s="11"/>
      <c r="F30" s="11"/>
      <c r="G30" s="11"/>
      <c r="H30" s="11"/>
      <c r="I30" s="13"/>
      <c r="J30" s="11"/>
      <c r="K30" s="11"/>
      <c r="L30" s="11"/>
      <c r="M30" s="11"/>
      <c r="N30" s="11"/>
      <c r="O30" s="13"/>
      <c r="P30" s="11"/>
      <c r="Q30" s="11"/>
      <c r="R30" s="11"/>
      <c r="S30" s="11"/>
      <c r="T30" s="11"/>
      <c r="U30" s="13"/>
      <c r="V30" s="11"/>
      <c r="W30" s="11"/>
      <c r="X30" s="11"/>
      <c r="Y30" s="11"/>
      <c r="Z30" s="11"/>
      <c r="AA30" s="13"/>
      <c r="AB30" s="11"/>
      <c r="AC30" s="11"/>
      <c r="AD30" s="11"/>
      <c r="AE30" s="11"/>
      <c r="AF30" s="11"/>
      <c r="AG30" s="13"/>
      <c r="AH30" s="11"/>
      <c r="AI30" s="11"/>
      <c r="AJ30" s="11"/>
      <c r="AK30" s="11"/>
      <c r="AL30" s="11"/>
      <c r="AM30" s="13"/>
      <c r="AN30" s="11">
        <v>12</v>
      </c>
      <c r="AO30" s="11">
        <v>12</v>
      </c>
      <c r="AP30" s="11"/>
      <c r="AQ30" s="11">
        <v>12</v>
      </c>
      <c r="AR30" s="11">
        <f t="shared" si="29"/>
        <v>0</v>
      </c>
      <c r="AT30" s="23">
        <f t="shared" si="30"/>
        <v>0</v>
      </c>
      <c r="AU30" s="28">
        <f t="shared" si="31"/>
        <v>0</v>
      </c>
      <c r="AV30" s="18">
        <f t="shared" si="32"/>
        <v>12</v>
      </c>
      <c r="AW30" s="37">
        <v>12</v>
      </c>
      <c r="AX30" s="29"/>
      <c r="AY30" s="37" t="str">
        <f t="shared" si="12"/>
        <v>for p.o</v>
      </c>
    </row>
    <row r="31" spans="2:51" x14ac:dyDescent="0.25">
      <c r="B31" s="1" t="s">
        <v>24</v>
      </c>
      <c r="C31" s="8">
        <v>12</v>
      </c>
      <c r="D31" s="11"/>
      <c r="E31" s="11"/>
      <c r="F31" s="11"/>
      <c r="G31" s="11"/>
      <c r="H31" s="11"/>
      <c r="I31" s="13"/>
      <c r="J31" s="11"/>
      <c r="K31" s="11"/>
      <c r="L31" s="11"/>
      <c r="M31" s="11"/>
      <c r="N31" s="11"/>
      <c r="O31" s="13"/>
      <c r="P31" s="11"/>
      <c r="Q31" s="11"/>
      <c r="R31" s="11"/>
      <c r="S31" s="11"/>
      <c r="T31" s="11"/>
      <c r="U31" s="13"/>
      <c r="V31" s="11"/>
      <c r="W31" s="11"/>
      <c r="X31" s="11"/>
      <c r="Y31" s="11"/>
      <c r="Z31" s="11"/>
      <c r="AA31" s="13"/>
      <c r="AB31" s="11"/>
      <c r="AC31" s="11"/>
      <c r="AD31" s="11"/>
      <c r="AE31" s="11"/>
      <c r="AF31" s="11"/>
      <c r="AG31" s="13"/>
      <c r="AH31" s="11"/>
      <c r="AI31" s="11"/>
      <c r="AJ31" s="11"/>
      <c r="AK31" s="11"/>
      <c r="AL31" s="11"/>
      <c r="AM31" s="13"/>
      <c r="AN31" s="11"/>
      <c r="AO31" s="11"/>
      <c r="AP31" s="11"/>
      <c r="AQ31" s="11"/>
      <c r="AR31" s="11">
        <f t="shared" si="29"/>
        <v>0</v>
      </c>
      <c r="AT31" s="23">
        <f t="shared" si="30"/>
        <v>0</v>
      </c>
      <c r="AU31" s="28">
        <f t="shared" si="31"/>
        <v>0</v>
      </c>
      <c r="AV31" s="18">
        <f t="shared" si="32"/>
        <v>0</v>
      </c>
      <c r="AW31" s="37">
        <v>48</v>
      </c>
      <c r="AX31" s="29"/>
      <c r="AY31" s="37" t="str">
        <f t="shared" si="12"/>
        <v>for p.o</v>
      </c>
    </row>
    <row r="32" spans="2:51" x14ac:dyDescent="0.25">
      <c r="B32" s="4" t="s">
        <v>25</v>
      </c>
      <c r="C32" s="8">
        <v>6</v>
      </c>
      <c r="D32" s="11"/>
      <c r="E32" s="11"/>
      <c r="F32" s="11"/>
      <c r="G32" s="11"/>
      <c r="H32" s="11"/>
      <c r="I32" s="13"/>
      <c r="J32" s="11"/>
      <c r="K32" s="11"/>
      <c r="L32" s="11"/>
      <c r="M32" s="11"/>
      <c r="N32" s="11"/>
      <c r="O32" s="13"/>
      <c r="P32" s="11"/>
      <c r="Q32" s="11"/>
      <c r="R32" s="11"/>
      <c r="S32" s="11"/>
      <c r="T32" s="11"/>
      <c r="U32" s="13"/>
      <c r="V32" s="11"/>
      <c r="W32" s="11"/>
      <c r="X32" s="11"/>
      <c r="Y32" s="11"/>
      <c r="Z32" s="11"/>
      <c r="AA32" s="13"/>
      <c r="AB32" s="11"/>
      <c r="AC32" s="11"/>
      <c r="AD32" s="11"/>
      <c r="AE32" s="11"/>
      <c r="AF32" s="11"/>
      <c r="AG32" s="13"/>
      <c r="AH32" s="11"/>
      <c r="AI32" s="11"/>
      <c r="AJ32" s="11"/>
      <c r="AK32" s="11"/>
      <c r="AL32" s="11"/>
      <c r="AM32" s="13"/>
      <c r="AN32" s="11"/>
      <c r="AO32" s="11"/>
      <c r="AP32" s="11"/>
      <c r="AQ32" s="11"/>
      <c r="AR32" s="11">
        <f t="shared" si="29"/>
        <v>0</v>
      </c>
      <c r="AT32" s="23">
        <f t="shared" si="30"/>
        <v>0</v>
      </c>
      <c r="AU32" s="28">
        <f t="shared" si="31"/>
        <v>0</v>
      </c>
      <c r="AV32" s="18">
        <f t="shared" si="32"/>
        <v>0</v>
      </c>
      <c r="AW32" s="37">
        <v>6</v>
      </c>
      <c r="AX32" s="29"/>
      <c r="AY32" s="37" t="str">
        <f t="shared" si="12"/>
        <v>for p.o</v>
      </c>
    </row>
    <row r="33" spans="2:51" x14ac:dyDescent="0.25">
      <c r="B33" s="4" t="s">
        <v>26</v>
      </c>
      <c r="C33" s="8">
        <v>6</v>
      </c>
      <c r="D33" s="11"/>
      <c r="E33" s="11"/>
      <c r="F33" s="11"/>
      <c r="G33" s="11"/>
      <c r="H33" s="11"/>
      <c r="I33" s="13"/>
      <c r="J33" s="11"/>
      <c r="K33" s="11"/>
      <c r="L33" s="11"/>
      <c r="M33" s="11"/>
      <c r="N33" s="11"/>
      <c r="O33" s="13"/>
      <c r="P33" s="11"/>
      <c r="Q33" s="11"/>
      <c r="R33" s="11"/>
      <c r="S33" s="11"/>
      <c r="T33" s="11"/>
      <c r="U33" s="13"/>
      <c r="V33" s="11"/>
      <c r="W33" s="11"/>
      <c r="X33" s="11"/>
      <c r="Y33" s="11"/>
      <c r="Z33" s="11"/>
      <c r="AA33" s="13"/>
      <c r="AB33" s="11"/>
      <c r="AC33" s="11"/>
      <c r="AD33" s="11"/>
      <c r="AE33" s="11"/>
      <c r="AF33" s="11"/>
      <c r="AG33" s="13"/>
      <c r="AH33" s="11">
        <v>6</v>
      </c>
      <c r="AI33" s="11">
        <v>6</v>
      </c>
      <c r="AJ33" s="11"/>
      <c r="AK33" s="11">
        <v>6</v>
      </c>
      <c r="AL33" s="11">
        <f t="shared" ref="AL33" si="34">AE33+AH33-AK33</f>
        <v>0</v>
      </c>
      <c r="AM33" s="13"/>
      <c r="AN33" s="11"/>
      <c r="AO33" s="11">
        <v>3</v>
      </c>
      <c r="AP33" s="11"/>
      <c r="AQ33" s="11">
        <v>3</v>
      </c>
      <c r="AR33" s="11">
        <f t="shared" si="29"/>
        <v>3</v>
      </c>
      <c r="AT33" s="23">
        <f t="shared" si="30"/>
        <v>1.5</v>
      </c>
      <c r="AU33" s="28">
        <f t="shared" si="31"/>
        <v>3</v>
      </c>
      <c r="AV33" s="18">
        <f t="shared" si="32"/>
        <v>6</v>
      </c>
      <c r="AW33" s="37">
        <v>6</v>
      </c>
      <c r="AX33" s="30">
        <f>AV33-AU33</f>
        <v>3</v>
      </c>
      <c r="AY33" s="37" t="str">
        <f t="shared" si="12"/>
        <v>for p.o</v>
      </c>
    </row>
    <row r="34" spans="2:51" x14ac:dyDescent="0.25">
      <c r="B34" s="4" t="s">
        <v>27</v>
      </c>
      <c r="C34" s="8">
        <v>12</v>
      </c>
      <c r="D34" s="11"/>
      <c r="E34" s="11"/>
      <c r="F34" s="11"/>
      <c r="G34" s="11"/>
      <c r="H34" s="11"/>
      <c r="I34" s="13"/>
      <c r="J34" s="11"/>
      <c r="K34" s="11"/>
      <c r="L34" s="11"/>
      <c r="M34" s="11"/>
      <c r="N34" s="11"/>
      <c r="O34" s="13"/>
      <c r="P34" s="11"/>
      <c r="Q34" s="11"/>
      <c r="R34" s="11"/>
      <c r="S34" s="11"/>
      <c r="T34" s="11"/>
      <c r="U34" s="13"/>
      <c r="V34" s="11"/>
      <c r="W34" s="11"/>
      <c r="X34" s="11"/>
      <c r="Y34" s="11"/>
      <c r="Z34" s="11"/>
      <c r="AA34" s="13"/>
      <c r="AB34" s="11"/>
      <c r="AC34" s="11"/>
      <c r="AD34" s="11"/>
      <c r="AE34" s="11"/>
      <c r="AF34" s="11"/>
      <c r="AG34" s="13"/>
      <c r="AH34" s="11"/>
      <c r="AI34" s="11"/>
      <c r="AJ34" s="11"/>
      <c r="AK34" s="11"/>
      <c r="AL34" s="11"/>
      <c r="AM34" s="13"/>
      <c r="AN34" s="11"/>
      <c r="AO34" s="11"/>
      <c r="AP34" s="11"/>
      <c r="AQ34" s="11"/>
      <c r="AR34" s="11">
        <f t="shared" si="29"/>
        <v>0</v>
      </c>
      <c r="AT34" s="23">
        <f t="shared" si="30"/>
        <v>0</v>
      </c>
      <c r="AU34" s="28">
        <f t="shared" si="31"/>
        <v>0</v>
      </c>
      <c r="AV34" s="18">
        <f t="shared" si="32"/>
        <v>0</v>
      </c>
      <c r="AW34" s="37">
        <v>12</v>
      </c>
      <c r="AX34" s="29"/>
      <c r="AY34" s="37" t="str">
        <f t="shared" si="12"/>
        <v>for p.o</v>
      </c>
    </row>
    <row r="35" spans="2:51" x14ac:dyDescent="0.25">
      <c r="B35" s="4" t="s">
        <v>28</v>
      </c>
      <c r="C35" s="8">
        <v>12</v>
      </c>
      <c r="D35" s="11"/>
      <c r="E35" s="11"/>
      <c r="F35" s="11"/>
      <c r="G35" s="11"/>
      <c r="H35" s="11"/>
      <c r="I35" s="13"/>
      <c r="J35" s="11"/>
      <c r="K35" s="11"/>
      <c r="L35" s="11"/>
      <c r="M35" s="11"/>
      <c r="N35" s="11"/>
      <c r="O35" s="13"/>
      <c r="P35" s="11"/>
      <c r="Q35" s="11"/>
      <c r="R35" s="11"/>
      <c r="S35" s="11"/>
      <c r="T35" s="11"/>
      <c r="U35" s="13"/>
      <c r="V35" s="11"/>
      <c r="W35" s="11"/>
      <c r="X35" s="11"/>
      <c r="Y35" s="11"/>
      <c r="Z35" s="11"/>
      <c r="AA35" s="13"/>
      <c r="AB35" s="11"/>
      <c r="AC35" s="11"/>
      <c r="AD35" s="11"/>
      <c r="AE35" s="11"/>
      <c r="AF35" s="11"/>
      <c r="AG35" s="13"/>
      <c r="AH35" s="11"/>
      <c r="AI35" s="11"/>
      <c r="AJ35" s="11"/>
      <c r="AK35" s="11"/>
      <c r="AL35" s="11"/>
      <c r="AM35" s="13"/>
      <c r="AN35" s="11"/>
      <c r="AO35" s="11"/>
      <c r="AP35" s="11"/>
      <c r="AQ35" s="11"/>
      <c r="AR35" s="11">
        <f t="shared" si="29"/>
        <v>0</v>
      </c>
      <c r="AT35" s="23">
        <f t="shared" si="30"/>
        <v>0</v>
      </c>
      <c r="AU35" s="28">
        <f t="shared" si="31"/>
        <v>0</v>
      </c>
      <c r="AV35" s="18">
        <f t="shared" si="32"/>
        <v>0</v>
      </c>
      <c r="AW35" s="37">
        <v>12</v>
      </c>
      <c r="AX35" s="29"/>
      <c r="AY35" s="37" t="str">
        <f t="shared" si="12"/>
        <v>for p.o</v>
      </c>
    </row>
    <row r="36" spans="2:51" x14ac:dyDescent="0.25">
      <c r="B36" s="4" t="s">
        <v>29</v>
      </c>
      <c r="C36" s="8">
        <v>6</v>
      </c>
      <c r="D36" s="11"/>
      <c r="E36" s="11"/>
      <c r="F36" s="11"/>
      <c r="G36" s="11"/>
      <c r="H36" s="11"/>
      <c r="I36" s="13"/>
      <c r="J36" s="11"/>
      <c r="K36" s="11"/>
      <c r="L36" s="11"/>
      <c r="M36" s="11"/>
      <c r="N36" s="11"/>
      <c r="O36" s="13"/>
      <c r="P36" s="11"/>
      <c r="Q36" s="11"/>
      <c r="R36" s="11"/>
      <c r="S36" s="11"/>
      <c r="T36" s="11"/>
      <c r="U36" s="13"/>
      <c r="V36" s="11"/>
      <c r="W36" s="11"/>
      <c r="X36" s="11"/>
      <c r="Y36" s="11"/>
      <c r="Z36" s="11"/>
      <c r="AA36" s="13"/>
      <c r="AB36" s="11"/>
      <c r="AC36" s="11"/>
      <c r="AD36" s="11"/>
      <c r="AE36" s="11"/>
      <c r="AF36" s="11"/>
      <c r="AG36" s="13"/>
      <c r="AH36" s="11">
        <v>6</v>
      </c>
      <c r="AI36" s="11">
        <v>6</v>
      </c>
      <c r="AJ36" s="11"/>
      <c r="AK36" s="11">
        <v>6</v>
      </c>
      <c r="AL36" s="11">
        <f t="shared" ref="AL36:AL37" si="35">AE36+AH36-AK36</f>
        <v>0</v>
      </c>
      <c r="AM36" s="13"/>
      <c r="AN36" s="11"/>
      <c r="AO36" s="11">
        <v>4</v>
      </c>
      <c r="AP36" s="11"/>
      <c r="AQ36" s="11">
        <v>4</v>
      </c>
      <c r="AR36" s="11">
        <f t="shared" si="29"/>
        <v>2</v>
      </c>
      <c r="AT36" s="23">
        <f t="shared" si="30"/>
        <v>1</v>
      </c>
      <c r="AU36" s="28">
        <f t="shared" si="31"/>
        <v>2</v>
      </c>
      <c r="AV36" s="18">
        <f t="shared" si="32"/>
        <v>6</v>
      </c>
      <c r="AW36" s="37">
        <v>24</v>
      </c>
      <c r="AX36" s="29"/>
      <c r="AY36" s="37" t="str">
        <f t="shared" si="12"/>
        <v>for p.o</v>
      </c>
    </row>
    <row r="37" spans="2:51" x14ac:dyDescent="0.25">
      <c r="B37" s="4" t="s">
        <v>30</v>
      </c>
      <c r="C37" s="8">
        <v>12</v>
      </c>
      <c r="D37" s="11"/>
      <c r="E37" s="11"/>
      <c r="F37" s="11"/>
      <c r="G37" s="11"/>
      <c r="H37" s="11"/>
      <c r="I37" s="13"/>
      <c r="J37" s="11"/>
      <c r="K37" s="11"/>
      <c r="L37" s="11"/>
      <c r="M37" s="11"/>
      <c r="N37" s="11"/>
      <c r="O37" s="13"/>
      <c r="P37" s="11"/>
      <c r="Q37" s="11"/>
      <c r="R37" s="11"/>
      <c r="S37" s="11"/>
      <c r="T37" s="11"/>
      <c r="U37" s="13"/>
      <c r="V37" s="11"/>
      <c r="W37" s="11"/>
      <c r="X37" s="11"/>
      <c r="Y37" s="11"/>
      <c r="Z37" s="11"/>
      <c r="AA37" s="13"/>
      <c r="AB37" s="11"/>
      <c r="AC37" s="11"/>
      <c r="AD37" s="11"/>
      <c r="AE37" s="11"/>
      <c r="AF37" s="11"/>
      <c r="AG37" s="13"/>
      <c r="AH37" s="11">
        <v>12</v>
      </c>
      <c r="AI37" s="11">
        <v>10</v>
      </c>
      <c r="AJ37" s="11"/>
      <c r="AK37" s="11">
        <v>10</v>
      </c>
      <c r="AL37" s="11">
        <f t="shared" si="35"/>
        <v>2</v>
      </c>
      <c r="AM37" s="13"/>
      <c r="AN37" s="11"/>
      <c r="AO37" s="11">
        <v>7</v>
      </c>
      <c r="AP37" s="11"/>
      <c r="AQ37" s="11">
        <v>7</v>
      </c>
      <c r="AR37" s="11">
        <f t="shared" si="29"/>
        <v>3</v>
      </c>
      <c r="AT37" s="23">
        <f t="shared" si="30"/>
        <v>2.5</v>
      </c>
      <c r="AU37" s="28">
        <f t="shared" si="31"/>
        <v>5</v>
      </c>
      <c r="AV37" s="18">
        <f t="shared" si="32"/>
        <v>12</v>
      </c>
      <c r="AW37" s="37">
        <v>12</v>
      </c>
      <c r="AX37" s="30">
        <f>AV37-AU37</f>
        <v>7</v>
      </c>
      <c r="AY37" s="37" t="str">
        <f t="shared" si="12"/>
        <v>for p.o</v>
      </c>
    </row>
    <row r="38" spans="2:51" x14ac:dyDescent="0.25">
      <c r="B38" s="4" t="s">
        <v>31</v>
      </c>
      <c r="C38" s="8">
        <v>12</v>
      </c>
      <c r="D38" s="11"/>
      <c r="E38" s="11"/>
      <c r="F38" s="11"/>
      <c r="G38" s="11"/>
      <c r="H38" s="11"/>
      <c r="I38" s="13"/>
      <c r="J38" s="11"/>
      <c r="K38" s="11"/>
      <c r="L38" s="11"/>
      <c r="M38" s="11"/>
      <c r="N38" s="11"/>
      <c r="O38" s="13"/>
      <c r="P38" s="11"/>
      <c r="Q38" s="11"/>
      <c r="R38" s="11"/>
      <c r="S38" s="11"/>
      <c r="T38" s="11"/>
      <c r="U38" s="13"/>
      <c r="V38" s="11"/>
      <c r="W38" s="11"/>
      <c r="X38" s="11"/>
      <c r="Y38" s="11"/>
      <c r="Z38" s="11"/>
      <c r="AA38" s="13"/>
      <c r="AB38" s="11"/>
      <c r="AC38" s="11"/>
      <c r="AD38" s="11"/>
      <c r="AE38" s="11"/>
      <c r="AF38" s="11"/>
      <c r="AG38" s="13"/>
      <c r="AH38" s="11"/>
      <c r="AI38" s="11"/>
      <c r="AJ38" s="11"/>
      <c r="AK38" s="11"/>
      <c r="AL38" s="11"/>
      <c r="AM38" s="13"/>
      <c r="AN38" s="11"/>
      <c r="AO38" s="11"/>
      <c r="AP38" s="11"/>
      <c r="AQ38" s="11"/>
      <c r="AR38" s="11">
        <f t="shared" si="29"/>
        <v>0</v>
      </c>
      <c r="AT38" s="23">
        <f t="shared" si="30"/>
        <v>0</v>
      </c>
      <c r="AU38" s="28">
        <f t="shared" si="31"/>
        <v>0</v>
      </c>
      <c r="AV38" s="18">
        <f t="shared" si="32"/>
        <v>0</v>
      </c>
      <c r="AW38" s="37">
        <v>12</v>
      </c>
      <c r="AX38" s="29"/>
      <c r="AY38" s="37" t="str">
        <f t="shared" si="12"/>
        <v>for p.o</v>
      </c>
    </row>
    <row r="39" spans="2:51" x14ac:dyDescent="0.25">
      <c r="B39" s="4" t="s">
        <v>32</v>
      </c>
      <c r="C39" s="8">
        <v>6</v>
      </c>
      <c r="D39" s="11"/>
      <c r="E39" s="11"/>
      <c r="F39" s="11"/>
      <c r="G39" s="11"/>
      <c r="H39" s="11"/>
      <c r="I39" s="13"/>
      <c r="J39" s="11"/>
      <c r="K39" s="11"/>
      <c r="L39" s="11"/>
      <c r="M39" s="11"/>
      <c r="N39" s="11"/>
      <c r="O39" s="13"/>
      <c r="P39" s="11"/>
      <c r="Q39" s="11"/>
      <c r="R39" s="11"/>
      <c r="S39" s="11"/>
      <c r="T39" s="11"/>
      <c r="U39" s="13"/>
      <c r="V39" s="11"/>
      <c r="W39" s="11"/>
      <c r="X39" s="11"/>
      <c r="Y39" s="11"/>
      <c r="Z39" s="11"/>
      <c r="AA39" s="13"/>
      <c r="AB39" s="11"/>
      <c r="AC39" s="11"/>
      <c r="AD39" s="11"/>
      <c r="AE39" s="11"/>
      <c r="AF39" s="11"/>
      <c r="AG39" s="13"/>
      <c r="AH39" s="11">
        <v>6</v>
      </c>
      <c r="AI39" s="11">
        <v>6</v>
      </c>
      <c r="AJ39" s="11"/>
      <c r="AK39" s="11">
        <v>6</v>
      </c>
      <c r="AL39" s="11">
        <f t="shared" ref="AL39" si="36">AE39+AH39-AK39</f>
        <v>0</v>
      </c>
      <c r="AM39" s="13"/>
      <c r="AN39" s="11"/>
      <c r="AO39" s="11">
        <v>0</v>
      </c>
      <c r="AP39" s="11"/>
      <c r="AQ39" s="11">
        <v>0</v>
      </c>
      <c r="AR39" s="11">
        <f t="shared" si="29"/>
        <v>6</v>
      </c>
      <c r="AT39" s="23">
        <f t="shared" si="30"/>
        <v>3</v>
      </c>
      <c r="AU39" s="28">
        <f t="shared" si="31"/>
        <v>6</v>
      </c>
      <c r="AV39" s="18">
        <f t="shared" si="32"/>
        <v>6</v>
      </c>
      <c r="AW39" s="37">
        <v>6</v>
      </c>
      <c r="AX39" s="30">
        <f>AV39-AU39</f>
        <v>0</v>
      </c>
      <c r="AY39" s="37" t="str">
        <f t="shared" si="12"/>
        <v>for p.o</v>
      </c>
    </row>
    <row r="40" spans="2:51" x14ac:dyDescent="0.25">
      <c r="B40" s="4" t="s">
        <v>33</v>
      </c>
      <c r="C40" s="8">
        <v>6</v>
      </c>
      <c r="D40" s="11"/>
      <c r="E40" s="11"/>
      <c r="F40" s="11"/>
      <c r="G40" s="11"/>
      <c r="H40" s="11"/>
      <c r="I40" s="13"/>
      <c r="J40" s="11"/>
      <c r="K40" s="11"/>
      <c r="L40" s="11"/>
      <c r="M40" s="11"/>
      <c r="N40" s="11"/>
      <c r="O40" s="13"/>
      <c r="P40" s="11"/>
      <c r="Q40" s="11"/>
      <c r="R40" s="11"/>
      <c r="S40" s="11"/>
      <c r="T40" s="11"/>
      <c r="U40" s="13"/>
      <c r="V40" s="11"/>
      <c r="W40" s="11"/>
      <c r="X40" s="11"/>
      <c r="Y40" s="11"/>
      <c r="Z40" s="11"/>
      <c r="AA40" s="13"/>
      <c r="AB40" s="11"/>
      <c r="AC40" s="11"/>
      <c r="AD40" s="11"/>
      <c r="AE40" s="11"/>
      <c r="AF40" s="11"/>
      <c r="AG40" s="13"/>
      <c r="AH40" s="11"/>
      <c r="AI40" s="11"/>
      <c r="AJ40" s="11"/>
      <c r="AK40" s="11"/>
      <c r="AL40" s="11"/>
      <c r="AM40" s="13"/>
      <c r="AN40" s="11"/>
      <c r="AO40" s="11"/>
      <c r="AP40" s="11"/>
      <c r="AQ40" s="11"/>
      <c r="AR40" s="11">
        <f t="shared" si="29"/>
        <v>0</v>
      </c>
      <c r="AT40" s="23">
        <f t="shared" si="30"/>
        <v>0</v>
      </c>
      <c r="AU40" s="28">
        <f t="shared" si="31"/>
        <v>0</v>
      </c>
      <c r="AV40" s="18">
        <f t="shared" si="32"/>
        <v>0</v>
      </c>
      <c r="AW40" s="37">
        <v>24</v>
      </c>
      <c r="AX40" s="29"/>
      <c r="AY40" s="37" t="str">
        <f t="shared" si="12"/>
        <v>for p.o</v>
      </c>
    </row>
    <row r="41" spans="2:51" x14ac:dyDescent="0.25">
      <c r="B41" s="1" t="s">
        <v>34</v>
      </c>
      <c r="C41" s="8">
        <v>24</v>
      </c>
      <c r="D41" s="11"/>
      <c r="E41" s="11"/>
      <c r="F41" s="11"/>
      <c r="G41" s="11"/>
      <c r="H41" s="11"/>
      <c r="I41" s="13"/>
      <c r="J41" s="11"/>
      <c r="K41" s="11"/>
      <c r="L41" s="11"/>
      <c r="M41" s="11"/>
      <c r="N41" s="11"/>
      <c r="O41" s="13"/>
      <c r="P41" s="11"/>
      <c r="Q41" s="11"/>
      <c r="R41" s="11"/>
      <c r="S41" s="11"/>
      <c r="T41" s="11"/>
      <c r="U41" s="13"/>
      <c r="V41" s="11">
        <v>24</v>
      </c>
      <c r="W41" s="11">
        <v>24</v>
      </c>
      <c r="X41" s="11"/>
      <c r="Y41" s="11">
        <v>24</v>
      </c>
      <c r="Z41" s="11">
        <f t="shared" ref="Z41" si="37">S41+V41-Y41</f>
        <v>0</v>
      </c>
      <c r="AA41" s="13"/>
      <c r="AB41" s="11"/>
      <c r="AC41" s="11">
        <v>24</v>
      </c>
      <c r="AD41" s="11"/>
      <c r="AE41" s="11">
        <v>24</v>
      </c>
      <c r="AF41" s="11">
        <f t="shared" ref="AF41" si="38">Y41+AB41-AE41</f>
        <v>0</v>
      </c>
      <c r="AG41" s="13"/>
      <c r="AH41" s="11"/>
      <c r="AI41" s="58">
        <v>24</v>
      </c>
      <c r="AJ41" s="11"/>
      <c r="AK41" s="58">
        <v>24</v>
      </c>
      <c r="AL41" s="11">
        <f t="shared" ref="AL41" si="39">AE41+AH41-AK41</f>
        <v>0</v>
      </c>
      <c r="AM41" s="13"/>
      <c r="AN41" s="11"/>
      <c r="AO41" s="58">
        <v>24</v>
      </c>
      <c r="AP41" s="11"/>
      <c r="AQ41" s="58">
        <v>24</v>
      </c>
      <c r="AR41" s="11">
        <f t="shared" si="29"/>
        <v>0</v>
      </c>
      <c r="AT41" s="23">
        <f t="shared" si="30"/>
        <v>0</v>
      </c>
      <c r="AU41" s="28">
        <f t="shared" si="31"/>
        <v>0</v>
      </c>
      <c r="AV41" s="18">
        <f t="shared" si="32"/>
        <v>24</v>
      </c>
      <c r="AW41" s="37">
        <v>24</v>
      </c>
      <c r="AX41" s="30">
        <f>AV41-AU41</f>
        <v>24</v>
      </c>
      <c r="AY41" s="37" t="str">
        <f t="shared" si="12"/>
        <v>x</v>
      </c>
    </row>
    <row r="42" spans="2:51" x14ac:dyDescent="0.25">
      <c r="B42" s="1" t="s">
        <v>35</v>
      </c>
      <c r="C42" s="8">
        <v>12</v>
      </c>
      <c r="D42" s="11"/>
      <c r="E42" s="11"/>
      <c r="F42" s="11"/>
      <c r="G42" s="11"/>
      <c r="H42" s="11"/>
      <c r="I42" s="13"/>
      <c r="J42" s="11"/>
      <c r="K42" s="11"/>
      <c r="L42" s="11"/>
      <c r="M42" s="11"/>
      <c r="N42" s="11"/>
      <c r="O42" s="13"/>
      <c r="P42" s="11"/>
      <c r="Q42" s="11"/>
      <c r="R42" s="11"/>
      <c r="S42" s="11"/>
      <c r="T42" s="11"/>
      <c r="U42" s="13"/>
      <c r="V42" s="11"/>
      <c r="W42" s="11"/>
      <c r="X42" s="11"/>
      <c r="Y42" s="11"/>
      <c r="Z42" s="11"/>
      <c r="AA42" s="13"/>
      <c r="AB42" s="11"/>
      <c r="AC42" s="11"/>
      <c r="AD42" s="11"/>
      <c r="AE42" s="11"/>
      <c r="AF42" s="11"/>
      <c r="AG42" s="13"/>
      <c r="AH42" s="11"/>
      <c r="AI42" s="11"/>
      <c r="AJ42" s="11"/>
      <c r="AK42" s="11"/>
      <c r="AL42" s="11"/>
      <c r="AM42" s="13"/>
      <c r="AN42" s="11"/>
      <c r="AO42" s="11"/>
      <c r="AP42" s="11"/>
      <c r="AQ42" s="11"/>
      <c r="AR42" s="11">
        <f t="shared" si="29"/>
        <v>0</v>
      </c>
      <c r="AT42" s="23">
        <f t="shared" si="30"/>
        <v>0</v>
      </c>
      <c r="AU42" s="28">
        <f t="shared" si="31"/>
        <v>0</v>
      </c>
      <c r="AV42" s="18">
        <f t="shared" si="32"/>
        <v>0</v>
      </c>
      <c r="AW42" s="37">
        <v>12</v>
      </c>
      <c r="AX42" s="29"/>
      <c r="AY42" s="37" t="str">
        <f t="shared" si="12"/>
        <v>for p.o</v>
      </c>
    </row>
    <row r="43" spans="2:51" x14ac:dyDescent="0.25">
      <c r="B43" s="1" t="s">
        <v>36</v>
      </c>
      <c r="C43" s="8">
        <v>12</v>
      </c>
      <c r="D43" s="11"/>
      <c r="E43" s="11"/>
      <c r="F43" s="11"/>
      <c r="G43" s="11"/>
      <c r="H43" s="11"/>
      <c r="I43" s="13"/>
      <c r="J43" s="11"/>
      <c r="K43" s="11"/>
      <c r="L43" s="11"/>
      <c r="M43" s="11"/>
      <c r="N43" s="11"/>
      <c r="O43" s="13"/>
      <c r="P43" s="11"/>
      <c r="Q43" s="11"/>
      <c r="R43" s="11"/>
      <c r="S43" s="11"/>
      <c r="T43" s="11"/>
      <c r="U43" s="13"/>
      <c r="V43" s="11"/>
      <c r="W43" s="11"/>
      <c r="X43" s="11"/>
      <c r="Y43" s="11"/>
      <c r="Z43" s="11"/>
      <c r="AA43" s="13"/>
      <c r="AB43" s="11"/>
      <c r="AC43" s="11"/>
      <c r="AD43" s="11"/>
      <c r="AE43" s="11"/>
      <c r="AF43" s="11"/>
      <c r="AG43" s="13"/>
      <c r="AH43" s="11"/>
      <c r="AI43" s="11"/>
      <c r="AJ43" s="11"/>
      <c r="AK43" s="11"/>
      <c r="AL43" s="11"/>
      <c r="AM43" s="13"/>
      <c r="AN43" s="11"/>
      <c r="AO43" s="11"/>
      <c r="AP43" s="11"/>
      <c r="AQ43" s="11"/>
      <c r="AR43" s="11">
        <f t="shared" si="29"/>
        <v>0</v>
      </c>
      <c r="AT43" s="23">
        <f t="shared" si="30"/>
        <v>0</v>
      </c>
      <c r="AU43" s="28">
        <f t="shared" si="31"/>
        <v>0</v>
      </c>
      <c r="AV43" s="18">
        <f t="shared" si="32"/>
        <v>0</v>
      </c>
      <c r="AW43" s="37">
        <v>12</v>
      </c>
      <c r="AX43" s="29"/>
      <c r="AY43" s="37" t="str">
        <f t="shared" si="12"/>
        <v>for p.o</v>
      </c>
    </row>
    <row r="44" spans="2:51" x14ac:dyDescent="0.25">
      <c r="B44" s="1" t="s">
        <v>37</v>
      </c>
      <c r="C44" s="8">
        <v>24</v>
      </c>
      <c r="D44" s="11"/>
      <c r="E44" s="11"/>
      <c r="F44" s="11"/>
      <c r="G44" s="11"/>
      <c r="H44" s="11"/>
      <c r="I44" s="13"/>
      <c r="J44" s="11"/>
      <c r="K44" s="11"/>
      <c r="L44" s="11"/>
      <c r="M44" s="11"/>
      <c r="N44" s="11"/>
      <c r="O44" s="13"/>
      <c r="P44" s="11"/>
      <c r="Q44" s="11"/>
      <c r="R44" s="11"/>
      <c r="S44" s="11"/>
      <c r="T44" s="11"/>
      <c r="U44" s="13"/>
      <c r="V44" s="11"/>
      <c r="W44" s="11"/>
      <c r="X44" s="11"/>
      <c r="Y44" s="11"/>
      <c r="Z44" s="11"/>
      <c r="AA44" s="13"/>
      <c r="AB44" s="11"/>
      <c r="AC44" s="11"/>
      <c r="AD44" s="11"/>
      <c r="AE44" s="11"/>
      <c r="AF44" s="11"/>
      <c r="AG44" s="13"/>
      <c r="AH44" s="11"/>
      <c r="AI44" s="11"/>
      <c r="AJ44" s="11"/>
      <c r="AK44" s="11"/>
      <c r="AL44" s="11"/>
      <c r="AM44" s="13"/>
      <c r="AN44" s="11"/>
      <c r="AO44" s="11"/>
      <c r="AP44" s="11"/>
      <c r="AQ44" s="11"/>
      <c r="AR44" s="11">
        <f t="shared" si="29"/>
        <v>0</v>
      </c>
      <c r="AT44" s="23">
        <f t="shared" si="30"/>
        <v>0</v>
      </c>
      <c r="AU44" s="28">
        <f t="shared" si="31"/>
        <v>0</v>
      </c>
      <c r="AV44" s="18">
        <f t="shared" si="32"/>
        <v>0</v>
      </c>
      <c r="AW44" s="37">
        <v>12</v>
      </c>
      <c r="AX44" s="29"/>
      <c r="AY44" s="37" t="str">
        <f t="shared" si="12"/>
        <v>for p.o</v>
      </c>
    </row>
    <row r="45" spans="2:51" x14ac:dyDescent="0.25">
      <c r="B45" s="1" t="s">
        <v>38</v>
      </c>
      <c r="C45" s="8">
        <v>60</v>
      </c>
      <c r="D45" s="11"/>
      <c r="E45" s="11"/>
      <c r="F45" s="11"/>
      <c r="G45" s="11"/>
      <c r="H45" s="11"/>
      <c r="I45" s="13"/>
      <c r="J45" s="11"/>
      <c r="K45" s="11"/>
      <c r="L45" s="11"/>
      <c r="M45" s="11"/>
      <c r="N45" s="11"/>
      <c r="O45" s="13"/>
      <c r="P45" s="11"/>
      <c r="Q45" s="11"/>
      <c r="R45" s="11"/>
      <c r="S45" s="11"/>
      <c r="T45" s="11"/>
      <c r="U45" s="13"/>
      <c r="V45" s="11"/>
      <c r="W45" s="11"/>
      <c r="X45" s="11"/>
      <c r="Y45" s="11"/>
      <c r="Z45" s="11"/>
      <c r="AA45" s="13"/>
      <c r="AB45" s="11"/>
      <c r="AC45" s="11"/>
      <c r="AD45" s="11"/>
      <c r="AE45" s="11"/>
      <c r="AF45" s="11"/>
      <c r="AG45" s="13"/>
      <c r="AH45" s="11"/>
      <c r="AI45" s="11"/>
      <c r="AJ45" s="11"/>
      <c r="AK45" s="11"/>
      <c r="AL45" s="11"/>
      <c r="AM45" s="13"/>
      <c r="AN45" s="11"/>
      <c r="AO45" s="11"/>
      <c r="AP45" s="11"/>
      <c r="AQ45" s="11"/>
      <c r="AR45" s="11">
        <f t="shared" si="29"/>
        <v>0</v>
      </c>
      <c r="AT45" s="23">
        <f t="shared" si="30"/>
        <v>0</v>
      </c>
      <c r="AU45" s="28">
        <f t="shared" si="31"/>
        <v>0</v>
      </c>
      <c r="AV45" s="18">
        <f t="shared" si="32"/>
        <v>0</v>
      </c>
      <c r="AW45" s="37">
        <v>480</v>
      </c>
      <c r="AX45" s="29"/>
      <c r="AY45" s="37" t="str">
        <f t="shared" si="12"/>
        <v>for p.o</v>
      </c>
    </row>
    <row r="46" spans="2:51" x14ac:dyDescent="0.25">
      <c r="B46" s="1" t="s">
        <v>39</v>
      </c>
      <c r="C46" s="8">
        <v>12</v>
      </c>
      <c r="D46" s="11"/>
      <c r="E46" s="11"/>
      <c r="F46" s="11"/>
      <c r="G46" s="11"/>
      <c r="H46" s="11"/>
      <c r="I46" s="13"/>
      <c r="J46" s="11"/>
      <c r="K46" s="11"/>
      <c r="L46" s="11"/>
      <c r="M46" s="11"/>
      <c r="N46" s="11"/>
      <c r="O46" s="13"/>
      <c r="P46" s="11"/>
      <c r="Q46" s="11"/>
      <c r="R46" s="11"/>
      <c r="S46" s="11"/>
      <c r="T46" s="11"/>
      <c r="U46" s="13"/>
      <c r="V46" s="11"/>
      <c r="W46" s="11"/>
      <c r="X46" s="11"/>
      <c r="Y46" s="11"/>
      <c r="Z46" s="11"/>
      <c r="AA46" s="13"/>
      <c r="AB46" s="11"/>
      <c r="AC46" s="11"/>
      <c r="AD46" s="11"/>
      <c r="AE46" s="11"/>
      <c r="AF46" s="11"/>
      <c r="AG46" s="13"/>
      <c r="AH46" s="11"/>
      <c r="AI46" s="11"/>
      <c r="AJ46" s="11"/>
      <c r="AK46" s="11"/>
      <c r="AL46" s="11"/>
      <c r="AM46" s="13"/>
      <c r="AN46" s="11"/>
      <c r="AO46" s="11"/>
      <c r="AP46" s="11"/>
      <c r="AQ46" s="11"/>
      <c r="AR46" s="11">
        <f t="shared" si="29"/>
        <v>0</v>
      </c>
      <c r="AT46" s="23">
        <f t="shared" si="30"/>
        <v>0</v>
      </c>
      <c r="AU46" s="28">
        <f t="shared" si="31"/>
        <v>0</v>
      </c>
      <c r="AV46" s="18">
        <f t="shared" si="32"/>
        <v>0</v>
      </c>
      <c r="AW46" s="37">
        <v>12</v>
      </c>
      <c r="AX46" s="29"/>
      <c r="AY46" s="37" t="str">
        <f t="shared" si="12"/>
        <v>for p.o</v>
      </c>
    </row>
    <row r="47" spans="2:51" x14ac:dyDescent="0.25">
      <c r="B47" s="1" t="s">
        <v>40</v>
      </c>
      <c r="C47" s="8">
        <v>10</v>
      </c>
      <c r="D47" s="11"/>
      <c r="E47" s="11"/>
      <c r="F47" s="11"/>
      <c r="G47" s="11"/>
      <c r="H47" s="11"/>
      <c r="I47" s="13"/>
      <c r="J47" s="11"/>
      <c r="K47" s="11"/>
      <c r="L47" s="11"/>
      <c r="M47" s="11"/>
      <c r="N47" s="11"/>
      <c r="O47" s="13"/>
      <c r="P47" s="11"/>
      <c r="Q47" s="11"/>
      <c r="R47" s="11"/>
      <c r="S47" s="11"/>
      <c r="T47" s="11"/>
      <c r="U47" s="13"/>
      <c r="V47" s="11"/>
      <c r="W47" s="11"/>
      <c r="X47" s="11"/>
      <c r="Y47" s="11"/>
      <c r="Z47" s="11"/>
      <c r="AA47" s="13"/>
      <c r="AB47" s="11"/>
      <c r="AC47" s="11"/>
      <c r="AD47" s="11"/>
      <c r="AE47" s="11"/>
      <c r="AF47" s="11"/>
      <c r="AG47" s="13"/>
      <c r="AH47" s="11"/>
      <c r="AI47" s="11"/>
      <c r="AJ47" s="11"/>
      <c r="AK47" s="11"/>
      <c r="AL47" s="11"/>
      <c r="AM47" s="13"/>
      <c r="AN47" s="11">
        <v>12</v>
      </c>
      <c r="AO47" s="11">
        <v>12</v>
      </c>
      <c r="AP47" s="11"/>
      <c r="AQ47" s="11">
        <v>12</v>
      </c>
      <c r="AR47" s="11">
        <f t="shared" si="29"/>
        <v>0</v>
      </c>
      <c r="AT47" s="23">
        <f t="shared" si="30"/>
        <v>0</v>
      </c>
      <c r="AU47" s="28">
        <f t="shared" si="31"/>
        <v>0</v>
      </c>
      <c r="AV47" s="18">
        <f t="shared" si="32"/>
        <v>12</v>
      </c>
      <c r="AW47" s="37">
        <v>12</v>
      </c>
      <c r="AX47" s="29"/>
      <c r="AY47" s="37" t="str">
        <f t="shared" si="12"/>
        <v>for p.o</v>
      </c>
    </row>
    <row r="48" spans="2:51" x14ac:dyDescent="0.25">
      <c r="B48" s="1" t="s">
        <v>41</v>
      </c>
      <c r="C48" s="8">
        <v>12</v>
      </c>
      <c r="D48" s="11"/>
      <c r="E48" s="11"/>
      <c r="F48" s="11"/>
      <c r="G48" s="11"/>
      <c r="H48" s="11"/>
      <c r="I48" s="13"/>
      <c r="J48" s="11"/>
      <c r="K48" s="11"/>
      <c r="L48" s="11"/>
      <c r="M48" s="11"/>
      <c r="N48" s="11"/>
      <c r="O48" s="13"/>
      <c r="P48" s="11"/>
      <c r="Q48" s="11"/>
      <c r="R48" s="11"/>
      <c r="S48" s="11"/>
      <c r="T48" s="11"/>
      <c r="U48" s="13"/>
      <c r="V48" s="11"/>
      <c r="W48" s="11"/>
      <c r="X48" s="11"/>
      <c r="Y48" s="11"/>
      <c r="Z48" s="11"/>
      <c r="AA48" s="13"/>
      <c r="AB48" s="11"/>
      <c r="AC48" s="11"/>
      <c r="AD48" s="11"/>
      <c r="AE48" s="11"/>
      <c r="AF48" s="11"/>
      <c r="AG48" s="13"/>
      <c r="AH48" s="11"/>
      <c r="AI48" s="11"/>
      <c r="AJ48" s="11"/>
      <c r="AK48" s="11"/>
      <c r="AL48" s="11"/>
      <c r="AM48" s="13"/>
      <c r="AN48" s="11"/>
      <c r="AO48" s="11"/>
      <c r="AP48" s="11"/>
      <c r="AQ48" s="11"/>
      <c r="AR48" s="11">
        <f t="shared" si="29"/>
        <v>0</v>
      </c>
      <c r="AT48" s="23">
        <f t="shared" si="30"/>
        <v>0</v>
      </c>
      <c r="AU48" s="28">
        <f t="shared" si="31"/>
        <v>0</v>
      </c>
      <c r="AV48" s="18">
        <f t="shared" si="32"/>
        <v>0</v>
      </c>
      <c r="AW48" s="37">
        <v>12</v>
      </c>
      <c r="AX48" s="29"/>
      <c r="AY48" s="37" t="str">
        <f t="shared" si="12"/>
        <v>for p.o</v>
      </c>
    </row>
    <row r="49" spans="2:51" x14ac:dyDescent="0.25">
      <c r="B49" s="1" t="s">
        <v>42</v>
      </c>
      <c r="C49" s="8">
        <v>12</v>
      </c>
      <c r="D49" s="11"/>
      <c r="E49" s="11"/>
      <c r="F49" s="11"/>
      <c r="G49" s="11"/>
      <c r="H49" s="11"/>
      <c r="I49" s="13"/>
      <c r="J49" s="11"/>
      <c r="K49" s="11"/>
      <c r="L49" s="11"/>
      <c r="M49" s="11"/>
      <c r="N49" s="11"/>
      <c r="O49" s="13"/>
      <c r="P49" s="11"/>
      <c r="Q49" s="11"/>
      <c r="R49" s="11"/>
      <c r="S49" s="11"/>
      <c r="T49" s="11"/>
      <c r="U49" s="13"/>
      <c r="V49" s="11">
        <v>24</v>
      </c>
      <c r="W49" s="11">
        <v>24</v>
      </c>
      <c r="X49" s="11"/>
      <c r="Y49" s="11">
        <v>24</v>
      </c>
      <c r="Z49" s="11">
        <f t="shared" ref="Z49" si="40">S49+V49-Y49</f>
        <v>0</v>
      </c>
      <c r="AA49" s="13"/>
      <c r="AB49" s="11"/>
      <c r="AC49" s="11">
        <v>24</v>
      </c>
      <c r="AD49" s="11"/>
      <c r="AE49" s="11">
        <v>24</v>
      </c>
      <c r="AF49" s="11">
        <f t="shared" ref="AF49" si="41">Y49+AB49-AE49</f>
        <v>0</v>
      </c>
      <c r="AG49" s="13"/>
      <c r="AH49" s="11"/>
      <c r="AI49" s="11">
        <v>24</v>
      </c>
      <c r="AJ49" s="11"/>
      <c r="AK49" s="11">
        <v>24</v>
      </c>
      <c r="AL49" s="11">
        <f>AE49+AH49-AK49</f>
        <v>0</v>
      </c>
      <c r="AM49" s="13"/>
      <c r="AN49" s="11"/>
      <c r="AO49" s="11">
        <v>24</v>
      </c>
      <c r="AP49" s="11"/>
      <c r="AQ49" s="11">
        <v>24</v>
      </c>
      <c r="AR49" s="11">
        <f t="shared" si="29"/>
        <v>0</v>
      </c>
      <c r="AT49" s="23">
        <f t="shared" si="30"/>
        <v>0</v>
      </c>
      <c r="AU49" s="28">
        <f t="shared" si="31"/>
        <v>0</v>
      </c>
      <c r="AV49" s="18">
        <f t="shared" si="32"/>
        <v>24</v>
      </c>
      <c r="AW49" s="37">
        <v>48</v>
      </c>
      <c r="AX49" s="30">
        <f>AV49-AU49</f>
        <v>24</v>
      </c>
      <c r="AY49" s="37" t="str">
        <f t="shared" si="12"/>
        <v>for p.o</v>
      </c>
    </row>
    <row r="50" spans="2:51" x14ac:dyDescent="0.25">
      <c r="B50" s="1" t="s">
        <v>43</v>
      </c>
      <c r="C50" s="8">
        <v>12</v>
      </c>
      <c r="D50" s="11"/>
      <c r="E50" s="11"/>
      <c r="F50" s="11"/>
      <c r="G50" s="11"/>
      <c r="H50" s="11"/>
      <c r="I50" s="13"/>
      <c r="J50" s="11"/>
      <c r="K50" s="11"/>
      <c r="L50" s="11"/>
      <c r="M50" s="11"/>
      <c r="N50" s="11"/>
      <c r="O50" s="13"/>
      <c r="P50" s="11"/>
      <c r="Q50" s="11"/>
      <c r="R50" s="11"/>
      <c r="S50" s="11"/>
      <c r="T50" s="11"/>
      <c r="U50" s="13"/>
      <c r="V50" s="11"/>
      <c r="W50" s="11"/>
      <c r="X50" s="11"/>
      <c r="Y50" s="11"/>
      <c r="Z50" s="11"/>
      <c r="AA50" s="13"/>
      <c r="AB50" s="11"/>
      <c r="AC50" s="11"/>
      <c r="AD50" s="11"/>
      <c r="AE50" s="11"/>
      <c r="AF50" s="11"/>
      <c r="AG50" s="13"/>
      <c r="AH50" s="11"/>
      <c r="AI50" s="11"/>
      <c r="AJ50" s="11"/>
      <c r="AK50" s="11"/>
      <c r="AL50" s="11"/>
      <c r="AM50" s="13"/>
      <c r="AN50" s="11"/>
      <c r="AO50" s="11"/>
      <c r="AP50" s="11"/>
      <c r="AQ50" s="11"/>
      <c r="AR50" s="11">
        <f t="shared" si="29"/>
        <v>0</v>
      </c>
      <c r="AT50" s="23">
        <f t="shared" si="30"/>
        <v>0</v>
      </c>
      <c r="AU50" s="28">
        <f t="shared" si="31"/>
        <v>0</v>
      </c>
      <c r="AV50" s="18">
        <f t="shared" si="32"/>
        <v>0</v>
      </c>
      <c r="AW50" s="37">
        <v>12</v>
      </c>
      <c r="AX50" s="29"/>
      <c r="AY50" s="37" t="str">
        <f t="shared" si="12"/>
        <v>for p.o</v>
      </c>
    </row>
    <row r="51" spans="2:51" x14ac:dyDescent="0.25">
      <c r="B51" s="5" t="s">
        <v>44</v>
      </c>
      <c r="C51" s="8">
        <v>8</v>
      </c>
      <c r="D51" s="11">
        <v>16</v>
      </c>
      <c r="E51" s="11">
        <v>3</v>
      </c>
      <c r="F51" s="11"/>
      <c r="G51" s="11">
        <v>3</v>
      </c>
      <c r="H51" s="11">
        <f t="shared" ref="H51" si="42">D51-G51</f>
        <v>13</v>
      </c>
      <c r="I51" s="13"/>
      <c r="J51" s="11">
        <v>8</v>
      </c>
      <c r="K51" s="11">
        <v>0</v>
      </c>
      <c r="L51" s="11"/>
      <c r="M51" s="11">
        <v>0</v>
      </c>
      <c r="N51" s="11">
        <f>G51+J51-M51</f>
        <v>11</v>
      </c>
      <c r="O51" s="13"/>
      <c r="P51" s="11"/>
      <c r="Q51" s="11">
        <v>0</v>
      </c>
      <c r="R51" s="11"/>
      <c r="S51" s="11">
        <v>0</v>
      </c>
      <c r="T51" s="11">
        <f>M51+P51-S51</f>
        <v>0</v>
      </c>
      <c r="U51" s="13"/>
      <c r="V51" s="11"/>
      <c r="W51" s="11">
        <v>0</v>
      </c>
      <c r="X51" s="11"/>
      <c r="Y51" s="11">
        <v>0</v>
      </c>
      <c r="Z51" s="11"/>
      <c r="AA51" s="13"/>
      <c r="AB51" s="11"/>
      <c r="AC51" s="11">
        <v>0</v>
      </c>
      <c r="AD51" s="11"/>
      <c r="AE51" s="11">
        <v>0</v>
      </c>
      <c r="AF51" s="11">
        <f t="shared" ref="AF51" si="43">Y51+AB51-AE51</f>
        <v>0</v>
      </c>
      <c r="AG51" s="13"/>
      <c r="AH51" s="11">
        <v>16</v>
      </c>
      <c r="AI51" s="11">
        <v>10</v>
      </c>
      <c r="AJ51" s="11"/>
      <c r="AK51" s="11">
        <v>10</v>
      </c>
      <c r="AL51" s="11">
        <f>AE51+AH51-AK51</f>
        <v>6</v>
      </c>
      <c r="AM51" s="13"/>
      <c r="AN51" s="11">
        <v>16</v>
      </c>
      <c r="AO51" s="11">
        <v>13</v>
      </c>
      <c r="AP51" s="11"/>
      <c r="AQ51" s="11">
        <v>13</v>
      </c>
      <c r="AR51" s="11">
        <f t="shared" si="29"/>
        <v>13</v>
      </c>
      <c r="AT51" s="23">
        <f t="shared" si="30"/>
        <v>7.166666666666667</v>
      </c>
      <c r="AU51" s="28">
        <f t="shared" si="31"/>
        <v>43</v>
      </c>
      <c r="AV51" s="18">
        <f t="shared" si="32"/>
        <v>56</v>
      </c>
      <c r="AW51" s="37">
        <v>32</v>
      </c>
      <c r="AX51" s="30">
        <f>AV51-AU51</f>
        <v>13</v>
      </c>
      <c r="AY51" s="37" t="str">
        <f t="shared" si="12"/>
        <v>for p.o</v>
      </c>
    </row>
    <row r="1048576" spans="50:50" x14ac:dyDescent="0.25">
      <c r="AX1048576" s="32"/>
    </row>
  </sheetData>
  <mergeCells count="51">
    <mergeCell ref="AN3:AR3"/>
    <mergeCell ref="AN4:AN6"/>
    <mergeCell ref="AO4:AO6"/>
    <mergeCell ref="AP4:AP6"/>
    <mergeCell ref="AQ4:AQ6"/>
    <mergeCell ref="AR4:AR6"/>
    <mergeCell ref="AH3:AL3"/>
    <mergeCell ref="AH4:AH6"/>
    <mergeCell ref="AI4:AI6"/>
    <mergeCell ref="AJ4:AJ6"/>
    <mergeCell ref="AK4:AK6"/>
    <mergeCell ref="AL4:AL6"/>
    <mergeCell ref="AC4:AC6"/>
    <mergeCell ref="AD4:AD6"/>
    <mergeCell ref="AE4:AE6"/>
    <mergeCell ref="AF4:AF6"/>
    <mergeCell ref="V4:V6"/>
    <mergeCell ref="W4:W6"/>
    <mergeCell ref="X4:X6"/>
    <mergeCell ref="Y4:Y6"/>
    <mergeCell ref="Z4:Z6"/>
    <mergeCell ref="AB4:AB6"/>
    <mergeCell ref="T4:T6"/>
    <mergeCell ref="G4:G6"/>
    <mergeCell ref="H4:H6"/>
    <mergeCell ref="J4:J6"/>
    <mergeCell ref="K4:K6"/>
    <mergeCell ref="L4:L6"/>
    <mergeCell ref="M4:M6"/>
    <mergeCell ref="N4:N6"/>
    <mergeCell ref="P4:P6"/>
    <mergeCell ref="Q4:Q6"/>
    <mergeCell ref="R4:R6"/>
    <mergeCell ref="S4:S6"/>
    <mergeCell ref="D3:H3"/>
    <mergeCell ref="J3:N3"/>
    <mergeCell ref="P3:T3"/>
    <mergeCell ref="V3:Z3"/>
    <mergeCell ref="AB3:AF3"/>
    <mergeCell ref="B4:B6"/>
    <mergeCell ref="C4:C6"/>
    <mergeCell ref="D4:D6"/>
    <mergeCell ref="E4:E6"/>
    <mergeCell ref="F4:F6"/>
    <mergeCell ref="AY5:AY6"/>
    <mergeCell ref="AT7:AY7"/>
    <mergeCell ref="AT5:AT6"/>
    <mergeCell ref="AU5:AU6"/>
    <mergeCell ref="AV5:AV6"/>
    <mergeCell ref="AW5:AW6"/>
    <mergeCell ref="AX5:AX6"/>
  </mergeCells>
  <conditionalFormatting sqref="B32">
    <cfRule type="duplicateValues" dxfId="303" priority="43"/>
    <cfRule type="duplicateValues" dxfId="302" priority="44"/>
  </conditionalFormatting>
  <conditionalFormatting sqref="B33">
    <cfRule type="duplicateValues" dxfId="301" priority="41"/>
    <cfRule type="duplicateValues" dxfId="300" priority="42"/>
  </conditionalFormatting>
  <conditionalFormatting sqref="B34">
    <cfRule type="duplicateValues" dxfId="299" priority="39"/>
    <cfRule type="duplicateValues" dxfId="298" priority="40"/>
  </conditionalFormatting>
  <conditionalFormatting sqref="B35">
    <cfRule type="duplicateValues" dxfId="297" priority="37"/>
    <cfRule type="duplicateValues" dxfId="296" priority="38"/>
  </conditionalFormatting>
  <conditionalFormatting sqref="B36">
    <cfRule type="duplicateValues" dxfId="295" priority="35"/>
    <cfRule type="duplicateValues" dxfId="294" priority="36"/>
  </conditionalFormatting>
  <conditionalFormatting sqref="B37">
    <cfRule type="duplicateValues" dxfId="293" priority="33"/>
    <cfRule type="duplicateValues" dxfId="292" priority="34"/>
  </conditionalFormatting>
  <conditionalFormatting sqref="B38">
    <cfRule type="duplicateValues" dxfId="291" priority="31"/>
    <cfRule type="duplicateValues" dxfId="290" priority="32"/>
  </conditionalFormatting>
  <conditionalFormatting sqref="B39">
    <cfRule type="duplicateValues" dxfId="289" priority="29"/>
    <cfRule type="duplicateValues" dxfId="288" priority="30"/>
  </conditionalFormatting>
  <conditionalFormatting sqref="B40">
    <cfRule type="duplicateValues" dxfId="287" priority="27"/>
    <cfRule type="duplicateValues" dxfId="286" priority="28"/>
  </conditionalFormatting>
  <conditionalFormatting sqref="AY19 AY22:AY24 AY26 AY28 AY30:AY32 AY34:AY38 AY40 AY42:AY51 AY13:AY17">
    <cfRule type="containsText" dxfId="285" priority="25" operator="containsText" text="for p.o">
      <formula>NOT(ISERROR(SEARCH("for p.o",AY13)))</formula>
    </cfRule>
  </conditionalFormatting>
  <conditionalFormatting sqref="AY8:AY10">
    <cfRule type="containsText" dxfId="284" priority="24" operator="containsText" text="for p.o">
      <formula>NOT(ISERROR(SEARCH("for p.o",AY8)))</formula>
    </cfRule>
  </conditionalFormatting>
  <conditionalFormatting sqref="AY8:AY10">
    <cfRule type="containsText" dxfId="283" priority="23" operator="containsText" text="x">
      <formula>NOT(ISERROR(SEARCH("x",AY8)))</formula>
    </cfRule>
  </conditionalFormatting>
  <conditionalFormatting sqref="AY18">
    <cfRule type="containsText" dxfId="282" priority="22" operator="containsText" text="for p.o">
      <formula>NOT(ISERROR(SEARCH("for p.o",AY18)))</formula>
    </cfRule>
  </conditionalFormatting>
  <conditionalFormatting sqref="AY18">
    <cfRule type="containsText" dxfId="281" priority="21" operator="containsText" text="x">
      <formula>NOT(ISERROR(SEARCH("x",AY18)))</formula>
    </cfRule>
  </conditionalFormatting>
  <conditionalFormatting sqref="AY20">
    <cfRule type="containsText" dxfId="280" priority="20" operator="containsText" text="for p.o">
      <formula>NOT(ISERROR(SEARCH("for p.o",AY20)))</formula>
    </cfRule>
  </conditionalFormatting>
  <conditionalFormatting sqref="AY20">
    <cfRule type="containsText" dxfId="279" priority="19" operator="containsText" text="x">
      <formula>NOT(ISERROR(SEARCH("x",AY20)))</formula>
    </cfRule>
  </conditionalFormatting>
  <conditionalFormatting sqref="AY21">
    <cfRule type="containsText" dxfId="278" priority="18" operator="containsText" text="for p.o">
      <formula>NOT(ISERROR(SEARCH("for p.o",AY21)))</formula>
    </cfRule>
  </conditionalFormatting>
  <conditionalFormatting sqref="AY21">
    <cfRule type="containsText" dxfId="277" priority="17" operator="containsText" text="x">
      <formula>NOT(ISERROR(SEARCH("x",AY21)))</formula>
    </cfRule>
  </conditionalFormatting>
  <conditionalFormatting sqref="AY25">
    <cfRule type="containsText" dxfId="276" priority="16" operator="containsText" text="for p.o">
      <formula>NOT(ISERROR(SEARCH("for p.o",AY25)))</formula>
    </cfRule>
  </conditionalFormatting>
  <conditionalFormatting sqref="AY25">
    <cfRule type="containsText" dxfId="275" priority="15" operator="containsText" text="x">
      <formula>NOT(ISERROR(SEARCH("x",AY25)))</formula>
    </cfRule>
  </conditionalFormatting>
  <conditionalFormatting sqref="AY27">
    <cfRule type="containsText" dxfId="274" priority="14" operator="containsText" text="for p.o">
      <formula>NOT(ISERROR(SEARCH("for p.o",AY27)))</formula>
    </cfRule>
  </conditionalFormatting>
  <conditionalFormatting sqref="AY27">
    <cfRule type="containsText" dxfId="273" priority="13" operator="containsText" text="x">
      <formula>NOT(ISERROR(SEARCH("x",AY27)))</formula>
    </cfRule>
  </conditionalFormatting>
  <conditionalFormatting sqref="AY29">
    <cfRule type="containsText" dxfId="272" priority="12" operator="containsText" text="for p.o">
      <formula>NOT(ISERROR(SEARCH("for p.o",AY29)))</formula>
    </cfRule>
  </conditionalFormatting>
  <conditionalFormatting sqref="AY29">
    <cfRule type="containsText" dxfId="271" priority="11" operator="containsText" text="x">
      <formula>NOT(ISERROR(SEARCH("x",AY29)))</formula>
    </cfRule>
  </conditionalFormatting>
  <conditionalFormatting sqref="AY33">
    <cfRule type="containsText" dxfId="270" priority="10" operator="containsText" text="for p.o">
      <formula>NOT(ISERROR(SEARCH("for p.o",AY33)))</formula>
    </cfRule>
  </conditionalFormatting>
  <conditionalFormatting sqref="AY33">
    <cfRule type="containsText" dxfId="269" priority="9" operator="containsText" text="x">
      <formula>NOT(ISERROR(SEARCH("x",AY33)))</formula>
    </cfRule>
  </conditionalFormatting>
  <conditionalFormatting sqref="AY39">
    <cfRule type="containsText" dxfId="268" priority="8" operator="containsText" text="for p.o">
      <formula>NOT(ISERROR(SEARCH("for p.o",AY39)))</formula>
    </cfRule>
  </conditionalFormatting>
  <conditionalFormatting sqref="AY39">
    <cfRule type="containsText" dxfId="267" priority="7" operator="containsText" text="x">
      <formula>NOT(ISERROR(SEARCH("x",AY39)))</formula>
    </cfRule>
  </conditionalFormatting>
  <conditionalFormatting sqref="AY41">
    <cfRule type="containsText" dxfId="266" priority="6" operator="containsText" text="for p.o">
      <formula>NOT(ISERROR(SEARCH("for p.o",AY41)))</formula>
    </cfRule>
  </conditionalFormatting>
  <conditionalFormatting sqref="AY41">
    <cfRule type="containsText" dxfId="265" priority="5" operator="containsText" text="x">
      <formula>NOT(ISERROR(SEARCH("x",AY41)))</formula>
    </cfRule>
  </conditionalFormatting>
  <conditionalFormatting sqref="AY11">
    <cfRule type="containsText" dxfId="264" priority="4" operator="containsText" text="for p.o">
      <formula>NOT(ISERROR(SEARCH("for p.o",AY11)))</formula>
    </cfRule>
  </conditionalFormatting>
  <conditionalFormatting sqref="AY11">
    <cfRule type="containsText" dxfId="263" priority="3" operator="containsText" text="x">
      <formula>NOT(ISERROR(SEARCH("x",AY11)))</formula>
    </cfRule>
  </conditionalFormatting>
  <conditionalFormatting sqref="AY12">
    <cfRule type="containsText" dxfId="262" priority="2" operator="containsText" text="for p.o">
      <formula>NOT(ISERROR(SEARCH("for p.o",AY12)))</formula>
    </cfRule>
  </conditionalFormatting>
  <conditionalFormatting sqref="AY12">
    <cfRule type="containsText" dxfId="261" priority="1" operator="containsText" text="x">
      <formula>NOT(ISERROR(SEARCH("x",AY12)))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112F3-EAE5-417C-89B5-578B0F046994}">
  <sheetPr codeName="Sheet13"/>
  <dimension ref="B2:AY1048576"/>
  <sheetViews>
    <sheetView zoomScale="94" zoomScaleNormal="94" workbookViewId="0">
      <pane xSplit="3" ySplit="7" topLeftCell="AJ8" activePane="bottomRight" state="frozen"/>
      <selection pane="topRight" activeCell="D1" sqref="D1"/>
      <selection pane="bottomLeft" activeCell="A8" sqref="A8"/>
      <selection pane="bottomRight" activeCell="B4" sqref="B4:AR6"/>
    </sheetView>
  </sheetViews>
  <sheetFormatPr defaultRowHeight="15" x14ac:dyDescent="0.25"/>
  <cols>
    <col min="2" max="2" width="36.7109375" bestFit="1" customWidth="1"/>
    <col min="9" max="9" width="2.85546875" customWidth="1"/>
    <col min="15" max="15" width="3.28515625" customWidth="1"/>
    <col min="21" max="21" width="3.28515625" customWidth="1"/>
    <col min="27" max="27" width="3.5703125" customWidth="1"/>
    <col min="33" max="33" width="3.5703125" customWidth="1"/>
    <col min="39" max="39" width="3.5703125" customWidth="1"/>
    <col min="46" max="46" width="15.7109375" style="31" bestFit="1" customWidth="1"/>
    <col min="47" max="47" width="14.28515625" style="31" bestFit="1" customWidth="1"/>
    <col min="48" max="48" width="10.5703125" style="35" bestFit="1" customWidth="1"/>
    <col min="49" max="49" width="19.5703125" style="35" bestFit="1" customWidth="1"/>
    <col min="50" max="50" width="10.28515625" style="27" bestFit="1" customWidth="1"/>
    <col min="51" max="51" width="8.7109375" style="35" bestFit="1" customWidth="1"/>
  </cols>
  <sheetData>
    <row r="2" spans="2:51" x14ac:dyDescent="0.25">
      <c r="AT2" s="33"/>
      <c r="AU2" s="25"/>
      <c r="AV2" s="33"/>
      <c r="AW2" s="33"/>
      <c r="AX2" s="33"/>
      <c r="AY2" s="34"/>
    </row>
    <row r="3" spans="2:51" x14ac:dyDescent="0.25">
      <c r="D3" s="110">
        <v>44440</v>
      </c>
      <c r="E3" s="111"/>
      <c r="F3" s="111"/>
      <c r="G3" s="111"/>
      <c r="H3" s="111"/>
      <c r="I3" s="12"/>
      <c r="J3" s="110">
        <v>44470</v>
      </c>
      <c r="K3" s="111"/>
      <c r="L3" s="111"/>
      <c r="M3" s="111"/>
      <c r="N3" s="111"/>
      <c r="O3" s="12"/>
      <c r="P3" s="110">
        <v>44501</v>
      </c>
      <c r="Q3" s="111"/>
      <c r="R3" s="111"/>
      <c r="S3" s="111"/>
      <c r="T3" s="111"/>
      <c r="U3" s="12"/>
      <c r="V3" s="110">
        <v>44531</v>
      </c>
      <c r="W3" s="111"/>
      <c r="X3" s="111"/>
      <c r="Y3" s="111"/>
      <c r="Z3" s="111"/>
      <c r="AA3" s="12"/>
      <c r="AB3" s="110">
        <v>44562</v>
      </c>
      <c r="AC3" s="111"/>
      <c r="AD3" s="111"/>
      <c r="AE3" s="111"/>
      <c r="AF3" s="111"/>
      <c r="AG3" s="12"/>
      <c r="AH3" s="110">
        <v>44593</v>
      </c>
      <c r="AI3" s="111"/>
      <c r="AJ3" s="111"/>
      <c r="AK3" s="111"/>
      <c r="AL3" s="111"/>
      <c r="AM3" s="12"/>
      <c r="AN3" s="110">
        <v>44621</v>
      </c>
      <c r="AO3" s="111"/>
      <c r="AP3" s="111"/>
      <c r="AQ3" s="111"/>
      <c r="AR3" s="111"/>
      <c r="AT3" s="25"/>
      <c r="AU3" s="25"/>
      <c r="AV3" s="34"/>
      <c r="AW3" s="34"/>
      <c r="AX3" s="24"/>
      <c r="AY3" s="34"/>
    </row>
    <row r="4" spans="2:51" x14ac:dyDescent="0.25">
      <c r="B4" s="108" t="s">
        <v>45</v>
      </c>
      <c r="C4" s="109" t="s">
        <v>46</v>
      </c>
      <c r="D4" s="109" t="s">
        <v>47</v>
      </c>
      <c r="E4" s="109" t="s">
        <v>48</v>
      </c>
      <c r="F4" s="109" t="s">
        <v>49</v>
      </c>
      <c r="G4" s="109" t="s">
        <v>50</v>
      </c>
      <c r="H4" s="109" t="s">
        <v>51</v>
      </c>
      <c r="I4" s="63"/>
      <c r="J4" s="109" t="s">
        <v>47</v>
      </c>
      <c r="K4" s="109" t="s">
        <v>48</v>
      </c>
      <c r="L4" s="109" t="s">
        <v>49</v>
      </c>
      <c r="M4" s="109" t="s">
        <v>50</v>
      </c>
      <c r="N4" s="109" t="s">
        <v>51</v>
      </c>
      <c r="O4" s="63"/>
      <c r="P4" s="109" t="s">
        <v>47</v>
      </c>
      <c r="Q4" s="109" t="s">
        <v>48</v>
      </c>
      <c r="R4" s="109" t="s">
        <v>49</v>
      </c>
      <c r="S4" s="109" t="s">
        <v>50</v>
      </c>
      <c r="T4" s="109" t="s">
        <v>51</v>
      </c>
      <c r="U4" s="63"/>
      <c r="V4" s="109" t="s">
        <v>47</v>
      </c>
      <c r="W4" s="109" t="s">
        <v>48</v>
      </c>
      <c r="X4" s="109" t="s">
        <v>49</v>
      </c>
      <c r="Y4" s="109" t="s">
        <v>50</v>
      </c>
      <c r="Z4" s="109" t="s">
        <v>51</v>
      </c>
      <c r="AA4" s="63"/>
      <c r="AB4" s="109" t="s">
        <v>47</v>
      </c>
      <c r="AC4" s="109" t="s">
        <v>48</v>
      </c>
      <c r="AD4" s="109" t="s">
        <v>49</v>
      </c>
      <c r="AE4" s="109" t="s">
        <v>50</v>
      </c>
      <c r="AF4" s="109" t="s">
        <v>51</v>
      </c>
      <c r="AG4" s="63"/>
      <c r="AH4" s="109" t="s">
        <v>47</v>
      </c>
      <c r="AI4" s="109" t="s">
        <v>48</v>
      </c>
      <c r="AJ4" s="109" t="s">
        <v>49</v>
      </c>
      <c r="AK4" s="109" t="s">
        <v>50</v>
      </c>
      <c r="AL4" s="109" t="s">
        <v>51</v>
      </c>
      <c r="AM4" s="63"/>
      <c r="AN4" s="109" t="s">
        <v>47</v>
      </c>
      <c r="AO4" s="109" t="s">
        <v>48</v>
      </c>
      <c r="AP4" s="109" t="s">
        <v>49</v>
      </c>
      <c r="AQ4" s="109" t="s">
        <v>50</v>
      </c>
      <c r="AR4" s="109" t="s">
        <v>51</v>
      </c>
      <c r="AT4" s="26"/>
      <c r="AU4" s="26"/>
    </row>
    <row r="5" spans="2:51" x14ac:dyDescent="0.25">
      <c r="B5" s="108"/>
      <c r="C5" s="109"/>
      <c r="D5" s="109"/>
      <c r="E5" s="109"/>
      <c r="F5" s="109"/>
      <c r="G5" s="109"/>
      <c r="H5" s="109"/>
      <c r="I5" s="63"/>
      <c r="J5" s="109"/>
      <c r="K5" s="109"/>
      <c r="L5" s="109"/>
      <c r="M5" s="109"/>
      <c r="N5" s="109"/>
      <c r="O5" s="63"/>
      <c r="P5" s="109"/>
      <c r="Q5" s="109"/>
      <c r="R5" s="109"/>
      <c r="S5" s="109"/>
      <c r="T5" s="109"/>
      <c r="U5" s="63"/>
      <c r="V5" s="109"/>
      <c r="W5" s="109"/>
      <c r="X5" s="109"/>
      <c r="Y5" s="109"/>
      <c r="Z5" s="109"/>
      <c r="AA5" s="63"/>
      <c r="AB5" s="109"/>
      <c r="AC5" s="109"/>
      <c r="AD5" s="109"/>
      <c r="AE5" s="109"/>
      <c r="AF5" s="109"/>
      <c r="AG5" s="63"/>
      <c r="AH5" s="109"/>
      <c r="AI5" s="109"/>
      <c r="AJ5" s="109"/>
      <c r="AK5" s="109"/>
      <c r="AL5" s="109"/>
      <c r="AM5" s="63"/>
      <c r="AN5" s="109"/>
      <c r="AO5" s="109"/>
      <c r="AP5" s="109"/>
      <c r="AQ5" s="109"/>
      <c r="AR5" s="109"/>
      <c r="AT5" s="115" t="s">
        <v>54</v>
      </c>
      <c r="AU5" s="115" t="s">
        <v>56</v>
      </c>
      <c r="AV5" s="116" t="s">
        <v>58</v>
      </c>
      <c r="AW5" s="116" t="s">
        <v>55</v>
      </c>
      <c r="AX5" s="106" t="s">
        <v>57</v>
      </c>
      <c r="AY5" s="104" t="s">
        <v>59</v>
      </c>
    </row>
    <row r="6" spans="2:51" x14ac:dyDescent="0.25">
      <c r="B6" s="108"/>
      <c r="C6" s="109"/>
      <c r="D6" s="109"/>
      <c r="E6" s="109"/>
      <c r="F6" s="109"/>
      <c r="G6" s="109"/>
      <c r="H6" s="109"/>
      <c r="I6" s="64"/>
      <c r="J6" s="109"/>
      <c r="K6" s="109"/>
      <c r="L6" s="109"/>
      <c r="M6" s="109"/>
      <c r="N6" s="109"/>
      <c r="O6" s="64"/>
      <c r="P6" s="109"/>
      <c r="Q6" s="109"/>
      <c r="R6" s="109"/>
      <c r="S6" s="109"/>
      <c r="T6" s="109"/>
      <c r="U6" s="63"/>
      <c r="V6" s="109"/>
      <c r="W6" s="109"/>
      <c r="X6" s="109"/>
      <c r="Y6" s="109"/>
      <c r="Z6" s="109"/>
      <c r="AA6" s="63"/>
      <c r="AB6" s="109"/>
      <c r="AC6" s="109"/>
      <c r="AD6" s="109"/>
      <c r="AE6" s="109"/>
      <c r="AF6" s="109"/>
      <c r="AG6" s="63"/>
      <c r="AH6" s="109"/>
      <c r="AI6" s="109"/>
      <c r="AJ6" s="109"/>
      <c r="AK6" s="109"/>
      <c r="AL6" s="109"/>
      <c r="AM6" s="63"/>
      <c r="AN6" s="109"/>
      <c r="AO6" s="109"/>
      <c r="AP6" s="109"/>
      <c r="AQ6" s="109"/>
      <c r="AR6" s="109"/>
      <c r="AT6" s="115"/>
      <c r="AU6" s="115"/>
      <c r="AV6" s="116"/>
      <c r="AW6" s="116"/>
      <c r="AX6" s="107"/>
      <c r="AY6" s="105"/>
    </row>
    <row r="7" spans="2:51" x14ac:dyDescent="0.25">
      <c r="B7" s="7" t="s">
        <v>18</v>
      </c>
      <c r="C7" s="10"/>
      <c r="D7" s="9"/>
      <c r="E7" s="9"/>
      <c r="F7" s="9"/>
      <c r="G7" s="9"/>
      <c r="H7" s="9"/>
      <c r="I7" s="16"/>
      <c r="J7" s="9"/>
      <c r="K7" s="9"/>
      <c r="L7" s="9"/>
      <c r="M7" s="9"/>
      <c r="N7" s="9"/>
      <c r="O7" s="1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6"/>
      <c r="AB7" s="9"/>
      <c r="AC7" s="9"/>
      <c r="AD7" s="9"/>
      <c r="AE7" s="9"/>
      <c r="AF7" s="9"/>
      <c r="AG7" s="16"/>
      <c r="AH7" s="9"/>
      <c r="AI7" s="9"/>
      <c r="AJ7" s="9"/>
      <c r="AK7" s="9"/>
      <c r="AL7" s="9"/>
      <c r="AM7" s="16"/>
      <c r="AN7" s="9"/>
      <c r="AO7" s="9"/>
      <c r="AP7" s="9"/>
      <c r="AQ7" s="9"/>
      <c r="AR7" s="9"/>
      <c r="AT7" s="99"/>
      <c r="AU7" s="100"/>
      <c r="AV7" s="100"/>
      <c r="AW7" s="100"/>
      <c r="AX7" s="100"/>
      <c r="AY7" s="101"/>
    </row>
    <row r="8" spans="2:51" x14ac:dyDescent="0.25">
      <c r="B8" s="1" t="s">
        <v>0</v>
      </c>
      <c r="C8" s="8">
        <v>12</v>
      </c>
      <c r="D8" s="11"/>
      <c r="E8" s="11"/>
      <c r="F8" s="11"/>
      <c r="G8" s="11"/>
      <c r="H8" s="11"/>
      <c r="I8" s="15"/>
      <c r="J8" s="11"/>
      <c r="K8" s="11"/>
      <c r="L8" s="11"/>
      <c r="M8" s="11"/>
      <c r="N8" s="11"/>
      <c r="O8" s="15"/>
      <c r="P8" s="11"/>
      <c r="Q8" s="11"/>
      <c r="R8" s="11"/>
      <c r="S8" s="11"/>
      <c r="T8" s="11"/>
      <c r="U8" s="13"/>
      <c r="V8" s="11"/>
      <c r="W8" s="11"/>
      <c r="X8" s="11"/>
      <c r="Y8" s="11"/>
      <c r="Z8" s="11"/>
      <c r="AA8" s="13"/>
      <c r="AB8" s="11"/>
      <c r="AC8" s="11"/>
      <c r="AD8" s="11"/>
      <c r="AE8" s="11"/>
      <c r="AF8" s="11"/>
      <c r="AG8" s="59"/>
      <c r="AH8" s="11"/>
      <c r="AI8" s="11"/>
      <c r="AJ8" s="11"/>
      <c r="AK8" s="11"/>
      <c r="AL8" s="11"/>
      <c r="AM8" s="59"/>
      <c r="AN8" s="11">
        <v>24</v>
      </c>
      <c r="AO8" s="11">
        <v>14</v>
      </c>
      <c r="AP8" s="11"/>
      <c r="AQ8" s="11">
        <v>14</v>
      </c>
      <c r="AR8" s="11">
        <f t="shared" ref="AR8:AR25" si="0">AK8+AN8-AQ8</f>
        <v>10</v>
      </c>
      <c r="AT8" s="23">
        <f>AVERAGE(H8,N8,T8,Z8,AF8,AL8,AR8)</f>
        <v>10</v>
      </c>
      <c r="AU8" s="28">
        <f>SUM(H8,N8,T8,Z8,AF8,AL8,AR8)</f>
        <v>10</v>
      </c>
      <c r="AV8" s="18">
        <f>SUM(D8,J8,P8,V8,AB8,AH8,AN8)</f>
        <v>24</v>
      </c>
      <c r="AW8" s="37">
        <v>12</v>
      </c>
      <c r="AX8" s="30">
        <f t="shared" ref="AX8" si="1">AV8-AU8</f>
        <v>14</v>
      </c>
      <c r="AY8" s="37" t="str">
        <f t="shared" ref="AY8:AY27" si="2">IF(AX8&lt;AW8,"for p.o","x")</f>
        <v>x</v>
      </c>
    </row>
    <row r="9" spans="2:51" x14ac:dyDescent="0.25">
      <c r="B9" s="2" t="s">
        <v>1</v>
      </c>
      <c r="C9" s="8">
        <v>8</v>
      </c>
      <c r="D9" s="11"/>
      <c r="E9" s="11"/>
      <c r="F9" s="11"/>
      <c r="G9" s="11"/>
      <c r="H9" s="11"/>
      <c r="I9" s="13"/>
      <c r="J9" s="11"/>
      <c r="K9" s="11"/>
      <c r="L9" s="11"/>
      <c r="M9" s="11"/>
      <c r="N9" s="11"/>
      <c r="O9" s="13"/>
      <c r="P9" s="11"/>
      <c r="Q9" s="11"/>
      <c r="R9" s="11"/>
      <c r="S9" s="11"/>
      <c r="T9" s="11"/>
      <c r="U9" s="13"/>
      <c r="V9" s="11">
        <v>40</v>
      </c>
      <c r="W9" s="11">
        <v>39</v>
      </c>
      <c r="X9" s="11"/>
      <c r="Y9" s="11">
        <v>39</v>
      </c>
      <c r="Z9" s="11">
        <f t="shared" ref="Z9:Z12" si="3">S9+V9-Y9</f>
        <v>1</v>
      </c>
      <c r="AA9" s="13"/>
      <c r="AB9" s="11"/>
      <c r="AC9" s="11">
        <v>38</v>
      </c>
      <c r="AD9" s="11"/>
      <c r="AE9" s="11">
        <v>38</v>
      </c>
      <c r="AF9" s="11">
        <f t="shared" ref="AF9:AF12" si="4">Y9+AB9-AE9</f>
        <v>1</v>
      </c>
      <c r="AG9" s="59"/>
      <c r="AH9" s="11"/>
      <c r="AI9" s="11">
        <v>37</v>
      </c>
      <c r="AJ9" s="11"/>
      <c r="AK9" s="11">
        <v>37</v>
      </c>
      <c r="AL9" s="11">
        <f t="shared" ref="AL9:AL29" si="5">AE9+AH9-AK9</f>
        <v>1</v>
      </c>
      <c r="AM9" s="59"/>
      <c r="AN9" s="11"/>
      <c r="AO9" s="11">
        <v>19</v>
      </c>
      <c r="AP9" s="11"/>
      <c r="AQ9" s="11">
        <v>19</v>
      </c>
      <c r="AR9" s="11">
        <f t="shared" si="0"/>
        <v>18</v>
      </c>
      <c r="AT9" s="23">
        <f>AVERAGE(H9,N9,T9,Z9,AF9,AL9,AR9)</f>
        <v>5.25</v>
      </c>
      <c r="AU9" s="28">
        <f>SUM(H9,N9,T9,Z9,AF9,AL9,AR9)</f>
        <v>21</v>
      </c>
      <c r="AV9" s="18">
        <f>SUM(D9,J9,P9,V9,AB9,AH9,AN9)</f>
        <v>40</v>
      </c>
      <c r="AW9" s="37">
        <v>8</v>
      </c>
      <c r="AX9" s="30">
        <f>AV9-AU9</f>
        <v>19</v>
      </c>
      <c r="AY9" s="37" t="str">
        <f t="shared" si="2"/>
        <v>x</v>
      </c>
    </row>
    <row r="10" spans="2:51" x14ac:dyDescent="0.25">
      <c r="B10" s="3" t="s">
        <v>2</v>
      </c>
      <c r="C10" s="8">
        <v>12</v>
      </c>
      <c r="D10" s="11">
        <v>12</v>
      </c>
      <c r="E10" s="11">
        <v>12</v>
      </c>
      <c r="F10" s="11"/>
      <c r="G10" s="11">
        <v>12</v>
      </c>
      <c r="H10" s="11">
        <f t="shared" ref="H10:H12" si="6">D10-G10</f>
        <v>0</v>
      </c>
      <c r="I10" s="13"/>
      <c r="J10" s="11"/>
      <c r="K10" s="11">
        <v>10</v>
      </c>
      <c r="L10" s="11"/>
      <c r="M10" s="11">
        <v>10</v>
      </c>
      <c r="N10" s="11">
        <f>G10+J10-M10</f>
        <v>2</v>
      </c>
      <c r="O10" s="13"/>
      <c r="P10" s="11"/>
      <c r="Q10" s="11">
        <v>9</v>
      </c>
      <c r="R10" s="11"/>
      <c r="S10" s="11">
        <v>9</v>
      </c>
      <c r="T10" s="11">
        <f>M10+P10-S10</f>
        <v>1</v>
      </c>
      <c r="U10" s="13"/>
      <c r="V10" s="11"/>
      <c r="W10" s="11">
        <v>6</v>
      </c>
      <c r="X10" s="11"/>
      <c r="Y10" s="11">
        <v>6</v>
      </c>
      <c r="Z10" s="11">
        <f t="shared" si="3"/>
        <v>3</v>
      </c>
      <c r="AA10" s="13"/>
      <c r="AB10" s="11"/>
      <c r="AC10" s="11">
        <v>5</v>
      </c>
      <c r="AD10" s="11"/>
      <c r="AE10" s="11">
        <v>5</v>
      </c>
      <c r="AF10" s="11">
        <f t="shared" si="4"/>
        <v>1</v>
      </c>
      <c r="AG10" s="59"/>
      <c r="AH10" s="11"/>
      <c r="AI10" s="11">
        <v>5</v>
      </c>
      <c r="AJ10" s="11"/>
      <c r="AK10" s="11">
        <v>5</v>
      </c>
      <c r="AL10" s="11">
        <f t="shared" si="5"/>
        <v>0</v>
      </c>
      <c r="AM10" s="59"/>
      <c r="AN10" s="11">
        <v>12</v>
      </c>
      <c r="AO10" s="11">
        <v>12</v>
      </c>
      <c r="AP10" s="11"/>
      <c r="AQ10" s="11">
        <v>12</v>
      </c>
      <c r="AR10" s="11">
        <f t="shared" si="0"/>
        <v>5</v>
      </c>
      <c r="AT10" s="23">
        <f t="shared" ref="AT10:AT25" si="7">AVERAGE(H10,N10,T10,Z10,AF10,AL10,AR10)</f>
        <v>1.7142857142857142</v>
      </c>
      <c r="AU10" s="28">
        <f t="shared" ref="AU10:AU25" si="8">SUM(H10,N10,T10,Z10,AF10,AL10,AR10)</f>
        <v>12</v>
      </c>
      <c r="AV10" s="18">
        <f t="shared" ref="AV10:AV25" si="9">SUM(D10,J10,P10,V10,AB10,AH10,AN10)</f>
        <v>24</v>
      </c>
      <c r="AW10" s="37">
        <v>12</v>
      </c>
      <c r="AX10" s="30">
        <f t="shared" ref="AX10:AX25" si="10">AV10-AU10</f>
        <v>12</v>
      </c>
      <c r="AY10" s="37" t="str">
        <f t="shared" si="2"/>
        <v>x</v>
      </c>
    </row>
    <row r="11" spans="2:51" x14ac:dyDescent="0.25">
      <c r="B11" s="3" t="s">
        <v>3</v>
      </c>
      <c r="C11" s="8">
        <v>12</v>
      </c>
      <c r="D11" s="11">
        <v>12</v>
      </c>
      <c r="E11" s="11">
        <v>35</v>
      </c>
      <c r="F11" s="11"/>
      <c r="G11" s="11">
        <v>35</v>
      </c>
      <c r="H11" s="11">
        <f t="shared" si="6"/>
        <v>-23</v>
      </c>
      <c r="I11" s="13"/>
      <c r="J11" s="11"/>
      <c r="K11" s="11">
        <v>33</v>
      </c>
      <c r="L11" s="11"/>
      <c r="M11" s="11">
        <v>33</v>
      </c>
      <c r="N11" s="11">
        <f>G11+J11-M11</f>
        <v>2</v>
      </c>
      <c r="O11" s="13"/>
      <c r="P11" s="11"/>
      <c r="Q11" s="11">
        <v>28</v>
      </c>
      <c r="R11" s="11"/>
      <c r="S11" s="11">
        <v>28</v>
      </c>
      <c r="T11" s="11">
        <f t="shared" ref="T11:T12" si="11">M11+P11-S11</f>
        <v>5</v>
      </c>
      <c r="U11" s="13"/>
      <c r="V11" s="11"/>
      <c r="W11" s="11">
        <v>24</v>
      </c>
      <c r="X11" s="11"/>
      <c r="Y11" s="11">
        <v>24</v>
      </c>
      <c r="Z11" s="11">
        <f t="shared" si="3"/>
        <v>4</v>
      </c>
      <c r="AA11" s="13"/>
      <c r="AB11" s="11"/>
      <c r="AC11" s="11">
        <v>23</v>
      </c>
      <c r="AD11" s="11"/>
      <c r="AE11" s="11">
        <v>23</v>
      </c>
      <c r="AF11" s="11">
        <f t="shared" si="4"/>
        <v>1</v>
      </c>
      <c r="AG11" s="59"/>
      <c r="AH11" s="11">
        <v>12</v>
      </c>
      <c r="AI11" s="11">
        <v>35</v>
      </c>
      <c r="AJ11" s="11"/>
      <c r="AK11" s="11">
        <v>35</v>
      </c>
      <c r="AL11" s="11">
        <f t="shared" si="5"/>
        <v>0</v>
      </c>
      <c r="AM11" s="59"/>
      <c r="AN11" s="11"/>
      <c r="AO11" s="11">
        <v>9</v>
      </c>
      <c r="AP11" s="11"/>
      <c r="AQ11" s="11">
        <v>9</v>
      </c>
      <c r="AR11" s="11">
        <f t="shared" si="0"/>
        <v>26</v>
      </c>
      <c r="AT11" s="23">
        <f t="shared" si="7"/>
        <v>2.1428571428571428</v>
      </c>
      <c r="AU11" s="28">
        <f t="shared" si="8"/>
        <v>15</v>
      </c>
      <c r="AV11" s="18">
        <f t="shared" si="9"/>
        <v>24</v>
      </c>
      <c r="AW11" s="37">
        <v>12</v>
      </c>
      <c r="AX11" s="30">
        <f t="shared" si="10"/>
        <v>9</v>
      </c>
      <c r="AY11" s="37" t="str">
        <f t="shared" si="2"/>
        <v>for p.o</v>
      </c>
    </row>
    <row r="12" spans="2:51" x14ac:dyDescent="0.25">
      <c r="B12" s="3" t="s">
        <v>4</v>
      </c>
      <c r="C12" s="8">
        <v>12</v>
      </c>
      <c r="D12" s="11">
        <v>12</v>
      </c>
      <c r="E12" s="11">
        <v>12</v>
      </c>
      <c r="F12" s="11"/>
      <c r="G12" s="11">
        <v>12</v>
      </c>
      <c r="H12" s="11">
        <f t="shared" si="6"/>
        <v>0</v>
      </c>
      <c r="I12" s="13"/>
      <c r="J12" s="11"/>
      <c r="K12" s="11">
        <v>11</v>
      </c>
      <c r="L12" s="11"/>
      <c r="M12" s="11">
        <v>11</v>
      </c>
      <c r="N12" s="11">
        <f>G12+J12-M12</f>
        <v>1</v>
      </c>
      <c r="O12" s="13"/>
      <c r="P12" s="11"/>
      <c r="Q12" s="11">
        <v>10</v>
      </c>
      <c r="R12" s="11"/>
      <c r="S12" s="11">
        <v>10</v>
      </c>
      <c r="T12" s="11">
        <f t="shared" si="11"/>
        <v>1</v>
      </c>
      <c r="U12" s="13"/>
      <c r="V12" s="11"/>
      <c r="W12" s="11">
        <v>3</v>
      </c>
      <c r="X12" s="11"/>
      <c r="Y12" s="11">
        <v>3</v>
      </c>
      <c r="Z12" s="11">
        <f t="shared" si="3"/>
        <v>7</v>
      </c>
      <c r="AA12" s="13"/>
      <c r="AB12" s="11"/>
      <c r="AC12" s="11">
        <v>3</v>
      </c>
      <c r="AD12" s="11"/>
      <c r="AE12" s="11">
        <v>3</v>
      </c>
      <c r="AF12" s="11">
        <f t="shared" si="4"/>
        <v>0</v>
      </c>
      <c r="AG12" s="59"/>
      <c r="AH12" s="11">
        <v>12</v>
      </c>
      <c r="AI12" s="11">
        <v>14</v>
      </c>
      <c r="AJ12" s="11"/>
      <c r="AK12" s="11">
        <v>14</v>
      </c>
      <c r="AL12" s="11">
        <f t="shared" si="5"/>
        <v>1</v>
      </c>
      <c r="AM12" s="59"/>
      <c r="AN12" s="11"/>
      <c r="AO12" s="11">
        <v>10</v>
      </c>
      <c r="AP12" s="11"/>
      <c r="AQ12" s="11">
        <v>10</v>
      </c>
      <c r="AR12" s="11">
        <f t="shared" si="0"/>
        <v>4</v>
      </c>
      <c r="AT12" s="23">
        <f t="shared" si="7"/>
        <v>2</v>
      </c>
      <c r="AU12" s="28">
        <f t="shared" si="8"/>
        <v>14</v>
      </c>
      <c r="AV12" s="18">
        <f t="shared" si="9"/>
        <v>24</v>
      </c>
      <c r="AW12" s="37">
        <v>12</v>
      </c>
      <c r="AX12" s="30">
        <f t="shared" si="10"/>
        <v>10</v>
      </c>
      <c r="AY12" s="37" t="str">
        <f t="shared" si="2"/>
        <v>for p.o</v>
      </c>
    </row>
    <row r="13" spans="2:51" x14ac:dyDescent="0.25">
      <c r="B13" s="3" t="s">
        <v>5</v>
      </c>
      <c r="C13" s="8">
        <v>24</v>
      </c>
      <c r="D13" s="11"/>
      <c r="E13" s="11"/>
      <c r="F13" s="11"/>
      <c r="G13" s="11"/>
      <c r="H13" s="11"/>
      <c r="I13" s="13"/>
      <c r="J13" s="11"/>
      <c r="K13" s="11"/>
      <c r="L13" s="11"/>
      <c r="M13" s="11"/>
      <c r="N13" s="11"/>
      <c r="O13" s="13"/>
      <c r="P13" s="11"/>
      <c r="Q13" s="11"/>
      <c r="R13" s="11"/>
      <c r="S13" s="11"/>
      <c r="T13" s="11"/>
      <c r="U13" s="13"/>
      <c r="V13" s="11"/>
      <c r="W13" s="11"/>
      <c r="X13" s="11"/>
      <c r="Y13" s="11"/>
      <c r="Z13" s="11"/>
      <c r="AA13" s="13"/>
      <c r="AB13" s="11"/>
      <c r="AC13" s="11"/>
      <c r="AD13" s="11"/>
      <c r="AE13" s="11"/>
      <c r="AF13" s="11"/>
      <c r="AG13" s="59"/>
      <c r="AH13" s="11"/>
      <c r="AI13" s="11"/>
      <c r="AJ13" s="11"/>
      <c r="AK13" s="11"/>
      <c r="AL13" s="11"/>
      <c r="AM13" s="59"/>
      <c r="AN13" s="11"/>
      <c r="AO13" s="11">
        <v>39</v>
      </c>
      <c r="AP13" s="11"/>
      <c r="AQ13" s="11">
        <v>39</v>
      </c>
      <c r="AR13" s="11">
        <f t="shared" si="0"/>
        <v>-39</v>
      </c>
      <c r="AT13" s="23">
        <f t="shared" si="7"/>
        <v>-39</v>
      </c>
      <c r="AU13" s="28">
        <f t="shared" si="8"/>
        <v>-39</v>
      </c>
      <c r="AV13" s="18">
        <f t="shared" si="9"/>
        <v>0</v>
      </c>
      <c r="AW13" s="37">
        <v>24</v>
      </c>
      <c r="AX13" s="30">
        <f t="shared" si="10"/>
        <v>39</v>
      </c>
      <c r="AY13" s="37" t="str">
        <f t="shared" si="2"/>
        <v>x</v>
      </c>
    </row>
    <row r="14" spans="2:51" x14ac:dyDescent="0.25">
      <c r="B14" s="3" t="s">
        <v>6</v>
      </c>
      <c r="C14" s="8">
        <v>40</v>
      </c>
      <c r="D14" s="11">
        <v>40</v>
      </c>
      <c r="E14" s="11">
        <v>42</v>
      </c>
      <c r="F14" s="11"/>
      <c r="G14" s="11">
        <v>42</v>
      </c>
      <c r="H14" s="11">
        <f t="shared" ref="H14" si="12">D14-G14</f>
        <v>-2</v>
      </c>
      <c r="I14" s="13"/>
      <c r="J14" s="11"/>
      <c r="K14" s="11">
        <v>26</v>
      </c>
      <c r="L14" s="11"/>
      <c r="M14" s="11">
        <v>26</v>
      </c>
      <c r="N14" s="11">
        <f>G14+J14-M14</f>
        <v>16</v>
      </c>
      <c r="O14" s="13"/>
      <c r="P14" s="11"/>
      <c r="Q14" s="11">
        <v>13</v>
      </c>
      <c r="R14" s="11"/>
      <c r="S14" s="11">
        <v>13</v>
      </c>
      <c r="T14" s="11">
        <f>M14+P14-S14</f>
        <v>13</v>
      </c>
      <c r="U14" s="13"/>
      <c r="V14" s="11"/>
      <c r="W14" s="11">
        <v>5</v>
      </c>
      <c r="X14" s="11"/>
      <c r="Y14" s="11">
        <v>5</v>
      </c>
      <c r="Z14" s="11">
        <f>S14+V14-Y14</f>
        <v>8</v>
      </c>
      <c r="AA14" s="13"/>
      <c r="AB14" s="11"/>
      <c r="AC14" s="11">
        <v>5</v>
      </c>
      <c r="AD14" s="11"/>
      <c r="AE14" s="11">
        <v>5</v>
      </c>
      <c r="AF14" s="11">
        <f t="shared" ref="AF14:AF15" si="13">Y14+AB14-AE14</f>
        <v>0</v>
      </c>
      <c r="AG14" s="59"/>
      <c r="AH14" s="11"/>
      <c r="AI14" s="58">
        <v>5</v>
      </c>
      <c r="AJ14" s="11"/>
      <c r="AK14" s="58">
        <v>5</v>
      </c>
      <c r="AL14" s="11">
        <f t="shared" si="5"/>
        <v>0</v>
      </c>
      <c r="AM14" s="59"/>
      <c r="AN14" s="11"/>
      <c r="AO14" s="58">
        <v>3</v>
      </c>
      <c r="AP14" s="11"/>
      <c r="AQ14" s="58">
        <v>3</v>
      </c>
      <c r="AR14" s="11">
        <f t="shared" si="0"/>
        <v>2</v>
      </c>
      <c r="AT14" s="23">
        <f t="shared" si="7"/>
        <v>5.2857142857142856</v>
      </c>
      <c r="AU14" s="28">
        <f t="shared" si="8"/>
        <v>37</v>
      </c>
      <c r="AV14" s="18">
        <f t="shared" si="9"/>
        <v>40</v>
      </c>
      <c r="AW14" s="37">
        <v>45</v>
      </c>
      <c r="AX14" s="30">
        <f t="shared" si="10"/>
        <v>3</v>
      </c>
      <c r="AY14" s="37" t="str">
        <f t="shared" si="2"/>
        <v>for p.o</v>
      </c>
    </row>
    <row r="15" spans="2:51" x14ac:dyDescent="0.25">
      <c r="B15" s="3" t="s">
        <v>7</v>
      </c>
      <c r="C15" s="8">
        <v>12</v>
      </c>
      <c r="D15" s="11"/>
      <c r="E15" s="11"/>
      <c r="F15" s="11"/>
      <c r="G15" s="11"/>
      <c r="H15" s="11"/>
      <c r="I15" s="13"/>
      <c r="J15" s="11"/>
      <c r="K15" s="11"/>
      <c r="L15" s="11"/>
      <c r="M15" s="11"/>
      <c r="N15" s="11"/>
      <c r="O15" s="13"/>
      <c r="P15" s="11"/>
      <c r="Q15" s="11"/>
      <c r="R15" s="11"/>
      <c r="S15" s="11"/>
      <c r="T15" s="11"/>
      <c r="U15" s="13"/>
      <c r="V15" s="11"/>
      <c r="W15" s="11"/>
      <c r="X15" s="11"/>
      <c r="Y15" s="11"/>
      <c r="Z15" s="11"/>
      <c r="AA15" s="13"/>
      <c r="AB15" s="11">
        <v>12</v>
      </c>
      <c r="AC15" s="11">
        <v>12</v>
      </c>
      <c r="AD15" s="11"/>
      <c r="AE15" s="11">
        <v>12</v>
      </c>
      <c r="AF15" s="11">
        <f t="shared" si="13"/>
        <v>0</v>
      </c>
      <c r="AG15" s="59"/>
      <c r="AH15" s="11"/>
      <c r="AI15" s="58">
        <v>12</v>
      </c>
      <c r="AJ15" s="11"/>
      <c r="AK15" s="58">
        <v>12</v>
      </c>
      <c r="AL15" s="11">
        <f t="shared" si="5"/>
        <v>0</v>
      </c>
      <c r="AM15" s="59"/>
      <c r="AN15" s="11">
        <v>12</v>
      </c>
      <c r="AO15" s="58">
        <v>21</v>
      </c>
      <c r="AP15" s="11"/>
      <c r="AQ15" s="58">
        <v>21</v>
      </c>
      <c r="AR15" s="11">
        <f t="shared" si="0"/>
        <v>3</v>
      </c>
      <c r="AT15" s="23">
        <f t="shared" si="7"/>
        <v>1</v>
      </c>
      <c r="AU15" s="28">
        <f t="shared" si="8"/>
        <v>3</v>
      </c>
      <c r="AV15" s="18">
        <f t="shared" si="9"/>
        <v>24</v>
      </c>
      <c r="AW15" s="37">
        <v>12</v>
      </c>
      <c r="AX15" s="30">
        <f t="shared" si="10"/>
        <v>21</v>
      </c>
      <c r="AY15" s="37" t="str">
        <f t="shared" si="2"/>
        <v>x</v>
      </c>
    </row>
    <row r="16" spans="2:51" x14ac:dyDescent="0.25">
      <c r="B16" s="3" t="s">
        <v>8</v>
      </c>
      <c r="C16" s="8">
        <v>12</v>
      </c>
      <c r="D16" s="11"/>
      <c r="E16" s="11">
        <v>36</v>
      </c>
      <c r="F16" s="11"/>
      <c r="G16" s="11">
        <v>36</v>
      </c>
      <c r="H16" s="11">
        <f t="shared" ref="H16" si="14">D16-G16</f>
        <v>-36</v>
      </c>
      <c r="I16" s="13"/>
      <c r="J16" s="11"/>
      <c r="K16" s="11">
        <v>35</v>
      </c>
      <c r="L16" s="11"/>
      <c r="M16" s="11">
        <v>35</v>
      </c>
      <c r="N16" s="11">
        <f>G16+J16-M16</f>
        <v>1</v>
      </c>
      <c r="O16" s="13"/>
      <c r="P16" s="11"/>
      <c r="Q16" s="11">
        <v>35</v>
      </c>
      <c r="R16" s="11"/>
      <c r="S16" s="11">
        <v>35</v>
      </c>
      <c r="T16" s="11">
        <f>M16+P16-S16</f>
        <v>0</v>
      </c>
      <c r="U16" s="13"/>
      <c r="V16" s="11"/>
      <c r="W16" s="11">
        <v>35</v>
      </c>
      <c r="X16" s="11"/>
      <c r="Y16" s="11">
        <v>35</v>
      </c>
      <c r="Z16" s="11">
        <f>S16+V16-Y16</f>
        <v>0</v>
      </c>
      <c r="AA16" s="13"/>
      <c r="AB16" s="11"/>
      <c r="AC16" s="11">
        <v>35</v>
      </c>
      <c r="AD16" s="11"/>
      <c r="AE16" s="11">
        <v>35</v>
      </c>
      <c r="AF16" s="11">
        <f>Y16+AB16-AE16</f>
        <v>0</v>
      </c>
      <c r="AG16" s="59"/>
      <c r="AH16" s="11"/>
      <c r="AI16" s="58">
        <v>35</v>
      </c>
      <c r="AJ16" s="11"/>
      <c r="AK16" s="58">
        <v>35</v>
      </c>
      <c r="AL16" s="11">
        <f t="shared" si="5"/>
        <v>0</v>
      </c>
      <c r="AM16" s="59"/>
      <c r="AN16" s="11"/>
      <c r="AO16" s="58">
        <v>0</v>
      </c>
      <c r="AP16" s="11"/>
      <c r="AQ16" s="58">
        <v>0</v>
      </c>
      <c r="AR16" s="11">
        <f t="shared" si="0"/>
        <v>35</v>
      </c>
      <c r="AT16" s="23">
        <f t="shared" si="7"/>
        <v>0</v>
      </c>
      <c r="AU16" s="28">
        <f t="shared" si="8"/>
        <v>0</v>
      </c>
      <c r="AV16" s="18">
        <f t="shared" si="9"/>
        <v>0</v>
      </c>
      <c r="AW16" s="37">
        <v>12</v>
      </c>
      <c r="AX16" s="30">
        <f t="shared" si="10"/>
        <v>0</v>
      </c>
      <c r="AY16" s="37" t="str">
        <f t="shared" si="2"/>
        <v>for p.o</v>
      </c>
    </row>
    <row r="17" spans="2:51" x14ac:dyDescent="0.25">
      <c r="B17" s="3" t="s">
        <v>9</v>
      </c>
      <c r="C17" s="8">
        <v>12</v>
      </c>
      <c r="D17" s="11"/>
      <c r="E17" s="11"/>
      <c r="F17" s="11"/>
      <c r="G17" s="11"/>
      <c r="H17" s="11"/>
      <c r="I17" s="13"/>
      <c r="J17" s="11"/>
      <c r="K17" s="11"/>
      <c r="L17" s="11"/>
      <c r="M17" s="11"/>
      <c r="N17" s="11"/>
      <c r="O17" s="13"/>
      <c r="P17" s="11"/>
      <c r="Q17" s="11"/>
      <c r="R17" s="11"/>
      <c r="S17" s="11"/>
      <c r="T17" s="11"/>
      <c r="U17" s="13"/>
      <c r="V17" s="11"/>
      <c r="W17" s="11"/>
      <c r="X17" s="11"/>
      <c r="Y17" s="11"/>
      <c r="Z17" s="11"/>
      <c r="AA17" s="13"/>
      <c r="AB17" s="11"/>
      <c r="AC17" s="11"/>
      <c r="AD17" s="11"/>
      <c r="AE17" s="11"/>
      <c r="AF17" s="11"/>
      <c r="AG17" s="59"/>
      <c r="AH17" s="11">
        <v>12</v>
      </c>
      <c r="AI17" s="58">
        <v>12</v>
      </c>
      <c r="AJ17" s="11"/>
      <c r="AK17" s="58">
        <v>12</v>
      </c>
      <c r="AL17" s="11">
        <f t="shared" si="5"/>
        <v>0</v>
      </c>
      <c r="AM17" s="59"/>
      <c r="AN17" s="11"/>
      <c r="AO17" s="58">
        <v>8</v>
      </c>
      <c r="AP17" s="11"/>
      <c r="AQ17" s="58">
        <v>8</v>
      </c>
      <c r="AR17" s="11">
        <f t="shared" si="0"/>
        <v>4</v>
      </c>
      <c r="AT17" s="23">
        <f t="shared" si="7"/>
        <v>2</v>
      </c>
      <c r="AU17" s="28">
        <f t="shared" si="8"/>
        <v>4</v>
      </c>
      <c r="AV17" s="18">
        <f t="shared" si="9"/>
        <v>12</v>
      </c>
      <c r="AW17" s="37">
        <v>12</v>
      </c>
      <c r="AX17" s="30">
        <f t="shared" si="10"/>
        <v>8</v>
      </c>
      <c r="AY17" s="37" t="str">
        <f t="shared" si="2"/>
        <v>for p.o</v>
      </c>
    </row>
    <row r="18" spans="2:51" x14ac:dyDescent="0.25">
      <c r="B18" s="3" t="s">
        <v>10</v>
      </c>
      <c r="C18" s="8">
        <v>12</v>
      </c>
      <c r="D18" s="11">
        <v>12</v>
      </c>
      <c r="E18" s="11">
        <v>12</v>
      </c>
      <c r="F18" s="11"/>
      <c r="G18" s="11">
        <v>12</v>
      </c>
      <c r="H18" s="11">
        <f t="shared" ref="H18" si="15">D18-G18</f>
        <v>0</v>
      </c>
      <c r="I18" s="13"/>
      <c r="J18" s="11">
        <v>12</v>
      </c>
      <c r="K18" s="11">
        <v>19</v>
      </c>
      <c r="L18" s="11"/>
      <c r="M18" s="11">
        <v>19</v>
      </c>
      <c r="N18" s="11">
        <f>G18+J18-M18</f>
        <v>5</v>
      </c>
      <c r="O18" s="13"/>
      <c r="P18" s="11"/>
      <c r="Q18" s="11">
        <v>16</v>
      </c>
      <c r="R18" s="11"/>
      <c r="S18" s="11">
        <v>16</v>
      </c>
      <c r="T18" s="11">
        <f>M18+P18-S18</f>
        <v>3</v>
      </c>
      <c r="U18" s="13"/>
      <c r="V18" s="11"/>
      <c r="W18" s="11">
        <v>14</v>
      </c>
      <c r="X18" s="11"/>
      <c r="Y18" s="11">
        <v>14</v>
      </c>
      <c r="Z18" s="11">
        <f>S18+V18-Y18</f>
        <v>2</v>
      </c>
      <c r="AA18" s="13"/>
      <c r="AB18" s="11"/>
      <c r="AC18" s="11">
        <v>14</v>
      </c>
      <c r="AD18" s="11"/>
      <c r="AE18" s="11">
        <v>14</v>
      </c>
      <c r="AF18" s="11">
        <f>Y18+AB18-AE18</f>
        <v>0</v>
      </c>
      <c r="AG18" s="59"/>
      <c r="AH18" s="11"/>
      <c r="AI18" s="58">
        <v>14</v>
      </c>
      <c r="AJ18" s="11"/>
      <c r="AK18" s="58">
        <v>14</v>
      </c>
      <c r="AL18" s="11">
        <f t="shared" si="5"/>
        <v>0</v>
      </c>
      <c r="AM18" s="59"/>
      <c r="AN18" s="11"/>
      <c r="AO18" s="58">
        <v>10</v>
      </c>
      <c r="AP18" s="11"/>
      <c r="AQ18" s="58">
        <v>10</v>
      </c>
      <c r="AR18" s="11">
        <f t="shared" si="0"/>
        <v>4</v>
      </c>
      <c r="AT18" s="23">
        <f t="shared" si="7"/>
        <v>2</v>
      </c>
      <c r="AU18" s="28">
        <f t="shared" si="8"/>
        <v>14</v>
      </c>
      <c r="AV18" s="18">
        <f t="shared" si="9"/>
        <v>24</v>
      </c>
      <c r="AW18" s="37">
        <v>12</v>
      </c>
      <c r="AX18" s="30">
        <f t="shared" si="10"/>
        <v>10</v>
      </c>
      <c r="AY18" s="37" t="str">
        <f t="shared" si="2"/>
        <v>for p.o</v>
      </c>
    </row>
    <row r="19" spans="2:51" x14ac:dyDescent="0.25">
      <c r="B19" s="3" t="s">
        <v>11</v>
      </c>
      <c r="C19" s="8">
        <v>60</v>
      </c>
      <c r="D19" s="11"/>
      <c r="E19" s="11"/>
      <c r="F19" s="11"/>
      <c r="G19" s="11"/>
      <c r="H19" s="11"/>
      <c r="I19" s="13"/>
      <c r="J19" s="11"/>
      <c r="K19" s="11"/>
      <c r="L19" s="11"/>
      <c r="M19" s="11"/>
      <c r="N19" s="11"/>
      <c r="O19" s="13"/>
      <c r="P19" s="11"/>
      <c r="Q19" s="11"/>
      <c r="R19" s="11"/>
      <c r="S19" s="11"/>
      <c r="T19" s="11"/>
      <c r="U19" s="13"/>
      <c r="V19" s="11"/>
      <c r="W19" s="11"/>
      <c r="X19" s="11"/>
      <c r="Y19" s="11"/>
      <c r="Z19" s="11"/>
      <c r="AA19" s="13"/>
      <c r="AB19" s="11"/>
      <c r="AC19" s="11"/>
      <c r="AD19" s="11"/>
      <c r="AE19" s="11"/>
      <c r="AF19" s="11"/>
      <c r="AG19" s="59"/>
      <c r="AH19" s="11"/>
      <c r="AI19" s="11"/>
      <c r="AJ19" s="11"/>
      <c r="AK19" s="11"/>
      <c r="AL19" s="11"/>
      <c r="AM19" s="59"/>
      <c r="AN19" s="11"/>
      <c r="AO19" s="11"/>
      <c r="AP19" s="11"/>
      <c r="AQ19" s="11"/>
      <c r="AR19" s="11"/>
      <c r="AT19" s="23" t="e">
        <f t="shared" si="7"/>
        <v>#DIV/0!</v>
      </c>
      <c r="AU19" s="28">
        <f t="shared" si="8"/>
        <v>0</v>
      </c>
      <c r="AV19" s="18">
        <f t="shared" si="9"/>
        <v>0</v>
      </c>
      <c r="AW19" s="37">
        <v>480</v>
      </c>
      <c r="AX19" s="30">
        <f t="shared" si="10"/>
        <v>0</v>
      </c>
      <c r="AY19" s="37" t="str">
        <f t="shared" si="2"/>
        <v>for p.o</v>
      </c>
    </row>
    <row r="20" spans="2:51" x14ac:dyDescent="0.25">
      <c r="B20" s="3" t="s">
        <v>12</v>
      </c>
      <c r="C20" s="8">
        <v>20</v>
      </c>
      <c r="D20" s="11">
        <v>20</v>
      </c>
      <c r="E20" s="11">
        <v>13</v>
      </c>
      <c r="F20" s="11"/>
      <c r="G20" s="11">
        <v>13</v>
      </c>
      <c r="H20" s="11">
        <f t="shared" ref="H20:H23" si="16">D20-G20</f>
        <v>7</v>
      </c>
      <c r="I20" s="13"/>
      <c r="J20" s="11">
        <v>20</v>
      </c>
      <c r="K20" s="11">
        <v>18</v>
      </c>
      <c r="L20" s="11"/>
      <c r="M20" s="11">
        <v>18</v>
      </c>
      <c r="N20" s="11">
        <f t="shared" ref="N20:N23" si="17">G20+J20-M20</f>
        <v>15</v>
      </c>
      <c r="O20" s="13"/>
      <c r="P20" s="11"/>
      <c r="Q20" s="11">
        <v>6</v>
      </c>
      <c r="R20" s="11"/>
      <c r="S20" s="11">
        <v>6</v>
      </c>
      <c r="T20" s="11">
        <f t="shared" ref="T20:T23" si="18">M20+P20-S20</f>
        <v>12</v>
      </c>
      <c r="U20" s="13"/>
      <c r="V20" s="11">
        <v>100</v>
      </c>
      <c r="W20" s="11">
        <v>101</v>
      </c>
      <c r="X20" s="11"/>
      <c r="Y20" s="11">
        <v>101</v>
      </c>
      <c r="Z20" s="11">
        <f t="shared" ref="Z20:Z23" si="19">S20+V20-Y20</f>
        <v>5</v>
      </c>
      <c r="AA20" s="13"/>
      <c r="AB20" s="11"/>
      <c r="AC20" s="11">
        <v>98</v>
      </c>
      <c r="AD20" s="11"/>
      <c r="AE20" s="11">
        <v>98</v>
      </c>
      <c r="AF20" s="11">
        <f>Y20+AB20-AE20</f>
        <v>3</v>
      </c>
      <c r="AG20" s="59"/>
      <c r="AH20" s="11"/>
      <c r="AI20" s="58">
        <v>81</v>
      </c>
      <c r="AJ20" s="11"/>
      <c r="AK20" s="58">
        <v>81</v>
      </c>
      <c r="AL20" s="11">
        <f t="shared" si="5"/>
        <v>17</v>
      </c>
      <c r="AM20" s="59"/>
      <c r="AN20" s="11">
        <v>20</v>
      </c>
      <c r="AO20" s="58">
        <v>37</v>
      </c>
      <c r="AP20" s="11"/>
      <c r="AQ20" s="58">
        <v>37</v>
      </c>
      <c r="AR20" s="11">
        <f t="shared" si="0"/>
        <v>64</v>
      </c>
      <c r="AT20" s="23">
        <f t="shared" si="7"/>
        <v>17.571428571428573</v>
      </c>
      <c r="AU20" s="28">
        <f t="shared" si="8"/>
        <v>123</v>
      </c>
      <c r="AV20" s="18">
        <f t="shared" si="9"/>
        <v>160</v>
      </c>
      <c r="AW20" s="37">
        <v>60</v>
      </c>
      <c r="AX20" s="30">
        <f t="shared" si="10"/>
        <v>37</v>
      </c>
      <c r="AY20" s="37" t="str">
        <f t="shared" si="2"/>
        <v>for p.o</v>
      </c>
    </row>
    <row r="21" spans="2:51" x14ac:dyDescent="0.25">
      <c r="B21" s="3" t="s">
        <v>13</v>
      </c>
      <c r="C21" s="8">
        <v>20</v>
      </c>
      <c r="D21" s="11">
        <v>20</v>
      </c>
      <c r="E21" s="11">
        <v>19</v>
      </c>
      <c r="F21" s="11"/>
      <c r="G21" s="11">
        <v>19</v>
      </c>
      <c r="H21" s="11">
        <f t="shared" si="16"/>
        <v>1</v>
      </c>
      <c r="I21" s="13"/>
      <c r="J21" s="11">
        <v>20</v>
      </c>
      <c r="K21" s="11">
        <v>15</v>
      </c>
      <c r="L21" s="11"/>
      <c r="M21" s="11">
        <v>15</v>
      </c>
      <c r="N21" s="11">
        <f t="shared" si="17"/>
        <v>24</v>
      </c>
      <c r="O21" s="13"/>
      <c r="P21" s="11"/>
      <c r="Q21" s="11">
        <v>9</v>
      </c>
      <c r="R21" s="11"/>
      <c r="S21" s="11">
        <v>9</v>
      </c>
      <c r="T21" s="11">
        <f t="shared" si="18"/>
        <v>6</v>
      </c>
      <c r="U21" s="13"/>
      <c r="V21" s="11">
        <v>100</v>
      </c>
      <c r="W21" s="11">
        <v>105</v>
      </c>
      <c r="X21" s="11"/>
      <c r="Y21" s="11">
        <v>105</v>
      </c>
      <c r="Z21" s="11">
        <f t="shared" si="19"/>
        <v>4</v>
      </c>
      <c r="AA21" s="13"/>
      <c r="AB21" s="11"/>
      <c r="AC21" s="11">
        <v>103</v>
      </c>
      <c r="AD21" s="11"/>
      <c r="AE21" s="11">
        <v>103</v>
      </c>
      <c r="AF21" s="11">
        <f>Y21+AB21-AE21</f>
        <v>2</v>
      </c>
      <c r="AG21" s="59"/>
      <c r="AH21" s="11"/>
      <c r="AI21" s="58">
        <v>97</v>
      </c>
      <c r="AJ21" s="11"/>
      <c r="AK21" s="58">
        <v>97</v>
      </c>
      <c r="AL21" s="11">
        <f t="shared" si="5"/>
        <v>6</v>
      </c>
      <c r="AM21" s="59"/>
      <c r="AN21" s="11"/>
      <c r="AO21" s="58">
        <v>137</v>
      </c>
      <c r="AP21" s="11"/>
      <c r="AQ21" s="58">
        <v>137</v>
      </c>
      <c r="AR21" s="11">
        <f t="shared" si="0"/>
        <v>-40</v>
      </c>
      <c r="AT21" s="23">
        <f t="shared" si="7"/>
        <v>0.42857142857142855</v>
      </c>
      <c r="AU21" s="28">
        <f t="shared" si="8"/>
        <v>3</v>
      </c>
      <c r="AV21" s="18">
        <f t="shared" si="9"/>
        <v>140</v>
      </c>
      <c r="AW21" s="37">
        <v>40</v>
      </c>
      <c r="AX21" s="30">
        <f t="shared" si="10"/>
        <v>137</v>
      </c>
      <c r="AY21" s="37" t="str">
        <f t="shared" si="2"/>
        <v>x</v>
      </c>
    </row>
    <row r="22" spans="2:51" x14ac:dyDescent="0.25">
      <c r="B22" s="3" t="s">
        <v>14</v>
      </c>
      <c r="C22" s="8">
        <v>36</v>
      </c>
      <c r="D22" s="11">
        <v>36</v>
      </c>
      <c r="E22" s="11">
        <v>34</v>
      </c>
      <c r="F22" s="11"/>
      <c r="G22" s="11">
        <v>34</v>
      </c>
      <c r="H22" s="11">
        <f t="shared" si="16"/>
        <v>2</v>
      </c>
      <c r="I22" s="13"/>
      <c r="J22" s="11">
        <v>36</v>
      </c>
      <c r="K22" s="11">
        <v>35</v>
      </c>
      <c r="L22" s="11"/>
      <c r="M22" s="11">
        <v>35</v>
      </c>
      <c r="N22" s="11">
        <f t="shared" si="17"/>
        <v>35</v>
      </c>
      <c r="O22" s="13"/>
      <c r="P22" s="11"/>
      <c r="Q22" s="11">
        <v>25</v>
      </c>
      <c r="R22" s="11"/>
      <c r="S22" s="11">
        <v>25</v>
      </c>
      <c r="T22" s="11">
        <f t="shared" si="18"/>
        <v>10</v>
      </c>
      <c r="U22" s="13"/>
      <c r="V22" s="11">
        <v>72</v>
      </c>
      <c r="W22" s="11">
        <v>77</v>
      </c>
      <c r="X22" s="11"/>
      <c r="Y22" s="11">
        <v>77</v>
      </c>
      <c r="Z22" s="11">
        <f t="shared" si="19"/>
        <v>20</v>
      </c>
      <c r="AA22" s="13"/>
      <c r="AB22" s="11"/>
      <c r="AC22" s="11">
        <v>69</v>
      </c>
      <c r="AD22" s="11"/>
      <c r="AE22" s="11">
        <v>69</v>
      </c>
      <c r="AF22" s="11">
        <f>Y22+AB22-AE22</f>
        <v>8</v>
      </c>
      <c r="AG22" s="59"/>
      <c r="AH22" s="11"/>
      <c r="AI22" s="58">
        <v>60</v>
      </c>
      <c r="AJ22" s="11"/>
      <c r="AK22" s="58">
        <v>60</v>
      </c>
      <c r="AL22" s="11">
        <f t="shared" si="5"/>
        <v>9</v>
      </c>
      <c r="AM22" s="59"/>
      <c r="AN22" s="11"/>
      <c r="AO22" s="58">
        <v>47</v>
      </c>
      <c r="AP22" s="11"/>
      <c r="AQ22" s="58">
        <v>47</v>
      </c>
      <c r="AR22" s="11">
        <f t="shared" si="0"/>
        <v>13</v>
      </c>
      <c r="AT22" s="23">
        <f t="shared" si="7"/>
        <v>13.857142857142858</v>
      </c>
      <c r="AU22" s="28">
        <f t="shared" si="8"/>
        <v>97</v>
      </c>
      <c r="AV22" s="18">
        <f t="shared" si="9"/>
        <v>144</v>
      </c>
      <c r="AW22" s="37">
        <v>72</v>
      </c>
      <c r="AX22" s="30">
        <f t="shared" si="10"/>
        <v>47</v>
      </c>
      <c r="AY22" s="37" t="str">
        <f t="shared" si="2"/>
        <v>for p.o</v>
      </c>
    </row>
    <row r="23" spans="2:51" x14ac:dyDescent="0.25">
      <c r="B23" s="3" t="s">
        <v>15</v>
      </c>
      <c r="C23" s="8">
        <v>36</v>
      </c>
      <c r="D23" s="11">
        <v>36</v>
      </c>
      <c r="E23" s="11">
        <v>32</v>
      </c>
      <c r="F23" s="11"/>
      <c r="G23" s="11">
        <v>32</v>
      </c>
      <c r="H23" s="11">
        <f t="shared" si="16"/>
        <v>4</v>
      </c>
      <c r="I23" s="13"/>
      <c r="J23" s="11">
        <v>36</v>
      </c>
      <c r="K23" s="11">
        <v>5</v>
      </c>
      <c r="L23" s="11"/>
      <c r="M23" s="11">
        <v>5</v>
      </c>
      <c r="N23" s="11">
        <f t="shared" si="17"/>
        <v>63</v>
      </c>
      <c r="O23" s="13"/>
      <c r="P23" s="11"/>
      <c r="Q23" s="11">
        <v>0</v>
      </c>
      <c r="R23" s="11"/>
      <c r="S23" s="11">
        <v>0</v>
      </c>
      <c r="T23" s="11">
        <f t="shared" si="18"/>
        <v>5</v>
      </c>
      <c r="U23" s="13"/>
      <c r="V23" s="11"/>
      <c r="W23" s="11">
        <v>0</v>
      </c>
      <c r="X23" s="11"/>
      <c r="Y23" s="11">
        <v>0</v>
      </c>
      <c r="Z23" s="11">
        <f t="shared" si="19"/>
        <v>0</v>
      </c>
      <c r="AA23" s="13"/>
      <c r="AB23" s="11"/>
      <c r="AC23" s="11">
        <v>0</v>
      </c>
      <c r="AD23" s="11"/>
      <c r="AE23" s="11">
        <v>0</v>
      </c>
      <c r="AF23" s="11">
        <f>Y23+AB23-AE23</f>
        <v>0</v>
      </c>
      <c r="AG23" s="59"/>
      <c r="AH23" s="11"/>
      <c r="AI23" s="58">
        <v>0</v>
      </c>
      <c r="AJ23" s="11"/>
      <c r="AK23" s="58">
        <v>0</v>
      </c>
      <c r="AL23" s="11">
        <f t="shared" si="5"/>
        <v>0</v>
      </c>
      <c r="AM23" s="59"/>
      <c r="AN23" s="11">
        <v>72</v>
      </c>
      <c r="AO23" s="58">
        <v>0</v>
      </c>
      <c r="AP23" s="11"/>
      <c r="AQ23" s="58">
        <v>0</v>
      </c>
      <c r="AR23" s="11">
        <f t="shared" si="0"/>
        <v>72</v>
      </c>
      <c r="AT23" s="23">
        <f t="shared" si="7"/>
        <v>20.571428571428573</v>
      </c>
      <c r="AU23" s="28">
        <f t="shared" si="8"/>
        <v>144</v>
      </c>
      <c r="AV23" s="18">
        <f t="shared" si="9"/>
        <v>144</v>
      </c>
      <c r="AW23" s="37">
        <v>72</v>
      </c>
      <c r="AX23" s="30">
        <f t="shared" si="10"/>
        <v>0</v>
      </c>
      <c r="AY23" s="37" t="str">
        <f t="shared" si="2"/>
        <v>for p.o</v>
      </c>
    </row>
    <row r="24" spans="2:51" x14ac:dyDescent="0.25">
      <c r="B24" s="3" t="s">
        <v>16</v>
      </c>
      <c r="C24" s="8">
        <v>36</v>
      </c>
      <c r="D24" s="11"/>
      <c r="E24" s="11"/>
      <c r="F24" s="11"/>
      <c r="G24" s="11"/>
      <c r="H24" s="11"/>
      <c r="I24" s="13"/>
      <c r="J24" s="11"/>
      <c r="K24" s="11"/>
      <c r="L24" s="11"/>
      <c r="M24" s="11"/>
      <c r="N24" s="11"/>
      <c r="O24" s="13"/>
      <c r="P24" s="11"/>
      <c r="Q24" s="11"/>
      <c r="R24" s="11"/>
      <c r="S24" s="11"/>
      <c r="T24" s="11"/>
      <c r="U24" s="13"/>
      <c r="V24" s="11"/>
      <c r="W24" s="11"/>
      <c r="X24" s="11"/>
      <c r="Y24" s="11"/>
      <c r="Z24" s="11"/>
      <c r="AA24" s="13"/>
      <c r="AB24" s="11"/>
      <c r="AC24" s="11"/>
      <c r="AD24" s="11"/>
      <c r="AE24" s="11"/>
      <c r="AF24" s="11"/>
      <c r="AG24" s="59"/>
      <c r="AH24" s="11"/>
      <c r="AI24" s="11"/>
      <c r="AJ24" s="11"/>
      <c r="AK24" s="11"/>
      <c r="AL24" s="11"/>
      <c r="AM24" s="59"/>
      <c r="AN24" s="11">
        <v>72</v>
      </c>
      <c r="AO24" s="11">
        <v>0</v>
      </c>
      <c r="AP24" s="11"/>
      <c r="AQ24" s="11">
        <v>0</v>
      </c>
      <c r="AR24" s="11">
        <f t="shared" si="0"/>
        <v>72</v>
      </c>
      <c r="AT24" s="23">
        <f t="shared" si="7"/>
        <v>72</v>
      </c>
      <c r="AU24" s="28">
        <f t="shared" si="8"/>
        <v>72</v>
      </c>
      <c r="AV24" s="18">
        <f t="shared" si="9"/>
        <v>72</v>
      </c>
      <c r="AW24" s="37">
        <v>36</v>
      </c>
      <c r="AX24" s="30">
        <f t="shared" si="10"/>
        <v>0</v>
      </c>
      <c r="AY24" s="37" t="str">
        <f t="shared" si="2"/>
        <v>for p.o</v>
      </c>
    </row>
    <row r="25" spans="2:51" x14ac:dyDescent="0.25">
      <c r="B25" s="3" t="s">
        <v>17</v>
      </c>
      <c r="C25" s="8">
        <v>12</v>
      </c>
      <c r="D25" s="11"/>
      <c r="E25" s="11"/>
      <c r="F25" s="11"/>
      <c r="G25" s="11"/>
      <c r="H25" s="11"/>
      <c r="I25" s="14"/>
      <c r="J25" s="11"/>
      <c r="K25" s="11"/>
      <c r="L25" s="11"/>
      <c r="M25" s="11"/>
      <c r="N25" s="11"/>
      <c r="O25" s="13"/>
      <c r="P25" s="11"/>
      <c r="Q25" s="11"/>
      <c r="R25" s="11"/>
      <c r="S25" s="11"/>
      <c r="T25" s="11"/>
      <c r="U25" s="13"/>
      <c r="V25" s="11">
        <v>60</v>
      </c>
      <c r="W25" s="11">
        <v>50</v>
      </c>
      <c r="X25" s="11"/>
      <c r="Y25" s="11">
        <v>50</v>
      </c>
      <c r="Z25" s="11">
        <f>S25+V25-Y25</f>
        <v>10</v>
      </c>
      <c r="AA25" s="13"/>
      <c r="AB25" s="11"/>
      <c r="AC25" s="11">
        <v>44</v>
      </c>
      <c r="AD25" s="11"/>
      <c r="AE25" s="11">
        <v>44</v>
      </c>
      <c r="AF25" s="11">
        <f>Y25+AB25-AE25</f>
        <v>6</v>
      </c>
      <c r="AG25" s="59"/>
      <c r="AH25" s="11"/>
      <c r="AI25" s="58">
        <v>35</v>
      </c>
      <c r="AJ25" s="11"/>
      <c r="AK25" s="58">
        <v>35</v>
      </c>
      <c r="AL25" s="11">
        <f t="shared" si="5"/>
        <v>9</v>
      </c>
      <c r="AM25" s="59"/>
      <c r="AN25" s="11"/>
      <c r="AO25" s="58">
        <v>29</v>
      </c>
      <c r="AP25" s="11"/>
      <c r="AQ25" s="58">
        <v>29</v>
      </c>
      <c r="AR25" s="11">
        <f t="shared" si="0"/>
        <v>6</v>
      </c>
      <c r="AT25" s="23">
        <f t="shared" si="7"/>
        <v>7.75</v>
      </c>
      <c r="AU25" s="28">
        <f t="shared" si="8"/>
        <v>31</v>
      </c>
      <c r="AV25" s="18">
        <f t="shared" si="9"/>
        <v>60</v>
      </c>
      <c r="AW25" s="37">
        <v>48</v>
      </c>
      <c r="AX25" s="30">
        <f t="shared" si="10"/>
        <v>29</v>
      </c>
      <c r="AY25" s="37" t="str">
        <f t="shared" si="2"/>
        <v>for p.o</v>
      </c>
    </row>
    <row r="26" spans="2:51" x14ac:dyDescent="0.25">
      <c r="B26" s="6" t="s">
        <v>19</v>
      </c>
      <c r="C26" s="10"/>
      <c r="D26" s="9"/>
      <c r="E26" s="9"/>
      <c r="F26" s="9"/>
      <c r="G26" s="9"/>
      <c r="H26" s="9"/>
      <c r="I26" s="1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6"/>
      <c r="AB26" s="9"/>
      <c r="AC26" s="9"/>
      <c r="AD26" s="9"/>
      <c r="AE26" s="9"/>
      <c r="AF26" s="9"/>
      <c r="AG26" s="16"/>
      <c r="AH26" s="10"/>
      <c r="AI26" s="10"/>
      <c r="AJ26" s="10"/>
      <c r="AK26" s="10"/>
      <c r="AL26" s="10"/>
      <c r="AM26" s="16"/>
      <c r="AN26" s="10"/>
      <c r="AO26" s="10"/>
      <c r="AP26" s="10"/>
      <c r="AQ26" s="10"/>
      <c r="AR26" s="10"/>
      <c r="AT26" s="38"/>
      <c r="AU26" s="39"/>
      <c r="AV26" s="40"/>
      <c r="AW26" s="40"/>
      <c r="AX26" s="41"/>
      <c r="AY26" s="40"/>
    </row>
    <row r="27" spans="2:51" x14ac:dyDescent="0.25">
      <c r="B27" s="1" t="s">
        <v>20</v>
      </c>
      <c r="C27" s="8">
        <v>9</v>
      </c>
      <c r="D27" s="11"/>
      <c r="E27" s="11"/>
      <c r="F27" s="11"/>
      <c r="G27" s="11"/>
      <c r="H27" s="11"/>
      <c r="I27" s="15"/>
      <c r="J27" s="11"/>
      <c r="K27" s="11"/>
      <c r="L27" s="11"/>
      <c r="M27" s="11"/>
      <c r="N27" s="11"/>
      <c r="O27" s="13"/>
      <c r="P27" s="11"/>
      <c r="Q27" s="11"/>
      <c r="R27" s="11"/>
      <c r="S27" s="11"/>
      <c r="T27" s="11"/>
      <c r="U27" s="13"/>
      <c r="V27" s="11"/>
      <c r="W27" s="11"/>
      <c r="X27" s="11"/>
      <c r="Y27" s="11"/>
      <c r="Z27" s="11"/>
      <c r="AA27" s="13"/>
      <c r="AB27" s="11"/>
      <c r="AC27" s="11"/>
      <c r="AD27" s="11"/>
      <c r="AE27" s="11"/>
      <c r="AF27" s="11"/>
      <c r="AG27" s="59"/>
      <c r="AH27" s="11">
        <v>9</v>
      </c>
      <c r="AI27" s="58">
        <v>9</v>
      </c>
      <c r="AJ27" s="11"/>
      <c r="AK27" s="58">
        <v>9</v>
      </c>
      <c r="AL27" s="11">
        <f t="shared" si="5"/>
        <v>0</v>
      </c>
      <c r="AM27" s="59"/>
      <c r="AN27" s="11">
        <v>12</v>
      </c>
      <c r="AO27" s="58">
        <v>17</v>
      </c>
      <c r="AP27" s="11"/>
      <c r="AQ27" s="58">
        <v>17</v>
      </c>
      <c r="AR27" s="11">
        <f t="shared" ref="AR27" si="20">AK27+AN27-AQ27</f>
        <v>4</v>
      </c>
      <c r="AT27" s="23">
        <f t="shared" ref="AT27:AT51" si="21">AVERAGE(H27,N27,T27,Z27,AF27,AL27,AR27)</f>
        <v>2</v>
      </c>
      <c r="AU27" s="28">
        <f t="shared" ref="AU27:AU51" si="22">SUM(H27,N27,T27,Z27,AF27,AL27,AR27)</f>
        <v>4</v>
      </c>
      <c r="AV27" s="18">
        <f t="shared" ref="AV27:AV51" si="23">SUM(D27,J27,P27,V27,AB27,AH27,AN27)</f>
        <v>21</v>
      </c>
      <c r="AW27" s="37">
        <v>9</v>
      </c>
      <c r="AX27" s="30">
        <f t="shared" ref="AX27:AX51" si="24">AV27-AU27</f>
        <v>17</v>
      </c>
      <c r="AY27" s="37" t="str">
        <f t="shared" si="2"/>
        <v>x</v>
      </c>
    </row>
    <row r="28" spans="2:51" x14ac:dyDescent="0.25">
      <c r="B28" s="1" t="s">
        <v>21</v>
      </c>
      <c r="C28" s="8">
        <v>8</v>
      </c>
      <c r="D28" s="11"/>
      <c r="E28" s="11"/>
      <c r="F28" s="11"/>
      <c r="G28" s="11"/>
      <c r="H28" s="11"/>
      <c r="I28" s="13"/>
      <c r="J28" s="11"/>
      <c r="K28" s="11"/>
      <c r="L28" s="11"/>
      <c r="M28" s="11"/>
      <c r="N28" s="11"/>
      <c r="O28" s="13"/>
      <c r="P28" s="11"/>
      <c r="Q28" s="11"/>
      <c r="R28" s="11"/>
      <c r="S28" s="11"/>
      <c r="T28" s="11"/>
      <c r="U28" s="13"/>
      <c r="V28" s="11"/>
      <c r="W28" s="11"/>
      <c r="X28" s="11"/>
      <c r="Y28" s="11"/>
      <c r="Z28" s="11"/>
      <c r="AA28" s="13"/>
      <c r="AB28" s="11"/>
      <c r="AC28" s="11"/>
      <c r="AD28" s="11"/>
      <c r="AE28" s="11"/>
      <c r="AF28" s="11"/>
      <c r="AG28" s="59"/>
      <c r="AH28" s="11"/>
      <c r="AI28" s="11"/>
      <c r="AJ28" s="11"/>
      <c r="AK28" s="11"/>
      <c r="AL28" s="11"/>
      <c r="AM28" s="59"/>
      <c r="AN28" s="11"/>
      <c r="AO28" s="11"/>
      <c r="AP28" s="11"/>
      <c r="AQ28" s="11"/>
      <c r="AR28" s="11"/>
      <c r="AT28" s="23" t="e">
        <f t="shared" si="21"/>
        <v>#DIV/0!</v>
      </c>
      <c r="AU28" s="28">
        <f t="shared" si="22"/>
        <v>0</v>
      </c>
      <c r="AV28" s="18">
        <f t="shared" si="23"/>
        <v>0</v>
      </c>
      <c r="AW28" s="37">
        <v>8</v>
      </c>
      <c r="AX28" s="30">
        <f t="shared" si="24"/>
        <v>0</v>
      </c>
      <c r="AY28" s="37" t="str">
        <f t="shared" ref="AY28:AY51" si="25">IF(AX28&lt;AW28,"for p.o","x")</f>
        <v>for p.o</v>
      </c>
    </row>
    <row r="29" spans="2:51" x14ac:dyDescent="0.25">
      <c r="B29" s="1" t="s">
        <v>22</v>
      </c>
      <c r="C29" s="8">
        <v>9</v>
      </c>
      <c r="D29" s="11"/>
      <c r="E29" s="11"/>
      <c r="F29" s="11"/>
      <c r="G29" s="11"/>
      <c r="H29" s="11"/>
      <c r="I29" s="13"/>
      <c r="J29" s="11"/>
      <c r="K29" s="11"/>
      <c r="L29" s="11"/>
      <c r="M29" s="11"/>
      <c r="N29" s="11"/>
      <c r="O29" s="13"/>
      <c r="P29" s="11"/>
      <c r="Q29" s="11"/>
      <c r="R29" s="11"/>
      <c r="S29" s="11"/>
      <c r="T29" s="11"/>
      <c r="U29" s="13"/>
      <c r="V29" s="11"/>
      <c r="W29" s="11"/>
      <c r="X29" s="11"/>
      <c r="Y29" s="11"/>
      <c r="Z29" s="11"/>
      <c r="AA29" s="13"/>
      <c r="AB29" s="11"/>
      <c r="AC29" s="11"/>
      <c r="AD29" s="11"/>
      <c r="AE29" s="11"/>
      <c r="AF29" s="11"/>
      <c r="AG29" s="59"/>
      <c r="AH29" s="11">
        <v>9</v>
      </c>
      <c r="AI29" s="11">
        <v>9</v>
      </c>
      <c r="AJ29" s="11"/>
      <c r="AK29" s="11">
        <v>9</v>
      </c>
      <c r="AL29" s="11">
        <f t="shared" si="5"/>
        <v>0</v>
      </c>
      <c r="AM29" s="59"/>
      <c r="AN29" s="11"/>
      <c r="AO29" s="11">
        <v>0</v>
      </c>
      <c r="AP29" s="11"/>
      <c r="AQ29" s="11">
        <v>0</v>
      </c>
      <c r="AR29" s="11">
        <f t="shared" ref="AR29:AR30" si="26">AK29+AN29-AQ29</f>
        <v>9</v>
      </c>
      <c r="AT29" s="23">
        <f t="shared" si="21"/>
        <v>4.5</v>
      </c>
      <c r="AU29" s="28">
        <f t="shared" si="22"/>
        <v>9</v>
      </c>
      <c r="AV29" s="18">
        <f t="shared" si="23"/>
        <v>9</v>
      </c>
      <c r="AW29" s="37">
        <v>9</v>
      </c>
      <c r="AX29" s="30">
        <f t="shared" si="24"/>
        <v>0</v>
      </c>
      <c r="AY29" s="37" t="str">
        <f t="shared" si="25"/>
        <v>for p.o</v>
      </c>
    </row>
    <row r="30" spans="2:51" x14ac:dyDescent="0.25">
      <c r="B30" s="1" t="s">
        <v>23</v>
      </c>
      <c r="C30" s="8">
        <v>12</v>
      </c>
      <c r="D30" s="11"/>
      <c r="E30" s="11"/>
      <c r="F30" s="11"/>
      <c r="G30" s="11"/>
      <c r="H30" s="11"/>
      <c r="I30" s="13"/>
      <c r="J30" s="11"/>
      <c r="K30" s="11"/>
      <c r="L30" s="11"/>
      <c r="M30" s="11"/>
      <c r="N30" s="11"/>
      <c r="O30" s="13"/>
      <c r="P30" s="11"/>
      <c r="Q30" s="11"/>
      <c r="R30" s="11"/>
      <c r="S30" s="11"/>
      <c r="T30" s="11"/>
      <c r="U30" s="13"/>
      <c r="V30" s="11"/>
      <c r="W30" s="11"/>
      <c r="X30" s="11"/>
      <c r="Y30" s="11"/>
      <c r="Z30" s="11"/>
      <c r="AA30" s="13"/>
      <c r="AB30" s="11"/>
      <c r="AC30" s="11"/>
      <c r="AD30" s="11"/>
      <c r="AE30" s="11"/>
      <c r="AF30" s="11"/>
      <c r="AG30" s="59"/>
      <c r="AH30" s="11"/>
      <c r="AI30" s="11"/>
      <c r="AJ30" s="11"/>
      <c r="AK30" s="11"/>
      <c r="AL30" s="11"/>
      <c r="AM30" s="59"/>
      <c r="AN30" s="11"/>
      <c r="AO30" s="11">
        <v>12</v>
      </c>
      <c r="AP30" s="11"/>
      <c r="AQ30" s="11">
        <v>12</v>
      </c>
      <c r="AR30" s="11">
        <f t="shared" si="26"/>
        <v>-12</v>
      </c>
      <c r="AT30" s="23">
        <f t="shared" si="21"/>
        <v>-12</v>
      </c>
      <c r="AU30" s="28">
        <f t="shared" si="22"/>
        <v>-12</v>
      </c>
      <c r="AV30" s="18">
        <f t="shared" si="23"/>
        <v>0</v>
      </c>
      <c r="AW30" s="37">
        <v>12</v>
      </c>
      <c r="AX30" s="30">
        <f t="shared" si="24"/>
        <v>12</v>
      </c>
      <c r="AY30" s="37" t="str">
        <f t="shared" si="25"/>
        <v>x</v>
      </c>
    </row>
    <row r="31" spans="2:51" x14ac:dyDescent="0.25">
      <c r="B31" s="1" t="s">
        <v>24</v>
      </c>
      <c r="C31" s="8">
        <v>12</v>
      </c>
      <c r="D31" s="11"/>
      <c r="E31" s="11"/>
      <c r="F31" s="11"/>
      <c r="G31" s="11"/>
      <c r="H31" s="11"/>
      <c r="I31" s="13"/>
      <c r="J31" s="11"/>
      <c r="K31" s="11"/>
      <c r="L31" s="11"/>
      <c r="M31" s="11"/>
      <c r="N31" s="11"/>
      <c r="O31" s="13"/>
      <c r="P31" s="11"/>
      <c r="Q31" s="11"/>
      <c r="R31" s="11"/>
      <c r="S31" s="11"/>
      <c r="T31" s="11"/>
      <c r="U31" s="13"/>
      <c r="V31" s="11"/>
      <c r="W31" s="11"/>
      <c r="X31" s="11"/>
      <c r="Y31" s="11"/>
      <c r="Z31" s="11"/>
      <c r="AA31" s="13"/>
      <c r="AB31" s="11"/>
      <c r="AC31" s="11"/>
      <c r="AD31" s="11"/>
      <c r="AE31" s="11"/>
      <c r="AF31" s="11"/>
      <c r="AG31" s="59"/>
      <c r="AH31" s="11"/>
      <c r="AI31" s="11"/>
      <c r="AJ31" s="11"/>
      <c r="AK31" s="11"/>
      <c r="AL31" s="11"/>
      <c r="AM31" s="59"/>
      <c r="AN31" s="11"/>
      <c r="AO31" s="11"/>
      <c r="AP31" s="11"/>
      <c r="AQ31" s="11"/>
      <c r="AR31" s="11"/>
      <c r="AT31" s="23" t="e">
        <f t="shared" si="21"/>
        <v>#DIV/0!</v>
      </c>
      <c r="AU31" s="28">
        <f t="shared" si="22"/>
        <v>0</v>
      </c>
      <c r="AV31" s="18">
        <f t="shared" si="23"/>
        <v>0</v>
      </c>
      <c r="AW31" s="37">
        <v>48</v>
      </c>
      <c r="AX31" s="30">
        <f t="shared" si="24"/>
        <v>0</v>
      </c>
      <c r="AY31" s="37" t="str">
        <f t="shared" si="25"/>
        <v>for p.o</v>
      </c>
    </row>
    <row r="32" spans="2:51" x14ac:dyDescent="0.25">
      <c r="B32" s="4" t="s">
        <v>25</v>
      </c>
      <c r="C32" s="8">
        <v>6</v>
      </c>
      <c r="D32" s="11"/>
      <c r="E32" s="11"/>
      <c r="F32" s="11"/>
      <c r="G32" s="11"/>
      <c r="H32" s="11"/>
      <c r="I32" s="13"/>
      <c r="J32" s="11"/>
      <c r="K32" s="11"/>
      <c r="L32" s="11"/>
      <c r="M32" s="11"/>
      <c r="N32" s="11"/>
      <c r="O32" s="13"/>
      <c r="P32" s="11"/>
      <c r="Q32" s="11"/>
      <c r="R32" s="11"/>
      <c r="S32" s="11"/>
      <c r="T32" s="11"/>
      <c r="U32" s="13"/>
      <c r="V32" s="11"/>
      <c r="W32" s="11"/>
      <c r="X32" s="11"/>
      <c r="Y32" s="11"/>
      <c r="Z32" s="11"/>
      <c r="AA32" s="13"/>
      <c r="AB32" s="11"/>
      <c r="AC32" s="11"/>
      <c r="AD32" s="11"/>
      <c r="AE32" s="11"/>
      <c r="AF32" s="11"/>
      <c r="AG32" s="59"/>
      <c r="AH32" s="11"/>
      <c r="AI32" s="11"/>
      <c r="AJ32" s="11"/>
      <c r="AK32" s="11"/>
      <c r="AL32" s="11"/>
      <c r="AM32" s="59"/>
      <c r="AN32" s="11"/>
      <c r="AO32" s="11"/>
      <c r="AP32" s="11"/>
      <c r="AQ32" s="11"/>
      <c r="AR32" s="11"/>
      <c r="AT32" s="23" t="e">
        <f t="shared" si="21"/>
        <v>#DIV/0!</v>
      </c>
      <c r="AU32" s="28">
        <f t="shared" si="22"/>
        <v>0</v>
      </c>
      <c r="AV32" s="18">
        <f t="shared" si="23"/>
        <v>0</v>
      </c>
      <c r="AW32" s="37">
        <v>6</v>
      </c>
      <c r="AX32" s="30">
        <f t="shared" si="24"/>
        <v>0</v>
      </c>
      <c r="AY32" s="37" t="str">
        <f t="shared" si="25"/>
        <v>for p.o</v>
      </c>
    </row>
    <row r="33" spans="2:51" x14ac:dyDescent="0.25">
      <c r="B33" s="4" t="s">
        <v>26</v>
      </c>
      <c r="C33" s="8">
        <v>6</v>
      </c>
      <c r="D33" s="11"/>
      <c r="E33" s="11"/>
      <c r="F33" s="11"/>
      <c r="G33" s="11"/>
      <c r="H33" s="11"/>
      <c r="I33" s="13"/>
      <c r="J33" s="11"/>
      <c r="K33" s="11"/>
      <c r="L33" s="11"/>
      <c r="M33" s="11"/>
      <c r="N33" s="11"/>
      <c r="O33" s="13"/>
      <c r="P33" s="11"/>
      <c r="Q33" s="11"/>
      <c r="R33" s="11"/>
      <c r="S33" s="11"/>
      <c r="T33" s="11"/>
      <c r="U33" s="13"/>
      <c r="V33" s="11"/>
      <c r="W33" s="11"/>
      <c r="X33" s="11"/>
      <c r="Y33" s="11"/>
      <c r="Z33" s="11"/>
      <c r="AA33" s="13"/>
      <c r="AB33" s="11"/>
      <c r="AC33" s="11"/>
      <c r="AD33" s="11"/>
      <c r="AE33" s="11"/>
      <c r="AF33" s="11"/>
      <c r="AG33" s="59"/>
      <c r="AH33" s="11">
        <v>6</v>
      </c>
      <c r="AI33" s="11">
        <v>6</v>
      </c>
      <c r="AJ33" s="11"/>
      <c r="AK33" s="11">
        <v>6</v>
      </c>
      <c r="AL33" s="11">
        <f t="shared" ref="AL33" si="27">AE33+AH33-AK33</f>
        <v>0</v>
      </c>
      <c r="AM33" s="59"/>
      <c r="AN33" s="11"/>
      <c r="AO33" s="11">
        <v>0</v>
      </c>
      <c r="AP33" s="11"/>
      <c r="AQ33" s="11">
        <v>0</v>
      </c>
      <c r="AR33" s="11">
        <f t="shared" ref="AR33" si="28">AK33+AN33-AQ33</f>
        <v>6</v>
      </c>
      <c r="AT33" s="23">
        <f t="shared" si="21"/>
        <v>3</v>
      </c>
      <c r="AU33" s="28">
        <f t="shared" si="22"/>
        <v>6</v>
      </c>
      <c r="AV33" s="18">
        <f t="shared" si="23"/>
        <v>6</v>
      </c>
      <c r="AW33" s="37">
        <v>6</v>
      </c>
      <c r="AX33" s="30">
        <f t="shared" si="24"/>
        <v>0</v>
      </c>
      <c r="AY33" s="37" t="str">
        <f t="shared" si="25"/>
        <v>for p.o</v>
      </c>
    </row>
    <row r="34" spans="2:51" x14ac:dyDescent="0.25">
      <c r="B34" s="4" t="s">
        <v>27</v>
      </c>
      <c r="C34" s="8">
        <v>12</v>
      </c>
      <c r="D34" s="11"/>
      <c r="E34" s="11"/>
      <c r="F34" s="11"/>
      <c r="G34" s="11"/>
      <c r="H34" s="11"/>
      <c r="I34" s="13"/>
      <c r="J34" s="11"/>
      <c r="K34" s="11"/>
      <c r="L34" s="11"/>
      <c r="M34" s="11"/>
      <c r="N34" s="11"/>
      <c r="O34" s="13"/>
      <c r="P34" s="11"/>
      <c r="Q34" s="11"/>
      <c r="R34" s="11"/>
      <c r="S34" s="11"/>
      <c r="T34" s="11"/>
      <c r="U34" s="13"/>
      <c r="V34" s="11"/>
      <c r="W34" s="11"/>
      <c r="X34" s="11"/>
      <c r="Y34" s="11"/>
      <c r="Z34" s="11"/>
      <c r="AA34" s="13"/>
      <c r="AB34" s="11"/>
      <c r="AC34" s="11"/>
      <c r="AD34" s="11"/>
      <c r="AE34" s="11"/>
      <c r="AF34" s="11"/>
      <c r="AG34" s="59"/>
      <c r="AH34" s="11"/>
      <c r="AI34" s="11"/>
      <c r="AJ34" s="11"/>
      <c r="AK34" s="11"/>
      <c r="AL34" s="11"/>
      <c r="AM34" s="59"/>
      <c r="AN34" s="11"/>
      <c r="AO34" s="11"/>
      <c r="AP34" s="11"/>
      <c r="AQ34" s="11"/>
      <c r="AR34" s="11"/>
      <c r="AT34" s="23" t="e">
        <f t="shared" si="21"/>
        <v>#DIV/0!</v>
      </c>
      <c r="AU34" s="28">
        <f t="shared" si="22"/>
        <v>0</v>
      </c>
      <c r="AV34" s="18">
        <f t="shared" si="23"/>
        <v>0</v>
      </c>
      <c r="AW34" s="37">
        <v>12</v>
      </c>
      <c r="AX34" s="30">
        <f t="shared" si="24"/>
        <v>0</v>
      </c>
      <c r="AY34" s="37" t="str">
        <f t="shared" si="25"/>
        <v>for p.o</v>
      </c>
    </row>
    <row r="35" spans="2:51" x14ac:dyDescent="0.25">
      <c r="B35" s="4" t="s">
        <v>28</v>
      </c>
      <c r="C35" s="8">
        <v>12</v>
      </c>
      <c r="D35" s="11"/>
      <c r="E35" s="11"/>
      <c r="F35" s="11"/>
      <c r="G35" s="11"/>
      <c r="H35" s="11"/>
      <c r="I35" s="13"/>
      <c r="J35" s="11"/>
      <c r="K35" s="11"/>
      <c r="L35" s="11"/>
      <c r="M35" s="11"/>
      <c r="N35" s="11"/>
      <c r="O35" s="13"/>
      <c r="P35" s="11"/>
      <c r="Q35" s="11"/>
      <c r="R35" s="11"/>
      <c r="S35" s="11"/>
      <c r="T35" s="11"/>
      <c r="U35" s="13"/>
      <c r="V35" s="11"/>
      <c r="W35" s="11"/>
      <c r="X35" s="11"/>
      <c r="Y35" s="11"/>
      <c r="Z35" s="11"/>
      <c r="AA35" s="13"/>
      <c r="AB35" s="11"/>
      <c r="AC35" s="11"/>
      <c r="AD35" s="11"/>
      <c r="AE35" s="11"/>
      <c r="AF35" s="11"/>
      <c r="AG35" s="59"/>
      <c r="AH35" s="11"/>
      <c r="AI35" s="11"/>
      <c r="AJ35" s="11"/>
      <c r="AK35" s="11"/>
      <c r="AL35" s="11"/>
      <c r="AM35" s="59"/>
      <c r="AN35" s="11"/>
      <c r="AO35" s="11"/>
      <c r="AP35" s="11"/>
      <c r="AQ35" s="11"/>
      <c r="AR35" s="11"/>
      <c r="AT35" s="23" t="e">
        <f t="shared" si="21"/>
        <v>#DIV/0!</v>
      </c>
      <c r="AU35" s="28">
        <f t="shared" si="22"/>
        <v>0</v>
      </c>
      <c r="AV35" s="18">
        <f t="shared" si="23"/>
        <v>0</v>
      </c>
      <c r="AW35" s="37">
        <v>12</v>
      </c>
      <c r="AX35" s="30">
        <f t="shared" si="24"/>
        <v>0</v>
      </c>
      <c r="AY35" s="37" t="str">
        <f t="shared" si="25"/>
        <v>for p.o</v>
      </c>
    </row>
    <row r="36" spans="2:51" x14ac:dyDescent="0.25">
      <c r="B36" s="4" t="s">
        <v>29</v>
      </c>
      <c r="C36" s="8">
        <v>6</v>
      </c>
      <c r="D36" s="11"/>
      <c r="E36" s="11"/>
      <c r="F36" s="11"/>
      <c r="G36" s="11"/>
      <c r="H36" s="11"/>
      <c r="I36" s="13"/>
      <c r="J36" s="11"/>
      <c r="K36" s="11"/>
      <c r="L36" s="11"/>
      <c r="M36" s="11"/>
      <c r="N36" s="11"/>
      <c r="O36" s="13"/>
      <c r="P36" s="11"/>
      <c r="Q36" s="11"/>
      <c r="R36" s="11"/>
      <c r="S36" s="11"/>
      <c r="T36" s="11"/>
      <c r="U36" s="13"/>
      <c r="V36" s="11"/>
      <c r="W36" s="11"/>
      <c r="X36" s="11"/>
      <c r="Y36" s="11"/>
      <c r="Z36" s="11"/>
      <c r="AA36" s="13"/>
      <c r="AB36" s="11"/>
      <c r="AC36" s="11"/>
      <c r="AD36" s="11"/>
      <c r="AE36" s="11"/>
      <c r="AF36" s="11"/>
      <c r="AG36" s="59"/>
      <c r="AH36" s="11">
        <v>6</v>
      </c>
      <c r="AI36" s="11">
        <v>6</v>
      </c>
      <c r="AJ36" s="11"/>
      <c r="AK36" s="11">
        <v>6</v>
      </c>
      <c r="AL36" s="11">
        <f t="shared" ref="AL36:AL37" si="29">AE36+AH36-AK36</f>
        <v>0</v>
      </c>
      <c r="AM36" s="59"/>
      <c r="AN36" s="11"/>
      <c r="AO36" s="11">
        <v>3</v>
      </c>
      <c r="AP36" s="11"/>
      <c r="AQ36" s="11">
        <v>3</v>
      </c>
      <c r="AR36" s="11">
        <f t="shared" ref="AR36:AR37" si="30">AK36+AN36-AQ36</f>
        <v>3</v>
      </c>
      <c r="AT36" s="23">
        <f t="shared" si="21"/>
        <v>1.5</v>
      </c>
      <c r="AU36" s="28">
        <f t="shared" si="22"/>
        <v>3</v>
      </c>
      <c r="AV36" s="18">
        <f t="shared" si="23"/>
        <v>6</v>
      </c>
      <c r="AW36" s="37">
        <v>24</v>
      </c>
      <c r="AX36" s="30">
        <f t="shared" si="24"/>
        <v>3</v>
      </c>
      <c r="AY36" s="37" t="str">
        <f t="shared" si="25"/>
        <v>for p.o</v>
      </c>
    </row>
    <row r="37" spans="2:51" x14ac:dyDescent="0.25">
      <c r="B37" s="4" t="s">
        <v>30</v>
      </c>
      <c r="C37" s="8">
        <v>12</v>
      </c>
      <c r="D37" s="11"/>
      <c r="E37" s="11"/>
      <c r="F37" s="11"/>
      <c r="G37" s="11"/>
      <c r="H37" s="11"/>
      <c r="I37" s="13"/>
      <c r="J37" s="11"/>
      <c r="K37" s="11"/>
      <c r="L37" s="11"/>
      <c r="M37" s="11"/>
      <c r="N37" s="11"/>
      <c r="O37" s="13"/>
      <c r="P37" s="11"/>
      <c r="Q37" s="11"/>
      <c r="R37" s="11"/>
      <c r="S37" s="11"/>
      <c r="T37" s="11"/>
      <c r="U37" s="13"/>
      <c r="V37" s="11"/>
      <c r="W37" s="11"/>
      <c r="X37" s="11"/>
      <c r="Y37" s="11"/>
      <c r="Z37" s="11"/>
      <c r="AA37" s="13"/>
      <c r="AB37" s="11"/>
      <c r="AC37" s="11"/>
      <c r="AD37" s="11"/>
      <c r="AE37" s="11"/>
      <c r="AF37" s="11"/>
      <c r="AG37" s="59"/>
      <c r="AH37" s="11">
        <v>12</v>
      </c>
      <c r="AI37" s="11">
        <v>12</v>
      </c>
      <c r="AJ37" s="11"/>
      <c r="AK37" s="11">
        <v>12</v>
      </c>
      <c r="AL37" s="11">
        <f t="shared" si="29"/>
        <v>0</v>
      </c>
      <c r="AM37" s="59"/>
      <c r="AN37" s="11"/>
      <c r="AO37" s="11">
        <v>10</v>
      </c>
      <c r="AP37" s="11"/>
      <c r="AQ37" s="11">
        <v>10</v>
      </c>
      <c r="AR37" s="11">
        <f t="shared" si="30"/>
        <v>2</v>
      </c>
      <c r="AT37" s="23">
        <f t="shared" si="21"/>
        <v>1</v>
      </c>
      <c r="AU37" s="28">
        <f t="shared" si="22"/>
        <v>2</v>
      </c>
      <c r="AV37" s="18">
        <f t="shared" si="23"/>
        <v>12</v>
      </c>
      <c r="AW37" s="37">
        <v>12</v>
      </c>
      <c r="AX37" s="30">
        <f t="shared" si="24"/>
        <v>10</v>
      </c>
      <c r="AY37" s="37" t="str">
        <f t="shared" si="25"/>
        <v>for p.o</v>
      </c>
    </row>
    <row r="38" spans="2:51" x14ac:dyDescent="0.25">
      <c r="B38" s="4" t="s">
        <v>31</v>
      </c>
      <c r="C38" s="8">
        <v>12</v>
      </c>
      <c r="D38" s="11"/>
      <c r="E38" s="11"/>
      <c r="F38" s="11"/>
      <c r="G38" s="11"/>
      <c r="H38" s="11"/>
      <c r="I38" s="13"/>
      <c r="J38" s="11"/>
      <c r="K38" s="11"/>
      <c r="L38" s="11"/>
      <c r="M38" s="11"/>
      <c r="N38" s="11"/>
      <c r="O38" s="13"/>
      <c r="P38" s="11"/>
      <c r="Q38" s="11"/>
      <c r="R38" s="11"/>
      <c r="S38" s="11"/>
      <c r="T38" s="11"/>
      <c r="U38" s="13"/>
      <c r="V38" s="11"/>
      <c r="W38" s="11"/>
      <c r="X38" s="11"/>
      <c r="Y38" s="11"/>
      <c r="Z38" s="11"/>
      <c r="AA38" s="13"/>
      <c r="AB38" s="11"/>
      <c r="AC38" s="11"/>
      <c r="AD38" s="11"/>
      <c r="AE38" s="11"/>
      <c r="AF38" s="11"/>
      <c r="AG38" s="59"/>
      <c r="AH38" s="11"/>
      <c r="AI38" s="11"/>
      <c r="AJ38" s="11"/>
      <c r="AK38" s="11"/>
      <c r="AL38" s="11"/>
      <c r="AM38" s="59"/>
      <c r="AN38" s="11"/>
      <c r="AO38" s="11"/>
      <c r="AP38" s="11"/>
      <c r="AQ38" s="11"/>
      <c r="AR38" s="11"/>
      <c r="AT38" s="23" t="e">
        <f t="shared" si="21"/>
        <v>#DIV/0!</v>
      </c>
      <c r="AU38" s="28">
        <f t="shared" si="22"/>
        <v>0</v>
      </c>
      <c r="AV38" s="18">
        <f t="shared" si="23"/>
        <v>0</v>
      </c>
      <c r="AW38" s="37">
        <v>12</v>
      </c>
      <c r="AX38" s="30">
        <f t="shared" si="24"/>
        <v>0</v>
      </c>
      <c r="AY38" s="37" t="str">
        <f t="shared" si="25"/>
        <v>for p.o</v>
      </c>
    </row>
    <row r="39" spans="2:51" x14ac:dyDescent="0.25">
      <c r="B39" s="4" t="s">
        <v>32</v>
      </c>
      <c r="C39" s="8">
        <v>6</v>
      </c>
      <c r="D39" s="11"/>
      <c r="E39" s="11"/>
      <c r="F39" s="11"/>
      <c r="G39" s="11"/>
      <c r="H39" s="11"/>
      <c r="I39" s="13"/>
      <c r="J39" s="11"/>
      <c r="K39" s="11"/>
      <c r="L39" s="11"/>
      <c r="M39" s="11"/>
      <c r="N39" s="11"/>
      <c r="O39" s="13"/>
      <c r="P39" s="11"/>
      <c r="Q39" s="11"/>
      <c r="R39" s="11"/>
      <c r="S39" s="11"/>
      <c r="T39" s="11"/>
      <c r="U39" s="13"/>
      <c r="V39" s="11"/>
      <c r="W39" s="11"/>
      <c r="X39" s="11"/>
      <c r="Y39" s="11"/>
      <c r="Z39" s="11"/>
      <c r="AA39" s="13"/>
      <c r="AB39" s="11"/>
      <c r="AC39" s="11"/>
      <c r="AD39" s="11"/>
      <c r="AE39" s="11"/>
      <c r="AF39" s="11"/>
      <c r="AG39" s="59"/>
      <c r="AH39" s="11">
        <v>6</v>
      </c>
      <c r="AI39" s="11">
        <v>6</v>
      </c>
      <c r="AJ39" s="11"/>
      <c r="AK39" s="11">
        <v>6</v>
      </c>
      <c r="AL39" s="11">
        <f t="shared" ref="AL39" si="31">AE39+AH39-AK39</f>
        <v>0</v>
      </c>
      <c r="AM39" s="59"/>
      <c r="AN39" s="11"/>
      <c r="AO39" s="11">
        <v>3</v>
      </c>
      <c r="AP39" s="11"/>
      <c r="AQ39" s="11">
        <v>3</v>
      </c>
      <c r="AR39" s="11">
        <f t="shared" ref="AR39" si="32">AK39+AN39-AQ39</f>
        <v>3</v>
      </c>
      <c r="AT39" s="23">
        <f t="shared" si="21"/>
        <v>1.5</v>
      </c>
      <c r="AU39" s="28">
        <f t="shared" si="22"/>
        <v>3</v>
      </c>
      <c r="AV39" s="18">
        <f t="shared" si="23"/>
        <v>6</v>
      </c>
      <c r="AW39" s="37">
        <v>6</v>
      </c>
      <c r="AX39" s="30">
        <f t="shared" si="24"/>
        <v>3</v>
      </c>
      <c r="AY39" s="37" t="str">
        <f t="shared" si="25"/>
        <v>for p.o</v>
      </c>
    </row>
    <row r="40" spans="2:51" x14ac:dyDescent="0.25">
      <c r="B40" s="4" t="s">
        <v>33</v>
      </c>
      <c r="C40" s="8">
        <v>6</v>
      </c>
      <c r="D40" s="11"/>
      <c r="E40" s="11"/>
      <c r="F40" s="11"/>
      <c r="G40" s="11"/>
      <c r="H40" s="11"/>
      <c r="I40" s="13"/>
      <c r="J40" s="11"/>
      <c r="K40" s="11"/>
      <c r="L40" s="11"/>
      <c r="M40" s="11"/>
      <c r="N40" s="11"/>
      <c r="O40" s="13"/>
      <c r="P40" s="11"/>
      <c r="Q40" s="11"/>
      <c r="R40" s="11"/>
      <c r="S40" s="11"/>
      <c r="T40" s="11"/>
      <c r="U40" s="13"/>
      <c r="V40" s="11"/>
      <c r="W40" s="11"/>
      <c r="X40" s="11"/>
      <c r="Y40" s="11"/>
      <c r="Z40" s="11"/>
      <c r="AA40" s="13"/>
      <c r="AB40" s="11"/>
      <c r="AC40" s="11"/>
      <c r="AD40" s="11"/>
      <c r="AE40" s="11"/>
      <c r="AF40" s="11"/>
      <c r="AG40" s="59"/>
      <c r="AH40" s="11"/>
      <c r="AI40" s="11"/>
      <c r="AJ40" s="11"/>
      <c r="AK40" s="11"/>
      <c r="AL40" s="11"/>
      <c r="AM40" s="59"/>
      <c r="AN40" s="11"/>
      <c r="AO40" s="11"/>
      <c r="AP40" s="11"/>
      <c r="AQ40" s="11"/>
      <c r="AR40" s="11"/>
      <c r="AT40" s="23" t="e">
        <f t="shared" si="21"/>
        <v>#DIV/0!</v>
      </c>
      <c r="AU40" s="28">
        <f t="shared" si="22"/>
        <v>0</v>
      </c>
      <c r="AV40" s="18">
        <f t="shared" si="23"/>
        <v>0</v>
      </c>
      <c r="AW40" s="37">
        <v>24</v>
      </c>
      <c r="AX40" s="30">
        <f t="shared" si="24"/>
        <v>0</v>
      </c>
      <c r="AY40" s="37" t="str">
        <f t="shared" si="25"/>
        <v>for p.o</v>
      </c>
    </row>
    <row r="41" spans="2:51" x14ac:dyDescent="0.25">
      <c r="B41" s="1" t="s">
        <v>34</v>
      </c>
      <c r="C41" s="8">
        <v>24</v>
      </c>
      <c r="D41" s="11"/>
      <c r="E41" s="11"/>
      <c r="F41" s="11"/>
      <c r="G41" s="11"/>
      <c r="H41" s="11"/>
      <c r="I41" s="13"/>
      <c r="J41" s="11"/>
      <c r="K41" s="11"/>
      <c r="L41" s="11"/>
      <c r="M41" s="11"/>
      <c r="N41" s="11"/>
      <c r="O41" s="13"/>
      <c r="P41" s="11"/>
      <c r="Q41" s="11"/>
      <c r="R41" s="11"/>
      <c r="S41" s="11"/>
      <c r="T41" s="11"/>
      <c r="U41" s="13"/>
      <c r="V41" s="11">
        <v>24</v>
      </c>
      <c r="W41" s="11">
        <v>24</v>
      </c>
      <c r="X41" s="11"/>
      <c r="Y41" s="11">
        <v>24</v>
      </c>
      <c r="Z41" s="11">
        <f>S41+V41-Y41</f>
        <v>0</v>
      </c>
      <c r="AA41" s="13"/>
      <c r="AB41" s="11"/>
      <c r="AC41" s="11">
        <v>24</v>
      </c>
      <c r="AD41" s="11"/>
      <c r="AE41" s="11">
        <v>24</v>
      </c>
      <c r="AF41" s="11">
        <f>Y41+AB41-AE41</f>
        <v>0</v>
      </c>
      <c r="AG41" s="59"/>
      <c r="AH41" s="11"/>
      <c r="AI41" s="11">
        <v>23</v>
      </c>
      <c r="AJ41" s="11"/>
      <c r="AK41" s="11">
        <v>23</v>
      </c>
      <c r="AL41" s="11">
        <f t="shared" ref="AL41" si="33">AE41+AH41-AK41</f>
        <v>1</v>
      </c>
      <c r="AM41" s="59"/>
      <c r="AN41" s="11"/>
      <c r="AO41" s="11">
        <v>18</v>
      </c>
      <c r="AP41" s="11"/>
      <c r="AQ41" s="11">
        <v>18</v>
      </c>
      <c r="AR41" s="11">
        <f t="shared" ref="AR41" si="34">AK41+AN41-AQ41</f>
        <v>5</v>
      </c>
      <c r="AT41" s="23">
        <f t="shared" si="21"/>
        <v>1.5</v>
      </c>
      <c r="AU41" s="28">
        <f t="shared" si="22"/>
        <v>6</v>
      </c>
      <c r="AV41" s="18">
        <f t="shared" si="23"/>
        <v>24</v>
      </c>
      <c r="AW41" s="37">
        <v>24</v>
      </c>
      <c r="AX41" s="30">
        <f t="shared" si="24"/>
        <v>18</v>
      </c>
      <c r="AY41" s="37" t="str">
        <f t="shared" si="25"/>
        <v>for p.o</v>
      </c>
    </row>
    <row r="42" spans="2:51" x14ac:dyDescent="0.25">
      <c r="B42" s="1" t="s">
        <v>35</v>
      </c>
      <c r="C42" s="8">
        <v>12</v>
      </c>
      <c r="D42" s="11"/>
      <c r="E42" s="11"/>
      <c r="F42" s="11"/>
      <c r="G42" s="11"/>
      <c r="H42" s="11"/>
      <c r="I42" s="13"/>
      <c r="J42" s="11"/>
      <c r="K42" s="11"/>
      <c r="L42" s="11"/>
      <c r="M42" s="11"/>
      <c r="N42" s="11"/>
      <c r="O42" s="13"/>
      <c r="P42" s="11"/>
      <c r="Q42" s="11"/>
      <c r="R42" s="11"/>
      <c r="S42" s="11"/>
      <c r="T42" s="11"/>
      <c r="U42" s="13"/>
      <c r="V42" s="11"/>
      <c r="W42" s="11"/>
      <c r="X42" s="11"/>
      <c r="Y42" s="11"/>
      <c r="Z42" s="11"/>
      <c r="AA42" s="13"/>
      <c r="AB42" s="11"/>
      <c r="AC42" s="11"/>
      <c r="AD42" s="11"/>
      <c r="AE42" s="11"/>
      <c r="AF42" s="11"/>
      <c r="AG42" s="59"/>
      <c r="AH42" s="11"/>
      <c r="AI42" s="11"/>
      <c r="AJ42" s="11"/>
      <c r="AK42" s="11"/>
      <c r="AL42" s="11"/>
      <c r="AM42" s="59"/>
      <c r="AN42" s="11"/>
      <c r="AO42" s="11"/>
      <c r="AP42" s="11"/>
      <c r="AQ42" s="11"/>
      <c r="AR42" s="11"/>
      <c r="AT42" s="23" t="e">
        <f t="shared" si="21"/>
        <v>#DIV/0!</v>
      </c>
      <c r="AU42" s="28">
        <f t="shared" si="22"/>
        <v>0</v>
      </c>
      <c r="AV42" s="18">
        <f t="shared" si="23"/>
        <v>0</v>
      </c>
      <c r="AW42" s="37">
        <v>12</v>
      </c>
      <c r="AX42" s="30">
        <f t="shared" si="24"/>
        <v>0</v>
      </c>
      <c r="AY42" s="37" t="str">
        <f t="shared" si="25"/>
        <v>for p.o</v>
      </c>
    </row>
    <row r="43" spans="2:51" x14ac:dyDescent="0.25">
      <c r="B43" s="1" t="s">
        <v>36</v>
      </c>
      <c r="C43" s="8">
        <v>12</v>
      </c>
      <c r="D43" s="11"/>
      <c r="E43" s="11"/>
      <c r="F43" s="11"/>
      <c r="G43" s="11"/>
      <c r="H43" s="11"/>
      <c r="I43" s="13"/>
      <c r="J43" s="11"/>
      <c r="K43" s="11"/>
      <c r="L43" s="11"/>
      <c r="M43" s="11"/>
      <c r="N43" s="11"/>
      <c r="O43" s="13"/>
      <c r="P43" s="11"/>
      <c r="Q43" s="11"/>
      <c r="R43" s="11"/>
      <c r="S43" s="11"/>
      <c r="T43" s="11"/>
      <c r="U43" s="13"/>
      <c r="V43" s="11"/>
      <c r="W43" s="11"/>
      <c r="X43" s="11"/>
      <c r="Y43" s="11"/>
      <c r="Z43" s="11"/>
      <c r="AA43" s="13"/>
      <c r="AB43" s="11"/>
      <c r="AC43" s="11"/>
      <c r="AD43" s="11"/>
      <c r="AE43" s="11"/>
      <c r="AF43" s="11"/>
      <c r="AG43" s="59"/>
      <c r="AH43" s="11"/>
      <c r="AI43" s="11"/>
      <c r="AJ43" s="11"/>
      <c r="AK43" s="11"/>
      <c r="AL43" s="11"/>
      <c r="AM43" s="59"/>
      <c r="AN43" s="11"/>
      <c r="AO43" s="11"/>
      <c r="AP43" s="11"/>
      <c r="AQ43" s="11"/>
      <c r="AR43" s="11"/>
      <c r="AT43" s="23" t="e">
        <f t="shared" si="21"/>
        <v>#DIV/0!</v>
      </c>
      <c r="AU43" s="28">
        <f t="shared" si="22"/>
        <v>0</v>
      </c>
      <c r="AV43" s="18">
        <f t="shared" si="23"/>
        <v>0</v>
      </c>
      <c r="AW43" s="37">
        <v>12</v>
      </c>
      <c r="AX43" s="30">
        <f t="shared" si="24"/>
        <v>0</v>
      </c>
      <c r="AY43" s="37" t="str">
        <f t="shared" si="25"/>
        <v>for p.o</v>
      </c>
    </row>
    <row r="44" spans="2:51" x14ac:dyDescent="0.25">
      <c r="B44" s="1" t="s">
        <v>37</v>
      </c>
      <c r="C44" s="8">
        <v>24</v>
      </c>
      <c r="D44" s="11"/>
      <c r="E44" s="11"/>
      <c r="F44" s="11"/>
      <c r="G44" s="11"/>
      <c r="H44" s="11"/>
      <c r="I44" s="13"/>
      <c r="J44" s="11"/>
      <c r="K44" s="11"/>
      <c r="L44" s="11"/>
      <c r="M44" s="11"/>
      <c r="N44" s="11"/>
      <c r="O44" s="13"/>
      <c r="P44" s="11"/>
      <c r="Q44" s="11"/>
      <c r="R44" s="11"/>
      <c r="S44" s="11"/>
      <c r="T44" s="11"/>
      <c r="U44" s="13"/>
      <c r="V44" s="11"/>
      <c r="W44" s="11"/>
      <c r="X44" s="11"/>
      <c r="Y44" s="11"/>
      <c r="Z44" s="11"/>
      <c r="AA44" s="13"/>
      <c r="AB44" s="11"/>
      <c r="AC44" s="11"/>
      <c r="AD44" s="11"/>
      <c r="AE44" s="11"/>
      <c r="AF44" s="11"/>
      <c r="AG44" s="59"/>
      <c r="AH44" s="11"/>
      <c r="AI44" s="11"/>
      <c r="AJ44" s="11"/>
      <c r="AK44" s="11"/>
      <c r="AL44" s="11"/>
      <c r="AM44" s="59"/>
      <c r="AN44" s="11"/>
      <c r="AO44" s="11"/>
      <c r="AP44" s="11"/>
      <c r="AQ44" s="11"/>
      <c r="AR44" s="11"/>
      <c r="AT44" s="23" t="e">
        <f t="shared" si="21"/>
        <v>#DIV/0!</v>
      </c>
      <c r="AU44" s="28">
        <f t="shared" si="22"/>
        <v>0</v>
      </c>
      <c r="AV44" s="18">
        <f t="shared" si="23"/>
        <v>0</v>
      </c>
      <c r="AW44" s="37">
        <v>12</v>
      </c>
      <c r="AX44" s="30">
        <f t="shared" si="24"/>
        <v>0</v>
      </c>
      <c r="AY44" s="37" t="str">
        <f t="shared" si="25"/>
        <v>for p.o</v>
      </c>
    </row>
    <row r="45" spans="2:51" x14ac:dyDescent="0.25">
      <c r="B45" s="1" t="s">
        <v>38</v>
      </c>
      <c r="C45" s="8">
        <v>60</v>
      </c>
      <c r="D45" s="11"/>
      <c r="E45" s="11"/>
      <c r="F45" s="11"/>
      <c r="G45" s="11"/>
      <c r="H45" s="11"/>
      <c r="I45" s="13"/>
      <c r="J45" s="11"/>
      <c r="K45" s="11"/>
      <c r="L45" s="11"/>
      <c r="M45" s="11"/>
      <c r="N45" s="11"/>
      <c r="O45" s="13"/>
      <c r="P45" s="11"/>
      <c r="Q45" s="11"/>
      <c r="R45" s="11"/>
      <c r="S45" s="11"/>
      <c r="T45" s="11"/>
      <c r="U45" s="13"/>
      <c r="V45" s="11"/>
      <c r="W45" s="11"/>
      <c r="X45" s="11"/>
      <c r="Y45" s="11"/>
      <c r="Z45" s="11"/>
      <c r="AA45" s="13"/>
      <c r="AB45" s="11"/>
      <c r="AC45" s="11"/>
      <c r="AD45" s="11"/>
      <c r="AE45" s="11"/>
      <c r="AF45" s="11"/>
      <c r="AG45" s="59"/>
      <c r="AH45" s="11"/>
      <c r="AI45" s="11"/>
      <c r="AJ45" s="11"/>
      <c r="AK45" s="11"/>
      <c r="AL45" s="11"/>
      <c r="AM45" s="59"/>
      <c r="AN45" s="11"/>
      <c r="AO45" s="11"/>
      <c r="AP45" s="11"/>
      <c r="AQ45" s="11"/>
      <c r="AR45" s="11"/>
      <c r="AT45" s="23" t="e">
        <f t="shared" si="21"/>
        <v>#DIV/0!</v>
      </c>
      <c r="AU45" s="28">
        <f t="shared" si="22"/>
        <v>0</v>
      </c>
      <c r="AV45" s="18">
        <f t="shared" si="23"/>
        <v>0</v>
      </c>
      <c r="AW45" s="37">
        <v>480</v>
      </c>
      <c r="AX45" s="30">
        <f t="shared" si="24"/>
        <v>0</v>
      </c>
      <c r="AY45" s="37" t="str">
        <f t="shared" si="25"/>
        <v>for p.o</v>
      </c>
    </row>
    <row r="46" spans="2:51" x14ac:dyDescent="0.25">
      <c r="B46" s="1" t="s">
        <v>39</v>
      </c>
      <c r="C46" s="8">
        <v>12</v>
      </c>
      <c r="D46" s="11"/>
      <c r="E46" s="11"/>
      <c r="F46" s="11"/>
      <c r="G46" s="11"/>
      <c r="H46" s="11"/>
      <c r="I46" s="13"/>
      <c r="J46" s="11"/>
      <c r="K46" s="11"/>
      <c r="L46" s="11"/>
      <c r="M46" s="11"/>
      <c r="N46" s="11"/>
      <c r="O46" s="13"/>
      <c r="P46" s="11"/>
      <c r="Q46" s="11"/>
      <c r="R46" s="11"/>
      <c r="S46" s="11"/>
      <c r="T46" s="11"/>
      <c r="U46" s="13"/>
      <c r="V46" s="11"/>
      <c r="W46" s="11"/>
      <c r="X46" s="11"/>
      <c r="Y46" s="11"/>
      <c r="Z46" s="11"/>
      <c r="AA46" s="13"/>
      <c r="AB46" s="11"/>
      <c r="AC46" s="11"/>
      <c r="AD46" s="11"/>
      <c r="AE46" s="11"/>
      <c r="AF46" s="11"/>
      <c r="AG46" s="59"/>
      <c r="AH46" s="11"/>
      <c r="AI46" s="11"/>
      <c r="AJ46" s="11"/>
      <c r="AK46" s="11"/>
      <c r="AL46" s="11"/>
      <c r="AM46" s="59"/>
      <c r="AN46" s="11"/>
      <c r="AO46" s="11"/>
      <c r="AP46" s="11"/>
      <c r="AQ46" s="11"/>
      <c r="AR46" s="11"/>
      <c r="AT46" s="23" t="e">
        <f t="shared" si="21"/>
        <v>#DIV/0!</v>
      </c>
      <c r="AU46" s="28">
        <f t="shared" si="22"/>
        <v>0</v>
      </c>
      <c r="AV46" s="18">
        <f t="shared" si="23"/>
        <v>0</v>
      </c>
      <c r="AW46" s="37">
        <v>12</v>
      </c>
      <c r="AX46" s="30">
        <f t="shared" si="24"/>
        <v>0</v>
      </c>
      <c r="AY46" s="37" t="str">
        <f t="shared" si="25"/>
        <v>for p.o</v>
      </c>
    </row>
    <row r="47" spans="2:51" x14ac:dyDescent="0.25">
      <c r="B47" s="1" t="s">
        <v>40</v>
      </c>
      <c r="C47" s="8">
        <v>10</v>
      </c>
      <c r="D47" s="11"/>
      <c r="E47" s="11"/>
      <c r="F47" s="11"/>
      <c r="G47" s="11"/>
      <c r="H47" s="11"/>
      <c r="I47" s="13"/>
      <c r="J47" s="11"/>
      <c r="K47" s="11"/>
      <c r="L47" s="11"/>
      <c r="M47" s="11"/>
      <c r="N47" s="11"/>
      <c r="O47" s="13"/>
      <c r="P47" s="11"/>
      <c r="Q47" s="11"/>
      <c r="R47" s="11"/>
      <c r="S47" s="11"/>
      <c r="T47" s="11"/>
      <c r="U47" s="13"/>
      <c r="V47" s="11"/>
      <c r="W47" s="11"/>
      <c r="X47" s="11"/>
      <c r="Y47" s="11"/>
      <c r="Z47" s="11"/>
      <c r="AA47" s="13"/>
      <c r="AB47" s="11"/>
      <c r="AC47" s="11"/>
      <c r="AD47" s="11"/>
      <c r="AE47" s="11"/>
      <c r="AF47" s="11"/>
      <c r="AG47" s="59"/>
      <c r="AH47" s="11"/>
      <c r="AI47" s="11"/>
      <c r="AJ47" s="11"/>
      <c r="AK47" s="11"/>
      <c r="AL47" s="11"/>
      <c r="AM47" s="59"/>
      <c r="AN47" s="11">
        <v>12</v>
      </c>
      <c r="AO47" s="11">
        <v>7</v>
      </c>
      <c r="AP47" s="11"/>
      <c r="AQ47" s="11">
        <v>7</v>
      </c>
      <c r="AR47" s="11">
        <f t="shared" ref="AR47" si="35">AK47+AN47-AQ47</f>
        <v>5</v>
      </c>
      <c r="AT47" s="23">
        <f t="shared" si="21"/>
        <v>5</v>
      </c>
      <c r="AU47" s="28">
        <f t="shared" si="22"/>
        <v>5</v>
      </c>
      <c r="AV47" s="18">
        <f t="shared" si="23"/>
        <v>12</v>
      </c>
      <c r="AW47" s="37">
        <v>12</v>
      </c>
      <c r="AX47" s="30">
        <f t="shared" si="24"/>
        <v>7</v>
      </c>
      <c r="AY47" s="37" t="str">
        <f t="shared" si="25"/>
        <v>for p.o</v>
      </c>
    </row>
    <row r="48" spans="2:51" x14ac:dyDescent="0.25">
      <c r="B48" s="1" t="s">
        <v>41</v>
      </c>
      <c r="C48" s="8">
        <v>12</v>
      </c>
      <c r="D48" s="11"/>
      <c r="E48" s="11"/>
      <c r="F48" s="11"/>
      <c r="G48" s="11"/>
      <c r="H48" s="11"/>
      <c r="I48" s="13"/>
      <c r="J48" s="11"/>
      <c r="K48" s="11"/>
      <c r="L48" s="11"/>
      <c r="M48" s="11"/>
      <c r="N48" s="11"/>
      <c r="O48" s="13"/>
      <c r="P48" s="11"/>
      <c r="Q48" s="11"/>
      <c r="R48" s="11"/>
      <c r="S48" s="11"/>
      <c r="T48" s="11"/>
      <c r="U48" s="13"/>
      <c r="V48" s="11"/>
      <c r="W48" s="11"/>
      <c r="X48" s="11"/>
      <c r="Y48" s="11"/>
      <c r="Z48" s="11"/>
      <c r="AA48" s="13"/>
      <c r="AB48" s="11"/>
      <c r="AC48" s="11"/>
      <c r="AD48" s="11"/>
      <c r="AE48" s="11"/>
      <c r="AF48" s="11"/>
      <c r="AG48" s="59"/>
      <c r="AH48" s="11"/>
      <c r="AI48" s="11"/>
      <c r="AJ48" s="11"/>
      <c r="AK48" s="11"/>
      <c r="AL48" s="11"/>
      <c r="AM48" s="59"/>
      <c r="AN48" s="11"/>
      <c r="AO48" s="11"/>
      <c r="AP48" s="11"/>
      <c r="AQ48" s="11"/>
      <c r="AR48" s="11"/>
      <c r="AT48" s="23" t="e">
        <f t="shared" si="21"/>
        <v>#DIV/0!</v>
      </c>
      <c r="AU48" s="28">
        <f t="shared" si="22"/>
        <v>0</v>
      </c>
      <c r="AV48" s="18">
        <f t="shared" si="23"/>
        <v>0</v>
      </c>
      <c r="AW48" s="37">
        <v>12</v>
      </c>
      <c r="AX48" s="30">
        <f t="shared" si="24"/>
        <v>0</v>
      </c>
      <c r="AY48" s="37" t="str">
        <f t="shared" si="25"/>
        <v>for p.o</v>
      </c>
    </row>
    <row r="49" spans="2:51" x14ac:dyDescent="0.25">
      <c r="B49" s="1" t="s">
        <v>42</v>
      </c>
      <c r="C49" s="8">
        <v>12</v>
      </c>
      <c r="D49" s="11"/>
      <c r="E49" s="11"/>
      <c r="F49" s="11"/>
      <c r="G49" s="11"/>
      <c r="H49" s="11"/>
      <c r="I49" s="13"/>
      <c r="J49" s="11"/>
      <c r="K49" s="11"/>
      <c r="L49" s="11"/>
      <c r="M49" s="11"/>
      <c r="N49" s="11"/>
      <c r="O49" s="13"/>
      <c r="P49" s="11"/>
      <c r="Q49" s="11"/>
      <c r="R49" s="11"/>
      <c r="S49" s="11"/>
      <c r="T49" s="11"/>
      <c r="U49" s="13"/>
      <c r="V49" s="11">
        <v>36</v>
      </c>
      <c r="W49" s="11">
        <v>29</v>
      </c>
      <c r="X49" s="11"/>
      <c r="Y49" s="11">
        <v>29</v>
      </c>
      <c r="Z49" s="11">
        <f>S49+V49-Y49</f>
        <v>7</v>
      </c>
      <c r="AA49" s="13"/>
      <c r="AB49" s="11"/>
      <c r="AC49" s="11">
        <v>26</v>
      </c>
      <c r="AD49" s="11"/>
      <c r="AE49" s="11">
        <v>26</v>
      </c>
      <c r="AF49" s="11">
        <f>Y49+AB49-AE49</f>
        <v>3</v>
      </c>
      <c r="AG49" s="59"/>
      <c r="AH49" s="11"/>
      <c r="AI49" s="11">
        <v>17</v>
      </c>
      <c r="AJ49" s="11"/>
      <c r="AK49" s="11">
        <v>17</v>
      </c>
      <c r="AL49" s="11">
        <f t="shared" ref="AL49" si="36">AE49+AH49-AK49</f>
        <v>9</v>
      </c>
      <c r="AM49" s="59"/>
      <c r="AN49" s="11"/>
      <c r="AO49" s="11">
        <v>10</v>
      </c>
      <c r="AP49" s="11"/>
      <c r="AQ49" s="11">
        <v>10</v>
      </c>
      <c r="AR49" s="11">
        <f t="shared" ref="AR49" si="37">AK49+AN49-AQ49</f>
        <v>7</v>
      </c>
      <c r="AT49" s="23">
        <f t="shared" si="21"/>
        <v>6.5</v>
      </c>
      <c r="AU49" s="28">
        <f t="shared" si="22"/>
        <v>26</v>
      </c>
      <c r="AV49" s="18">
        <f t="shared" si="23"/>
        <v>36</v>
      </c>
      <c r="AW49" s="37">
        <v>48</v>
      </c>
      <c r="AX49" s="30">
        <f t="shared" si="24"/>
        <v>10</v>
      </c>
      <c r="AY49" s="37" t="str">
        <f t="shared" si="25"/>
        <v>for p.o</v>
      </c>
    </row>
    <row r="50" spans="2:51" x14ac:dyDescent="0.25">
      <c r="B50" s="1" t="s">
        <v>43</v>
      </c>
      <c r="C50" s="8">
        <v>12</v>
      </c>
      <c r="D50" s="11"/>
      <c r="E50" s="11"/>
      <c r="F50" s="11"/>
      <c r="G50" s="11"/>
      <c r="H50" s="11"/>
      <c r="I50" s="13"/>
      <c r="J50" s="11"/>
      <c r="K50" s="11"/>
      <c r="L50" s="11"/>
      <c r="M50" s="11"/>
      <c r="N50" s="11"/>
      <c r="O50" s="13"/>
      <c r="P50" s="11"/>
      <c r="Q50" s="11"/>
      <c r="R50" s="11"/>
      <c r="S50" s="11"/>
      <c r="T50" s="11"/>
      <c r="U50" s="13"/>
      <c r="V50" s="11"/>
      <c r="W50" s="11"/>
      <c r="X50" s="11"/>
      <c r="Y50" s="11"/>
      <c r="Z50" s="11"/>
      <c r="AA50" s="13"/>
      <c r="AB50" s="11"/>
      <c r="AC50" s="11"/>
      <c r="AD50" s="11"/>
      <c r="AE50" s="11"/>
      <c r="AF50" s="11"/>
      <c r="AG50" s="59"/>
      <c r="AH50" s="11"/>
      <c r="AI50" s="11"/>
      <c r="AJ50" s="11"/>
      <c r="AK50" s="11"/>
      <c r="AL50" s="11"/>
      <c r="AM50" s="59"/>
      <c r="AN50" s="11"/>
      <c r="AO50" s="11"/>
      <c r="AP50" s="11"/>
      <c r="AQ50" s="11"/>
      <c r="AR50" s="11"/>
      <c r="AT50" s="23" t="e">
        <f t="shared" si="21"/>
        <v>#DIV/0!</v>
      </c>
      <c r="AU50" s="28">
        <f t="shared" si="22"/>
        <v>0</v>
      </c>
      <c r="AV50" s="18">
        <f t="shared" si="23"/>
        <v>0</v>
      </c>
      <c r="AW50" s="37">
        <v>12</v>
      </c>
      <c r="AX50" s="30">
        <f t="shared" si="24"/>
        <v>0</v>
      </c>
      <c r="AY50" s="37" t="str">
        <f t="shared" si="25"/>
        <v>for p.o</v>
      </c>
    </row>
    <row r="51" spans="2:51" x14ac:dyDescent="0.25">
      <c r="B51" s="5" t="s">
        <v>44</v>
      </c>
      <c r="C51" s="8">
        <v>8</v>
      </c>
      <c r="D51" s="11">
        <v>8</v>
      </c>
      <c r="E51" s="11">
        <v>3</v>
      </c>
      <c r="F51" s="11"/>
      <c r="G51" s="11">
        <v>3</v>
      </c>
      <c r="H51" s="11">
        <f t="shared" ref="H51" si="38">D51-G51</f>
        <v>5</v>
      </c>
      <c r="I51" s="13"/>
      <c r="J51" s="11">
        <v>8</v>
      </c>
      <c r="K51" s="11">
        <v>5</v>
      </c>
      <c r="L51" s="11"/>
      <c r="M51" s="11">
        <v>5</v>
      </c>
      <c r="N51" s="11">
        <f>G51+J51-M51</f>
        <v>6</v>
      </c>
      <c r="O51" s="13"/>
      <c r="P51" s="11"/>
      <c r="Q51" s="11">
        <v>1</v>
      </c>
      <c r="R51" s="11"/>
      <c r="S51" s="11">
        <v>1</v>
      </c>
      <c r="T51" s="11">
        <f>M51+P51-S51</f>
        <v>4</v>
      </c>
      <c r="U51" s="13"/>
      <c r="V51" s="11"/>
      <c r="W51" s="11">
        <v>1</v>
      </c>
      <c r="X51" s="11"/>
      <c r="Y51" s="11">
        <v>1</v>
      </c>
      <c r="Z51" s="11">
        <f>S51+V51-Y51</f>
        <v>0</v>
      </c>
      <c r="AA51" s="13"/>
      <c r="AB51" s="11"/>
      <c r="AC51" s="11">
        <v>1</v>
      </c>
      <c r="AD51" s="11"/>
      <c r="AE51" s="11">
        <v>1</v>
      </c>
      <c r="AF51" s="11">
        <f>Y51+AB51-AE51</f>
        <v>0</v>
      </c>
      <c r="AG51" s="59"/>
      <c r="AH51" s="11">
        <v>16</v>
      </c>
      <c r="AI51" s="11">
        <v>13</v>
      </c>
      <c r="AJ51" s="11"/>
      <c r="AK51" s="11">
        <v>13</v>
      </c>
      <c r="AL51" s="11">
        <f t="shared" ref="AL51" si="39">AE51+AH51-AK51</f>
        <v>4</v>
      </c>
      <c r="AM51" s="59"/>
      <c r="AN51" s="11">
        <v>16</v>
      </c>
      <c r="AO51" s="11">
        <v>8</v>
      </c>
      <c r="AP51" s="11"/>
      <c r="AQ51" s="11">
        <v>8</v>
      </c>
      <c r="AR51" s="11">
        <f t="shared" ref="AR51" si="40">AK51+AN51-AQ51</f>
        <v>21</v>
      </c>
      <c r="AT51" s="23">
        <f t="shared" si="21"/>
        <v>5.7142857142857144</v>
      </c>
      <c r="AU51" s="28">
        <f t="shared" si="22"/>
        <v>40</v>
      </c>
      <c r="AV51" s="18">
        <f t="shared" si="23"/>
        <v>48</v>
      </c>
      <c r="AW51" s="37">
        <v>32</v>
      </c>
      <c r="AX51" s="30">
        <f t="shared" si="24"/>
        <v>8</v>
      </c>
      <c r="AY51" s="37" t="str">
        <f t="shared" si="25"/>
        <v>for p.o</v>
      </c>
    </row>
    <row r="1048576" spans="50:50" x14ac:dyDescent="0.25">
      <c r="AX1048576" s="32"/>
    </row>
  </sheetData>
  <mergeCells count="51">
    <mergeCell ref="AN3:AR3"/>
    <mergeCell ref="AN4:AN6"/>
    <mergeCell ref="AO4:AO6"/>
    <mergeCell ref="AP4:AP6"/>
    <mergeCell ref="AQ4:AQ6"/>
    <mergeCell ref="AR4:AR6"/>
    <mergeCell ref="AH3:AL3"/>
    <mergeCell ref="AH4:AH6"/>
    <mergeCell ref="AI4:AI6"/>
    <mergeCell ref="AJ4:AJ6"/>
    <mergeCell ref="AK4:AK6"/>
    <mergeCell ref="AL4:AL6"/>
    <mergeCell ref="AC4:AC6"/>
    <mergeCell ref="AD4:AD6"/>
    <mergeCell ref="AE4:AE6"/>
    <mergeCell ref="AF4:AF6"/>
    <mergeCell ref="V4:V6"/>
    <mergeCell ref="W4:W6"/>
    <mergeCell ref="X4:X6"/>
    <mergeCell ref="Y4:Y6"/>
    <mergeCell ref="Z4:Z6"/>
    <mergeCell ref="AB4:AB6"/>
    <mergeCell ref="T4:T6"/>
    <mergeCell ref="G4:G6"/>
    <mergeCell ref="H4:H6"/>
    <mergeCell ref="J4:J6"/>
    <mergeCell ref="K4:K6"/>
    <mergeCell ref="L4:L6"/>
    <mergeCell ref="M4:M6"/>
    <mergeCell ref="N4:N6"/>
    <mergeCell ref="P4:P6"/>
    <mergeCell ref="Q4:Q6"/>
    <mergeCell ref="R4:R6"/>
    <mergeCell ref="S4:S6"/>
    <mergeCell ref="D3:H3"/>
    <mergeCell ref="J3:N3"/>
    <mergeCell ref="P3:T3"/>
    <mergeCell ref="V3:Z3"/>
    <mergeCell ref="AB3:AF3"/>
    <mergeCell ref="B4:B6"/>
    <mergeCell ref="C4:C6"/>
    <mergeCell ref="D4:D6"/>
    <mergeCell ref="E4:E6"/>
    <mergeCell ref="F4:F6"/>
    <mergeCell ref="AY5:AY6"/>
    <mergeCell ref="AT7:AY7"/>
    <mergeCell ref="AT5:AT6"/>
    <mergeCell ref="AU5:AU6"/>
    <mergeCell ref="AV5:AV6"/>
    <mergeCell ref="AW5:AW6"/>
    <mergeCell ref="AX5:AX6"/>
  </mergeCells>
  <conditionalFormatting sqref="B32">
    <cfRule type="duplicateValues" dxfId="260" priority="25"/>
    <cfRule type="duplicateValues" dxfId="259" priority="26"/>
  </conditionalFormatting>
  <conditionalFormatting sqref="B33">
    <cfRule type="duplicateValues" dxfId="258" priority="23"/>
    <cfRule type="duplicateValues" dxfId="257" priority="24"/>
  </conditionalFormatting>
  <conditionalFormatting sqref="B34">
    <cfRule type="duplicateValues" dxfId="256" priority="21"/>
    <cfRule type="duplicateValues" dxfId="255" priority="22"/>
  </conditionalFormatting>
  <conditionalFormatting sqref="B35">
    <cfRule type="duplicateValues" dxfId="254" priority="19"/>
    <cfRule type="duplicateValues" dxfId="253" priority="20"/>
  </conditionalFormatting>
  <conditionalFormatting sqref="B36">
    <cfRule type="duplicateValues" dxfId="252" priority="17"/>
    <cfRule type="duplicateValues" dxfId="251" priority="18"/>
  </conditionalFormatting>
  <conditionalFormatting sqref="B37">
    <cfRule type="duplicateValues" dxfId="250" priority="15"/>
    <cfRule type="duplicateValues" dxfId="249" priority="16"/>
  </conditionalFormatting>
  <conditionalFormatting sqref="B38">
    <cfRule type="duplicateValues" dxfId="248" priority="13"/>
    <cfRule type="duplicateValues" dxfId="247" priority="14"/>
  </conditionalFormatting>
  <conditionalFormatting sqref="B39">
    <cfRule type="duplicateValues" dxfId="246" priority="11"/>
    <cfRule type="duplicateValues" dxfId="245" priority="12"/>
  </conditionalFormatting>
  <conditionalFormatting sqref="B40">
    <cfRule type="duplicateValues" dxfId="244" priority="9"/>
    <cfRule type="duplicateValues" dxfId="243" priority="10"/>
  </conditionalFormatting>
  <conditionalFormatting sqref="AY26 AY28:AY29 AY31:AY51">
    <cfRule type="containsText" dxfId="242" priority="7" operator="containsText" text="for p.o">
      <formula>NOT(ISERROR(SEARCH("for p.o",AY26)))</formula>
    </cfRule>
  </conditionalFormatting>
  <conditionalFormatting sqref="AY8:AY25">
    <cfRule type="containsText" dxfId="241" priority="6" operator="containsText" text="for p.o">
      <formula>NOT(ISERROR(SEARCH("for p.o",AY8)))</formula>
    </cfRule>
  </conditionalFormatting>
  <conditionalFormatting sqref="AY8:AY25">
    <cfRule type="containsText" dxfId="240" priority="5" operator="containsText" text="x">
      <formula>NOT(ISERROR(SEARCH("x",AY8)))</formula>
    </cfRule>
  </conditionalFormatting>
  <conditionalFormatting sqref="AY27">
    <cfRule type="containsText" dxfId="239" priority="4" operator="containsText" text="for p.o">
      <formula>NOT(ISERROR(SEARCH("for p.o",AY27)))</formula>
    </cfRule>
  </conditionalFormatting>
  <conditionalFormatting sqref="AY27">
    <cfRule type="containsText" dxfId="238" priority="3" operator="containsText" text="x">
      <formula>NOT(ISERROR(SEARCH("x",AY27)))</formula>
    </cfRule>
  </conditionalFormatting>
  <conditionalFormatting sqref="AY30">
    <cfRule type="containsText" dxfId="237" priority="2" operator="containsText" text="for p.o">
      <formula>NOT(ISERROR(SEARCH("for p.o",AY30)))</formula>
    </cfRule>
  </conditionalFormatting>
  <conditionalFormatting sqref="AY30">
    <cfRule type="containsText" dxfId="236" priority="1" operator="containsText" text="x">
      <formula>NOT(ISERROR(SEARCH("x",AY30)))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DA33E-9BC7-46BC-802D-077D4BAF9C0D}">
  <sheetPr codeName="Sheet14"/>
  <dimension ref="B2:AY1048570"/>
  <sheetViews>
    <sheetView zoomScale="98" zoomScaleNormal="98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AN11" sqref="AN10:AN11"/>
    </sheetView>
  </sheetViews>
  <sheetFormatPr defaultRowHeight="15" x14ac:dyDescent="0.25"/>
  <cols>
    <col min="2" max="2" width="43.5703125" customWidth="1"/>
    <col min="9" max="9" width="2.85546875" customWidth="1"/>
    <col min="15" max="15" width="3.28515625" customWidth="1"/>
    <col min="21" max="21" width="3.28515625" customWidth="1"/>
    <col min="27" max="27" width="3.5703125" customWidth="1"/>
    <col min="33" max="33" width="3.5703125" customWidth="1"/>
    <col min="39" max="39" width="3.5703125" customWidth="1"/>
    <col min="46" max="46" width="15.7109375" style="31" bestFit="1" customWidth="1"/>
    <col min="47" max="47" width="14.28515625" style="31" bestFit="1" customWidth="1"/>
    <col min="48" max="48" width="10.5703125" style="35" bestFit="1" customWidth="1"/>
    <col min="49" max="49" width="19.5703125" style="35" bestFit="1" customWidth="1"/>
    <col min="50" max="50" width="10.28515625" style="27" bestFit="1" customWidth="1"/>
    <col min="51" max="51" width="8.7109375" style="35" bestFit="1" customWidth="1"/>
  </cols>
  <sheetData>
    <row r="2" spans="2:51" x14ac:dyDescent="0.25">
      <c r="AT2" s="33"/>
      <c r="AU2" s="25"/>
      <c r="AV2" s="33"/>
      <c r="AW2" s="33"/>
      <c r="AX2" s="33"/>
      <c r="AY2" s="34"/>
    </row>
    <row r="3" spans="2:51" x14ac:dyDescent="0.25">
      <c r="D3" s="110">
        <v>44440</v>
      </c>
      <c r="E3" s="111"/>
      <c r="F3" s="111"/>
      <c r="G3" s="111"/>
      <c r="H3" s="111"/>
      <c r="I3" s="12"/>
      <c r="J3" s="110">
        <v>44470</v>
      </c>
      <c r="K3" s="111"/>
      <c r="L3" s="111"/>
      <c r="M3" s="111"/>
      <c r="N3" s="111"/>
      <c r="O3" s="12"/>
      <c r="P3" s="110">
        <v>44501</v>
      </c>
      <c r="Q3" s="111"/>
      <c r="R3" s="111"/>
      <c r="S3" s="111"/>
      <c r="T3" s="111"/>
      <c r="U3" s="12"/>
      <c r="V3" s="110">
        <v>44531</v>
      </c>
      <c r="W3" s="111"/>
      <c r="X3" s="111"/>
      <c r="Y3" s="111"/>
      <c r="Z3" s="111"/>
      <c r="AA3" s="12"/>
      <c r="AB3" s="110">
        <v>44562</v>
      </c>
      <c r="AC3" s="111"/>
      <c r="AD3" s="111"/>
      <c r="AE3" s="111"/>
      <c r="AF3" s="111"/>
      <c r="AG3" s="12"/>
      <c r="AH3" s="110">
        <v>44593</v>
      </c>
      <c r="AI3" s="111"/>
      <c r="AJ3" s="111"/>
      <c r="AK3" s="111"/>
      <c r="AL3" s="111"/>
      <c r="AM3" s="12"/>
      <c r="AN3" s="110">
        <v>44621</v>
      </c>
      <c r="AO3" s="111"/>
      <c r="AP3" s="111"/>
      <c r="AQ3" s="111"/>
      <c r="AR3" s="111"/>
      <c r="AT3" s="25"/>
      <c r="AU3" s="25"/>
      <c r="AV3" s="34"/>
      <c r="AW3" s="34"/>
      <c r="AX3" s="24"/>
      <c r="AY3" s="34"/>
    </row>
    <row r="4" spans="2:51" x14ac:dyDescent="0.25">
      <c r="B4" s="108" t="s">
        <v>45</v>
      </c>
      <c r="C4" s="109" t="s">
        <v>46</v>
      </c>
      <c r="D4" s="109" t="s">
        <v>47</v>
      </c>
      <c r="E4" s="109" t="s">
        <v>48</v>
      </c>
      <c r="F4" s="109" t="s">
        <v>49</v>
      </c>
      <c r="G4" s="109" t="s">
        <v>50</v>
      </c>
      <c r="H4" s="109" t="s">
        <v>51</v>
      </c>
      <c r="I4" s="63"/>
      <c r="J4" s="109" t="s">
        <v>47</v>
      </c>
      <c r="K4" s="109" t="s">
        <v>48</v>
      </c>
      <c r="L4" s="109" t="s">
        <v>49</v>
      </c>
      <c r="M4" s="109" t="s">
        <v>50</v>
      </c>
      <c r="N4" s="109" t="s">
        <v>51</v>
      </c>
      <c r="O4" s="63"/>
      <c r="P4" s="109" t="s">
        <v>47</v>
      </c>
      <c r="Q4" s="109" t="s">
        <v>48</v>
      </c>
      <c r="R4" s="109" t="s">
        <v>49</v>
      </c>
      <c r="S4" s="109" t="s">
        <v>50</v>
      </c>
      <c r="T4" s="109" t="s">
        <v>51</v>
      </c>
      <c r="U4" s="63"/>
      <c r="V4" s="109" t="s">
        <v>47</v>
      </c>
      <c r="W4" s="109" t="s">
        <v>48</v>
      </c>
      <c r="X4" s="109" t="s">
        <v>49</v>
      </c>
      <c r="Y4" s="109" t="s">
        <v>50</v>
      </c>
      <c r="Z4" s="109" t="s">
        <v>51</v>
      </c>
      <c r="AA4" s="63"/>
      <c r="AB4" s="109" t="s">
        <v>47</v>
      </c>
      <c r="AC4" s="109" t="s">
        <v>48</v>
      </c>
      <c r="AD4" s="109" t="s">
        <v>49</v>
      </c>
      <c r="AE4" s="109" t="s">
        <v>50</v>
      </c>
      <c r="AF4" s="109" t="s">
        <v>51</v>
      </c>
      <c r="AG4" s="63"/>
      <c r="AH4" s="109" t="s">
        <v>47</v>
      </c>
      <c r="AI4" s="109" t="s">
        <v>48</v>
      </c>
      <c r="AJ4" s="109" t="s">
        <v>49</v>
      </c>
      <c r="AK4" s="109" t="s">
        <v>50</v>
      </c>
      <c r="AL4" s="109" t="s">
        <v>51</v>
      </c>
      <c r="AM4" s="63"/>
      <c r="AN4" s="109" t="s">
        <v>47</v>
      </c>
      <c r="AO4" s="109" t="s">
        <v>48</v>
      </c>
      <c r="AP4" s="109" t="s">
        <v>49</v>
      </c>
      <c r="AQ4" s="109" t="s">
        <v>50</v>
      </c>
      <c r="AR4" s="109" t="s">
        <v>51</v>
      </c>
      <c r="AT4" s="26"/>
      <c r="AU4" s="26"/>
    </row>
    <row r="5" spans="2:51" x14ac:dyDescent="0.25">
      <c r="B5" s="108"/>
      <c r="C5" s="109"/>
      <c r="D5" s="109"/>
      <c r="E5" s="109"/>
      <c r="F5" s="109"/>
      <c r="G5" s="109"/>
      <c r="H5" s="109"/>
      <c r="I5" s="63"/>
      <c r="J5" s="109"/>
      <c r="K5" s="109"/>
      <c r="L5" s="109"/>
      <c r="M5" s="109"/>
      <c r="N5" s="109"/>
      <c r="O5" s="63"/>
      <c r="P5" s="109"/>
      <c r="Q5" s="109"/>
      <c r="R5" s="109"/>
      <c r="S5" s="109"/>
      <c r="T5" s="109"/>
      <c r="U5" s="63"/>
      <c r="V5" s="109"/>
      <c r="W5" s="109"/>
      <c r="X5" s="109"/>
      <c r="Y5" s="109"/>
      <c r="Z5" s="109"/>
      <c r="AA5" s="63"/>
      <c r="AB5" s="109"/>
      <c r="AC5" s="109"/>
      <c r="AD5" s="109"/>
      <c r="AE5" s="109"/>
      <c r="AF5" s="109"/>
      <c r="AG5" s="63"/>
      <c r="AH5" s="109"/>
      <c r="AI5" s="109"/>
      <c r="AJ5" s="109"/>
      <c r="AK5" s="109"/>
      <c r="AL5" s="109"/>
      <c r="AM5" s="63"/>
      <c r="AN5" s="109"/>
      <c r="AO5" s="109"/>
      <c r="AP5" s="109"/>
      <c r="AQ5" s="109"/>
      <c r="AR5" s="109"/>
      <c r="AT5" s="115" t="s">
        <v>54</v>
      </c>
      <c r="AU5" s="115" t="s">
        <v>56</v>
      </c>
      <c r="AV5" s="116" t="s">
        <v>58</v>
      </c>
      <c r="AW5" s="116" t="s">
        <v>55</v>
      </c>
      <c r="AX5" s="106" t="s">
        <v>57</v>
      </c>
      <c r="AY5" s="104" t="s">
        <v>59</v>
      </c>
    </row>
    <row r="6" spans="2:51" x14ac:dyDescent="0.25">
      <c r="B6" s="108"/>
      <c r="C6" s="109"/>
      <c r="D6" s="109"/>
      <c r="E6" s="109"/>
      <c r="F6" s="109"/>
      <c r="G6" s="109"/>
      <c r="H6" s="109"/>
      <c r="I6" s="64"/>
      <c r="J6" s="109"/>
      <c r="K6" s="109"/>
      <c r="L6" s="109"/>
      <c r="M6" s="109"/>
      <c r="N6" s="109"/>
      <c r="O6" s="64"/>
      <c r="P6" s="109"/>
      <c r="Q6" s="109"/>
      <c r="R6" s="109"/>
      <c r="S6" s="109"/>
      <c r="T6" s="109"/>
      <c r="U6" s="63"/>
      <c r="V6" s="109"/>
      <c r="W6" s="109"/>
      <c r="X6" s="109"/>
      <c r="Y6" s="109"/>
      <c r="Z6" s="109"/>
      <c r="AA6" s="63"/>
      <c r="AB6" s="109"/>
      <c r="AC6" s="109"/>
      <c r="AD6" s="109"/>
      <c r="AE6" s="109"/>
      <c r="AF6" s="109"/>
      <c r="AG6" s="63"/>
      <c r="AH6" s="109"/>
      <c r="AI6" s="109"/>
      <c r="AJ6" s="109"/>
      <c r="AK6" s="109"/>
      <c r="AL6" s="109"/>
      <c r="AM6" s="63"/>
      <c r="AN6" s="109"/>
      <c r="AO6" s="109"/>
      <c r="AP6" s="109"/>
      <c r="AQ6" s="109"/>
      <c r="AR6" s="109"/>
      <c r="AT6" s="115"/>
      <c r="AU6" s="115"/>
      <c r="AV6" s="116"/>
      <c r="AW6" s="116"/>
      <c r="AX6" s="107"/>
      <c r="AY6" s="105"/>
    </row>
    <row r="7" spans="2:51" x14ac:dyDescent="0.25">
      <c r="B7" s="7" t="s">
        <v>18</v>
      </c>
      <c r="C7" s="10"/>
      <c r="D7" s="9"/>
      <c r="E7" s="9"/>
      <c r="F7" s="9"/>
      <c r="G7" s="9"/>
      <c r="H7" s="9"/>
      <c r="I7" s="16"/>
      <c r="J7" s="9"/>
      <c r="K7" s="9"/>
      <c r="L7" s="9"/>
      <c r="M7" s="9"/>
      <c r="N7" s="9"/>
      <c r="O7" s="1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6"/>
      <c r="AB7" s="9"/>
      <c r="AC7" s="9"/>
      <c r="AD7" s="9"/>
      <c r="AE7" s="9"/>
      <c r="AF7" s="9"/>
      <c r="AG7" s="16"/>
      <c r="AH7" s="9"/>
      <c r="AI7" s="9"/>
      <c r="AJ7" s="9"/>
      <c r="AK7" s="9"/>
      <c r="AL7" s="9"/>
      <c r="AM7" s="16"/>
      <c r="AN7" s="9"/>
      <c r="AO7" s="9"/>
      <c r="AP7" s="9"/>
      <c r="AQ7" s="9"/>
      <c r="AR7" s="9"/>
      <c r="AT7" s="99"/>
      <c r="AU7" s="100"/>
      <c r="AV7" s="100"/>
      <c r="AW7" s="100"/>
      <c r="AX7" s="100"/>
      <c r="AY7" s="101"/>
    </row>
    <row r="8" spans="2:51" x14ac:dyDescent="0.25">
      <c r="B8" s="1" t="s">
        <v>0</v>
      </c>
      <c r="C8" s="8">
        <v>12</v>
      </c>
      <c r="D8" s="11"/>
      <c r="E8" s="11"/>
      <c r="F8" s="11"/>
      <c r="G8" s="11"/>
      <c r="H8" s="11"/>
      <c r="I8" s="15"/>
      <c r="J8" s="11"/>
      <c r="K8" s="11"/>
      <c r="L8" s="11"/>
      <c r="M8" s="11"/>
      <c r="N8" s="11"/>
      <c r="O8" s="15"/>
      <c r="P8" s="11"/>
      <c r="Q8" s="11"/>
      <c r="R8" s="11"/>
      <c r="S8" s="11"/>
      <c r="T8" s="11"/>
      <c r="U8" s="13"/>
      <c r="V8" s="11"/>
      <c r="W8" s="11"/>
      <c r="X8" s="11"/>
      <c r="Y8" s="11"/>
      <c r="Z8" s="11"/>
      <c r="AA8" s="13"/>
      <c r="AB8" s="11"/>
      <c r="AC8" s="11"/>
      <c r="AD8" s="11"/>
      <c r="AE8" s="11"/>
      <c r="AF8" s="11"/>
      <c r="AG8" s="13"/>
      <c r="AH8" s="11"/>
      <c r="AI8" s="11"/>
      <c r="AJ8" s="11"/>
      <c r="AK8" s="11"/>
      <c r="AL8" s="11"/>
      <c r="AM8" s="13"/>
      <c r="AN8" s="11">
        <v>36</v>
      </c>
      <c r="AO8" s="11">
        <v>30</v>
      </c>
      <c r="AP8" s="11"/>
      <c r="AQ8" s="11">
        <v>30</v>
      </c>
      <c r="AR8" s="11">
        <f t="shared" ref="AR8:AR30" si="0">AK8+AN8-AQ8</f>
        <v>6</v>
      </c>
      <c r="AT8" s="23">
        <f>AVERAGE(H8,N8,T8,Z8,AF8,AL8,AR8)</f>
        <v>6</v>
      </c>
      <c r="AU8" s="28">
        <f>SUM(H8,N8,T8,Z8,AF8,AL8,AR8)</f>
        <v>6</v>
      </c>
      <c r="AV8" s="18">
        <f>SUM(D8,J8,P8,V8,AB8,AN8)</f>
        <v>36</v>
      </c>
      <c r="AW8" s="37">
        <v>12</v>
      </c>
      <c r="AX8" s="30">
        <f t="shared" ref="AX8" si="1">AV8-AU8</f>
        <v>30</v>
      </c>
      <c r="AY8" s="37" t="str">
        <f t="shared" ref="AY8:AY51" si="2">IF(AX8&lt;AW8,"for p.o","x")</f>
        <v>x</v>
      </c>
    </row>
    <row r="9" spans="2:51" x14ac:dyDescent="0.25">
      <c r="B9" s="2" t="s">
        <v>1</v>
      </c>
      <c r="C9" s="8">
        <v>8</v>
      </c>
      <c r="D9" s="11"/>
      <c r="E9" s="11"/>
      <c r="F9" s="11"/>
      <c r="G9" s="11"/>
      <c r="H9" s="11"/>
      <c r="I9" s="13"/>
      <c r="J9" s="11"/>
      <c r="K9" s="11"/>
      <c r="L9" s="11"/>
      <c r="M9" s="11"/>
      <c r="N9" s="11"/>
      <c r="O9" s="13"/>
      <c r="P9" s="11"/>
      <c r="Q9" s="11"/>
      <c r="R9" s="11"/>
      <c r="S9" s="11"/>
      <c r="T9" s="11"/>
      <c r="U9" s="13"/>
      <c r="V9" s="11">
        <v>48</v>
      </c>
      <c r="W9" s="11">
        <v>38</v>
      </c>
      <c r="X9" s="11"/>
      <c r="Y9" s="11">
        <v>38</v>
      </c>
      <c r="Z9" s="11">
        <f t="shared" ref="Z9:Z14" si="3">S9+V9-Y9</f>
        <v>10</v>
      </c>
      <c r="AA9" s="13"/>
      <c r="AB9" s="11"/>
      <c r="AC9" s="11">
        <v>26</v>
      </c>
      <c r="AD9" s="11"/>
      <c r="AE9" s="11">
        <v>26</v>
      </c>
      <c r="AF9" s="11">
        <f>Y9+AB9-AE9</f>
        <v>12</v>
      </c>
      <c r="AG9" s="13"/>
      <c r="AH9" s="11"/>
      <c r="AI9" s="11">
        <v>19</v>
      </c>
      <c r="AJ9" s="11"/>
      <c r="AK9" s="11">
        <v>19</v>
      </c>
      <c r="AL9" s="11">
        <f t="shared" ref="AL9:AL12" si="4">AE9+AH9-AK9</f>
        <v>7</v>
      </c>
      <c r="AM9" s="13"/>
      <c r="AN9" s="11"/>
      <c r="AO9" s="11">
        <v>15</v>
      </c>
      <c r="AP9" s="11"/>
      <c r="AQ9" s="11">
        <v>15</v>
      </c>
      <c r="AR9" s="11">
        <f t="shared" si="0"/>
        <v>4</v>
      </c>
      <c r="AT9" s="23">
        <f>AVERAGE(H9,N9,T9,Z9,AF9,AL9,AR9)</f>
        <v>8.25</v>
      </c>
      <c r="AU9" s="28">
        <f>SUM(H9,N9,T9,Z9,AF9,AL9,AR9)</f>
        <v>33</v>
      </c>
      <c r="AV9" s="18">
        <f>SUM(D9,J9,P9,V9,AB9,AN9)</f>
        <v>48</v>
      </c>
      <c r="AW9" s="37">
        <v>8</v>
      </c>
      <c r="AX9" s="30">
        <f>AV9-AU9</f>
        <v>15</v>
      </c>
      <c r="AY9" s="37" t="str">
        <f t="shared" ref="AY9" si="5">IF(AX9&lt;AW9,"for p.o","x")</f>
        <v>x</v>
      </c>
    </row>
    <row r="10" spans="2:51" x14ac:dyDescent="0.25">
      <c r="B10" s="3" t="s">
        <v>2</v>
      </c>
      <c r="C10" s="8">
        <v>12</v>
      </c>
      <c r="D10" s="11">
        <v>12</v>
      </c>
      <c r="E10" s="11">
        <v>9</v>
      </c>
      <c r="F10" s="11"/>
      <c r="G10" s="11">
        <v>9</v>
      </c>
      <c r="H10" s="11">
        <f>D10-G10</f>
        <v>3</v>
      </c>
      <c r="I10" s="13"/>
      <c r="J10" s="11">
        <v>24</v>
      </c>
      <c r="K10" s="11">
        <v>32</v>
      </c>
      <c r="L10" s="11"/>
      <c r="M10" s="11">
        <v>32</v>
      </c>
      <c r="N10" s="11">
        <f>G10+J10-M10</f>
        <v>1</v>
      </c>
      <c r="O10" s="13"/>
      <c r="P10" s="11"/>
      <c r="Q10" s="11">
        <v>31</v>
      </c>
      <c r="R10" s="11"/>
      <c r="S10" s="11">
        <v>31</v>
      </c>
      <c r="T10" s="11">
        <f>M10+P10-S10</f>
        <v>1</v>
      </c>
      <c r="U10" s="13"/>
      <c r="V10" s="11"/>
      <c r="W10" s="11">
        <v>11</v>
      </c>
      <c r="X10" s="11"/>
      <c r="Y10" s="11">
        <v>11</v>
      </c>
      <c r="Z10" s="11">
        <f t="shared" si="3"/>
        <v>20</v>
      </c>
      <c r="AA10" s="13"/>
      <c r="AB10" s="11"/>
      <c r="AC10" s="11">
        <v>8</v>
      </c>
      <c r="AD10" s="11"/>
      <c r="AE10" s="11">
        <v>8</v>
      </c>
      <c r="AF10" s="11">
        <f>Y10+AB10-AE10</f>
        <v>3</v>
      </c>
      <c r="AG10" s="13"/>
      <c r="AH10" s="11"/>
      <c r="AI10" s="11">
        <v>5</v>
      </c>
      <c r="AJ10" s="11"/>
      <c r="AK10" s="11">
        <v>5</v>
      </c>
      <c r="AL10" s="11">
        <f t="shared" si="4"/>
        <v>3</v>
      </c>
      <c r="AM10" s="13"/>
      <c r="AN10" s="11">
        <v>24</v>
      </c>
      <c r="AO10" s="11">
        <v>27</v>
      </c>
      <c r="AP10" s="11"/>
      <c r="AQ10" s="11">
        <v>27</v>
      </c>
      <c r="AR10" s="11">
        <f t="shared" si="0"/>
        <v>2</v>
      </c>
      <c r="AT10" s="23">
        <f t="shared" ref="AT10:AT25" si="6">AVERAGE(H10,N10,T10,Z10,AF10,AL10,AR10)</f>
        <v>4.7142857142857144</v>
      </c>
      <c r="AU10" s="28">
        <f t="shared" ref="AU10:AU51" si="7">SUM(H10,N10,T10,Z10,AF10,AL10,AR10)</f>
        <v>33</v>
      </c>
      <c r="AV10" s="18">
        <f t="shared" ref="AV10:AV25" si="8">SUM(D10,J10,P10,V10,AB10,AN10)</f>
        <v>60</v>
      </c>
      <c r="AW10" s="37">
        <v>12</v>
      </c>
      <c r="AX10" s="30">
        <f t="shared" ref="AX10:AX25" si="9">AV10-AU10</f>
        <v>27</v>
      </c>
      <c r="AY10" s="37" t="str">
        <f t="shared" si="2"/>
        <v>x</v>
      </c>
    </row>
    <row r="11" spans="2:51" x14ac:dyDescent="0.25">
      <c r="B11" s="3" t="s">
        <v>3</v>
      </c>
      <c r="C11" s="8">
        <v>12</v>
      </c>
      <c r="D11" s="11">
        <v>12</v>
      </c>
      <c r="E11" s="11">
        <v>6</v>
      </c>
      <c r="F11" s="11"/>
      <c r="G11" s="11">
        <v>6</v>
      </c>
      <c r="H11" s="11">
        <f t="shared" ref="H11:H12" si="10">D11-G11</f>
        <v>6</v>
      </c>
      <c r="I11" s="13"/>
      <c r="J11" s="11">
        <v>24</v>
      </c>
      <c r="K11" s="11">
        <v>24</v>
      </c>
      <c r="L11" s="11"/>
      <c r="M11" s="11">
        <v>24</v>
      </c>
      <c r="N11" s="11">
        <f>G11+J11-M11</f>
        <v>6</v>
      </c>
      <c r="O11" s="13"/>
      <c r="P11" s="11"/>
      <c r="Q11" s="11">
        <v>18</v>
      </c>
      <c r="R11" s="11"/>
      <c r="S11" s="11">
        <v>18</v>
      </c>
      <c r="T11" s="11">
        <f t="shared" ref="T11:T12" si="11">M11+P11-S11</f>
        <v>6</v>
      </c>
      <c r="U11" s="13"/>
      <c r="V11" s="11"/>
      <c r="W11" s="11">
        <v>4</v>
      </c>
      <c r="X11" s="11"/>
      <c r="Y11" s="11">
        <v>4</v>
      </c>
      <c r="Z11" s="11">
        <f t="shared" si="3"/>
        <v>14</v>
      </c>
      <c r="AA11" s="13"/>
      <c r="AB11" s="11"/>
      <c r="AC11" s="11">
        <v>3</v>
      </c>
      <c r="AD11" s="11"/>
      <c r="AE11" s="11">
        <v>3</v>
      </c>
      <c r="AF11" s="11">
        <f>Y11+AB11-AE11</f>
        <v>1</v>
      </c>
      <c r="AG11" s="13"/>
      <c r="AH11" s="11">
        <v>24</v>
      </c>
      <c r="AI11" s="11">
        <v>21</v>
      </c>
      <c r="AJ11" s="11"/>
      <c r="AK11" s="11">
        <v>21</v>
      </c>
      <c r="AL11" s="11">
        <f t="shared" si="4"/>
        <v>6</v>
      </c>
      <c r="AM11" s="13"/>
      <c r="AN11" s="11"/>
      <c r="AO11" s="11">
        <v>14</v>
      </c>
      <c r="AP11" s="11"/>
      <c r="AQ11" s="11">
        <v>14</v>
      </c>
      <c r="AR11" s="11">
        <f t="shared" si="0"/>
        <v>7</v>
      </c>
      <c r="AT11" s="23">
        <f t="shared" si="6"/>
        <v>6.5714285714285712</v>
      </c>
      <c r="AU11" s="28">
        <f t="shared" si="7"/>
        <v>46</v>
      </c>
      <c r="AV11" s="18">
        <f t="shared" si="8"/>
        <v>36</v>
      </c>
      <c r="AW11" s="37">
        <v>12</v>
      </c>
      <c r="AX11" s="30">
        <f t="shared" si="9"/>
        <v>-10</v>
      </c>
      <c r="AY11" s="37" t="str">
        <f t="shared" si="2"/>
        <v>for p.o</v>
      </c>
    </row>
    <row r="12" spans="2:51" x14ac:dyDescent="0.25">
      <c r="B12" s="3" t="s">
        <v>4</v>
      </c>
      <c r="C12" s="8">
        <v>12</v>
      </c>
      <c r="D12" s="11">
        <v>12</v>
      </c>
      <c r="E12" s="11">
        <v>11</v>
      </c>
      <c r="F12" s="11"/>
      <c r="G12" s="11">
        <v>11</v>
      </c>
      <c r="H12" s="11">
        <f t="shared" si="10"/>
        <v>1</v>
      </c>
      <c r="I12" s="13"/>
      <c r="J12" s="11"/>
      <c r="K12" s="11">
        <v>10</v>
      </c>
      <c r="L12" s="11"/>
      <c r="M12" s="11">
        <v>10</v>
      </c>
      <c r="N12" s="11">
        <f>G12+J12-M12</f>
        <v>1</v>
      </c>
      <c r="O12" s="13"/>
      <c r="P12" s="11"/>
      <c r="Q12" s="11">
        <v>9</v>
      </c>
      <c r="R12" s="11"/>
      <c r="S12" s="11">
        <v>9</v>
      </c>
      <c r="T12" s="11">
        <f t="shared" si="11"/>
        <v>1</v>
      </c>
      <c r="U12" s="13"/>
      <c r="V12" s="11"/>
      <c r="W12" s="11">
        <v>0</v>
      </c>
      <c r="X12" s="11"/>
      <c r="Y12" s="11">
        <v>0</v>
      </c>
      <c r="Z12" s="11">
        <f t="shared" si="3"/>
        <v>9</v>
      </c>
      <c r="AA12" s="13"/>
      <c r="AB12" s="11"/>
      <c r="AC12" s="11">
        <v>0</v>
      </c>
      <c r="AD12" s="11"/>
      <c r="AE12" s="11">
        <v>0</v>
      </c>
      <c r="AF12" s="11">
        <f>Y12+AB12-AE12</f>
        <v>0</v>
      </c>
      <c r="AG12" s="13"/>
      <c r="AH12" s="11">
        <v>24</v>
      </c>
      <c r="AI12" s="11">
        <v>24</v>
      </c>
      <c r="AJ12" s="11"/>
      <c r="AK12" s="11">
        <v>24</v>
      </c>
      <c r="AL12" s="11">
        <f t="shared" si="4"/>
        <v>0</v>
      </c>
      <c r="AM12" s="13"/>
      <c r="AN12" s="11"/>
      <c r="AO12" s="11">
        <v>22</v>
      </c>
      <c r="AP12" s="11"/>
      <c r="AQ12" s="11">
        <v>22</v>
      </c>
      <c r="AR12" s="11">
        <f t="shared" si="0"/>
        <v>2</v>
      </c>
      <c r="AT12" s="23">
        <f t="shared" si="6"/>
        <v>2</v>
      </c>
      <c r="AU12" s="28">
        <f t="shared" si="7"/>
        <v>14</v>
      </c>
      <c r="AV12" s="18">
        <f t="shared" si="8"/>
        <v>12</v>
      </c>
      <c r="AW12" s="37">
        <v>12</v>
      </c>
      <c r="AX12" s="30">
        <f t="shared" si="9"/>
        <v>-2</v>
      </c>
      <c r="AY12" s="37" t="str">
        <f t="shared" si="2"/>
        <v>for p.o</v>
      </c>
    </row>
    <row r="13" spans="2:51" x14ac:dyDescent="0.25">
      <c r="B13" s="3" t="s">
        <v>5</v>
      </c>
      <c r="C13" s="8">
        <v>24</v>
      </c>
      <c r="D13" s="11"/>
      <c r="E13" s="11"/>
      <c r="F13" s="11"/>
      <c r="G13" s="11"/>
      <c r="H13" s="11"/>
      <c r="I13" s="13"/>
      <c r="J13" s="11"/>
      <c r="K13" s="11"/>
      <c r="L13" s="11"/>
      <c r="M13" s="11"/>
      <c r="N13" s="11"/>
      <c r="O13" s="13"/>
      <c r="P13" s="11"/>
      <c r="Q13" s="11"/>
      <c r="R13" s="11"/>
      <c r="S13" s="11"/>
      <c r="T13" s="11"/>
      <c r="U13" s="13"/>
      <c r="V13" s="11"/>
      <c r="W13" s="11"/>
      <c r="X13" s="11"/>
      <c r="Y13" s="11"/>
      <c r="Z13" s="11"/>
      <c r="AA13" s="13"/>
      <c r="AB13" s="11"/>
      <c r="AC13" s="11"/>
      <c r="AD13" s="11"/>
      <c r="AE13" s="11"/>
      <c r="AF13" s="11"/>
      <c r="AG13" s="13"/>
      <c r="AH13" s="11"/>
      <c r="AI13" s="11"/>
      <c r="AJ13" s="11"/>
      <c r="AK13" s="11"/>
      <c r="AL13" s="11"/>
      <c r="AM13" s="13"/>
      <c r="AN13" s="11">
        <v>48</v>
      </c>
      <c r="AO13" s="11">
        <v>48</v>
      </c>
      <c r="AP13" s="11"/>
      <c r="AQ13" s="11">
        <v>48</v>
      </c>
      <c r="AR13" s="11">
        <f t="shared" si="0"/>
        <v>0</v>
      </c>
      <c r="AT13" s="23">
        <f t="shared" si="6"/>
        <v>0</v>
      </c>
      <c r="AU13" s="28">
        <f t="shared" si="7"/>
        <v>0</v>
      </c>
      <c r="AV13" s="18">
        <f t="shared" si="8"/>
        <v>48</v>
      </c>
      <c r="AW13" s="37">
        <v>24</v>
      </c>
      <c r="AX13" s="30">
        <f t="shared" si="9"/>
        <v>48</v>
      </c>
      <c r="AY13" s="37" t="str">
        <f t="shared" si="2"/>
        <v>x</v>
      </c>
    </row>
    <row r="14" spans="2:51" x14ac:dyDescent="0.25">
      <c r="B14" s="3" t="s">
        <v>6</v>
      </c>
      <c r="C14" s="8">
        <v>40</v>
      </c>
      <c r="D14" s="11">
        <v>40</v>
      </c>
      <c r="E14" s="11">
        <v>34</v>
      </c>
      <c r="F14" s="11"/>
      <c r="G14" s="11">
        <v>34</v>
      </c>
      <c r="H14" s="11">
        <f t="shared" ref="H14:H16" si="12">D14-G14</f>
        <v>6</v>
      </c>
      <c r="I14" s="13"/>
      <c r="J14" s="11">
        <v>80</v>
      </c>
      <c r="K14" s="11">
        <v>93</v>
      </c>
      <c r="L14" s="11"/>
      <c r="M14" s="11">
        <v>93</v>
      </c>
      <c r="N14" s="11">
        <f>G14+J14-M14</f>
        <v>21</v>
      </c>
      <c r="O14" s="13"/>
      <c r="P14" s="11"/>
      <c r="Q14" s="11">
        <v>69</v>
      </c>
      <c r="R14" s="11"/>
      <c r="S14" s="11">
        <v>69</v>
      </c>
      <c r="T14" s="11">
        <f t="shared" ref="T14:T16" si="13">M14+P14-S14</f>
        <v>24</v>
      </c>
      <c r="U14" s="13"/>
      <c r="V14" s="11"/>
      <c r="W14" s="11">
        <v>35</v>
      </c>
      <c r="X14" s="11"/>
      <c r="Y14" s="11">
        <v>35</v>
      </c>
      <c r="Z14" s="11">
        <f t="shared" si="3"/>
        <v>34</v>
      </c>
      <c r="AA14" s="13"/>
      <c r="AB14" s="11"/>
      <c r="AC14" s="11">
        <v>7</v>
      </c>
      <c r="AD14" s="11"/>
      <c r="AE14" s="11">
        <v>7</v>
      </c>
      <c r="AF14" s="11">
        <f>Y14+AB14-AE14</f>
        <v>28</v>
      </c>
      <c r="AG14" s="13"/>
      <c r="AH14" s="11"/>
      <c r="AI14" s="58">
        <v>4</v>
      </c>
      <c r="AJ14" s="11"/>
      <c r="AK14" s="58">
        <v>4</v>
      </c>
      <c r="AL14" s="11">
        <f t="shared" ref="AL14:AL18" si="14">AE14+AH14-AK14</f>
        <v>3</v>
      </c>
      <c r="AM14" s="13"/>
      <c r="AN14" s="11"/>
      <c r="AO14" s="58">
        <v>0</v>
      </c>
      <c r="AP14" s="11"/>
      <c r="AQ14" s="58">
        <v>0</v>
      </c>
      <c r="AR14" s="11">
        <f t="shared" si="0"/>
        <v>4</v>
      </c>
      <c r="AT14" s="23">
        <f t="shared" si="6"/>
        <v>17.142857142857142</v>
      </c>
      <c r="AU14" s="28">
        <f t="shared" si="7"/>
        <v>120</v>
      </c>
      <c r="AV14" s="18">
        <f t="shared" si="8"/>
        <v>120</v>
      </c>
      <c r="AW14" s="37">
        <v>45</v>
      </c>
      <c r="AX14" s="30">
        <f t="shared" si="9"/>
        <v>0</v>
      </c>
      <c r="AY14" s="37" t="str">
        <f t="shared" si="2"/>
        <v>for p.o</v>
      </c>
    </row>
    <row r="15" spans="2:51" x14ac:dyDescent="0.25">
      <c r="B15" s="3" t="s">
        <v>7</v>
      </c>
      <c r="C15" s="8">
        <v>12</v>
      </c>
      <c r="D15" s="11"/>
      <c r="E15" s="11">
        <v>0</v>
      </c>
      <c r="F15" s="11"/>
      <c r="G15" s="11">
        <v>0</v>
      </c>
      <c r="H15" s="11">
        <f t="shared" si="12"/>
        <v>0</v>
      </c>
      <c r="I15" s="13"/>
      <c r="J15" s="11">
        <v>48</v>
      </c>
      <c r="K15" s="11">
        <v>22</v>
      </c>
      <c r="L15" s="11"/>
      <c r="M15" s="11">
        <v>22</v>
      </c>
      <c r="N15" s="11">
        <f>G15+J15-M15</f>
        <v>26</v>
      </c>
      <c r="O15" s="13"/>
      <c r="P15" s="11"/>
      <c r="Q15" s="11">
        <v>18</v>
      </c>
      <c r="R15" s="11"/>
      <c r="S15" s="11">
        <v>18</v>
      </c>
      <c r="T15" s="11">
        <f t="shared" si="13"/>
        <v>4</v>
      </c>
      <c r="U15" s="13"/>
      <c r="V15" s="11">
        <v>36</v>
      </c>
      <c r="W15" s="11">
        <v>8</v>
      </c>
      <c r="X15" s="11"/>
      <c r="Y15" s="11">
        <v>8</v>
      </c>
      <c r="Z15" s="11">
        <f t="shared" ref="Z15:Z18" si="15">S15+V15-Y15</f>
        <v>46</v>
      </c>
      <c r="AA15" s="13"/>
      <c r="AB15" s="11">
        <v>12</v>
      </c>
      <c r="AC15" s="11">
        <v>17</v>
      </c>
      <c r="AD15" s="11"/>
      <c r="AE15" s="11">
        <v>17</v>
      </c>
      <c r="AF15" s="11">
        <f t="shared" ref="AF15:AF18" si="16">Y15+AB15-AE15</f>
        <v>3</v>
      </c>
      <c r="AG15" s="13"/>
      <c r="AH15" s="11"/>
      <c r="AI15" s="58">
        <v>14</v>
      </c>
      <c r="AJ15" s="11"/>
      <c r="AK15" s="58">
        <v>14</v>
      </c>
      <c r="AL15" s="11">
        <f t="shared" si="14"/>
        <v>3</v>
      </c>
      <c r="AM15" s="13"/>
      <c r="AN15" s="11">
        <v>12</v>
      </c>
      <c r="AO15" s="58">
        <v>51</v>
      </c>
      <c r="AP15" s="11"/>
      <c r="AQ15" s="58">
        <v>51</v>
      </c>
      <c r="AR15" s="11">
        <f t="shared" si="0"/>
        <v>-25</v>
      </c>
      <c r="AT15" s="23">
        <f t="shared" si="6"/>
        <v>8.1428571428571423</v>
      </c>
      <c r="AU15" s="28">
        <f t="shared" si="7"/>
        <v>57</v>
      </c>
      <c r="AV15" s="18">
        <f t="shared" si="8"/>
        <v>108</v>
      </c>
      <c r="AW15" s="37">
        <v>12</v>
      </c>
      <c r="AX15" s="30">
        <f t="shared" si="9"/>
        <v>51</v>
      </c>
      <c r="AY15" s="37" t="str">
        <f t="shared" si="2"/>
        <v>x</v>
      </c>
    </row>
    <row r="16" spans="2:51" x14ac:dyDescent="0.25">
      <c r="B16" s="3" t="s">
        <v>8</v>
      </c>
      <c r="C16" s="8">
        <v>12</v>
      </c>
      <c r="D16" s="11"/>
      <c r="E16" s="11">
        <v>48</v>
      </c>
      <c r="F16" s="11"/>
      <c r="G16" s="11">
        <v>48</v>
      </c>
      <c r="H16" s="11">
        <f t="shared" si="12"/>
        <v>-48</v>
      </c>
      <c r="I16" s="13"/>
      <c r="J16" s="11"/>
      <c r="K16" s="11">
        <v>48</v>
      </c>
      <c r="L16" s="11"/>
      <c r="M16" s="11">
        <v>48</v>
      </c>
      <c r="N16" s="11">
        <f>G16+J16-M16</f>
        <v>0</v>
      </c>
      <c r="O16" s="13"/>
      <c r="P16" s="11"/>
      <c r="Q16" s="11">
        <v>48</v>
      </c>
      <c r="R16" s="11"/>
      <c r="S16" s="11">
        <v>48</v>
      </c>
      <c r="T16" s="11">
        <f t="shared" si="13"/>
        <v>0</v>
      </c>
      <c r="U16" s="13"/>
      <c r="V16" s="11"/>
      <c r="W16" s="11">
        <v>48</v>
      </c>
      <c r="X16" s="11"/>
      <c r="Y16" s="11">
        <v>48</v>
      </c>
      <c r="Z16" s="11">
        <f t="shared" si="15"/>
        <v>0</v>
      </c>
      <c r="AA16" s="13"/>
      <c r="AB16" s="11"/>
      <c r="AC16" s="11">
        <v>48</v>
      </c>
      <c r="AD16" s="11"/>
      <c r="AE16" s="11">
        <v>48</v>
      </c>
      <c r="AF16" s="11">
        <f t="shared" si="16"/>
        <v>0</v>
      </c>
      <c r="AG16" s="13"/>
      <c r="AH16" s="11"/>
      <c r="AI16" s="58">
        <v>48</v>
      </c>
      <c r="AJ16" s="11"/>
      <c r="AK16" s="58">
        <v>48</v>
      </c>
      <c r="AL16" s="11">
        <f t="shared" si="14"/>
        <v>0</v>
      </c>
      <c r="AM16" s="13"/>
      <c r="AN16" s="11"/>
      <c r="AO16" s="58">
        <v>0</v>
      </c>
      <c r="AP16" s="11"/>
      <c r="AQ16" s="58">
        <v>0</v>
      </c>
      <c r="AR16" s="11">
        <f t="shared" si="0"/>
        <v>48</v>
      </c>
      <c r="AT16" s="23">
        <f t="shared" si="6"/>
        <v>0</v>
      </c>
      <c r="AU16" s="28">
        <f t="shared" si="7"/>
        <v>0</v>
      </c>
      <c r="AV16" s="18">
        <f t="shared" si="8"/>
        <v>0</v>
      </c>
      <c r="AW16" s="37">
        <v>12</v>
      </c>
      <c r="AX16" s="30">
        <f t="shared" si="9"/>
        <v>0</v>
      </c>
      <c r="AY16" s="37" t="str">
        <f t="shared" si="2"/>
        <v>for p.o</v>
      </c>
    </row>
    <row r="17" spans="2:51" x14ac:dyDescent="0.25">
      <c r="B17" s="3" t="s">
        <v>9</v>
      </c>
      <c r="C17" s="8">
        <v>12</v>
      </c>
      <c r="D17" s="11"/>
      <c r="E17" s="11"/>
      <c r="F17" s="11"/>
      <c r="G17" s="11"/>
      <c r="H17" s="11"/>
      <c r="I17" s="13"/>
      <c r="J17" s="11"/>
      <c r="K17" s="11"/>
      <c r="L17" s="11"/>
      <c r="M17" s="11"/>
      <c r="N17" s="11"/>
      <c r="O17" s="13"/>
      <c r="P17" s="11"/>
      <c r="Q17" s="11"/>
      <c r="R17" s="11"/>
      <c r="S17" s="11"/>
      <c r="T17" s="11"/>
      <c r="U17" s="13"/>
      <c r="V17" s="11"/>
      <c r="W17" s="11">
        <v>5</v>
      </c>
      <c r="X17" s="11"/>
      <c r="Y17" s="11">
        <v>5</v>
      </c>
      <c r="Z17" s="11">
        <f t="shared" si="15"/>
        <v>-5</v>
      </c>
      <c r="AA17" s="13"/>
      <c r="AB17" s="11">
        <v>12</v>
      </c>
      <c r="AC17" s="11">
        <v>17</v>
      </c>
      <c r="AD17" s="11"/>
      <c r="AE17" s="11">
        <v>17</v>
      </c>
      <c r="AF17" s="11">
        <f t="shared" si="16"/>
        <v>0</v>
      </c>
      <c r="AG17" s="13"/>
      <c r="AH17" s="11"/>
      <c r="AI17" s="58">
        <v>13</v>
      </c>
      <c r="AJ17" s="11"/>
      <c r="AK17" s="58">
        <v>13</v>
      </c>
      <c r="AL17" s="11">
        <f t="shared" si="14"/>
        <v>4</v>
      </c>
      <c r="AM17" s="13"/>
      <c r="AN17" s="11">
        <v>12</v>
      </c>
      <c r="AO17" s="58">
        <v>10</v>
      </c>
      <c r="AP17" s="11"/>
      <c r="AQ17" s="58">
        <v>10</v>
      </c>
      <c r="AR17" s="11">
        <f t="shared" si="0"/>
        <v>15</v>
      </c>
      <c r="AT17" s="23">
        <f t="shared" si="6"/>
        <v>3.5</v>
      </c>
      <c r="AU17" s="28">
        <f t="shared" si="7"/>
        <v>14</v>
      </c>
      <c r="AV17" s="18">
        <f t="shared" si="8"/>
        <v>24</v>
      </c>
      <c r="AW17" s="37">
        <v>12</v>
      </c>
      <c r="AX17" s="30">
        <f t="shared" si="9"/>
        <v>10</v>
      </c>
      <c r="AY17" s="37" t="str">
        <f t="shared" si="2"/>
        <v>for p.o</v>
      </c>
    </row>
    <row r="18" spans="2:51" x14ac:dyDescent="0.25">
      <c r="B18" s="3" t="s">
        <v>10</v>
      </c>
      <c r="C18" s="8">
        <v>12</v>
      </c>
      <c r="D18" s="11">
        <v>12</v>
      </c>
      <c r="E18" s="11">
        <v>9</v>
      </c>
      <c r="F18" s="11"/>
      <c r="G18" s="11">
        <v>9</v>
      </c>
      <c r="H18" s="11">
        <f t="shared" ref="H18" si="17">D18-G18</f>
        <v>3</v>
      </c>
      <c r="I18" s="13"/>
      <c r="J18" s="11">
        <v>36</v>
      </c>
      <c r="K18" s="11">
        <v>37</v>
      </c>
      <c r="L18" s="11"/>
      <c r="M18" s="11">
        <v>37</v>
      </c>
      <c r="N18" s="11">
        <f>G18+J18-M18</f>
        <v>8</v>
      </c>
      <c r="O18" s="13"/>
      <c r="P18" s="11"/>
      <c r="Q18" s="11">
        <v>33</v>
      </c>
      <c r="R18" s="11"/>
      <c r="S18" s="11">
        <v>33</v>
      </c>
      <c r="T18" s="11">
        <f>M18+P18-S18</f>
        <v>4</v>
      </c>
      <c r="U18" s="13"/>
      <c r="V18" s="11"/>
      <c r="W18" s="11">
        <v>27</v>
      </c>
      <c r="X18" s="11"/>
      <c r="Y18" s="11">
        <v>27</v>
      </c>
      <c r="Z18" s="11">
        <f t="shared" si="15"/>
        <v>6</v>
      </c>
      <c r="AA18" s="13"/>
      <c r="AB18" s="11"/>
      <c r="AC18" s="11">
        <v>27</v>
      </c>
      <c r="AD18" s="11"/>
      <c r="AE18" s="11">
        <v>27</v>
      </c>
      <c r="AF18" s="11">
        <f t="shared" si="16"/>
        <v>0</v>
      </c>
      <c r="AG18" s="13"/>
      <c r="AH18" s="11"/>
      <c r="AI18" s="58">
        <v>24</v>
      </c>
      <c r="AJ18" s="11"/>
      <c r="AK18" s="58">
        <v>24</v>
      </c>
      <c r="AL18" s="11">
        <f t="shared" si="14"/>
        <v>3</v>
      </c>
      <c r="AM18" s="13"/>
      <c r="AN18" s="11"/>
      <c r="AO18" s="58">
        <v>18</v>
      </c>
      <c r="AP18" s="11"/>
      <c r="AQ18" s="58">
        <v>18</v>
      </c>
      <c r="AR18" s="11">
        <f t="shared" si="0"/>
        <v>6</v>
      </c>
      <c r="AT18" s="23">
        <f t="shared" si="6"/>
        <v>4.2857142857142856</v>
      </c>
      <c r="AU18" s="28">
        <f t="shared" si="7"/>
        <v>30</v>
      </c>
      <c r="AV18" s="18">
        <f t="shared" si="8"/>
        <v>48</v>
      </c>
      <c r="AW18" s="37">
        <v>12</v>
      </c>
      <c r="AX18" s="30">
        <f t="shared" si="9"/>
        <v>18</v>
      </c>
      <c r="AY18" s="37" t="str">
        <f t="shared" si="2"/>
        <v>x</v>
      </c>
    </row>
    <row r="19" spans="2:51" x14ac:dyDescent="0.25">
      <c r="B19" s="3" t="s">
        <v>11</v>
      </c>
      <c r="C19" s="8">
        <v>60</v>
      </c>
      <c r="D19" s="11"/>
      <c r="E19" s="11"/>
      <c r="F19" s="11"/>
      <c r="G19" s="11"/>
      <c r="H19" s="11"/>
      <c r="I19" s="13"/>
      <c r="J19" s="11"/>
      <c r="K19" s="11"/>
      <c r="L19" s="11"/>
      <c r="M19" s="11"/>
      <c r="N19" s="11"/>
      <c r="O19" s="13"/>
      <c r="P19" s="11"/>
      <c r="Q19" s="11"/>
      <c r="R19" s="11"/>
      <c r="S19" s="11"/>
      <c r="T19" s="11"/>
      <c r="U19" s="13"/>
      <c r="V19" s="11"/>
      <c r="W19" s="11"/>
      <c r="X19" s="11"/>
      <c r="Y19" s="11"/>
      <c r="Z19" s="11"/>
      <c r="AA19" s="13"/>
      <c r="AB19" s="11"/>
      <c r="AC19" s="11"/>
      <c r="AD19" s="11"/>
      <c r="AE19" s="11"/>
      <c r="AF19" s="11"/>
      <c r="AG19" s="13"/>
      <c r="AH19" s="11"/>
      <c r="AI19" s="11"/>
      <c r="AJ19" s="11"/>
      <c r="AK19" s="11"/>
      <c r="AL19" s="11"/>
      <c r="AM19" s="13"/>
      <c r="AN19" s="11"/>
      <c r="AO19" s="11"/>
      <c r="AP19" s="11"/>
      <c r="AQ19" s="11"/>
      <c r="AR19" s="11"/>
      <c r="AT19" s="23" t="e">
        <f t="shared" si="6"/>
        <v>#DIV/0!</v>
      </c>
      <c r="AU19" s="28">
        <f t="shared" si="7"/>
        <v>0</v>
      </c>
      <c r="AV19" s="18">
        <f t="shared" si="8"/>
        <v>0</v>
      </c>
      <c r="AW19" s="37">
        <v>480</v>
      </c>
      <c r="AX19" s="30">
        <f t="shared" si="9"/>
        <v>0</v>
      </c>
      <c r="AY19" s="37" t="str">
        <f t="shared" si="2"/>
        <v>for p.o</v>
      </c>
    </row>
    <row r="20" spans="2:51" x14ac:dyDescent="0.25">
      <c r="B20" s="3" t="s">
        <v>12</v>
      </c>
      <c r="C20" s="8">
        <v>20</v>
      </c>
      <c r="D20" s="11">
        <v>20</v>
      </c>
      <c r="E20" s="11">
        <v>10</v>
      </c>
      <c r="F20" s="11"/>
      <c r="G20" s="11">
        <v>10</v>
      </c>
      <c r="H20" s="11">
        <f t="shared" ref="H20:H22" si="18">D20-G20</f>
        <v>10</v>
      </c>
      <c r="I20" s="13"/>
      <c r="J20" s="11">
        <v>20</v>
      </c>
      <c r="K20" s="11">
        <v>0</v>
      </c>
      <c r="L20" s="11"/>
      <c r="M20" s="11">
        <v>0</v>
      </c>
      <c r="N20" s="11">
        <f>G20+J20-M20</f>
        <v>30</v>
      </c>
      <c r="O20" s="13"/>
      <c r="P20" s="11"/>
      <c r="Q20" s="11">
        <v>0</v>
      </c>
      <c r="R20" s="11"/>
      <c r="S20" s="11">
        <v>0</v>
      </c>
      <c r="T20" s="11">
        <f t="shared" ref="T20:T23" si="19">M20+P20-S20</f>
        <v>0</v>
      </c>
      <c r="U20" s="13"/>
      <c r="V20" s="11">
        <v>120</v>
      </c>
      <c r="W20" s="11">
        <v>70</v>
      </c>
      <c r="X20" s="11"/>
      <c r="Y20" s="11">
        <v>70</v>
      </c>
      <c r="Z20" s="11">
        <f t="shared" ref="Z20:Z23" si="20">S20+V20-Y20</f>
        <v>50</v>
      </c>
      <c r="AA20" s="13"/>
      <c r="AB20" s="11"/>
      <c r="AC20" s="11">
        <v>58</v>
      </c>
      <c r="AD20" s="11"/>
      <c r="AE20" s="11">
        <v>58</v>
      </c>
      <c r="AF20" s="11">
        <f t="shared" ref="AF20:AF23" si="21">Y20+AB20-AE20</f>
        <v>12</v>
      </c>
      <c r="AG20" s="13"/>
      <c r="AH20" s="11"/>
      <c r="AI20" s="58">
        <v>42</v>
      </c>
      <c r="AJ20" s="11"/>
      <c r="AK20" s="58">
        <v>42</v>
      </c>
      <c r="AL20" s="11">
        <f t="shared" ref="AL20:AL23" si="22">AE20+AH20-AK20</f>
        <v>16</v>
      </c>
      <c r="AM20" s="13"/>
      <c r="AN20" s="11">
        <v>80</v>
      </c>
      <c r="AO20" s="58">
        <v>74</v>
      </c>
      <c r="AP20" s="11"/>
      <c r="AQ20" s="58">
        <v>74</v>
      </c>
      <c r="AR20" s="11">
        <f t="shared" si="0"/>
        <v>48</v>
      </c>
      <c r="AT20" s="23">
        <f t="shared" si="6"/>
        <v>23.714285714285715</v>
      </c>
      <c r="AU20" s="28">
        <f t="shared" si="7"/>
        <v>166</v>
      </c>
      <c r="AV20" s="18">
        <f t="shared" si="8"/>
        <v>240</v>
      </c>
      <c r="AW20" s="37">
        <v>60</v>
      </c>
      <c r="AX20" s="30">
        <f t="shared" si="9"/>
        <v>74</v>
      </c>
      <c r="AY20" s="37" t="str">
        <f t="shared" si="2"/>
        <v>x</v>
      </c>
    </row>
    <row r="21" spans="2:51" x14ac:dyDescent="0.25">
      <c r="B21" s="3" t="s">
        <v>13</v>
      </c>
      <c r="C21" s="8">
        <v>20</v>
      </c>
      <c r="D21" s="11">
        <v>20</v>
      </c>
      <c r="E21" s="11">
        <v>12</v>
      </c>
      <c r="F21" s="11"/>
      <c r="G21" s="11">
        <v>12</v>
      </c>
      <c r="H21" s="11">
        <f t="shared" si="18"/>
        <v>8</v>
      </c>
      <c r="I21" s="13"/>
      <c r="J21" s="11">
        <v>20</v>
      </c>
      <c r="K21" s="11">
        <v>0</v>
      </c>
      <c r="L21" s="11"/>
      <c r="M21" s="11">
        <v>0</v>
      </c>
      <c r="N21" s="11">
        <f>G21+J21-M21</f>
        <v>32</v>
      </c>
      <c r="O21" s="13"/>
      <c r="P21" s="11"/>
      <c r="Q21" s="11">
        <v>0</v>
      </c>
      <c r="R21" s="11"/>
      <c r="S21" s="11">
        <v>0</v>
      </c>
      <c r="T21" s="11">
        <f t="shared" si="19"/>
        <v>0</v>
      </c>
      <c r="U21" s="13"/>
      <c r="V21" s="11">
        <v>120</v>
      </c>
      <c r="W21" s="11">
        <v>82</v>
      </c>
      <c r="X21" s="11"/>
      <c r="Y21" s="11">
        <v>82</v>
      </c>
      <c r="Z21" s="11">
        <f t="shared" si="20"/>
        <v>38</v>
      </c>
      <c r="AA21" s="13"/>
      <c r="AB21" s="11"/>
      <c r="AC21" s="11">
        <v>58</v>
      </c>
      <c r="AD21" s="11"/>
      <c r="AE21" s="11">
        <v>58</v>
      </c>
      <c r="AF21" s="11">
        <f t="shared" si="21"/>
        <v>24</v>
      </c>
      <c r="AG21" s="13"/>
      <c r="AH21" s="11">
        <v>20</v>
      </c>
      <c r="AI21" s="58">
        <v>62</v>
      </c>
      <c r="AJ21" s="11"/>
      <c r="AK21" s="58">
        <v>62</v>
      </c>
      <c r="AL21" s="11">
        <f t="shared" si="22"/>
        <v>16</v>
      </c>
      <c r="AM21" s="13"/>
      <c r="AN21" s="11">
        <v>60</v>
      </c>
      <c r="AO21" s="58">
        <v>102</v>
      </c>
      <c r="AP21" s="11"/>
      <c r="AQ21" s="58">
        <v>102</v>
      </c>
      <c r="AR21" s="11">
        <f t="shared" si="0"/>
        <v>20</v>
      </c>
      <c r="AT21" s="23">
        <f t="shared" si="6"/>
        <v>19.714285714285715</v>
      </c>
      <c r="AU21" s="28">
        <f t="shared" si="7"/>
        <v>138</v>
      </c>
      <c r="AV21" s="18">
        <f t="shared" si="8"/>
        <v>220</v>
      </c>
      <c r="AW21" s="37">
        <v>40</v>
      </c>
      <c r="AX21" s="30">
        <f t="shared" si="9"/>
        <v>82</v>
      </c>
      <c r="AY21" s="37" t="str">
        <f t="shared" si="2"/>
        <v>x</v>
      </c>
    </row>
    <row r="22" spans="2:51" x14ac:dyDescent="0.25">
      <c r="B22" s="3" t="s">
        <v>14</v>
      </c>
      <c r="C22" s="8">
        <v>36</v>
      </c>
      <c r="D22" s="11">
        <v>36</v>
      </c>
      <c r="E22" s="11">
        <v>30</v>
      </c>
      <c r="F22" s="11"/>
      <c r="G22" s="11">
        <v>30</v>
      </c>
      <c r="H22" s="11">
        <f t="shared" si="18"/>
        <v>6</v>
      </c>
      <c r="I22" s="13"/>
      <c r="J22" s="11"/>
      <c r="K22" s="11">
        <v>19</v>
      </c>
      <c r="L22" s="11"/>
      <c r="M22" s="11">
        <v>19</v>
      </c>
      <c r="N22" s="11">
        <f>G22+J22-M22</f>
        <v>11</v>
      </c>
      <c r="O22" s="13"/>
      <c r="P22" s="11"/>
      <c r="Q22" s="11">
        <v>3</v>
      </c>
      <c r="R22" s="11"/>
      <c r="S22" s="11">
        <v>3</v>
      </c>
      <c r="T22" s="11">
        <f t="shared" si="19"/>
        <v>16</v>
      </c>
      <c r="U22" s="13"/>
      <c r="V22" s="11">
        <v>108</v>
      </c>
      <c r="W22" s="11">
        <v>79</v>
      </c>
      <c r="X22" s="11"/>
      <c r="Y22" s="11">
        <v>79</v>
      </c>
      <c r="Z22" s="11">
        <f t="shared" si="20"/>
        <v>32</v>
      </c>
      <c r="AA22" s="13"/>
      <c r="AB22" s="11"/>
      <c r="AC22" s="11">
        <v>74</v>
      </c>
      <c r="AD22" s="11"/>
      <c r="AE22" s="11">
        <v>74</v>
      </c>
      <c r="AF22" s="11">
        <f t="shared" si="21"/>
        <v>5</v>
      </c>
      <c r="AG22" s="13"/>
      <c r="AH22" s="11"/>
      <c r="AI22" s="58">
        <v>66</v>
      </c>
      <c r="AJ22" s="11"/>
      <c r="AK22" s="58">
        <v>66</v>
      </c>
      <c r="AL22" s="11">
        <f t="shared" si="22"/>
        <v>8</v>
      </c>
      <c r="AM22" s="13"/>
      <c r="AN22" s="11">
        <v>72</v>
      </c>
      <c r="AO22" s="58">
        <v>23</v>
      </c>
      <c r="AP22" s="11"/>
      <c r="AQ22" s="58">
        <v>23</v>
      </c>
      <c r="AR22" s="11">
        <f t="shared" si="0"/>
        <v>115</v>
      </c>
      <c r="AT22" s="23">
        <f t="shared" si="6"/>
        <v>27.571428571428573</v>
      </c>
      <c r="AU22" s="28">
        <f t="shared" si="7"/>
        <v>193</v>
      </c>
      <c r="AV22" s="18">
        <f t="shared" si="8"/>
        <v>216</v>
      </c>
      <c r="AW22" s="37">
        <v>72</v>
      </c>
      <c r="AX22" s="30">
        <f t="shared" si="9"/>
        <v>23</v>
      </c>
      <c r="AY22" s="37" t="str">
        <f t="shared" si="2"/>
        <v>for p.o</v>
      </c>
    </row>
    <row r="23" spans="2:51" x14ac:dyDescent="0.25">
      <c r="B23" s="3" t="s">
        <v>15</v>
      </c>
      <c r="C23" s="8">
        <v>36</v>
      </c>
      <c r="D23" s="11"/>
      <c r="E23" s="11"/>
      <c r="F23" s="11"/>
      <c r="G23" s="11"/>
      <c r="H23" s="11"/>
      <c r="I23" s="13"/>
      <c r="J23" s="11">
        <v>72</v>
      </c>
      <c r="K23" s="11">
        <v>31</v>
      </c>
      <c r="L23" s="11"/>
      <c r="M23" s="11">
        <v>31</v>
      </c>
      <c r="N23" s="11">
        <f>G23+J23-M23</f>
        <v>41</v>
      </c>
      <c r="O23" s="13"/>
      <c r="P23" s="11"/>
      <c r="Q23" s="11">
        <v>1</v>
      </c>
      <c r="R23" s="11"/>
      <c r="S23" s="11">
        <v>1</v>
      </c>
      <c r="T23" s="11">
        <f t="shared" si="19"/>
        <v>30</v>
      </c>
      <c r="U23" s="13"/>
      <c r="V23" s="11"/>
      <c r="W23" s="11">
        <v>0</v>
      </c>
      <c r="X23" s="11"/>
      <c r="Y23" s="11">
        <v>0</v>
      </c>
      <c r="Z23" s="11">
        <f t="shared" si="20"/>
        <v>1</v>
      </c>
      <c r="AA23" s="13"/>
      <c r="AB23" s="11"/>
      <c r="AC23" s="11">
        <v>0</v>
      </c>
      <c r="AD23" s="11"/>
      <c r="AE23" s="11">
        <v>0</v>
      </c>
      <c r="AF23" s="11">
        <f t="shared" si="21"/>
        <v>0</v>
      </c>
      <c r="AG23" s="13"/>
      <c r="AH23" s="11"/>
      <c r="AI23" s="58">
        <v>0</v>
      </c>
      <c r="AJ23" s="11"/>
      <c r="AK23" s="58">
        <v>0</v>
      </c>
      <c r="AL23" s="11">
        <f t="shared" si="22"/>
        <v>0</v>
      </c>
      <c r="AM23" s="13"/>
      <c r="AN23" s="11"/>
      <c r="AO23" s="58">
        <v>0</v>
      </c>
      <c r="AP23" s="11"/>
      <c r="AQ23" s="58">
        <v>0</v>
      </c>
      <c r="AR23" s="11">
        <f t="shared" si="0"/>
        <v>0</v>
      </c>
      <c r="AT23" s="23">
        <f t="shared" si="6"/>
        <v>12</v>
      </c>
      <c r="AU23" s="28">
        <f t="shared" si="7"/>
        <v>72</v>
      </c>
      <c r="AV23" s="18">
        <f t="shared" si="8"/>
        <v>72</v>
      </c>
      <c r="AW23" s="37">
        <v>72</v>
      </c>
      <c r="AX23" s="30">
        <f t="shared" si="9"/>
        <v>0</v>
      </c>
      <c r="AY23" s="37" t="str">
        <f t="shared" si="2"/>
        <v>for p.o</v>
      </c>
    </row>
    <row r="24" spans="2:51" x14ac:dyDescent="0.25">
      <c r="B24" s="3" t="s">
        <v>16</v>
      </c>
      <c r="C24" s="8">
        <v>36</v>
      </c>
      <c r="D24" s="11"/>
      <c r="E24" s="11"/>
      <c r="F24" s="11"/>
      <c r="G24" s="11"/>
      <c r="H24" s="11"/>
      <c r="I24" s="13"/>
      <c r="J24" s="11"/>
      <c r="K24" s="11"/>
      <c r="L24" s="11"/>
      <c r="M24" s="11"/>
      <c r="N24" s="11"/>
      <c r="O24" s="13"/>
      <c r="P24" s="11"/>
      <c r="Q24" s="11"/>
      <c r="R24" s="11"/>
      <c r="S24" s="11"/>
      <c r="T24" s="11"/>
      <c r="U24" s="13"/>
      <c r="V24" s="11"/>
      <c r="W24" s="11"/>
      <c r="X24" s="11"/>
      <c r="Y24" s="11"/>
      <c r="Z24" s="11"/>
      <c r="AA24" s="13"/>
      <c r="AB24" s="11"/>
      <c r="AC24" s="11"/>
      <c r="AD24" s="11"/>
      <c r="AE24" s="11"/>
      <c r="AF24" s="11"/>
      <c r="AG24" s="13"/>
      <c r="AH24" s="11"/>
      <c r="AI24" s="11"/>
      <c r="AJ24" s="11"/>
      <c r="AK24" s="11"/>
      <c r="AL24" s="11"/>
      <c r="AM24" s="13"/>
      <c r="AN24" s="11">
        <v>108</v>
      </c>
      <c r="AO24" s="11">
        <v>0</v>
      </c>
      <c r="AP24" s="11"/>
      <c r="AQ24" s="11">
        <v>0</v>
      </c>
      <c r="AR24" s="11">
        <f t="shared" si="0"/>
        <v>108</v>
      </c>
      <c r="AT24" s="23">
        <f t="shared" si="6"/>
        <v>108</v>
      </c>
      <c r="AU24" s="28">
        <f t="shared" si="7"/>
        <v>108</v>
      </c>
      <c r="AV24" s="18">
        <f t="shared" si="8"/>
        <v>108</v>
      </c>
      <c r="AW24" s="37">
        <v>36</v>
      </c>
      <c r="AX24" s="30">
        <f t="shared" si="9"/>
        <v>0</v>
      </c>
      <c r="AY24" s="37" t="str">
        <f t="shared" si="2"/>
        <v>for p.o</v>
      </c>
    </row>
    <row r="25" spans="2:51" x14ac:dyDescent="0.25">
      <c r="B25" s="3" t="s">
        <v>17</v>
      </c>
      <c r="C25" s="8">
        <v>12</v>
      </c>
      <c r="D25" s="11"/>
      <c r="E25" s="11"/>
      <c r="F25" s="11"/>
      <c r="G25" s="11"/>
      <c r="H25" s="11"/>
      <c r="I25" s="14"/>
      <c r="J25" s="11"/>
      <c r="K25" s="11"/>
      <c r="L25" s="11"/>
      <c r="M25" s="11"/>
      <c r="N25" s="11"/>
      <c r="O25" s="13"/>
      <c r="P25" s="11"/>
      <c r="Q25" s="11"/>
      <c r="R25" s="11"/>
      <c r="S25" s="11"/>
      <c r="T25" s="11"/>
      <c r="U25" s="13"/>
      <c r="V25" s="11">
        <v>72</v>
      </c>
      <c r="W25" s="11">
        <v>56</v>
      </c>
      <c r="X25" s="11"/>
      <c r="Y25" s="11">
        <v>56</v>
      </c>
      <c r="Z25" s="11">
        <f>S25+V25-Y25</f>
        <v>16</v>
      </c>
      <c r="AA25" s="13"/>
      <c r="AB25" s="11"/>
      <c r="AC25" s="11">
        <v>46</v>
      </c>
      <c r="AD25" s="11"/>
      <c r="AE25" s="11">
        <v>46</v>
      </c>
      <c r="AF25" s="11">
        <v>10</v>
      </c>
      <c r="AG25" s="13"/>
      <c r="AH25" s="11"/>
      <c r="AI25" s="58">
        <v>39</v>
      </c>
      <c r="AJ25" s="11"/>
      <c r="AK25" s="58">
        <v>39</v>
      </c>
      <c r="AL25" s="11">
        <f>AE25+AH25-AK25</f>
        <v>7</v>
      </c>
      <c r="AM25" s="13"/>
      <c r="AN25" s="11"/>
      <c r="AO25" s="58">
        <v>16</v>
      </c>
      <c r="AP25" s="11"/>
      <c r="AQ25" s="58">
        <v>16</v>
      </c>
      <c r="AR25" s="11">
        <f t="shared" si="0"/>
        <v>23</v>
      </c>
      <c r="AT25" s="23">
        <f t="shared" si="6"/>
        <v>14</v>
      </c>
      <c r="AU25" s="28">
        <f t="shared" si="7"/>
        <v>56</v>
      </c>
      <c r="AV25" s="18">
        <f t="shared" si="8"/>
        <v>72</v>
      </c>
      <c r="AW25" s="37">
        <v>48</v>
      </c>
      <c r="AX25" s="30">
        <f t="shared" si="9"/>
        <v>16</v>
      </c>
      <c r="AY25" s="37" t="str">
        <f t="shared" si="2"/>
        <v>for p.o</v>
      </c>
    </row>
    <row r="26" spans="2:51" x14ac:dyDescent="0.25">
      <c r="B26" s="6" t="s">
        <v>19</v>
      </c>
      <c r="C26" s="10"/>
      <c r="D26" s="9"/>
      <c r="E26" s="9"/>
      <c r="F26" s="9"/>
      <c r="G26" s="9"/>
      <c r="H26" s="9"/>
      <c r="I26" s="1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6"/>
      <c r="AB26" s="9"/>
      <c r="AC26" s="9"/>
      <c r="AD26" s="9"/>
      <c r="AE26" s="9"/>
      <c r="AF26" s="9"/>
      <c r="AG26" s="16"/>
      <c r="AH26" s="9"/>
      <c r="AI26" s="9"/>
      <c r="AJ26" s="9"/>
      <c r="AK26" s="9"/>
      <c r="AL26" s="9"/>
      <c r="AM26" s="16"/>
      <c r="AN26" s="9"/>
      <c r="AO26" s="9"/>
      <c r="AP26" s="9"/>
      <c r="AQ26" s="9"/>
      <c r="AR26" s="9"/>
      <c r="AT26" s="38"/>
      <c r="AU26" s="39"/>
      <c r="AV26" s="40"/>
      <c r="AW26" s="40"/>
      <c r="AX26" s="41"/>
      <c r="AY26" s="40"/>
    </row>
    <row r="27" spans="2:51" x14ac:dyDescent="0.25">
      <c r="B27" s="1" t="s">
        <v>20</v>
      </c>
      <c r="C27" s="8">
        <v>9</v>
      </c>
      <c r="D27" s="11"/>
      <c r="E27" s="11"/>
      <c r="F27" s="11"/>
      <c r="G27" s="11"/>
      <c r="H27" s="11"/>
      <c r="I27" s="15"/>
      <c r="J27" s="11"/>
      <c r="K27" s="11"/>
      <c r="L27" s="11"/>
      <c r="M27" s="11"/>
      <c r="N27" s="11"/>
      <c r="O27" s="13"/>
      <c r="P27" s="11"/>
      <c r="Q27" s="11"/>
      <c r="R27" s="11"/>
      <c r="S27" s="11"/>
      <c r="T27" s="11"/>
      <c r="U27" s="13"/>
      <c r="V27" s="11">
        <v>18</v>
      </c>
      <c r="W27" s="11">
        <v>13</v>
      </c>
      <c r="X27" s="11"/>
      <c r="Y27" s="11">
        <v>13</v>
      </c>
      <c r="Z27" s="11">
        <f>S27+V27-Y27</f>
        <v>5</v>
      </c>
      <c r="AA27" s="13"/>
      <c r="AB27" s="11"/>
      <c r="AC27" s="11">
        <v>12</v>
      </c>
      <c r="AD27" s="11"/>
      <c r="AE27" s="11">
        <v>12</v>
      </c>
      <c r="AF27" s="11">
        <v>1</v>
      </c>
      <c r="AG27" s="13"/>
      <c r="AH27" s="11"/>
      <c r="AI27" s="58">
        <v>9</v>
      </c>
      <c r="AJ27" s="11"/>
      <c r="AK27" s="58">
        <v>9</v>
      </c>
      <c r="AL27" s="11">
        <f>AE27+AH27-AK27</f>
        <v>3</v>
      </c>
      <c r="AM27" s="13"/>
      <c r="AN27" s="11">
        <v>9</v>
      </c>
      <c r="AO27" s="58">
        <v>12</v>
      </c>
      <c r="AP27" s="11"/>
      <c r="AQ27" s="58">
        <v>12</v>
      </c>
      <c r="AR27" s="11">
        <f t="shared" si="0"/>
        <v>6</v>
      </c>
      <c r="AT27" s="23">
        <f t="shared" ref="AT27:AT51" si="23">AVERAGE(H27,N27,T27,Z27,AF27,AL27,AR27)</f>
        <v>3.75</v>
      </c>
      <c r="AU27" s="28">
        <f t="shared" si="7"/>
        <v>15</v>
      </c>
      <c r="AV27" s="18">
        <f t="shared" ref="AV27:AV51" si="24">SUM(D27,J27,P27,V27,AB27,AN27)</f>
        <v>27</v>
      </c>
      <c r="AW27" s="37">
        <v>9</v>
      </c>
      <c r="AX27" s="30">
        <f t="shared" ref="AX27:AX51" si="25">AV27-AU27</f>
        <v>12</v>
      </c>
      <c r="AY27" s="37" t="str">
        <f t="shared" si="2"/>
        <v>x</v>
      </c>
    </row>
    <row r="28" spans="2:51" x14ac:dyDescent="0.25">
      <c r="B28" s="1" t="s">
        <v>21</v>
      </c>
      <c r="C28" s="8">
        <v>8</v>
      </c>
      <c r="D28" s="11"/>
      <c r="E28" s="11"/>
      <c r="F28" s="11"/>
      <c r="G28" s="11"/>
      <c r="H28" s="11"/>
      <c r="I28" s="13"/>
      <c r="J28" s="11"/>
      <c r="K28" s="11"/>
      <c r="L28" s="11"/>
      <c r="M28" s="11"/>
      <c r="N28" s="11"/>
      <c r="O28" s="13"/>
      <c r="P28" s="11"/>
      <c r="Q28" s="11"/>
      <c r="R28" s="11"/>
      <c r="S28" s="11"/>
      <c r="T28" s="11"/>
      <c r="U28" s="13"/>
      <c r="V28" s="11"/>
      <c r="W28" s="11"/>
      <c r="X28" s="11"/>
      <c r="Y28" s="11"/>
      <c r="Z28" s="11"/>
      <c r="AA28" s="13"/>
      <c r="AB28" s="11"/>
      <c r="AC28" s="11"/>
      <c r="AD28" s="11"/>
      <c r="AE28" s="11"/>
      <c r="AF28" s="11"/>
      <c r="AG28" s="13"/>
      <c r="AH28" s="11"/>
      <c r="AI28" s="11"/>
      <c r="AJ28" s="11"/>
      <c r="AK28" s="11"/>
      <c r="AL28" s="11"/>
      <c r="AM28" s="13"/>
      <c r="AN28" s="11"/>
      <c r="AO28" s="11"/>
      <c r="AP28" s="11"/>
      <c r="AQ28" s="11"/>
      <c r="AR28" s="11"/>
      <c r="AT28" s="23" t="e">
        <f t="shared" si="23"/>
        <v>#DIV/0!</v>
      </c>
      <c r="AU28" s="28">
        <f t="shared" si="7"/>
        <v>0</v>
      </c>
      <c r="AV28" s="18">
        <f t="shared" si="24"/>
        <v>0</v>
      </c>
      <c r="AW28" s="37">
        <v>8</v>
      </c>
      <c r="AX28" s="30">
        <f t="shared" si="25"/>
        <v>0</v>
      </c>
      <c r="AY28" s="37" t="str">
        <f t="shared" si="2"/>
        <v>for p.o</v>
      </c>
    </row>
    <row r="29" spans="2:51" x14ac:dyDescent="0.25">
      <c r="B29" s="1" t="s">
        <v>22</v>
      </c>
      <c r="C29" s="8">
        <v>9</v>
      </c>
      <c r="D29" s="11"/>
      <c r="E29" s="11"/>
      <c r="F29" s="11"/>
      <c r="G29" s="11"/>
      <c r="H29" s="11"/>
      <c r="I29" s="13"/>
      <c r="J29" s="11"/>
      <c r="K29" s="11"/>
      <c r="L29" s="11"/>
      <c r="M29" s="11"/>
      <c r="N29" s="11"/>
      <c r="O29" s="13"/>
      <c r="P29" s="11"/>
      <c r="Q29" s="11"/>
      <c r="R29" s="11"/>
      <c r="S29" s="11"/>
      <c r="T29" s="11"/>
      <c r="U29" s="13"/>
      <c r="V29" s="11"/>
      <c r="W29" s="11"/>
      <c r="X29" s="11"/>
      <c r="Y29" s="11"/>
      <c r="Z29" s="11"/>
      <c r="AA29" s="13"/>
      <c r="AB29" s="11"/>
      <c r="AC29" s="11"/>
      <c r="AD29" s="11"/>
      <c r="AE29" s="11"/>
      <c r="AF29" s="11"/>
      <c r="AG29" s="13"/>
      <c r="AH29" s="11">
        <v>9</v>
      </c>
      <c r="AI29" s="11">
        <v>9</v>
      </c>
      <c r="AJ29" s="11"/>
      <c r="AK29" s="11">
        <v>9</v>
      </c>
      <c r="AL29" s="11">
        <f>AE29+AH29-AK29</f>
        <v>0</v>
      </c>
      <c r="AM29" s="13"/>
      <c r="AN29" s="11"/>
      <c r="AO29" s="11">
        <v>3</v>
      </c>
      <c r="AP29" s="11"/>
      <c r="AQ29" s="11">
        <v>3</v>
      </c>
      <c r="AR29" s="11">
        <f t="shared" si="0"/>
        <v>6</v>
      </c>
      <c r="AT29" s="23">
        <f t="shared" si="23"/>
        <v>3</v>
      </c>
      <c r="AU29" s="28">
        <f t="shared" si="7"/>
        <v>6</v>
      </c>
      <c r="AV29" s="18">
        <f t="shared" si="24"/>
        <v>0</v>
      </c>
      <c r="AW29" s="37">
        <v>9</v>
      </c>
      <c r="AX29" s="30">
        <f t="shared" si="25"/>
        <v>-6</v>
      </c>
      <c r="AY29" s="37" t="str">
        <f t="shared" si="2"/>
        <v>for p.o</v>
      </c>
    </row>
    <row r="30" spans="2:51" x14ac:dyDescent="0.25">
      <c r="B30" s="1" t="s">
        <v>23</v>
      </c>
      <c r="C30" s="8">
        <v>12</v>
      </c>
      <c r="D30" s="11"/>
      <c r="E30" s="11"/>
      <c r="F30" s="11"/>
      <c r="G30" s="11"/>
      <c r="H30" s="11"/>
      <c r="I30" s="13"/>
      <c r="J30" s="11"/>
      <c r="K30" s="11"/>
      <c r="L30" s="11"/>
      <c r="M30" s="11"/>
      <c r="N30" s="11"/>
      <c r="O30" s="13"/>
      <c r="P30" s="11"/>
      <c r="Q30" s="11"/>
      <c r="R30" s="11"/>
      <c r="S30" s="11"/>
      <c r="T30" s="11"/>
      <c r="U30" s="13"/>
      <c r="V30" s="11"/>
      <c r="W30" s="11"/>
      <c r="X30" s="11"/>
      <c r="Y30" s="11"/>
      <c r="Z30" s="11"/>
      <c r="AA30" s="13"/>
      <c r="AB30" s="11"/>
      <c r="AC30" s="11"/>
      <c r="AD30" s="11"/>
      <c r="AE30" s="11"/>
      <c r="AF30" s="11"/>
      <c r="AG30" s="13"/>
      <c r="AH30" s="11"/>
      <c r="AI30" s="11"/>
      <c r="AJ30" s="11"/>
      <c r="AK30" s="11"/>
      <c r="AL30" s="11"/>
      <c r="AM30" s="13"/>
      <c r="AN30" s="11">
        <v>12</v>
      </c>
      <c r="AO30" s="11">
        <v>11</v>
      </c>
      <c r="AP30" s="11"/>
      <c r="AQ30" s="11">
        <v>11</v>
      </c>
      <c r="AR30" s="11">
        <f t="shared" si="0"/>
        <v>1</v>
      </c>
      <c r="AT30" s="23">
        <f t="shared" si="23"/>
        <v>1</v>
      </c>
      <c r="AU30" s="28">
        <f t="shared" si="7"/>
        <v>1</v>
      </c>
      <c r="AV30" s="18">
        <f t="shared" si="24"/>
        <v>12</v>
      </c>
      <c r="AW30" s="37">
        <v>12</v>
      </c>
      <c r="AX30" s="30">
        <f t="shared" si="25"/>
        <v>11</v>
      </c>
      <c r="AY30" s="37" t="str">
        <f t="shared" si="2"/>
        <v>for p.o</v>
      </c>
    </row>
    <row r="31" spans="2:51" x14ac:dyDescent="0.25">
      <c r="B31" s="1" t="s">
        <v>24</v>
      </c>
      <c r="C31" s="8">
        <v>12</v>
      </c>
      <c r="D31" s="11"/>
      <c r="E31" s="11"/>
      <c r="F31" s="11"/>
      <c r="G31" s="11"/>
      <c r="H31" s="11"/>
      <c r="I31" s="13"/>
      <c r="J31" s="11"/>
      <c r="K31" s="11"/>
      <c r="L31" s="11"/>
      <c r="M31" s="11"/>
      <c r="N31" s="11"/>
      <c r="O31" s="13"/>
      <c r="P31" s="11"/>
      <c r="Q31" s="11"/>
      <c r="R31" s="11"/>
      <c r="S31" s="11"/>
      <c r="T31" s="11"/>
      <c r="U31" s="13"/>
      <c r="V31" s="11"/>
      <c r="W31" s="11"/>
      <c r="X31" s="11"/>
      <c r="Y31" s="11"/>
      <c r="Z31" s="11"/>
      <c r="AA31" s="13"/>
      <c r="AB31" s="11"/>
      <c r="AC31" s="11"/>
      <c r="AD31" s="11"/>
      <c r="AE31" s="11"/>
      <c r="AF31" s="11"/>
      <c r="AG31" s="13"/>
      <c r="AH31" s="11"/>
      <c r="AI31" s="11"/>
      <c r="AJ31" s="11"/>
      <c r="AK31" s="11"/>
      <c r="AL31" s="11"/>
      <c r="AM31" s="13"/>
      <c r="AN31" s="11"/>
      <c r="AO31" s="11"/>
      <c r="AP31" s="11"/>
      <c r="AQ31" s="11"/>
      <c r="AR31" s="11"/>
      <c r="AT31" s="23" t="e">
        <f t="shared" si="23"/>
        <v>#DIV/0!</v>
      </c>
      <c r="AU31" s="28">
        <f t="shared" si="7"/>
        <v>0</v>
      </c>
      <c r="AV31" s="18">
        <f t="shared" si="24"/>
        <v>0</v>
      </c>
      <c r="AW31" s="37">
        <v>48</v>
      </c>
      <c r="AX31" s="30">
        <f t="shared" si="25"/>
        <v>0</v>
      </c>
      <c r="AY31" s="37" t="str">
        <f t="shared" si="2"/>
        <v>for p.o</v>
      </c>
    </row>
    <row r="32" spans="2:51" x14ac:dyDescent="0.25">
      <c r="B32" s="4" t="s">
        <v>25</v>
      </c>
      <c r="C32" s="8">
        <v>6</v>
      </c>
      <c r="D32" s="11"/>
      <c r="E32" s="11"/>
      <c r="F32" s="11"/>
      <c r="G32" s="11"/>
      <c r="H32" s="11"/>
      <c r="I32" s="13"/>
      <c r="J32" s="11"/>
      <c r="K32" s="11"/>
      <c r="L32" s="11"/>
      <c r="M32" s="11"/>
      <c r="N32" s="11"/>
      <c r="O32" s="13"/>
      <c r="P32" s="11"/>
      <c r="Q32" s="11"/>
      <c r="R32" s="11"/>
      <c r="S32" s="11"/>
      <c r="T32" s="11"/>
      <c r="U32" s="13"/>
      <c r="V32" s="11"/>
      <c r="W32" s="11"/>
      <c r="X32" s="11"/>
      <c r="Y32" s="11"/>
      <c r="Z32" s="11"/>
      <c r="AA32" s="13"/>
      <c r="AB32" s="11"/>
      <c r="AC32" s="11"/>
      <c r="AD32" s="11"/>
      <c r="AE32" s="11"/>
      <c r="AF32" s="11"/>
      <c r="AG32" s="13"/>
      <c r="AH32" s="11"/>
      <c r="AI32" s="11"/>
      <c r="AJ32" s="11"/>
      <c r="AK32" s="11"/>
      <c r="AL32" s="11"/>
      <c r="AM32" s="13"/>
      <c r="AN32" s="11"/>
      <c r="AO32" s="11"/>
      <c r="AP32" s="11"/>
      <c r="AQ32" s="11"/>
      <c r="AR32" s="11"/>
      <c r="AT32" s="23" t="e">
        <f t="shared" si="23"/>
        <v>#DIV/0!</v>
      </c>
      <c r="AU32" s="28">
        <f t="shared" si="7"/>
        <v>0</v>
      </c>
      <c r="AV32" s="18">
        <f t="shared" si="24"/>
        <v>0</v>
      </c>
      <c r="AW32" s="37">
        <v>6</v>
      </c>
      <c r="AX32" s="30">
        <f t="shared" si="25"/>
        <v>0</v>
      </c>
      <c r="AY32" s="37" t="str">
        <f t="shared" si="2"/>
        <v>for p.o</v>
      </c>
    </row>
    <row r="33" spans="2:51" x14ac:dyDescent="0.25">
      <c r="B33" s="4" t="s">
        <v>26</v>
      </c>
      <c r="C33" s="8">
        <v>6</v>
      </c>
      <c r="D33" s="11"/>
      <c r="E33" s="11"/>
      <c r="F33" s="11"/>
      <c r="G33" s="11"/>
      <c r="H33" s="11"/>
      <c r="I33" s="13"/>
      <c r="J33" s="11"/>
      <c r="K33" s="11"/>
      <c r="L33" s="11"/>
      <c r="M33" s="11"/>
      <c r="N33" s="11"/>
      <c r="O33" s="13"/>
      <c r="P33" s="11"/>
      <c r="Q33" s="11"/>
      <c r="R33" s="11"/>
      <c r="S33" s="11"/>
      <c r="T33" s="11"/>
      <c r="U33" s="13"/>
      <c r="V33" s="11">
        <v>18</v>
      </c>
      <c r="W33" s="11">
        <v>12</v>
      </c>
      <c r="X33" s="11"/>
      <c r="Y33" s="11">
        <v>12</v>
      </c>
      <c r="Z33" s="11">
        <f>S33+V33-Y33</f>
        <v>6</v>
      </c>
      <c r="AA33" s="13"/>
      <c r="AB33" s="11"/>
      <c r="AC33" s="11">
        <v>3</v>
      </c>
      <c r="AD33" s="11"/>
      <c r="AE33" s="11">
        <v>3</v>
      </c>
      <c r="AF33" s="11">
        <v>9</v>
      </c>
      <c r="AG33" s="13"/>
      <c r="AH33" s="11">
        <v>6</v>
      </c>
      <c r="AI33" s="11">
        <v>3</v>
      </c>
      <c r="AJ33" s="11"/>
      <c r="AK33" s="11">
        <v>3</v>
      </c>
      <c r="AL33" s="11">
        <f>AE33+AH33-AK33</f>
        <v>6</v>
      </c>
      <c r="AM33" s="13"/>
      <c r="AN33" s="11"/>
      <c r="AO33" s="11">
        <v>0</v>
      </c>
      <c r="AP33" s="11"/>
      <c r="AQ33" s="11">
        <v>0</v>
      </c>
      <c r="AR33" s="11">
        <f t="shared" ref="AR33" si="26">AK33+AN33-AQ33</f>
        <v>3</v>
      </c>
      <c r="AT33" s="23">
        <f t="shared" si="23"/>
        <v>6</v>
      </c>
      <c r="AU33" s="28">
        <f t="shared" si="7"/>
        <v>24</v>
      </c>
      <c r="AV33" s="18">
        <f t="shared" si="24"/>
        <v>18</v>
      </c>
      <c r="AW33" s="37">
        <v>6</v>
      </c>
      <c r="AX33" s="30">
        <f t="shared" si="25"/>
        <v>-6</v>
      </c>
      <c r="AY33" s="37" t="str">
        <f t="shared" si="2"/>
        <v>for p.o</v>
      </c>
    </row>
    <row r="34" spans="2:51" x14ac:dyDescent="0.25">
      <c r="B34" s="4" t="s">
        <v>27</v>
      </c>
      <c r="C34" s="8">
        <v>12</v>
      </c>
      <c r="D34" s="11"/>
      <c r="E34" s="11"/>
      <c r="F34" s="11"/>
      <c r="G34" s="11"/>
      <c r="H34" s="11"/>
      <c r="I34" s="13"/>
      <c r="J34" s="11"/>
      <c r="K34" s="11"/>
      <c r="L34" s="11"/>
      <c r="M34" s="11"/>
      <c r="N34" s="11"/>
      <c r="O34" s="13"/>
      <c r="P34" s="11"/>
      <c r="Q34" s="11"/>
      <c r="R34" s="11"/>
      <c r="S34" s="11"/>
      <c r="T34" s="11"/>
      <c r="U34" s="13"/>
      <c r="V34" s="11"/>
      <c r="W34" s="11"/>
      <c r="X34" s="11"/>
      <c r="Y34" s="11"/>
      <c r="Z34" s="11"/>
      <c r="AA34" s="13"/>
      <c r="AB34" s="11"/>
      <c r="AC34" s="11"/>
      <c r="AD34" s="11"/>
      <c r="AE34" s="11"/>
      <c r="AF34" s="11"/>
      <c r="AG34" s="13"/>
      <c r="AH34" s="11"/>
      <c r="AI34" s="11"/>
      <c r="AJ34" s="11"/>
      <c r="AK34" s="11"/>
      <c r="AL34" s="11"/>
      <c r="AM34" s="13"/>
      <c r="AN34" s="11"/>
      <c r="AO34" s="11"/>
      <c r="AP34" s="11"/>
      <c r="AQ34" s="11"/>
      <c r="AR34" s="11"/>
      <c r="AT34" s="23" t="e">
        <f t="shared" si="23"/>
        <v>#DIV/0!</v>
      </c>
      <c r="AU34" s="28">
        <f t="shared" si="7"/>
        <v>0</v>
      </c>
      <c r="AV34" s="18">
        <f t="shared" si="24"/>
        <v>0</v>
      </c>
      <c r="AW34" s="37">
        <v>12</v>
      </c>
      <c r="AX34" s="30">
        <f t="shared" si="25"/>
        <v>0</v>
      </c>
      <c r="AY34" s="37" t="str">
        <f t="shared" si="2"/>
        <v>for p.o</v>
      </c>
    </row>
    <row r="35" spans="2:51" x14ac:dyDescent="0.25">
      <c r="B35" s="4" t="s">
        <v>28</v>
      </c>
      <c r="C35" s="8">
        <v>12</v>
      </c>
      <c r="D35" s="11"/>
      <c r="E35" s="11"/>
      <c r="F35" s="11"/>
      <c r="G35" s="11"/>
      <c r="H35" s="11"/>
      <c r="I35" s="13"/>
      <c r="J35" s="11"/>
      <c r="K35" s="11"/>
      <c r="L35" s="11"/>
      <c r="M35" s="11"/>
      <c r="N35" s="11"/>
      <c r="O35" s="13"/>
      <c r="P35" s="11"/>
      <c r="Q35" s="11"/>
      <c r="R35" s="11"/>
      <c r="S35" s="11"/>
      <c r="T35" s="11"/>
      <c r="U35" s="13"/>
      <c r="V35" s="11"/>
      <c r="W35" s="11"/>
      <c r="X35" s="11"/>
      <c r="Y35" s="11"/>
      <c r="Z35" s="11"/>
      <c r="AA35" s="13"/>
      <c r="AB35" s="11"/>
      <c r="AC35" s="11"/>
      <c r="AD35" s="11"/>
      <c r="AE35" s="11"/>
      <c r="AF35" s="11"/>
      <c r="AG35" s="13"/>
      <c r="AH35" s="11"/>
      <c r="AI35" s="11"/>
      <c r="AJ35" s="11"/>
      <c r="AK35" s="11"/>
      <c r="AL35" s="11"/>
      <c r="AM35" s="13"/>
      <c r="AN35" s="11"/>
      <c r="AO35" s="11"/>
      <c r="AP35" s="11"/>
      <c r="AQ35" s="11"/>
      <c r="AR35" s="11"/>
      <c r="AT35" s="23" t="e">
        <f t="shared" si="23"/>
        <v>#DIV/0!</v>
      </c>
      <c r="AU35" s="28">
        <f t="shared" si="7"/>
        <v>0</v>
      </c>
      <c r="AV35" s="18">
        <f t="shared" si="24"/>
        <v>0</v>
      </c>
      <c r="AW35" s="37">
        <v>12</v>
      </c>
      <c r="AX35" s="30">
        <f t="shared" si="25"/>
        <v>0</v>
      </c>
      <c r="AY35" s="37" t="str">
        <f t="shared" si="2"/>
        <v>for p.o</v>
      </c>
    </row>
    <row r="36" spans="2:51" x14ac:dyDescent="0.25">
      <c r="B36" s="4" t="s">
        <v>29</v>
      </c>
      <c r="C36" s="8">
        <v>6</v>
      </c>
      <c r="D36" s="11"/>
      <c r="E36" s="11"/>
      <c r="F36" s="11"/>
      <c r="G36" s="11"/>
      <c r="H36" s="11"/>
      <c r="I36" s="13"/>
      <c r="J36" s="11"/>
      <c r="K36" s="11"/>
      <c r="L36" s="11"/>
      <c r="M36" s="11"/>
      <c r="N36" s="11"/>
      <c r="O36" s="13"/>
      <c r="P36" s="11"/>
      <c r="Q36" s="11"/>
      <c r="R36" s="11"/>
      <c r="S36" s="11"/>
      <c r="T36" s="11"/>
      <c r="U36" s="13"/>
      <c r="V36" s="11">
        <v>24</v>
      </c>
      <c r="W36" s="11">
        <v>11</v>
      </c>
      <c r="X36" s="11"/>
      <c r="Y36" s="11">
        <v>11</v>
      </c>
      <c r="Z36" s="11">
        <f>S36+V36-Y36</f>
        <v>13</v>
      </c>
      <c r="AA36" s="13"/>
      <c r="AB36" s="11"/>
      <c r="AC36" s="11">
        <v>8</v>
      </c>
      <c r="AD36" s="11"/>
      <c r="AE36" s="11">
        <v>8</v>
      </c>
      <c r="AF36" s="11">
        <v>3</v>
      </c>
      <c r="AG36" s="13"/>
      <c r="AH36" s="11">
        <v>6</v>
      </c>
      <c r="AI36" s="11">
        <v>2</v>
      </c>
      <c r="AJ36" s="11"/>
      <c r="AK36" s="11">
        <v>2</v>
      </c>
      <c r="AL36" s="11">
        <f t="shared" ref="AL36:AL37" si="27">AE36+AH36-AK36</f>
        <v>12</v>
      </c>
      <c r="AM36" s="13"/>
      <c r="AN36" s="11"/>
      <c r="AO36" s="11">
        <v>0</v>
      </c>
      <c r="AP36" s="11"/>
      <c r="AQ36" s="11">
        <v>0</v>
      </c>
      <c r="AR36" s="11">
        <f t="shared" ref="AR36:AR37" si="28">AK36+AN36-AQ36</f>
        <v>2</v>
      </c>
      <c r="AT36" s="23">
        <f t="shared" si="23"/>
        <v>7.5</v>
      </c>
      <c r="AU36" s="28">
        <f t="shared" si="7"/>
        <v>30</v>
      </c>
      <c r="AV36" s="18">
        <f t="shared" si="24"/>
        <v>24</v>
      </c>
      <c r="AW36" s="37">
        <v>24</v>
      </c>
      <c r="AX36" s="30">
        <f t="shared" si="25"/>
        <v>-6</v>
      </c>
      <c r="AY36" s="37" t="str">
        <f t="shared" si="2"/>
        <v>for p.o</v>
      </c>
    </row>
    <row r="37" spans="2:51" x14ac:dyDescent="0.25">
      <c r="B37" s="4" t="s">
        <v>30</v>
      </c>
      <c r="C37" s="8">
        <v>12</v>
      </c>
      <c r="D37" s="11"/>
      <c r="E37" s="11"/>
      <c r="F37" s="11"/>
      <c r="G37" s="11"/>
      <c r="H37" s="11"/>
      <c r="I37" s="13"/>
      <c r="J37" s="11"/>
      <c r="K37" s="11"/>
      <c r="L37" s="11"/>
      <c r="M37" s="11"/>
      <c r="N37" s="11"/>
      <c r="O37" s="13"/>
      <c r="P37" s="11"/>
      <c r="Q37" s="11"/>
      <c r="R37" s="11"/>
      <c r="S37" s="11"/>
      <c r="T37" s="11"/>
      <c r="U37" s="13"/>
      <c r="V37" s="11">
        <v>36</v>
      </c>
      <c r="W37" s="11">
        <v>27</v>
      </c>
      <c r="X37" s="11"/>
      <c r="Y37" s="11">
        <v>27</v>
      </c>
      <c r="Z37" s="11">
        <f>S37+V37-Y37</f>
        <v>9</v>
      </c>
      <c r="AA37" s="13"/>
      <c r="AB37" s="11"/>
      <c r="AC37" s="11">
        <v>13</v>
      </c>
      <c r="AD37" s="11"/>
      <c r="AE37" s="11">
        <v>13</v>
      </c>
      <c r="AF37" s="11">
        <v>3</v>
      </c>
      <c r="AG37" s="13"/>
      <c r="AH37" s="11">
        <v>12</v>
      </c>
      <c r="AI37" s="11">
        <v>13</v>
      </c>
      <c r="AJ37" s="11"/>
      <c r="AK37" s="11">
        <v>13</v>
      </c>
      <c r="AL37" s="11">
        <f t="shared" si="27"/>
        <v>12</v>
      </c>
      <c r="AM37" s="13"/>
      <c r="AN37" s="11"/>
      <c r="AO37" s="11">
        <v>7</v>
      </c>
      <c r="AP37" s="11"/>
      <c r="AQ37" s="11">
        <v>7</v>
      </c>
      <c r="AR37" s="11">
        <f t="shared" si="28"/>
        <v>6</v>
      </c>
      <c r="AT37" s="23">
        <f t="shared" si="23"/>
        <v>7.5</v>
      </c>
      <c r="AU37" s="28">
        <f t="shared" si="7"/>
        <v>30</v>
      </c>
      <c r="AV37" s="18">
        <f t="shared" si="24"/>
        <v>36</v>
      </c>
      <c r="AW37" s="37">
        <v>12</v>
      </c>
      <c r="AX37" s="30">
        <f t="shared" si="25"/>
        <v>6</v>
      </c>
      <c r="AY37" s="37" t="str">
        <f t="shared" si="2"/>
        <v>for p.o</v>
      </c>
    </row>
    <row r="38" spans="2:51" x14ac:dyDescent="0.25">
      <c r="B38" s="4" t="s">
        <v>31</v>
      </c>
      <c r="C38" s="8">
        <v>12</v>
      </c>
      <c r="D38" s="11"/>
      <c r="E38" s="11"/>
      <c r="F38" s="11"/>
      <c r="G38" s="11"/>
      <c r="H38" s="11"/>
      <c r="I38" s="13"/>
      <c r="J38" s="11"/>
      <c r="K38" s="11"/>
      <c r="L38" s="11"/>
      <c r="M38" s="11"/>
      <c r="N38" s="11"/>
      <c r="O38" s="13"/>
      <c r="P38" s="11"/>
      <c r="Q38" s="11"/>
      <c r="R38" s="11"/>
      <c r="S38" s="11"/>
      <c r="T38" s="11"/>
      <c r="U38" s="13"/>
      <c r="V38" s="11"/>
      <c r="W38" s="11"/>
      <c r="X38" s="11"/>
      <c r="Y38" s="11"/>
      <c r="Z38" s="11"/>
      <c r="AA38" s="13"/>
      <c r="AB38" s="11"/>
      <c r="AC38" s="11"/>
      <c r="AD38" s="11"/>
      <c r="AE38" s="11"/>
      <c r="AF38" s="11"/>
      <c r="AG38" s="13"/>
      <c r="AH38" s="11"/>
      <c r="AI38" s="11"/>
      <c r="AJ38" s="11"/>
      <c r="AK38" s="11"/>
      <c r="AL38" s="11"/>
      <c r="AM38" s="13"/>
      <c r="AN38" s="11"/>
      <c r="AO38" s="11"/>
      <c r="AP38" s="11"/>
      <c r="AQ38" s="11"/>
      <c r="AR38" s="11"/>
      <c r="AT38" s="23" t="e">
        <f t="shared" si="23"/>
        <v>#DIV/0!</v>
      </c>
      <c r="AU38" s="28">
        <f t="shared" si="7"/>
        <v>0</v>
      </c>
      <c r="AV38" s="18">
        <f t="shared" si="24"/>
        <v>0</v>
      </c>
      <c r="AW38" s="37">
        <v>12</v>
      </c>
      <c r="AX38" s="30">
        <f t="shared" si="25"/>
        <v>0</v>
      </c>
      <c r="AY38" s="37" t="str">
        <f t="shared" si="2"/>
        <v>for p.o</v>
      </c>
    </row>
    <row r="39" spans="2:51" x14ac:dyDescent="0.25">
      <c r="B39" s="4" t="s">
        <v>32</v>
      </c>
      <c r="C39" s="8">
        <v>6</v>
      </c>
      <c r="D39" s="11"/>
      <c r="E39" s="11"/>
      <c r="F39" s="11"/>
      <c r="G39" s="11"/>
      <c r="H39" s="11"/>
      <c r="I39" s="13"/>
      <c r="J39" s="11"/>
      <c r="K39" s="11"/>
      <c r="L39" s="11"/>
      <c r="M39" s="11"/>
      <c r="N39" s="11"/>
      <c r="O39" s="13"/>
      <c r="P39" s="11"/>
      <c r="Q39" s="11"/>
      <c r="R39" s="11"/>
      <c r="S39" s="11"/>
      <c r="T39" s="11"/>
      <c r="U39" s="13"/>
      <c r="V39" s="11">
        <v>24</v>
      </c>
      <c r="W39" s="11">
        <v>0</v>
      </c>
      <c r="X39" s="11"/>
      <c r="Y39" s="11">
        <v>0</v>
      </c>
      <c r="Z39" s="11">
        <f>S39+V39-Y39</f>
        <v>24</v>
      </c>
      <c r="AA39" s="13"/>
      <c r="AB39" s="11"/>
      <c r="AC39" s="11">
        <v>0</v>
      </c>
      <c r="AD39" s="11"/>
      <c r="AE39" s="11">
        <v>0</v>
      </c>
      <c r="AF39" s="11">
        <v>3</v>
      </c>
      <c r="AG39" s="13"/>
      <c r="AH39" s="11">
        <v>6</v>
      </c>
      <c r="AI39" s="11">
        <v>2</v>
      </c>
      <c r="AJ39" s="11"/>
      <c r="AK39" s="11">
        <v>2</v>
      </c>
      <c r="AL39" s="11">
        <f>AE39+AH39-AK39</f>
        <v>4</v>
      </c>
      <c r="AM39" s="13"/>
      <c r="AN39" s="11"/>
      <c r="AO39" s="11">
        <v>0</v>
      </c>
      <c r="AP39" s="11"/>
      <c r="AQ39" s="11">
        <v>0</v>
      </c>
      <c r="AR39" s="11">
        <f t="shared" ref="AR39" si="29">AK39+AN39-AQ39</f>
        <v>2</v>
      </c>
      <c r="AT39" s="23">
        <f t="shared" si="23"/>
        <v>8.25</v>
      </c>
      <c r="AU39" s="28">
        <f t="shared" si="7"/>
        <v>33</v>
      </c>
      <c r="AV39" s="18">
        <f t="shared" si="24"/>
        <v>24</v>
      </c>
      <c r="AW39" s="37">
        <v>6</v>
      </c>
      <c r="AX39" s="30">
        <f t="shared" si="25"/>
        <v>-9</v>
      </c>
      <c r="AY39" s="37" t="str">
        <f t="shared" si="2"/>
        <v>for p.o</v>
      </c>
    </row>
    <row r="40" spans="2:51" x14ac:dyDescent="0.25">
      <c r="B40" s="4" t="s">
        <v>33</v>
      </c>
      <c r="C40" s="8">
        <v>6</v>
      </c>
      <c r="D40" s="11"/>
      <c r="E40" s="11"/>
      <c r="F40" s="11"/>
      <c r="G40" s="11"/>
      <c r="H40" s="11"/>
      <c r="I40" s="13"/>
      <c r="J40" s="11"/>
      <c r="K40" s="11"/>
      <c r="L40" s="11"/>
      <c r="M40" s="11"/>
      <c r="N40" s="11"/>
      <c r="O40" s="13"/>
      <c r="P40" s="11"/>
      <c r="Q40" s="11"/>
      <c r="R40" s="11"/>
      <c r="S40" s="11"/>
      <c r="T40" s="11"/>
      <c r="U40" s="13"/>
      <c r="V40" s="11"/>
      <c r="W40" s="11"/>
      <c r="X40" s="11"/>
      <c r="Y40" s="11"/>
      <c r="Z40" s="11"/>
      <c r="AA40" s="13"/>
      <c r="AB40" s="11"/>
      <c r="AC40" s="11"/>
      <c r="AD40" s="11"/>
      <c r="AE40" s="11"/>
      <c r="AF40" s="11"/>
      <c r="AG40" s="13"/>
      <c r="AH40" s="11"/>
      <c r="AI40" s="11"/>
      <c r="AJ40" s="11"/>
      <c r="AK40" s="11"/>
      <c r="AL40" s="11"/>
      <c r="AM40" s="13"/>
      <c r="AN40" s="11"/>
      <c r="AO40" s="11"/>
      <c r="AP40" s="11"/>
      <c r="AQ40" s="11"/>
      <c r="AR40" s="11"/>
      <c r="AT40" s="23" t="e">
        <f t="shared" si="23"/>
        <v>#DIV/0!</v>
      </c>
      <c r="AU40" s="28">
        <f t="shared" si="7"/>
        <v>0</v>
      </c>
      <c r="AV40" s="18">
        <f t="shared" si="24"/>
        <v>0</v>
      </c>
      <c r="AW40" s="37">
        <v>24</v>
      </c>
      <c r="AX40" s="30">
        <f t="shared" si="25"/>
        <v>0</v>
      </c>
      <c r="AY40" s="37" t="str">
        <f t="shared" si="2"/>
        <v>for p.o</v>
      </c>
    </row>
    <row r="41" spans="2:51" x14ac:dyDescent="0.25">
      <c r="B41" s="1" t="s">
        <v>34</v>
      </c>
      <c r="C41" s="8">
        <v>24</v>
      </c>
      <c r="D41" s="11"/>
      <c r="E41" s="11"/>
      <c r="F41" s="11"/>
      <c r="G41" s="11"/>
      <c r="H41" s="11"/>
      <c r="I41" s="13"/>
      <c r="J41" s="11"/>
      <c r="K41" s="11"/>
      <c r="L41" s="11"/>
      <c r="M41" s="11"/>
      <c r="N41" s="11"/>
      <c r="O41" s="13"/>
      <c r="P41" s="11"/>
      <c r="Q41" s="11"/>
      <c r="R41" s="11"/>
      <c r="S41" s="11"/>
      <c r="T41" s="11"/>
      <c r="U41" s="13"/>
      <c r="V41" s="11">
        <v>72</v>
      </c>
      <c r="W41" s="11">
        <v>61</v>
      </c>
      <c r="X41" s="11"/>
      <c r="Y41" s="11">
        <v>61</v>
      </c>
      <c r="Z41" s="11">
        <f>S41+V41-Y41</f>
        <v>11</v>
      </c>
      <c r="AA41" s="13"/>
      <c r="AB41" s="11"/>
      <c r="AC41" s="11">
        <v>60</v>
      </c>
      <c r="AD41" s="11"/>
      <c r="AE41" s="11">
        <v>60</v>
      </c>
      <c r="AF41" s="11">
        <v>1</v>
      </c>
      <c r="AG41" s="13"/>
      <c r="AH41" s="11"/>
      <c r="AI41" s="11">
        <v>57</v>
      </c>
      <c r="AJ41" s="11"/>
      <c r="AK41" s="11">
        <v>57</v>
      </c>
      <c r="AL41" s="11">
        <f>AE41+AH41-AK41</f>
        <v>3</v>
      </c>
      <c r="AM41" s="13"/>
      <c r="AN41" s="11"/>
      <c r="AO41" s="11">
        <v>47</v>
      </c>
      <c r="AP41" s="11"/>
      <c r="AQ41" s="11">
        <v>47</v>
      </c>
      <c r="AR41" s="11">
        <f t="shared" ref="AR41" si="30">AK41+AN41-AQ41</f>
        <v>10</v>
      </c>
      <c r="AT41" s="23">
        <f t="shared" si="23"/>
        <v>6.25</v>
      </c>
      <c r="AU41" s="28">
        <f t="shared" si="7"/>
        <v>25</v>
      </c>
      <c r="AV41" s="18">
        <f t="shared" si="24"/>
        <v>72</v>
      </c>
      <c r="AW41" s="37">
        <v>24</v>
      </c>
      <c r="AX41" s="30">
        <f t="shared" si="25"/>
        <v>47</v>
      </c>
      <c r="AY41" s="37" t="str">
        <f t="shared" si="2"/>
        <v>x</v>
      </c>
    </row>
    <row r="42" spans="2:51" x14ac:dyDescent="0.25">
      <c r="B42" s="1" t="s">
        <v>35</v>
      </c>
      <c r="C42" s="8">
        <v>12</v>
      </c>
      <c r="D42" s="11"/>
      <c r="E42" s="11"/>
      <c r="F42" s="11"/>
      <c r="G42" s="11"/>
      <c r="H42" s="11"/>
      <c r="I42" s="13"/>
      <c r="J42" s="11"/>
      <c r="K42" s="11"/>
      <c r="L42" s="11"/>
      <c r="M42" s="11"/>
      <c r="N42" s="11"/>
      <c r="O42" s="13"/>
      <c r="P42" s="11"/>
      <c r="Q42" s="11"/>
      <c r="R42" s="11"/>
      <c r="S42" s="11"/>
      <c r="T42" s="11"/>
      <c r="U42" s="13"/>
      <c r="V42" s="11"/>
      <c r="W42" s="11"/>
      <c r="X42" s="11"/>
      <c r="Y42" s="11"/>
      <c r="Z42" s="11"/>
      <c r="AA42" s="13"/>
      <c r="AB42" s="11"/>
      <c r="AC42" s="11"/>
      <c r="AD42" s="11"/>
      <c r="AE42" s="11"/>
      <c r="AF42" s="11"/>
      <c r="AG42" s="13"/>
      <c r="AH42" s="11"/>
      <c r="AI42" s="11"/>
      <c r="AJ42" s="11"/>
      <c r="AK42" s="11"/>
      <c r="AL42" s="11"/>
      <c r="AM42" s="13"/>
      <c r="AN42" s="11"/>
      <c r="AO42" s="11"/>
      <c r="AP42" s="11"/>
      <c r="AQ42" s="11"/>
      <c r="AR42" s="11"/>
      <c r="AT42" s="23" t="e">
        <f t="shared" si="23"/>
        <v>#DIV/0!</v>
      </c>
      <c r="AU42" s="28">
        <f t="shared" si="7"/>
        <v>0</v>
      </c>
      <c r="AV42" s="18">
        <f t="shared" si="24"/>
        <v>0</v>
      </c>
      <c r="AW42" s="37">
        <v>12</v>
      </c>
      <c r="AX42" s="30">
        <f t="shared" si="25"/>
        <v>0</v>
      </c>
      <c r="AY42" s="37" t="str">
        <f t="shared" si="2"/>
        <v>for p.o</v>
      </c>
    </row>
    <row r="43" spans="2:51" x14ac:dyDescent="0.25">
      <c r="B43" s="1" t="s">
        <v>36</v>
      </c>
      <c r="C43" s="8">
        <v>12</v>
      </c>
      <c r="D43" s="11"/>
      <c r="E43" s="11"/>
      <c r="F43" s="11"/>
      <c r="G43" s="11"/>
      <c r="H43" s="11"/>
      <c r="I43" s="13"/>
      <c r="J43" s="11"/>
      <c r="K43" s="11"/>
      <c r="L43" s="11"/>
      <c r="M43" s="11"/>
      <c r="N43" s="11"/>
      <c r="O43" s="13"/>
      <c r="P43" s="11"/>
      <c r="Q43" s="11"/>
      <c r="R43" s="11"/>
      <c r="S43" s="11"/>
      <c r="T43" s="11"/>
      <c r="U43" s="13"/>
      <c r="V43" s="11"/>
      <c r="W43" s="11"/>
      <c r="X43" s="11"/>
      <c r="Y43" s="11"/>
      <c r="Z43" s="11"/>
      <c r="AA43" s="13"/>
      <c r="AB43" s="11"/>
      <c r="AC43" s="11"/>
      <c r="AD43" s="11"/>
      <c r="AE43" s="11"/>
      <c r="AF43" s="11"/>
      <c r="AG43" s="13"/>
      <c r="AH43" s="11"/>
      <c r="AI43" s="11"/>
      <c r="AJ43" s="11"/>
      <c r="AK43" s="11"/>
      <c r="AL43" s="11"/>
      <c r="AM43" s="13"/>
      <c r="AN43" s="11"/>
      <c r="AO43" s="11"/>
      <c r="AP43" s="11"/>
      <c r="AQ43" s="11"/>
      <c r="AR43" s="11"/>
      <c r="AT43" s="23" t="e">
        <f t="shared" si="23"/>
        <v>#DIV/0!</v>
      </c>
      <c r="AU43" s="28">
        <f t="shared" si="7"/>
        <v>0</v>
      </c>
      <c r="AV43" s="18">
        <f t="shared" si="24"/>
        <v>0</v>
      </c>
      <c r="AW43" s="37">
        <v>12</v>
      </c>
      <c r="AX43" s="30">
        <f t="shared" si="25"/>
        <v>0</v>
      </c>
      <c r="AY43" s="37" t="str">
        <f t="shared" si="2"/>
        <v>for p.o</v>
      </c>
    </row>
    <row r="44" spans="2:51" x14ac:dyDescent="0.25">
      <c r="B44" s="1" t="s">
        <v>37</v>
      </c>
      <c r="C44" s="8">
        <v>24</v>
      </c>
      <c r="D44" s="11"/>
      <c r="E44" s="11"/>
      <c r="F44" s="11"/>
      <c r="G44" s="11"/>
      <c r="H44" s="11"/>
      <c r="I44" s="13"/>
      <c r="J44" s="11"/>
      <c r="K44" s="11"/>
      <c r="L44" s="11"/>
      <c r="M44" s="11"/>
      <c r="N44" s="11"/>
      <c r="O44" s="13"/>
      <c r="P44" s="11"/>
      <c r="Q44" s="11"/>
      <c r="R44" s="11"/>
      <c r="S44" s="11"/>
      <c r="T44" s="11"/>
      <c r="U44" s="13"/>
      <c r="V44" s="11"/>
      <c r="W44" s="11"/>
      <c r="X44" s="11"/>
      <c r="Y44" s="11"/>
      <c r="Z44" s="11"/>
      <c r="AA44" s="13"/>
      <c r="AB44" s="11"/>
      <c r="AC44" s="11"/>
      <c r="AD44" s="11"/>
      <c r="AE44" s="11"/>
      <c r="AF44" s="11"/>
      <c r="AG44" s="13"/>
      <c r="AH44" s="11"/>
      <c r="AI44" s="11"/>
      <c r="AJ44" s="11"/>
      <c r="AK44" s="11"/>
      <c r="AL44" s="11"/>
      <c r="AM44" s="13"/>
      <c r="AN44" s="11"/>
      <c r="AO44" s="11"/>
      <c r="AP44" s="11"/>
      <c r="AQ44" s="11"/>
      <c r="AR44" s="11"/>
      <c r="AT44" s="23" t="e">
        <f t="shared" si="23"/>
        <v>#DIV/0!</v>
      </c>
      <c r="AU44" s="28">
        <f t="shared" si="7"/>
        <v>0</v>
      </c>
      <c r="AV44" s="18">
        <f t="shared" si="24"/>
        <v>0</v>
      </c>
      <c r="AW44" s="37">
        <v>12</v>
      </c>
      <c r="AX44" s="30">
        <f t="shared" si="25"/>
        <v>0</v>
      </c>
      <c r="AY44" s="37" t="str">
        <f t="shared" si="2"/>
        <v>for p.o</v>
      </c>
    </row>
    <row r="45" spans="2:51" x14ac:dyDescent="0.25">
      <c r="B45" s="1" t="s">
        <v>38</v>
      </c>
      <c r="C45" s="8">
        <v>60</v>
      </c>
      <c r="D45" s="11"/>
      <c r="E45" s="11"/>
      <c r="F45" s="11"/>
      <c r="G45" s="11"/>
      <c r="H45" s="11"/>
      <c r="I45" s="13"/>
      <c r="J45" s="11"/>
      <c r="K45" s="11"/>
      <c r="L45" s="11"/>
      <c r="M45" s="11"/>
      <c r="N45" s="11"/>
      <c r="O45" s="13"/>
      <c r="P45" s="11"/>
      <c r="Q45" s="11"/>
      <c r="R45" s="11"/>
      <c r="S45" s="11"/>
      <c r="T45" s="11"/>
      <c r="U45" s="13"/>
      <c r="V45" s="11"/>
      <c r="W45" s="11"/>
      <c r="X45" s="11"/>
      <c r="Y45" s="11"/>
      <c r="Z45" s="11"/>
      <c r="AA45" s="13"/>
      <c r="AB45" s="11"/>
      <c r="AC45" s="11"/>
      <c r="AD45" s="11"/>
      <c r="AE45" s="11"/>
      <c r="AF45" s="11"/>
      <c r="AG45" s="13"/>
      <c r="AH45" s="11"/>
      <c r="AI45" s="11"/>
      <c r="AJ45" s="11"/>
      <c r="AK45" s="11"/>
      <c r="AL45" s="11"/>
      <c r="AM45" s="13"/>
      <c r="AN45" s="11"/>
      <c r="AO45" s="11"/>
      <c r="AP45" s="11"/>
      <c r="AQ45" s="11"/>
      <c r="AR45" s="11"/>
      <c r="AT45" s="23" t="e">
        <f t="shared" si="23"/>
        <v>#DIV/0!</v>
      </c>
      <c r="AU45" s="28">
        <f t="shared" si="7"/>
        <v>0</v>
      </c>
      <c r="AV45" s="18">
        <f t="shared" si="24"/>
        <v>0</v>
      </c>
      <c r="AW45" s="37">
        <v>480</v>
      </c>
      <c r="AX45" s="30">
        <f t="shared" si="25"/>
        <v>0</v>
      </c>
      <c r="AY45" s="37" t="str">
        <f t="shared" si="2"/>
        <v>for p.o</v>
      </c>
    </row>
    <row r="46" spans="2:51" x14ac:dyDescent="0.25">
      <c r="B46" s="1" t="s">
        <v>39</v>
      </c>
      <c r="C46" s="8">
        <v>12</v>
      </c>
      <c r="D46" s="11"/>
      <c r="E46" s="11"/>
      <c r="F46" s="11"/>
      <c r="G46" s="11"/>
      <c r="H46" s="11"/>
      <c r="I46" s="13"/>
      <c r="J46" s="11"/>
      <c r="K46" s="11"/>
      <c r="L46" s="11"/>
      <c r="M46" s="11"/>
      <c r="N46" s="11"/>
      <c r="O46" s="13"/>
      <c r="P46" s="11"/>
      <c r="Q46" s="11"/>
      <c r="R46" s="11"/>
      <c r="S46" s="11"/>
      <c r="T46" s="11"/>
      <c r="U46" s="13"/>
      <c r="V46" s="11"/>
      <c r="W46" s="11"/>
      <c r="X46" s="11"/>
      <c r="Y46" s="11"/>
      <c r="Z46" s="11"/>
      <c r="AA46" s="13"/>
      <c r="AB46" s="11"/>
      <c r="AC46" s="11"/>
      <c r="AD46" s="11"/>
      <c r="AE46" s="11"/>
      <c r="AF46" s="11"/>
      <c r="AG46" s="13"/>
      <c r="AH46" s="11"/>
      <c r="AI46" s="11"/>
      <c r="AJ46" s="11"/>
      <c r="AK46" s="11"/>
      <c r="AL46" s="11"/>
      <c r="AM46" s="13"/>
      <c r="AN46" s="11"/>
      <c r="AO46" s="11"/>
      <c r="AP46" s="11"/>
      <c r="AQ46" s="11"/>
      <c r="AR46" s="11"/>
      <c r="AT46" s="23" t="e">
        <f t="shared" si="23"/>
        <v>#DIV/0!</v>
      </c>
      <c r="AU46" s="28">
        <f t="shared" si="7"/>
        <v>0</v>
      </c>
      <c r="AV46" s="18">
        <f t="shared" si="24"/>
        <v>0</v>
      </c>
      <c r="AW46" s="37">
        <v>12</v>
      </c>
      <c r="AX46" s="30">
        <f t="shared" si="25"/>
        <v>0</v>
      </c>
      <c r="AY46" s="37" t="str">
        <f t="shared" si="2"/>
        <v>for p.o</v>
      </c>
    </row>
    <row r="47" spans="2:51" x14ac:dyDescent="0.25">
      <c r="B47" s="1" t="s">
        <v>40</v>
      </c>
      <c r="C47" s="8">
        <v>10</v>
      </c>
      <c r="D47" s="11"/>
      <c r="E47" s="11"/>
      <c r="F47" s="11"/>
      <c r="G47" s="11"/>
      <c r="H47" s="11"/>
      <c r="I47" s="13"/>
      <c r="J47" s="11"/>
      <c r="K47" s="11"/>
      <c r="L47" s="11"/>
      <c r="M47" s="11"/>
      <c r="N47" s="11"/>
      <c r="O47" s="13"/>
      <c r="P47" s="11"/>
      <c r="Q47" s="11"/>
      <c r="R47" s="11"/>
      <c r="S47" s="11"/>
      <c r="T47" s="11"/>
      <c r="U47" s="13"/>
      <c r="V47" s="11"/>
      <c r="W47" s="11"/>
      <c r="X47" s="11"/>
      <c r="Y47" s="11"/>
      <c r="Z47" s="11"/>
      <c r="AA47" s="13"/>
      <c r="AB47" s="11"/>
      <c r="AC47" s="11"/>
      <c r="AD47" s="11"/>
      <c r="AE47" s="11"/>
      <c r="AF47" s="11"/>
      <c r="AG47" s="13"/>
      <c r="AH47" s="11"/>
      <c r="AI47" s="11"/>
      <c r="AJ47" s="11"/>
      <c r="AK47" s="11"/>
      <c r="AL47" s="11"/>
      <c r="AM47" s="13"/>
      <c r="AN47" s="11">
        <v>12</v>
      </c>
      <c r="AO47" s="11">
        <v>22</v>
      </c>
      <c r="AP47" s="11"/>
      <c r="AQ47" s="11">
        <v>22</v>
      </c>
      <c r="AR47" s="11">
        <f t="shared" ref="AR47" si="31">AK47+AN47-AQ47</f>
        <v>-10</v>
      </c>
      <c r="AT47" s="23">
        <f t="shared" si="23"/>
        <v>-10</v>
      </c>
      <c r="AU47" s="28">
        <f t="shared" si="7"/>
        <v>-10</v>
      </c>
      <c r="AV47" s="18">
        <f t="shared" si="24"/>
        <v>12</v>
      </c>
      <c r="AW47" s="37">
        <v>12</v>
      </c>
      <c r="AX47" s="30">
        <f t="shared" si="25"/>
        <v>22</v>
      </c>
      <c r="AY47" s="37" t="str">
        <f t="shared" si="2"/>
        <v>x</v>
      </c>
    </row>
    <row r="48" spans="2:51" x14ac:dyDescent="0.25">
      <c r="B48" s="1" t="s">
        <v>41</v>
      </c>
      <c r="C48" s="8">
        <v>12</v>
      </c>
      <c r="D48" s="11"/>
      <c r="E48" s="11"/>
      <c r="F48" s="11"/>
      <c r="G48" s="11"/>
      <c r="H48" s="11"/>
      <c r="I48" s="13"/>
      <c r="J48" s="11"/>
      <c r="K48" s="11"/>
      <c r="L48" s="11"/>
      <c r="M48" s="11"/>
      <c r="N48" s="11"/>
      <c r="O48" s="13"/>
      <c r="P48" s="11"/>
      <c r="Q48" s="11"/>
      <c r="R48" s="11"/>
      <c r="S48" s="11"/>
      <c r="T48" s="11"/>
      <c r="U48" s="13"/>
      <c r="V48" s="11"/>
      <c r="W48" s="11"/>
      <c r="X48" s="11"/>
      <c r="Y48" s="11"/>
      <c r="Z48" s="11"/>
      <c r="AA48" s="13"/>
      <c r="AB48" s="11"/>
      <c r="AC48" s="11"/>
      <c r="AD48" s="11"/>
      <c r="AE48" s="11"/>
      <c r="AF48" s="11"/>
      <c r="AG48" s="13"/>
      <c r="AH48" s="11"/>
      <c r="AI48" s="11"/>
      <c r="AJ48" s="11"/>
      <c r="AK48" s="11"/>
      <c r="AL48" s="11"/>
      <c r="AM48" s="13"/>
      <c r="AN48" s="11"/>
      <c r="AO48" s="11"/>
      <c r="AP48" s="11"/>
      <c r="AQ48" s="11"/>
      <c r="AR48" s="11"/>
      <c r="AT48" s="23" t="e">
        <f t="shared" si="23"/>
        <v>#DIV/0!</v>
      </c>
      <c r="AU48" s="28">
        <f t="shared" si="7"/>
        <v>0</v>
      </c>
      <c r="AV48" s="18">
        <f t="shared" si="24"/>
        <v>0</v>
      </c>
      <c r="AW48" s="37">
        <v>12</v>
      </c>
      <c r="AX48" s="30">
        <f t="shared" si="25"/>
        <v>0</v>
      </c>
      <c r="AY48" s="37" t="str">
        <f t="shared" si="2"/>
        <v>for p.o</v>
      </c>
    </row>
    <row r="49" spans="2:51" x14ac:dyDescent="0.25">
      <c r="B49" s="1" t="s">
        <v>42</v>
      </c>
      <c r="C49" s="8">
        <v>12</v>
      </c>
      <c r="D49" s="11"/>
      <c r="E49" s="11"/>
      <c r="F49" s="11"/>
      <c r="G49" s="11"/>
      <c r="H49" s="11"/>
      <c r="I49" s="13"/>
      <c r="J49" s="11"/>
      <c r="K49" s="11"/>
      <c r="L49" s="11"/>
      <c r="M49" s="11"/>
      <c r="N49" s="11"/>
      <c r="O49" s="13"/>
      <c r="P49" s="11"/>
      <c r="Q49" s="11"/>
      <c r="R49" s="11"/>
      <c r="S49" s="11"/>
      <c r="T49" s="11"/>
      <c r="U49" s="13"/>
      <c r="V49" s="11">
        <v>48</v>
      </c>
      <c r="W49" s="11">
        <v>27</v>
      </c>
      <c r="X49" s="11"/>
      <c r="Y49" s="11">
        <v>27</v>
      </c>
      <c r="Z49" s="11">
        <f>S49+V49-Y49</f>
        <v>21</v>
      </c>
      <c r="AA49" s="13"/>
      <c r="AB49" s="11"/>
      <c r="AC49" s="11">
        <v>25</v>
      </c>
      <c r="AD49" s="11"/>
      <c r="AE49" s="11">
        <v>25</v>
      </c>
      <c r="AF49" s="11">
        <v>2</v>
      </c>
      <c r="AG49" s="13"/>
      <c r="AH49" s="11"/>
      <c r="AI49" s="11">
        <v>23</v>
      </c>
      <c r="AJ49" s="11"/>
      <c r="AK49" s="11">
        <v>23</v>
      </c>
      <c r="AL49" s="11">
        <f>AE49+AH49-AK49</f>
        <v>2</v>
      </c>
      <c r="AM49" s="13"/>
      <c r="AN49" s="11"/>
      <c r="AO49" s="11">
        <v>8</v>
      </c>
      <c r="AP49" s="11"/>
      <c r="AQ49" s="11">
        <v>8</v>
      </c>
      <c r="AR49" s="11">
        <f t="shared" ref="AR49" si="32">AK49+AN49-AQ49</f>
        <v>15</v>
      </c>
      <c r="AT49" s="23">
        <f t="shared" si="23"/>
        <v>10</v>
      </c>
      <c r="AU49" s="28">
        <f t="shared" si="7"/>
        <v>40</v>
      </c>
      <c r="AV49" s="18">
        <f t="shared" si="24"/>
        <v>48</v>
      </c>
      <c r="AW49" s="37">
        <v>48</v>
      </c>
      <c r="AX49" s="30">
        <f t="shared" si="25"/>
        <v>8</v>
      </c>
      <c r="AY49" s="37" t="str">
        <f t="shared" si="2"/>
        <v>for p.o</v>
      </c>
    </row>
    <row r="50" spans="2:51" x14ac:dyDescent="0.25">
      <c r="B50" s="1" t="s">
        <v>43</v>
      </c>
      <c r="C50" s="8">
        <v>12</v>
      </c>
      <c r="D50" s="11"/>
      <c r="E50" s="11"/>
      <c r="F50" s="11"/>
      <c r="G50" s="11"/>
      <c r="H50" s="11"/>
      <c r="I50" s="13"/>
      <c r="J50" s="11"/>
      <c r="K50" s="11"/>
      <c r="L50" s="11"/>
      <c r="M50" s="11"/>
      <c r="N50" s="11"/>
      <c r="O50" s="13"/>
      <c r="P50" s="11"/>
      <c r="Q50" s="11"/>
      <c r="R50" s="11"/>
      <c r="S50" s="11"/>
      <c r="T50" s="11"/>
      <c r="U50" s="13"/>
      <c r="V50" s="11"/>
      <c r="W50" s="11"/>
      <c r="X50" s="11"/>
      <c r="Y50" s="11"/>
      <c r="Z50" s="11"/>
      <c r="AA50" s="13"/>
      <c r="AB50" s="11"/>
      <c r="AC50" s="11"/>
      <c r="AD50" s="11"/>
      <c r="AE50" s="11"/>
      <c r="AF50" s="11"/>
      <c r="AG50" s="13"/>
      <c r="AH50" s="11"/>
      <c r="AI50" s="11"/>
      <c r="AJ50" s="11"/>
      <c r="AK50" s="11"/>
      <c r="AL50" s="11"/>
      <c r="AM50" s="13"/>
      <c r="AN50" s="11"/>
      <c r="AO50" s="11"/>
      <c r="AP50" s="11"/>
      <c r="AQ50" s="11"/>
      <c r="AR50" s="11"/>
      <c r="AT50" s="23" t="e">
        <f t="shared" si="23"/>
        <v>#DIV/0!</v>
      </c>
      <c r="AU50" s="28">
        <f t="shared" si="7"/>
        <v>0</v>
      </c>
      <c r="AV50" s="18">
        <f t="shared" si="24"/>
        <v>0</v>
      </c>
      <c r="AW50" s="37">
        <v>12</v>
      </c>
      <c r="AX50" s="30">
        <f t="shared" si="25"/>
        <v>0</v>
      </c>
      <c r="AY50" s="37" t="str">
        <f t="shared" si="2"/>
        <v>for p.o</v>
      </c>
    </row>
    <row r="51" spans="2:51" x14ac:dyDescent="0.25">
      <c r="B51" s="5" t="s">
        <v>44</v>
      </c>
      <c r="C51" s="8">
        <v>8</v>
      </c>
      <c r="D51" s="11">
        <v>16</v>
      </c>
      <c r="E51" s="11">
        <v>0</v>
      </c>
      <c r="F51" s="11"/>
      <c r="G51" s="11">
        <v>0</v>
      </c>
      <c r="H51" s="11">
        <v>16</v>
      </c>
      <c r="I51" s="13"/>
      <c r="J51" s="11">
        <v>8</v>
      </c>
      <c r="K51" s="11">
        <v>0</v>
      </c>
      <c r="L51" s="11"/>
      <c r="M51" s="11">
        <v>0</v>
      </c>
      <c r="N51" s="11">
        <f>G51+J51-M51</f>
        <v>8</v>
      </c>
      <c r="O51" s="13"/>
      <c r="P51" s="11"/>
      <c r="Q51" s="11">
        <v>0</v>
      </c>
      <c r="R51" s="11"/>
      <c r="S51" s="11">
        <v>0</v>
      </c>
      <c r="T51" s="11">
        <v>0</v>
      </c>
      <c r="U51" s="13"/>
      <c r="V51" s="11"/>
      <c r="W51" s="11">
        <v>0</v>
      </c>
      <c r="X51" s="11"/>
      <c r="Y51" s="11">
        <v>0</v>
      </c>
      <c r="Z51" s="11">
        <f>S51+V51-Y51</f>
        <v>0</v>
      </c>
      <c r="AA51" s="13"/>
      <c r="AB51" s="11"/>
      <c r="AC51" s="11">
        <v>0</v>
      </c>
      <c r="AD51" s="11"/>
      <c r="AE51" s="11">
        <v>0</v>
      </c>
      <c r="AF51" s="11">
        <v>0</v>
      </c>
      <c r="AG51" s="13"/>
      <c r="AH51" s="11">
        <v>16</v>
      </c>
      <c r="AI51" s="11">
        <v>10</v>
      </c>
      <c r="AJ51" s="11"/>
      <c r="AK51" s="11">
        <v>10</v>
      </c>
      <c r="AL51" s="11">
        <f>AE51+AH51-AK51</f>
        <v>6</v>
      </c>
      <c r="AM51" s="13"/>
      <c r="AN51" s="11">
        <v>16</v>
      </c>
      <c r="AO51" s="11">
        <v>16</v>
      </c>
      <c r="AP51" s="11"/>
      <c r="AQ51" s="11">
        <v>16</v>
      </c>
      <c r="AR51" s="11">
        <f t="shared" ref="AR51" si="33">AK51+AN51-AQ51</f>
        <v>10</v>
      </c>
      <c r="AT51" s="23">
        <f t="shared" si="23"/>
        <v>5.7142857142857144</v>
      </c>
      <c r="AU51" s="28">
        <f t="shared" si="7"/>
        <v>40</v>
      </c>
      <c r="AV51" s="18">
        <f t="shared" si="24"/>
        <v>40</v>
      </c>
      <c r="AW51" s="37">
        <v>32</v>
      </c>
      <c r="AX51" s="30">
        <f t="shared" si="25"/>
        <v>0</v>
      </c>
      <c r="AY51" s="37" t="str">
        <f t="shared" si="2"/>
        <v>for p.o</v>
      </c>
    </row>
    <row r="1048570" spans="50:50" x14ac:dyDescent="0.25">
      <c r="AX1048570" s="32"/>
    </row>
  </sheetData>
  <mergeCells count="51">
    <mergeCell ref="AN3:AR3"/>
    <mergeCell ref="AN4:AN6"/>
    <mergeCell ref="AO4:AO6"/>
    <mergeCell ref="AP4:AP6"/>
    <mergeCell ref="AQ4:AQ6"/>
    <mergeCell ref="AR4:AR6"/>
    <mergeCell ref="AH3:AL3"/>
    <mergeCell ref="AH4:AH6"/>
    <mergeCell ref="AI4:AI6"/>
    <mergeCell ref="AJ4:AJ6"/>
    <mergeCell ref="AK4:AK6"/>
    <mergeCell ref="AL4:AL6"/>
    <mergeCell ref="AC4:AC6"/>
    <mergeCell ref="AD4:AD6"/>
    <mergeCell ref="AE4:AE6"/>
    <mergeCell ref="AF4:AF6"/>
    <mergeCell ref="V4:V6"/>
    <mergeCell ref="W4:W6"/>
    <mergeCell ref="X4:X6"/>
    <mergeCell ref="Y4:Y6"/>
    <mergeCell ref="Z4:Z6"/>
    <mergeCell ref="AB4:AB6"/>
    <mergeCell ref="T4:T6"/>
    <mergeCell ref="G4:G6"/>
    <mergeCell ref="H4:H6"/>
    <mergeCell ref="J4:J6"/>
    <mergeCell ref="K4:K6"/>
    <mergeCell ref="L4:L6"/>
    <mergeCell ref="M4:M6"/>
    <mergeCell ref="N4:N6"/>
    <mergeCell ref="P4:P6"/>
    <mergeCell ref="Q4:Q6"/>
    <mergeCell ref="R4:R6"/>
    <mergeCell ref="S4:S6"/>
    <mergeCell ref="D3:H3"/>
    <mergeCell ref="J3:N3"/>
    <mergeCell ref="P3:T3"/>
    <mergeCell ref="V3:Z3"/>
    <mergeCell ref="AB3:AF3"/>
    <mergeCell ref="B4:B6"/>
    <mergeCell ref="C4:C6"/>
    <mergeCell ref="D4:D6"/>
    <mergeCell ref="E4:E6"/>
    <mergeCell ref="F4:F6"/>
    <mergeCell ref="AY5:AY6"/>
    <mergeCell ref="AT7:AY7"/>
    <mergeCell ref="AT5:AT6"/>
    <mergeCell ref="AU5:AU6"/>
    <mergeCell ref="AV5:AV6"/>
    <mergeCell ref="AW5:AW6"/>
    <mergeCell ref="AX5:AX6"/>
  </mergeCells>
  <conditionalFormatting sqref="B32">
    <cfRule type="duplicateValues" dxfId="235" priority="33"/>
    <cfRule type="duplicateValues" dxfId="234" priority="34"/>
  </conditionalFormatting>
  <conditionalFormatting sqref="B33">
    <cfRule type="duplicateValues" dxfId="233" priority="31"/>
    <cfRule type="duplicateValues" dxfId="232" priority="32"/>
  </conditionalFormatting>
  <conditionalFormatting sqref="B34">
    <cfRule type="duplicateValues" dxfId="231" priority="29"/>
    <cfRule type="duplicateValues" dxfId="230" priority="30"/>
  </conditionalFormatting>
  <conditionalFormatting sqref="B35">
    <cfRule type="duplicateValues" dxfId="229" priority="27"/>
    <cfRule type="duplicateValues" dxfId="228" priority="28"/>
  </conditionalFormatting>
  <conditionalFormatting sqref="B36">
    <cfRule type="duplicateValues" dxfId="227" priority="25"/>
    <cfRule type="duplicateValues" dxfId="226" priority="26"/>
  </conditionalFormatting>
  <conditionalFormatting sqref="B37">
    <cfRule type="duplicateValues" dxfId="225" priority="23"/>
    <cfRule type="duplicateValues" dxfId="224" priority="24"/>
  </conditionalFormatting>
  <conditionalFormatting sqref="B38">
    <cfRule type="duplicateValues" dxfId="223" priority="21"/>
    <cfRule type="duplicateValues" dxfId="222" priority="22"/>
  </conditionalFormatting>
  <conditionalFormatting sqref="B39">
    <cfRule type="duplicateValues" dxfId="221" priority="19"/>
    <cfRule type="duplicateValues" dxfId="220" priority="20"/>
  </conditionalFormatting>
  <conditionalFormatting sqref="B40">
    <cfRule type="duplicateValues" dxfId="219" priority="17"/>
    <cfRule type="duplicateValues" dxfId="218" priority="18"/>
  </conditionalFormatting>
  <conditionalFormatting sqref="AY11:AY12 AY26 AY28:AY36 AY14">
    <cfRule type="containsText" dxfId="217" priority="15" operator="containsText" text="for p.o">
      <formula>NOT(ISERROR(SEARCH("for p.o",AY11)))</formula>
    </cfRule>
  </conditionalFormatting>
  <conditionalFormatting sqref="AY9">
    <cfRule type="containsText" dxfId="216" priority="14" operator="containsText" text="for p.o">
      <formula>NOT(ISERROR(SEARCH("for p.o",AY9)))</formula>
    </cfRule>
  </conditionalFormatting>
  <conditionalFormatting sqref="AY9">
    <cfRule type="containsText" dxfId="215" priority="13" operator="containsText" text="x">
      <formula>NOT(ISERROR(SEARCH("x",AY9)))</formula>
    </cfRule>
  </conditionalFormatting>
  <conditionalFormatting sqref="AY15:AY25">
    <cfRule type="containsText" dxfId="214" priority="12" operator="containsText" text="for p.o">
      <formula>NOT(ISERROR(SEARCH("for p.o",AY15)))</formula>
    </cfRule>
  </conditionalFormatting>
  <conditionalFormatting sqref="AY15:AY25">
    <cfRule type="containsText" dxfId="213" priority="11" operator="containsText" text="x">
      <formula>NOT(ISERROR(SEARCH("x",AY15)))</formula>
    </cfRule>
  </conditionalFormatting>
  <conditionalFormatting sqref="AY37:AY51">
    <cfRule type="containsText" dxfId="212" priority="10" operator="containsText" text="for p.o">
      <formula>NOT(ISERROR(SEARCH("for p.o",AY37)))</formula>
    </cfRule>
  </conditionalFormatting>
  <conditionalFormatting sqref="AY37:AY51">
    <cfRule type="containsText" dxfId="211" priority="9" operator="containsText" text="x">
      <formula>NOT(ISERROR(SEARCH("x",AY37)))</formula>
    </cfRule>
  </conditionalFormatting>
  <conditionalFormatting sqref="AY27">
    <cfRule type="containsText" dxfId="210" priority="8" operator="containsText" text="for p.o">
      <formula>NOT(ISERROR(SEARCH("for p.o",AY27)))</formula>
    </cfRule>
  </conditionalFormatting>
  <conditionalFormatting sqref="AY27">
    <cfRule type="containsText" dxfId="209" priority="7" operator="containsText" text="x">
      <formula>NOT(ISERROR(SEARCH("x",AY27)))</formula>
    </cfRule>
  </conditionalFormatting>
  <conditionalFormatting sqref="AY8">
    <cfRule type="containsText" dxfId="208" priority="6" operator="containsText" text="for p.o">
      <formula>NOT(ISERROR(SEARCH("for p.o",AY8)))</formula>
    </cfRule>
  </conditionalFormatting>
  <conditionalFormatting sqref="AY8">
    <cfRule type="containsText" dxfId="207" priority="5" operator="containsText" text="x">
      <formula>NOT(ISERROR(SEARCH("x",AY8)))</formula>
    </cfRule>
  </conditionalFormatting>
  <conditionalFormatting sqref="AY10">
    <cfRule type="containsText" dxfId="206" priority="4" operator="containsText" text="for p.o">
      <formula>NOT(ISERROR(SEARCH("for p.o",AY10)))</formula>
    </cfRule>
  </conditionalFormatting>
  <conditionalFormatting sqref="AY10">
    <cfRule type="containsText" dxfId="205" priority="3" operator="containsText" text="x">
      <formula>NOT(ISERROR(SEARCH("x",AY10)))</formula>
    </cfRule>
  </conditionalFormatting>
  <conditionalFormatting sqref="AY13">
    <cfRule type="containsText" dxfId="204" priority="2" operator="containsText" text="for p.o">
      <formula>NOT(ISERROR(SEARCH("for p.o",AY13)))</formula>
    </cfRule>
  </conditionalFormatting>
  <conditionalFormatting sqref="AY13">
    <cfRule type="containsText" dxfId="203" priority="1" operator="containsText" text="x">
      <formula>NOT(ISERROR(SEARCH("x",AY13)))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9F3B8-B206-4F0F-BDDE-ABB5DABA263E}">
  <sheetPr codeName="Sheet15"/>
  <dimension ref="B2:AY1048576"/>
  <sheetViews>
    <sheetView zoomScale="98" zoomScaleNormal="98" workbookViewId="0">
      <pane xSplit="3" ySplit="7" topLeftCell="AK8" activePane="bottomRight" state="frozen"/>
      <selection pane="topRight" activeCell="D1" sqref="D1"/>
      <selection pane="bottomLeft" activeCell="A8" sqref="A8"/>
      <selection pane="bottomRight" activeCell="B4" sqref="B4:AR6"/>
    </sheetView>
  </sheetViews>
  <sheetFormatPr defaultRowHeight="15" x14ac:dyDescent="0.25"/>
  <cols>
    <col min="2" max="2" width="36.7109375" bestFit="1" customWidth="1"/>
    <col min="9" max="9" width="2.85546875" customWidth="1"/>
    <col min="15" max="15" width="3.28515625" customWidth="1"/>
    <col min="21" max="21" width="3.28515625" customWidth="1"/>
    <col min="27" max="27" width="3.5703125" customWidth="1"/>
    <col min="33" max="33" width="3.5703125" customWidth="1"/>
    <col min="39" max="39" width="3.5703125" customWidth="1"/>
    <col min="46" max="46" width="15.7109375" style="31" bestFit="1" customWidth="1"/>
    <col min="47" max="47" width="14.28515625" style="31" bestFit="1" customWidth="1"/>
    <col min="48" max="48" width="10.5703125" style="35" bestFit="1" customWidth="1"/>
    <col min="49" max="49" width="19.5703125" style="35" bestFit="1" customWidth="1"/>
    <col min="50" max="50" width="10.28515625" style="27" bestFit="1" customWidth="1"/>
    <col min="51" max="51" width="8.7109375" style="35" bestFit="1" customWidth="1"/>
  </cols>
  <sheetData>
    <row r="2" spans="2:51" x14ac:dyDescent="0.25">
      <c r="AT2" s="33"/>
      <c r="AU2" s="25"/>
      <c r="AV2" s="33"/>
      <c r="AW2" s="33"/>
      <c r="AX2" s="33"/>
      <c r="AY2" s="34"/>
    </row>
    <row r="3" spans="2:51" x14ac:dyDescent="0.25">
      <c r="D3" s="110">
        <v>44440</v>
      </c>
      <c r="E3" s="111"/>
      <c r="F3" s="111"/>
      <c r="G3" s="111"/>
      <c r="H3" s="111"/>
      <c r="I3" s="12"/>
      <c r="J3" s="110">
        <v>44470</v>
      </c>
      <c r="K3" s="111"/>
      <c r="L3" s="111"/>
      <c r="M3" s="111"/>
      <c r="N3" s="111"/>
      <c r="O3" s="12"/>
      <c r="P3" s="110">
        <v>44501</v>
      </c>
      <c r="Q3" s="111"/>
      <c r="R3" s="111"/>
      <c r="S3" s="111"/>
      <c r="T3" s="111"/>
      <c r="U3" s="12"/>
      <c r="V3" s="110">
        <v>44531</v>
      </c>
      <c r="W3" s="111"/>
      <c r="X3" s="111"/>
      <c r="Y3" s="111"/>
      <c r="Z3" s="111"/>
      <c r="AA3" s="12"/>
      <c r="AB3" s="110">
        <v>44562</v>
      </c>
      <c r="AC3" s="111"/>
      <c r="AD3" s="111"/>
      <c r="AE3" s="111"/>
      <c r="AF3" s="111"/>
      <c r="AG3" s="12"/>
      <c r="AH3" s="110">
        <v>44593</v>
      </c>
      <c r="AI3" s="111"/>
      <c r="AJ3" s="111"/>
      <c r="AK3" s="111"/>
      <c r="AL3" s="111"/>
      <c r="AM3" s="12"/>
      <c r="AN3" s="110">
        <v>44621</v>
      </c>
      <c r="AO3" s="111"/>
      <c r="AP3" s="111"/>
      <c r="AQ3" s="111"/>
      <c r="AR3" s="111"/>
      <c r="AT3" s="25"/>
      <c r="AU3" s="25"/>
      <c r="AV3" s="34"/>
      <c r="AW3" s="34"/>
      <c r="AX3" s="24"/>
      <c r="AY3" s="34"/>
    </row>
    <row r="4" spans="2:51" x14ac:dyDescent="0.25">
      <c r="B4" s="108" t="s">
        <v>45</v>
      </c>
      <c r="C4" s="109" t="s">
        <v>46</v>
      </c>
      <c r="D4" s="109" t="s">
        <v>47</v>
      </c>
      <c r="E4" s="109" t="s">
        <v>48</v>
      </c>
      <c r="F4" s="109" t="s">
        <v>49</v>
      </c>
      <c r="G4" s="109" t="s">
        <v>50</v>
      </c>
      <c r="H4" s="109" t="s">
        <v>51</v>
      </c>
      <c r="I4" s="63"/>
      <c r="J4" s="109" t="s">
        <v>47</v>
      </c>
      <c r="K4" s="109" t="s">
        <v>48</v>
      </c>
      <c r="L4" s="109" t="s">
        <v>49</v>
      </c>
      <c r="M4" s="109" t="s">
        <v>50</v>
      </c>
      <c r="N4" s="109" t="s">
        <v>51</v>
      </c>
      <c r="O4" s="63"/>
      <c r="P4" s="109" t="s">
        <v>47</v>
      </c>
      <c r="Q4" s="109" t="s">
        <v>48</v>
      </c>
      <c r="R4" s="109" t="s">
        <v>49</v>
      </c>
      <c r="S4" s="109" t="s">
        <v>50</v>
      </c>
      <c r="T4" s="109" t="s">
        <v>51</v>
      </c>
      <c r="U4" s="63"/>
      <c r="V4" s="109" t="s">
        <v>47</v>
      </c>
      <c r="W4" s="109" t="s">
        <v>48</v>
      </c>
      <c r="X4" s="109" t="s">
        <v>49</v>
      </c>
      <c r="Y4" s="109" t="s">
        <v>50</v>
      </c>
      <c r="Z4" s="109" t="s">
        <v>51</v>
      </c>
      <c r="AA4" s="63"/>
      <c r="AB4" s="109" t="s">
        <v>47</v>
      </c>
      <c r="AC4" s="109" t="s">
        <v>48</v>
      </c>
      <c r="AD4" s="109" t="s">
        <v>49</v>
      </c>
      <c r="AE4" s="109" t="s">
        <v>50</v>
      </c>
      <c r="AF4" s="109" t="s">
        <v>51</v>
      </c>
      <c r="AG4" s="63"/>
      <c r="AH4" s="109" t="s">
        <v>47</v>
      </c>
      <c r="AI4" s="109" t="s">
        <v>48</v>
      </c>
      <c r="AJ4" s="109" t="s">
        <v>49</v>
      </c>
      <c r="AK4" s="109" t="s">
        <v>50</v>
      </c>
      <c r="AL4" s="109" t="s">
        <v>51</v>
      </c>
      <c r="AM4" s="63"/>
      <c r="AN4" s="109" t="s">
        <v>47</v>
      </c>
      <c r="AO4" s="109" t="s">
        <v>48</v>
      </c>
      <c r="AP4" s="109" t="s">
        <v>49</v>
      </c>
      <c r="AQ4" s="109" t="s">
        <v>50</v>
      </c>
      <c r="AR4" s="109" t="s">
        <v>51</v>
      </c>
      <c r="AT4" s="26"/>
      <c r="AU4" s="26"/>
    </row>
    <row r="5" spans="2:51" x14ac:dyDescent="0.25">
      <c r="B5" s="108"/>
      <c r="C5" s="109"/>
      <c r="D5" s="109"/>
      <c r="E5" s="109"/>
      <c r="F5" s="109"/>
      <c r="G5" s="109"/>
      <c r="H5" s="109"/>
      <c r="I5" s="63"/>
      <c r="J5" s="109"/>
      <c r="K5" s="109"/>
      <c r="L5" s="109"/>
      <c r="M5" s="109"/>
      <c r="N5" s="109"/>
      <c r="O5" s="63"/>
      <c r="P5" s="109"/>
      <c r="Q5" s="109"/>
      <c r="R5" s="109"/>
      <c r="S5" s="109"/>
      <c r="T5" s="109"/>
      <c r="U5" s="63"/>
      <c r="V5" s="109"/>
      <c r="W5" s="109"/>
      <c r="X5" s="109"/>
      <c r="Y5" s="109"/>
      <c r="Z5" s="109"/>
      <c r="AA5" s="63"/>
      <c r="AB5" s="109"/>
      <c r="AC5" s="109"/>
      <c r="AD5" s="109"/>
      <c r="AE5" s="109"/>
      <c r="AF5" s="109"/>
      <c r="AG5" s="63"/>
      <c r="AH5" s="109"/>
      <c r="AI5" s="109"/>
      <c r="AJ5" s="109"/>
      <c r="AK5" s="109"/>
      <c r="AL5" s="109"/>
      <c r="AM5" s="63"/>
      <c r="AN5" s="109"/>
      <c r="AO5" s="109"/>
      <c r="AP5" s="109"/>
      <c r="AQ5" s="109"/>
      <c r="AR5" s="109"/>
      <c r="AT5" s="115" t="s">
        <v>54</v>
      </c>
      <c r="AU5" s="115" t="s">
        <v>56</v>
      </c>
      <c r="AV5" s="116" t="s">
        <v>58</v>
      </c>
      <c r="AW5" s="116" t="s">
        <v>55</v>
      </c>
      <c r="AX5" s="106" t="s">
        <v>57</v>
      </c>
      <c r="AY5" s="104" t="s">
        <v>59</v>
      </c>
    </row>
    <row r="6" spans="2:51" x14ac:dyDescent="0.25">
      <c r="B6" s="108"/>
      <c r="C6" s="109"/>
      <c r="D6" s="109"/>
      <c r="E6" s="109"/>
      <c r="F6" s="109"/>
      <c r="G6" s="109"/>
      <c r="H6" s="109"/>
      <c r="I6" s="64"/>
      <c r="J6" s="109"/>
      <c r="K6" s="109"/>
      <c r="L6" s="109"/>
      <c r="M6" s="109"/>
      <c r="N6" s="109"/>
      <c r="O6" s="64"/>
      <c r="P6" s="109"/>
      <c r="Q6" s="109"/>
      <c r="R6" s="109"/>
      <c r="S6" s="109"/>
      <c r="T6" s="109"/>
      <c r="U6" s="63"/>
      <c r="V6" s="109"/>
      <c r="W6" s="109"/>
      <c r="X6" s="109"/>
      <c r="Y6" s="109"/>
      <c r="Z6" s="109"/>
      <c r="AA6" s="63"/>
      <c r="AB6" s="109"/>
      <c r="AC6" s="109"/>
      <c r="AD6" s="109"/>
      <c r="AE6" s="109"/>
      <c r="AF6" s="109"/>
      <c r="AG6" s="63"/>
      <c r="AH6" s="109"/>
      <c r="AI6" s="109"/>
      <c r="AJ6" s="109"/>
      <c r="AK6" s="109"/>
      <c r="AL6" s="109"/>
      <c r="AM6" s="63"/>
      <c r="AN6" s="109"/>
      <c r="AO6" s="109"/>
      <c r="AP6" s="109"/>
      <c r="AQ6" s="109"/>
      <c r="AR6" s="109"/>
      <c r="AT6" s="115"/>
      <c r="AU6" s="115"/>
      <c r="AV6" s="116"/>
      <c r="AW6" s="116"/>
      <c r="AX6" s="107"/>
      <c r="AY6" s="105"/>
    </row>
    <row r="7" spans="2:51" x14ac:dyDescent="0.25">
      <c r="B7" s="7" t="s">
        <v>18</v>
      </c>
      <c r="C7" s="10"/>
      <c r="D7" s="9"/>
      <c r="E7" s="9"/>
      <c r="F7" s="9"/>
      <c r="G7" s="9"/>
      <c r="H7" s="9"/>
      <c r="I7" s="16"/>
      <c r="J7" s="9"/>
      <c r="K7" s="9"/>
      <c r="L7" s="9"/>
      <c r="M7" s="9"/>
      <c r="N7" s="9"/>
      <c r="O7" s="1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6"/>
      <c r="AB7" s="9"/>
      <c r="AC7" s="9"/>
      <c r="AD7" s="9"/>
      <c r="AE7" s="9"/>
      <c r="AF7" s="9"/>
      <c r="AG7" s="16"/>
      <c r="AH7" s="9"/>
      <c r="AI7" s="9"/>
      <c r="AJ7" s="9"/>
      <c r="AK7" s="9"/>
      <c r="AL7" s="9"/>
      <c r="AM7" s="16"/>
      <c r="AN7" s="9"/>
      <c r="AO7" s="9"/>
      <c r="AP7" s="9"/>
      <c r="AQ7" s="9"/>
      <c r="AR7" s="9"/>
      <c r="AT7" s="99"/>
      <c r="AU7" s="100"/>
      <c r="AV7" s="100"/>
      <c r="AW7" s="100"/>
      <c r="AX7" s="100"/>
      <c r="AY7" s="101"/>
    </row>
    <row r="8" spans="2:51" x14ac:dyDescent="0.25">
      <c r="B8" s="1" t="s">
        <v>0</v>
      </c>
      <c r="C8" s="8">
        <v>12</v>
      </c>
      <c r="D8" s="11"/>
      <c r="E8" s="11"/>
      <c r="F8" s="11"/>
      <c r="G8" s="11"/>
      <c r="H8" s="11"/>
      <c r="I8" s="15"/>
      <c r="J8" s="11"/>
      <c r="K8" s="11"/>
      <c r="L8" s="11"/>
      <c r="M8" s="11"/>
      <c r="N8" s="11"/>
      <c r="O8" s="15"/>
      <c r="P8" s="11"/>
      <c r="Q8" s="11"/>
      <c r="R8" s="11"/>
      <c r="S8" s="11"/>
      <c r="T8" s="11"/>
      <c r="U8" s="13"/>
      <c r="V8" s="11"/>
      <c r="W8" s="11"/>
      <c r="X8" s="11"/>
      <c r="Y8" s="11"/>
      <c r="Z8" s="11"/>
      <c r="AA8" s="13"/>
      <c r="AB8" s="11"/>
      <c r="AC8" s="11"/>
      <c r="AD8" s="11"/>
      <c r="AE8" s="11"/>
      <c r="AF8" s="11"/>
      <c r="AG8" s="13"/>
      <c r="AH8" s="11"/>
      <c r="AI8" s="11"/>
      <c r="AJ8" s="11"/>
      <c r="AK8" s="11"/>
      <c r="AL8" s="11"/>
      <c r="AM8" s="13"/>
      <c r="AN8" s="11">
        <v>24</v>
      </c>
      <c r="AO8" s="11">
        <v>24</v>
      </c>
      <c r="AP8" s="11"/>
      <c r="AQ8" s="11">
        <v>24</v>
      </c>
      <c r="AR8" s="11">
        <f t="shared" ref="AR8" si="0">AK8+AN8-AQ8</f>
        <v>0</v>
      </c>
      <c r="AT8" s="28"/>
      <c r="AU8" s="28"/>
      <c r="AV8" s="37"/>
      <c r="AW8" s="37">
        <v>12</v>
      </c>
      <c r="AX8" s="29"/>
      <c r="AY8" s="37" t="str">
        <f>IF(AX8&lt;AW8,"for p.o","x")</f>
        <v>for p.o</v>
      </c>
    </row>
    <row r="9" spans="2:51" x14ac:dyDescent="0.25">
      <c r="B9" s="2" t="s">
        <v>1</v>
      </c>
      <c r="C9" s="8">
        <v>8</v>
      </c>
      <c r="D9" s="11"/>
      <c r="E9" s="11"/>
      <c r="F9" s="11"/>
      <c r="G9" s="11"/>
      <c r="H9" s="11"/>
      <c r="I9" s="13"/>
      <c r="J9" s="11"/>
      <c r="K9" s="11"/>
      <c r="L9" s="11"/>
      <c r="M9" s="11"/>
      <c r="N9" s="11"/>
      <c r="O9" s="13"/>
      <c r="P9" s="11"/>
      <c r="Q9" s="11"/>
      <c r="R9" s="11"/>
      <c r="S9" s="11"/>
      <c r="T9" s="11"/>
      <c r="U9" s="13"/>
      <c r="V9" s="11">
        <v>40</v>
      </c>
      <c r="W9" s="11">
        <v>38</v>
      </c>
      <c r="X9" s="11"/>
      <c r="Y9" s="11">
        <v>38</v>
      </c>
      <c r="Z9" s="11">
        <f t="shared" ref="Z9:Z12" si="1">S9+V9-Y9</f>
        <v>2</v>
      </c>
      <c r="AA9" s="13"/>
      <c r="AB9" s="11"/>
      <c r="AC9" s="11">
        <v>35</v>
      </c>
      <c r="AD9" s="11"/>
      <c r="AE9" s="11">
        <v>35</v>
      </c>
      <c r="AF9" s="11">
        <f t="shared" ref="AF9:AF12" si="2">Y9+AB9-AE9</f>
        <v>3</v>
      </c>
      <c r="AG9" s="13"/>
      <c r="AH9" s="11"/>
      <c r="AI9" s="11">
        <v>33</v>
      </c>
      <c r="AJ9" s="11"/>
      <c r="AK9" s="11">
        <v>33</v>
      </c>
      <c r="AL9" s="11">
        <f t="shared" ref="AL9:AL29" si="3">AE9+AH9-AK9</f>
        <v>2</v>
      </c>
      <c r="AM9" s="13"/>
      <c r="AN9" s="11"/>
      <c r="AO9" s="11">
        <v>27</v>
      </c>
      <c r="AP9" s="11"/>
      <c r="AQ9" s="11">
        <v>27</v>
      </c>
      <c r="AR9" s="11">
        <f t="shared" ref="AR9:AR25" si="4">AK9+AN9-AQ9</f>
        <v>6</v>
      </c>
      <c r="AT9" s="23">
        <f>AVERAGE(H9,N9,T9,Z9,AF9,AL9)</f>
        <v>2.3333333333333335</v>
      </c>
      <c r="AU9" s="28">
        <f>SUM(H9,N9,T9,Z9,AF9,AL9)</f>
        <v>7</v>
      </c>
      <c r="AV9" s="18">
        <f>SUM(D9,J9,P9,V9,AB9,AH9)</f>
        <v>40</v>
      </c>
      <c r="AW9" s="37">
        <v>8</v>
      </c>
      <c r="AX9" s="30">
        <f>AV9-AU9</f>
        <v>33</v>
      </c>
      <c r="AY9" s="37" t="str">
        <f t="shared" ref="AY9:AY29" si="5">IF(AX9&lt;AW9,"for p.o","x")</f>
        <v>x</v>
      </c>
    </row>
    <row r="10" spans="2:51" x14ac:dyDescent="0.25">
      <c r="B10" s="3" t="s">
        <v>2</v>
      </c>
      <c r="C10" s="8">
        <v>12</v>
      </c>
      <c r="D10" s="11">
        <v>12</v>
      </c>
      <c r="E10" s="11">
        <v>12</v>
      </c>
      <c r="F10" s="11"/>
      <c r="G10" s="11">
        <v>12</v>
      </c>
      <c r="H10" s="11">
        <f>D10-G10</f>
        <v>0</v>
      </c>
      <c r="I10" s="13"/>
      <c r="J10" s="11">
        <v>12</v>
      </c>
      <c r="K10" s="11">
        <v>24</v>
      </c>
      <c r="L10" s="11"/>
      <c r="M10" s="11">
        <v>24</v>
      </c>
      <c r="N10" s="11">
        <f>G10+J10-M10</f>
        <v>0</v>
      </c>
      <c r="O10" s="13"/>
      <c r="P10" s="11"/>
      <c r="Q10" s="11">
        <v>20</v>
      </c>
      <c r="R10" s="11"/>
      <c r="S10" s="11">
        <v>20</v>
      </c>
      <c r="T10" s="11">
        <f t="shared" ref="T10:T12" si="6">M10+P10-S10</f>
        <v>4</v>
      </c>
      <c r="U10" s="13"/>
      <c r="V10" s="11"/>
      <c r="W10" s="11">
        <v>14</v>
      </c>
      <c r="X10" s="11"/>
      <c r="Y10" s="11">
        <v>14</v>
      </c>
      <c r="Z10" s="11">
        <f t="shared" si="1"/>
        <v>6</v>
      </c>
      <c r="AA10" s="13"/>
      <c r="AB10" s="11"/>
      <c r="AC10" s="11">
        <v>13</v>
      </c>
      <c r="AD10" s="11"/>
      <c r="AE10" s="11">
        <v>13</v>
      </c>
      <c r="AF10" s="11">
        <f t="shared" si="2"/>
        <v>1</v>
      </c>
      <c r="AG10" s="13"/>
      <c r="AH10" s="11"/>
      <c r="AI10" s="11">
        <v>10</v>
      </c>
      <c r="AJ10" s="11"/>
      <c r="AK10" s="11">
        <v>10</v>
      </c>
      <c r="AL10" s="11">
        <f t="shared" si="3"/>
        <v>3</v>
      </c>
      <c r="AM10" s="13"/>
      <c r="AN10" s="11">
        <v>12</v>
      </c>
      <c r="AO10" s="11">
        <v>20</v>
      </c>
      <c r="AP10" s="11"/>
      <c r="AQ10" s="11">
        <v>20</v>
      </c>
      <c r="AR10" s="11">
        <f t="shared" si="4"/>
        <v>2</v>
      </c>
      <c r="AT10" s="23">
        <f t="shared" ref="AT10:AT12" si="7">AVERAGE(H10,N10,T10,Z10,AF10,AL10)</f>
        <v>2.3333333333333335</v>
      </c>
      <c r="AU10" s="28">
        <f t="shared" ref="AU10:AU12" si="8">SUM(H10,N10,T10,Z10,AF10,AL10)</f>
        <v>14</v>
      </c>
      <c r="AV10" s="18">
        <f t="shared" ref="AV10:AV12" si="9">SUM(D10,J10,P10,V10,AB10,AH10)</f>
        <v>24</v>
      </c>
      <c r="AW10" s="37">
        <v>12</v>
      </c>
      <c r="AX10" s="30">
        <f>AV10-AU10</f>
        <v>10</v>
      </c>
      <c r="AY10" s="37" t="str">
        <f t="shared" si="5"/>
        <v>for p.o</v>
      </c>
    </row>
    <row r="11" spans="2:51" x14ac:dyDescent="0.25">
      <c r="B11" s="3" t="s">
        <v>3</v>
      </c>
      <c r="C11" s="8">
        <v>12</v>
      </c>
      <c r="D11" s="11">
        <v>12</v>
      </c>
      <c r="E11" s="11">
        <v>34</v>
      </c>
      <c r="F11" s="11"/>
      <c r="G11" s="11">
        <v>34</v>
      </c>
      <c r="H11" s="11">
        <f>D11-G11</f>
        <v>-22</v>
      </c>
      <c r="I11" s="13"/>
      <c r="J11" s="11"/>
      <c r="K11" s="11">
        <v>33</v>
      </c>
      <c r="L11" s="11"/>
      <c r="M11" s="11">
        <v>33</v>
      </c>
      <c r="N11" s="11">
        <f>G11+J11-M11</f>
        <v>1</v>
      </c>
      <c r="O11" s="13"/>
      <c r="P11" s="11"/>
      <c r="Q11" s="11">
        <v>30</v>
      </c>
      <c r="R11" s="11"/>
      <c r="S11" s="11">
        <v>30</v>
      </c>
      <c r="T11" s="11">
        <f t="shared" si="6"/>
        <v>3</v>
      </c>
      <c r="U11" s="13"/>
      <c r="V11" s="11"/>
      <c r="W11" s="11">
        <v>25</v>
      </c>
      <c r="X11" s="11"/>
      <c r="Y11" s="11">
        <v>25</v>
      </c>
      <c r="Z11" s="11">
        <f t="shared" si="1"/>
        <v>5</v>
      </c>
      <c r="AA11" s="13"/>
      <c r="AB11" s="11"/>
      <c r="AC11" s="11">
        <v>23</v>
      </c>
      <c r="AD11" s="11"/>
      <c r="AE11" s="11">
        <v>23</v>
      </c>
      <c r="AF11" s="11">
        <f t="shared" si="2"/>
        <v>2</v>
      </c>
      <c r="AG11" s="13"/>
      <c r="AH11" s="11">
        <v>12</v>
      </c>
      <c r="AI11" s="11">
        <v>35</v>
      </c>
      <c r="AJ11" s="11"/>
      <c r="AK11" s="11">
        <v>35</v>
      </c>
      <c r="AL11" s="11">
        <f t="shared" si="3"/>
        <v>0</v>
      </c>
      <c r="AM11" s="13"/>
      <c r="AN11" s="11"/>
      <c r="AO11" s="11">
        <v>35</v>
      </c>
      <c r="AP11" s="11"/>
      <c r="AQ11" s="11">
        <v>35</v>
      </c>
      <c r="AR11" s="11">
        <f t="shared" si="4"/>
        <v>0</v>
      </c>
      <c r="AT11" s="23">
        <f t="shared" si="7"/>
        <v>-1.8333333333333333</v>
      </c>
      <c r="AU11" s="28">
        <f t="shared" si="8"/>
        <v>-11</v>
      </c>
      <c r="AV11" s="18">
        <f t="shared" si="9"/>
        <v>24</v>
      </c>
      <c r="AW11" s="37">
        <v>12</v>
      </c>
      <c r="AX11" s="30">
        <f t="shared" ref="AX11:AX18" si="10">AV11-AU11</f>
        <v>35</v>
      </c>
      <c r="AY11" s="37" t="str">
        <f t="shared" si="5"/>
        <v>x</v>
      </c>
    </row>
    <row r="12" spans="2:51" x14ac:dyDescent="0.25">
      <c r="B12" s="3" t="s">
        <v>4</v>
      </c>
      <c r="C12" s="8">
        <v>12</v>
      </c>
      <c r="D12" s="11">
        <v>12</v>
      </c>
      <c r="E12" s="11">
        <v>12</v>
      </c>
      <c r="F12" s="11"/>
      <c r="G12" s="11">
        <v>12</v>
      </c>
      <c r="H12" s="11">
        <f>D12-G12</f>
        <v>0</v>
      </c>
      <c r="I12" s="13"/>
      <c r="J12" s="11">
        <v>12</v>
      </c>
      <c r="K12" s="11">
        <v>22</v>
      </c>
      <c r="L12" s="11"/>
      <c r="M12" s="11">
        <v>22</v>
      </c>
      <c r="N12" s="11">
        <f>G12+J12-M12</f>
        <v>2</v>
      </c>
      <c r="O12" s="13"/>
      <c r="P12" s="11"/>
      <c r="Q12" s="11">
        <v>22</v>
      </c>
      <c r="R12" s="11"/>
      <c r="S12" s="11">
        <v>22</v>
      </c>
      <c r="T12" s="11">
        <f t="shared" si="6"/>
        <v>0</v>
      </c>
      <c r="U12" s="13"/>
      <c r="V12" s="11"/>
      <c r="W12" s="11">
        <v>10</v>
      </c>
      <c r="X12" s="11"/>
      <c r="Y12" s="11">
        <v>10</v>
      </c>
      <c r="Z12" s="11">
        <f t="shared" si="1"/>
        <v>12</v>
      </c>
      <c r="AA12" s="13"/>
      <c r="AB12" s="11"/>
      <c r="AC12" s="11">
        <v>10</v>
      </c>
      <c r="AD12" s="11"/>
      <c r="AE12" s="11">
        <v>10</v>
      </c>
      <c r="AF12" s="11">
        <f t="shared" si="2"/>
        <v>0</v>
      </c>
      <c r="AG12" s="13"/>
      <c r="AH12" s="11">
        <v>12</v>
      </c>
      <c r="AI12" s="11">
        <v>21</v>
      </c>
      <c r="AJ12" s="11"/>
      <c r="AK12" s="11">
        <v>21</v>
      </c>
      <c r="AL12" s="11">
        <f t="shared" si="3"/>
        <v>1</v>
      </c>
      <c r="AM12" s="13"/>
      <c r="AN12" s="11"/>
      <c r="AO12" s="11">
        <v>20</v>
      </c>
      <c r="AP12" s="11"/>
      <c r="AQ12" s="11">
        <v>20</v>
      </c>
      <c r="AR12" s="11">
        <f t="shared" si="4"/>
        <v>1</v>
      </c>
      <c r="AT12" s="23">
        <f t="shared" si="7"/>
        <v>2.5</v>
      </c>
      <c r="AU12" s="28">
        <f t="shared" si="8"/>
        <v>15</v>
      </c>
      <c r="AV12" s="18">
        <f t="shared" si="9"/>
        <v>36</v>
      </c>
      <c r="AW12" s="37">
        <v>12</v>
      </c>
      <c r="AX12" s="30">
        <f t="shared" si="10"/>
        <v>21</v>
      </c>
      <c r="AY12" s="37" t="str">
        <f t="shared" si="5"/>
        <v>x</v>
      </c>
    </row>
    <row r="13" spans="2:51" x14ac:dyDescent="0.25">
      <c r="B13" s="3" t="s">
        <v>5</v>
      </c>
      <c r="C13" s="8">
        <v>24</v>
      </c>
      <c r="D13" s="11"/>
      <c r="E13" s="11"/>
      <c r="F13" s="11"/>
      <c r="G13" s="11"/>
      <c r="H13" s="11"/>
      <c r="I13" s="13"/>
      <c r="J13" s="11"/>
      <c r="K13" s="11"/>
      <c r="L13" s="11"/>
      <c r="M13" s="11"/>
      <c r="N13" s="11"/>
      <c r="O13" s="13"/>
      <c r="P13" s="11"/>
      <c r="Q13" s="11"/>
      <c r="R13" s="11"/>
      <c r="S13" s="11"/>
      <c r="T13" s="11"/>
      <c r="U13" s="13"/>
      <c r="V13" s="11"/>
      <c r="W13" s="11"/>
      <c r="X13" s="11"/>
      <c r="Y13" s="11"/>
      <c r="Z13" s="11"/>
      <c r="AA13" s="13"/>
      <c r="AB13" s="11"/>
      <c r="AC13" s="11"/>
      <c r="AD13" s="11"/>
      <c r="AE13" s="11"/>
      <c r="AF13" s="11"/>
      <c r="AG13" s="13"/>
      <c r="AH13" s="11"/>
      <c r="AI13" s="11"/>
      <c r="AJ13" s="11"/>
      <c r="AK13" s="11"/>
      <c r="AL13" s="11"/>
      <c r="AM13" s="13"/>
      <c r="AN13" s="11">
        <v>48</v>
      </c>
      <c r="AO13" s="11">
        <v>25</v>
      </c>
      <c r="AP13" s="11"/>
      <c r="AQ13" s="11">
        <v>25</v>
      </c>
      <c r="AR13" s="11"/>
      <c r="AT13" s="23"/>
      <c r="AU13" s="28">
        <f t="shared" ref="AU13:AU24" si="11">SUM(H13,N13,T13,Z13,AF13)</f>
        <v>0</v>
      </c>
      <c r="AV13" s="18"/>
      <c r="AW13" s="37">
        <v>24</v>
      </c>
      <c r="AX13" s="29"/>
      <c r="AY13" s="37" t="str">
        <f t="shared" si="5"/>
        <v>for p.o</v>
      </c>
    </row>
    <row r="14" spans="2:51" x14ac:dyDescent="0.25">
      <c r="B14" s="3" t="s">
        <v>6</v>
      </c>
      <c r="C14" s="8">
        <v>40</v>
      </c>
      <c r="D14" s="11">
        <v>40</v>
      </c>
      <c r="E14" s="11">
        <v>35</v>
      </c>
      <c r="F14" s="11"/>
      <c r="G14" s="11">
        <v>35</v>
      </c>
      <c r="H14" s="11">
        <f>D14-G14</f>
        <v>5</v>
      </c>
      <c r="I14" s="13"/>
      <c r="J14" s="11">
        <v>80</v>
      </c>
      <c r="K14" s="11">
        <v>92</v>
      </c>
      <c r="L14" s="11"/>
      <c r="M14" s="11">
        <v>92</v>
      </c>
      <c r="N14" s="11">
        <f>G14+J14-M14</f>
        <v>23</v>
      </c>
      <c r="O14" s="13"/>
      <c r="P14" s="11"/>
      <c r="Q14" s="11">
        <v>62</v>
      </c>
      <c r="R14" s="11"/>
      <c r="S14" s="11">
        <v>62</v>
      </c>
      <c r="T14" s="11">
        <f t="shared" ref="T14:T16" si="12">M14+P14-S14</f>
        <v>30</v>
      </c>
      <c r="U14" s="13"/>
      <c r="V14" s="11"/>
      <c r="W14" s="11">
        <v>40</v>
      </c>
      <c r="X14" s="11"/>
      <c r="Y14" s="11">
        <v>40</v>
      </c>
      <c r="Z14" s="11">
        <f t="shared" ref="Z14:Z16" si="13">S14+V14-Y14</f>
        <v>22</v>
      </c>
      <c r="AA14" s="13"/>
      <c r="AB14" s="11"/>
      <c r="AC14" s="11">
        <v>32</v>
      </c>
      <c r="AD14" s="11"/>
      <c r="AE14" s="11">
        <v>32</v>
      </c>
      <c r="AF14" s="11">
        <f t="shared" ref="AF14:AF18" si="14">Y14+AB14-AE14</f>
        <v>8</v>
      </c>
      <c r="AG14" s="13"/>
      <c r="AH14" s="11"/>
      <c r="AI14" s="58">
        <v>22</v>
      </c>
      <c r="AJ14" s="11"/>
      <c r="AK14" s="58">
        <v>22</v>
      </c>
      <c r="AL14" s="11">
        <f t="shared" si="3"/>
        <v>10</v>
      </c>
      <c r="AM14" s="13"/>
      <c r="AN14" s="11"/>
      <c r="AO14" s="58">
        <v>9</v>
      </c>
      <c r="AP14" s="11"/>
      <c r="AQ14" s="58">
        <v>9</v>
      </c>
      <c r="AR14" s="11">
        <f t="shared" si="4"/>
        <v>13</v>
      </c>
      <c r="AT14" s="23">
        <f t="shared" ref="AT14:AT16" si="15">AVERAGE(H14,N14,T14,Z14,AF14,AL14)</f>
        <v>16.333333333333332</v>
      </c>
      <c r="AU14" s="28">
        <f t="shared" ref="AU14:AU16" si="16">SUM(H14,N14,T14,Z14,AF14,AL14)</f>
        <v>98</v>
      </c>
      <c r="AV14" s="18">
        <f t="shared" ref="AV14:AV18" si="17">SUM(D14,J14,P14,V14,AB14,AH14)</f>
        <v>120</v>
      </c>
      <c r="AW14" s="37">
        <v>45</v>
      </c>
      <c r="AX14" s="30">
        <f t="shared" si="10"/>
        <v>22</v>
      </c>
      <c r="AY14" s="37" t="str">
        <f t="shared" si="5"/>
        <v>for p.o</v>
      </c>
    </row>
    <row r="15" spans="2:51" x14ac:dyDescent="0.25">
      <c r="B15" s="3" t="s">
        <v>7</v>
      </c>
      <c r="C15" s="8">
        <v>12</v>
      </c>
      <c r="D15" s="11">
        <v>12</v>
      </c>
      <c r="E15" s="11">
        <v>0</v>
      </c>
      <c r="F15" s="11"/>
      <c r="G15" s="11">
        <v>0</v>
      </c>
      <c r="H15" s="11">
        <f>D15-G15</f>
        <v>12</v>
      </c>
      <c r="I15" s="13"/>
      <c r="J15" s="11"/>
      <c r="K15" s="11">
        <v>0</v>
      </c>
      <c r="L15" s="11"/>
      <c r="M15" s="11">
        <v>0</v>
      </c>
      <c r="N15" s="11">
        <f>G15+J15-M15</f>
        <v>0</v>
      </c>
      <c r="O15" s="13"/>
      <c r="P15" s="11"/>
      <c r="Q15" s="11">
        <v>0</v>
      </c>
      <c r="R15" s="11"/>
      <c r="S15" s="11">
        <v>0</v>
      </c>
      <c r="T15" s="11">
        <f t="shared" si="12"/>
        <v>0</v>
      </c>
      <c r="U15" s="13"/>
      <c r="V15" s="11"/>
      <c r="W15" s="11">
        <v>0</v>
      </c>
      <c r="X15" s="11"/>
      <c r="Y15" s="11">
        <v>0</v>
      </c>
      <c r="Z15" s="11">
        <f t="shared" si="13"/>
        <v>0</v>
      </c>
      <c r="AA15" s="13"/>
      <c r="AB15" s="11">
        <v>12</v>
      </c>
      <c r="AC15" s="11">
        <v>0</v>
      </c>
      <c r="AD15" s="11"/>
      <c r="AE15" s="11">
        <v>0</v>
      </c>
      <c r="AF15" s="11">
        <f t="shared" si="14"/>
        <v>12</v>
      </c>
      <c r="AG15" s="13"/>
      <c r="AH15" s="11"/>
      <c r="AI15" s="11">
        <v>0</v>
      </c>
      <c r="AJ15" s="11"/>
      <c r="AK15" s="11">
        <v>0</v>
      </c>
      <c r="AL15" s="11">
        <f t="shared" si="3"/>
        <v>0</v>
      </c>
      <c r="AM15" s="13"/>
      <c r="AN15" s="11">
        <v>36</v>
      </c>
      <c r="AO15" s="11">
        <v>24</v>
      </c>
      <c r="AP15" s="11"/>
      <c r="AQ15" s="11">
        <v>24</v>
      </c>
      <c r="AR15" s="11">
        <f t="shared" si="4"/>
        <v>12</v>
      </c>
      <c r="AT15" s="23">
        <f t="shared" si="15"/>
        <v>4</v>
      </c>
      <c r="AU15" s="28">
        <f t="shared" si="16"/>
        <v>24</v>
      </c>
      <c r="AV15" s="18">
        <f t="shared" si="17"/>
        <v>24</v>
      </c>
      <c r="AW15" s="37">
        <v>12</v>
      </c>
      <c r="AX15" s="30">
        <f t="shared" si="10"/>
        <v>0</v>
      </c>
      <c r="AY15" s="37" t="str">
        <f t="shared" si="5"/>
        <v>for p.o</v>
      </c>
    </row>
    <row r="16" spans="2:51" x14ac:dyDescent="0.25">
      <c r="B16" s="3" t="s">
        <v>8</v>
      </c>
      <c r="C16" s="8">
        <v>12</v>
      </c>
      <c r="D16" s="11"/>
      <c r="E16" s="11">
        <v>32</v>
      </c>
      <c r="F16" s="11"/>
      <c r="G16" s="11">
        <v>32</v>
      </c>
      <c r="H16" s="11">
        <f>D16-G16</f>
        <v>-32</v>
      </c>
      <c r="I16" s="13"/>
      <c r="J16" s="11"/>
      <c r="K16" s="11">
        <v>30</v>
      </c>
      <c r="L16" s="11"/>
      <c r="M16" s="11">
        <v>30</v>
      </c>
      <c r="N16" s="11">
        <f>G16+J16-M16</f>
        <v>2</v>
      </c>
      <c r="O16" s="13"/>
      <c r="P16" s="11"/>
      <c r="Q16" s="11">
        <v>30</v>
      </c>
      <c r="R16" s="11"/>
      <c r="S16" s="11">
        <v>30</v>
      </c>
      <c r="T16" s="11">
        <f t="shared" si="12"/>
        <v>0</v>
      </c>
      <c r="U16" s="13"/>
      <c r="V16" s="11"/>
      <c r="W16" s="11">
        <v>1</v>
      </c>
      <c r="X16" s="11"/>
      <c r="Y16" s="11">
        <v>1</v>
      </c>
      <c r="Z16" s="11">
        <f t="shared" si="13"/>
        <v>29</v>
      </c>
      <c r="AA16" s="13"/>
      <c r="AB16" s="11">
        <v>12</v>
      </c>
      <c r="AC16" s="11">
        <v>13</v>
      </c>
      <c r="AD16" s="11"/>
      <c r="AE16" s="11">
        <v>13</v>
      </c>
      <c r="AF16" s="11">
        <f t="shared" si="14"/>
        <v>0</v>
      </c>
      <c r="AG16" s="13"/>
      <c r="AH16" s="11"/>
      <c r="AI16" s="58">
        <v>13</v>
      </c>
      <c r="AJ16" s="11"/>
      <c r="AK16" s="58">
        <v>13</v>
      </c>
      <c r="AL16" s="11">
        <f t="shared" si="3"/>
        <v>0</v>
      </c>
      <c r="AM16" s="13"/>
      <c r="AN16" s="11"/>
      <c r="AO16" s="58">
        <v>12</v>
      </c>
      <c r="AP16" s="11"/>
      <c r="AQ16" s="58">
        <v>12</v>
      </c>
      <c r="AR16" s="11">
        <f t="shared" si="4"/>
        <v>1</v>
      </c>
      <c r="AT16" s="23">
        <f t="shared" si="15"/>
        <v>-0.16666666666666666</v>
      </c>
      <c r="AU16" s="28">
        <f t="shared" si="16"/>
        <v>-1</v>
      </c>
      <c r="AV16" s="18">
        <f t="shared" si="17"/>
        <v>12</v>
      </c>
      <c r="AW16" s="37">
        <v>12</v>
      </c>
      <c r="AX16" s="30">
        <f>AV16-AU16</f>
        <v>13</v>
      </c>
      <c r="AY16" s="37" t="str">
        <f t="shared" si="5"/>
        <v>x</v>
      </c>
    </row>
    <row r="17" spans="2:51" x14ac:dyDescent="0.25">
      <c r="B17" s="3" t="s">
        <v>9</v>
      </c>
      <c r="C17" s="8">
        <v>12</v>
      </c>
      <c r="D17" s="11"/>
      <c r="E17" s="11"/>
      <c r="F17" s="11"/>
      <c r="G17" s="11"/>
      <c r="H17" s="11"/>
      <c r="I17" s="13"/>
      <c r="J17" s="11"/>
      <c r="K17" s="11"/>
      <c r="L17" s="11"/>
      <c r="M17" s="11"/>
      <c r="N17" s="11"/>
      <c r="O17" s="13"/>
      <c r="P17" s="11"/>
      <c r="Q17" s="11"/>
      <c r="R17" s="11"/>
      <c r="S17" s="11"/>
      <c r="T17" s="11"/>
      <c r="U17" s="13"/>
      <c r="V17" s="11"/>
      <c r="W17" s="11"/>
      <c r="X17" s="11"/>
      <c r="Y17" s="11"/>
      <c r="Z17" s="11"/>
      <c r="AA17" s="13"/>
      <c r="AB17" s="11">
        <v>12</v>
      </c>
      <c r="AC17" s="11">
        <v>12</v>
      </c>
      <c r="AD17" s="11"/>
      <c r="AE17" s="11">
        <v>12</v>
      </c>
      <c r="AF17" s="11">
        <f t="shared" si="14"/>
        <v>0</v>
      </c>
      <c r="AG17" s="13"/>
      <c r="AH17" s="11">
        <v>12</v>
      </c>
      <c r="AI17" s="58">
        <v>24</v>
      </c>
      <c r="AJ17" s="11"/>
      <c r="AK17" s="58">
        <v>24</v>
      </c>
      <c r="AL17" s="11">
        <f t="shared" si="3"/>
        <v>0</v>
      </c>
      <c r="AM17" s="13"/>
      <c r="AN17" s="11"/>
      <c r="AO17" s="58">
        <v>19</v>
      </c>
      <c r="AP17" s="11"/>
      <c r="AQ17" s="58">
        <v>19</v>
      </c>
      <c r="AR17" s="11">
        <f t="shared" si="4"/>
        <v>5</v>
      </c>
      <c r="AT17" s="23">
        <f t="shared" ref="AT17" si="18">AVERAGE(H17,N17,T17,Z17,AF17)</f>
        <v>0</v>
      </c>
      <c r="AU17" s="28">
        <f t="shared" si="11"/>
        <v>0</v>
      </c>
      <c r="AV17" s="18">
        <f t="shared" si="17"/>
        <v>24</v>
      </c>
      <c r="AW17" s="37">
        <v>12</v>
      </c>
      <c r="AX17" s="30">
        <f>AV17-AU17</f>
        <v>24</v>
      </c>
      <c r="AY17" s="37" t="str">
        <f t="shared" si="5"/>
        <v>x</v>
      </c>
    </row>
    <row r="18" spans="2:51" x14ac:dyDescent="0.25">
      <c r="B18" s="3" t="s">
        <v>10</v>
      </c>
      <c r="C18" s="8">
        <v>12</v>
      </c>
      <c r="D18" s="11">
        <v>12</v>
      </c>
      <c r="E18" s="11">
        <v>3</v>
      </c>
      <c r="F18" s="11"/>
      <c r="G18" s="11">
        <v>3</v>
      </c>
      <c r="H18" s="11">
        <f>D18-G18</f>
        <v>9</v>
      </c>
      <c r="I18" s="13"/>
      <c r="J18" s="11">
        <v>24</v>
      </c>
      <c r="K18" s="11">
        <v>10</v>
      </c>
      <c r="L18" s="11"/>
      <c r="M18" s="11">
        <v>10</v>
      </c>
      <c r="N18" s="11">
        <f>G18+J18-M18</f>
        <v>17</v>
      </c>
      <c r="O18" s="13"/>
      <c r="P18" s="11"/>
      <c r="Q18" s="11">
        <v>10</v>
      </c>
      <c r="R18" s="11"/>
      <c r="S18" s="11">
        <v>10</v>
      </c>
      <c r="T18" s="11">
        <f>M18+P18-S18</f>
        <v>0</v>
      </c>
      <c r="U18" s="13"/>
      <c r="V18" s="11"/>
      <c r="W18" s="11">
        <v>9</v>
      </c>
      <c r="X18" s="11"/>
      <c r="Y18" s="11">
        <v>9</v>
      </c>
      <c r="Z18" s="11">
        <f t="shared" ref="Z18" si="19">S18+V18-Y18</f>
        <v>1</v>
      </c>
      <c r="AA18" s="13"/>
      <c r="AB18" s="11">
        <v>12</v>
      </c>
      <c r="AC18" s="11">
        <v>19</v>
      </c>
      <c r="AD18" s="11"/>
      <c r="AE18" s="11">
        <v>19</v>
      </c>
      <c r="AF18" s="11">
        <f t="shared" si="14"/>
        <v>2</v>
      </c>
      <c r="AG18" s="13"/>
      <c r="AH18" s="11"/>
      <c r="AI18" s="58">
        <v>17</v>
      </c>
      <c r="AJ18" s="11"/>
      <c r="AK18" s="58">
        <v>17</v>
      </c>
      <c r="AL18" s="11">
        <f t="shared" si="3"/>
        <v>2</v>
      </c>
      <c r="AM18" s="13"/>
      <c r="AN18" s="11"/>
      <c r="AO18" s="58">
        <v>15</v>
      </c>
      <c r="AP18" s="11"/>
      <c r="AQ18" s="58">
        <v>15</v>
      </c>
      <c r="AR18" s="11">
        <f t="shared" si="4"/>
        <v>2</v>
      </c>
      <c r="AT18" s="23">
        <f>AVERAGE(H18,N18,T18,Z18,AF18,AL18)</f>
        <v>5.166666666666667</v>
      </c>
      <c r="AU18" s="28">
        <f>SUM(H18,N18,T18,Z18,AF18,AL18)</f>
        <v>31</v>
      </c>
      <c r="AV18" s="18">
        <f t="shared" si="17"/>
        <v>48</v>
      </c>
      <c r="AW18" s="37">
        <v>12</v>
      </c>
      <c r="AX18" s="30">
        <f t="shared" si="10"/>
        <v>17</v>
      </c>
      <c r="AY18" s="37" t="str">
        <f t="shared" si="5"/>
        <v>x</v>
      </c>
    </row>
    <row r="19" spans="2:51" x14ac:dyDescent="0.25">
      <c r="B19" s="3" t="s">
        <v>11</v>
      </c>
      <c r="C19" s="8">
        <v>60</v>
      </c>
      <c r="D19" s="11"/>
      <c r="E19" s="11"/>
      <c r="F19" s="11"/>
      <c r="G19" s="11"/>
      <c r="H19" s="11"/>
      <c r="I19" s="13"/>
      <c r="J19" s="11"/>
      <c r="K19" s="11"/>
      <c r="L19" s="11"/>
      <c r="M19" s="11"/>
      <c r="N19" s="11"/>
      <c r="O19" s="13"/>
      <c r="P19" s="11"/>
      <c r="Q19" s="11"/>
      <c r="R19" s="11"/>
      <c r="S19" s="11"/>
      <c r="T19" s="11"/>
      <c r="U19" s="13"/>
      <c r="V19" s="11"/>
      <c r="W19" s="11"/>
      <c r="X19" s="11"/>
      <c r="Y19" s="11"/>
      <c r="Z19" s="11"/>
      <c r="AA19" s="13"/>
      <c r="AB19" s="11"/>
      <c r="AC19" s="11"/>
      <c r="AD19" s="11"/>
      <c r="AE19" s="11"/>
      <c r="AF19" s="11"/>
      <c r="AG19" s="13"/>
      <c r="AH19" s="11"/>
      <c r="AI19" s="11"/>
      <c r="AJ19" s="11"/>
      <c r="AK19" s="11"/>
      <c r="AL19" s="11"/>
      <c r="AM19" s="13"/>
      <c r="AN19" s="11"/>
      <c r="AO19" s="11"/>
      <c r="AP19" s="11"/>
      <c r="AQ19" s="11"/>
      <c r="AR19" s="11"/>
      <c r="AT19" s="23"/>
      <c r="AU19" s="28">
        <f t="shared" si="11"/>
        <v>0</v>
      </c>
      <c r="AV19" s="18"/>
      <c r="AW19" s="37">
        <v>480</v>
      </c>
      <c r="AX19" s="29"/>
      <c r="AY19" s="37" t="str">
        <f t="shared" si="5"/>
        <v>for p.o</v>
      </c>
    </row>
    <row r="20" spans="2:51" x14ac:dyDescent="0.25">
      <c r="B20" s="3" t="s">
        <v>12</v>
      </c>
      <c r="C20" s="8">
        <v>20</v>
      </c>
      <c r="D20" s="11">
        <v>20</v>
      </c>
      <c r="E20" s="11">
        <v>18</v>
      </c>
      <c r="F20" s="11"/>
      <c r="G20" s="11">
        <v>18</v>
      </c>
      <c r="H20" s="11">
        <f>D20-G20</f>
        <v>2</v>
      </c>
      <c r="I20" s="13"/>
      <c r="J20" s="11"/>
      <c r="K20" s="11">
        <v>6</v>
      </c>
      <c r="L20" s="11"/>
      <c r="M20" s="11">
        <v>6</v>
      </c>
      <c r="N20" s="11">
        <f>G20+J20-M20</f>
        <v>12</v>
      </c>
      <c r="O20" s="13"/>
      <c r="P20" s="11"/>
      <c r="Q20" s="11">
        <v>6</v>
      </c>
      <c r="R20" s="11"/>
      <c r="S20" s="11">
        <v>6</v>
      </c>
      <c r="T20" s="11">
        <f t="shared" ref="T20:T23" si="20">M20+P20-S20</f>
        <v>0</v>
      </c>
      <c r="U20" s="13"/>
      <c r="V20" s="11">
        <v>100</v>
      </c>
      <c r="W20" s="11">
        <v>91</v>
      </c>
      <c r="X20" s="11"/>
      <c r="Y20" s="11">
        <v>91</v>
      </c>
      <c r="Z20" s="11">
        <f t="shared" ref="Z20:Z22" si="21">S20+V20-Y20</f>
        <v>15</v>
      </c>
      <c r="AA20" s="13"/>
      <c r="AB20" s="11"/>
      <c r="AC20" s="11">
        <v>75</v>
      </c>
      <c r="AD20" s="11"/>
      <c r="AE20" s="11">
        <v>75</v>
      </c>
      <c r="AF20" s="11">
        <f t="shared" ref="AF20:AF23" si="22">Y20+AB20-AE20</f>
        <v>16</v>
      </c>
      <c r="AG20" s="13"/>
      <c r="AH20" s="11"/>
      <c r="AI20" s="58">
        <v>65</v>
      </c>
      <c r="AJ20" s="11"/>
      <c r="AK20" s="58">
        <v>65</v>
      </c>
      <c r="AL20" s="11">
        <f t="shared" si="3"/>
        <v>10</v>
      </c>
      <c r="AM20" s="13"/>
      <c r="AN20" s="11">
        <v>20</v>
      </c>
      <c r="AO20" s="58">
        <v>77</v>
      </c>
      <c r="AP20" s="11"/>
      <c r="AQ20" s="58">
        <v>77</v>
      </c>
      <c r="AR20" s="11">
        <f t="shared" si="4"/>
        <v>8</v>
      </c>
      <c r="AT20" s="23">
        <f t="shared" ref="AT20:AT23" si="23">AVERAGE(H20,N20,T20,Z20,AF20,AL20)</f>
        <v>9.1666666666666661</v>
      </c>
      <c r="AU20" s="28">
        <f t="shared" ref="AU20:AU23" si="24">SUM(H20,N20,T20,Z20,AF20,AL20)</f>
        <v>55</v>
      </c>
      <c r="AV20" s="18">
        <f t="shared" ref="AV20:AV25" si="25">SUM(D20,J20,P20,V20,AB20,AH20)</f>
        <v>120</v>
      </c>
      <c r="AW20" s="37">
        <v>60</v>
      </c>
      <c r="AX20" s="30">
        <f>AV20-AU20</f>
        <v>65</v>
      </c>
      <c r="AY20" s="37" t="str">
        <f t="shared" si="5"/>
        <v>x</v>
      </c>
    </row>
    <row r="21" spans="2:51" x14ac:dyDescent="0.25">
      <c r="B21" s="3" t="s">
        <v>13</v>
      </c>
      <c r="C21" s="8">
        <v>20</v>
      </c>
      <c r="D21" s="11">
        <v>20</v>
      </c>
      <c r="E21" s="11">
        <v>18</v>
      </c>
      <c r="F21" s="11"/>
      <c r="G21" s="11">
        <v>18</v>
      </c>
      <c r="H21" s="11">
        <f>D21-G21</f>
        <v>2</v>
      </c>
      <c r="I21" s="13"/>
      <c r="J21" s="11">
        <v>12</v>
      </c>
      <c r="K21" s="11">
        <v>30</v>
      </c>
      <c r="L21" s="11"/>
      <c r="M21" s="11">
        <v>30</v>
      </c>
      <c r="N21" s="11">
        <f>G21+J21-M21</f>
        <v>0</v>
      </c>
      <c r="O21" s="13"/>
      <c r="P21" s="11"/>
      <c r="Q21" s="11">
        <v>4</v>
      </c>
      <c r="R21" s="11"/>
      <c r="S21" s="11">
        <v>4</v>
      </c>
      <c r="T21" s="11">
        <f t="shared" si="20"/>
        <v>26</v>
      </c>
      <c r="U21" s="13"/>
      <c r="V21" s="11">
        <v>100</v>
      </c>
      <c r="W21" s="11">
        <v>93</v>
      </c>
      <c r="X21" s="11"/>
      <c r="Y21" s="11">
        <v>93</v>
      </c>
      <c r="Z21" s="11">
        <f t="shared" si="21"/>
        <v>11</v>
      </c>
      <c r="AA21" s="13"/>
      <c r="AB21" s="11"/>
      <c r="AC21" s="11">
        <v>85</v>
      </c>
      <c r="AD21" s="11"/>
      <c r="AE21" s="11">
        <v>85</v>
      </c>
      <c r="AF21" s="11">
        <f t="shared" si="22"/>
        <v>8</v>
      </c>
      <c r="AG21" s="13"/>
      <c r="AH21" s="11"/>
      <c r="AI21" s="58">
        <v>73</v>
      </c>
      <c r="AJ21" s="11"/>
      <c r="AK21" s="58">
        <v>73</v>
      </c>
      <c r="AL21" s="11">
        <f t="shared" si="3"/>
        <v>12</v>
      </c>
      <c r="AM21" s="13"/>
      <c r="AN21" s="11">
        <v>20</v>
      </c>
      <c r="AO21" s="58">
        <v>84</v>
      </c>
      <c r="AP21" s="11"/>
      <c r="AQ21" s="58">
        <v>84</v>
      </c>
      <c r="AR21" s="11">
        <f t="shared" si="4"/>
        <v>9</v>
      </c>
      <c r="AT21" s="23">
        <f t="shared" si="23"/>
        <v>9.8333333333333339</v>
      </c>
      <c r="AU21" s="28">
        <f t="shared" si="24"/>
        <v>59</v>
      </c>
      <c r="AV21" s="18">
        <f t="shared" si="25"/>
        <v>132</v>
      </c>
      <c r="AW21" s="37">
        <v>40</v>
      </c>
      <c r="AX21" s="30">
        <f>AV21-AU21</f>
        <v>73</v>
      </c>
      <c r="AY21" s="37" t="str">
        <f t="shared" si="5"/>
        <v>x</v>
      </c>
    </row>
    <row r="22" spans="2:51" x14ac:dyDescent="0.25">
      <c r="B22" s="3" t="s">
        <v>14</v>
      </c>
      <c r="C22" s="8">
        <v>36</v>
      </c>
      <c r="D22" s="11">
        <v>36</v>
      </c>
      <c r="E22" s="11">
        <v>33</v>
      </c>
      <c r="F22" s="11"/>
      <c r="G22" s="11">
        <v>33</v>
      </c>
      <c r="H22" s="11">
        <f>D22-G22</f>
        <v>3</v>
      </c>
      <c r="I22" s="13"/>
      <c r="J22" s="11">
        <v>36</v>
      </c>
      <c r="K22" s="11">
        <v>20</v>
      </c>
      <c r="L22" s="11"/>
      <c r="M22" s="11">
        <v>20</v>
      </c>
      <c r="N22" s="11">
        <f>G22+J22-M22</f>
        <v>49</v>
      </c>
      <c r="O22" s="13"/>
      <c r="P22" s="11"/>
      <c r="Q22" s="11">
        <v>14</v>
      </c>
      <c r="R22" s="11"/>
      <c r="S22" s="11">
        <v>14</v>
      </c>
      <c r="T22" s="11">
        <f t="shared" si="20"/>
        <v>6</v>
      </c>
      <c r="U22" s="13"/>
      <c r="V22" s="11">
        <v>36</v>
      </c>
      <c r="W22" s="11">
        <v>0</v>
      </c>
      <c r="X22" s="11"/>
      <c r="Y22" s="11">
        <v>0</v>
      </c>
      <c r="Z22" s="11">
        <f t="shared" si="21"/>
        <v>50</v>
      </c>
      <c r="AA22" s="13"/>
      <c r="AB22" s="11"/>
      <c r="AC22" s="11">
        <v>10</v>
      </c>
      <c r="AD22" s="11"/>
      <c r="AE22" s="11">
        <v>10</v>
      </c>
      <c r="AF22" s="11">
        <f t="shared" si="22"/>
        <v>-10</v>
      </c>
      <c r="AG22" s="13"/>
      <c r="AH22" s="11"/>
      <c r="AI22" s="58">
        <v>1</v>
      </c>
      <c r="AJ22" s="11"/>
      <c r="AK22" s="58">
        <v>1</v>
      </c>
      <c r="AL22" s="11">
        <f t="shared" si="3"/>
        <v>9</v>
      </c>
      <c r="AM22" s="13"/>
      <c r="AN22" s="11"/>
      <c r="AO22" s="58">
        <v>0</v>
      </c>
      <c r="AP22" s="11"/>
      <c r="AQ22" s="58">
        <v>0</v>
      </c>
      <c r="AR22" s="11">
        <f t="shared" si="4"/>
        <v>1</v>
      </c>
      <c r="AT22" s="23">
        <f t="shared" si="23"/>
        <v>17.833333333333332</v>
      </c>
      <c r="AU22" s="28">
        <f t="shared" si="24"/>
        <v>107</v>
      </c>
      <c r="AV22" s="18">
        <f t="shared" si="25"/>
        <v>108</v>
      </c>
      <c r="AW22" s="37">
        <v>72</v>
      </c>
      <c r="AX22" s="30">
        <f>AV22-AU22</f>
        <v>1</v>
      </c>
      <c r="AY22" s="37" t="str">
        <f t="shared" si="5"/>
        <v>for p.o</v>
      </c>
    </row>
    <row r="23" spans="2:51" x14ac:dyDescent="0.25">
      <c r="B23" s="3" t="s">
        <v>15</v>
      </c>
      <c r="C23" s="8">
        <v>36</v>
      </c>
      <c r="D23" s="11">
        <v>36</v>
      </c>
      <c r="E23" s="11">
        <v>27</v>
      </c>
      <c r="F23" s="11"/>
      <c r="G23" s="11">
        <v>27</v>
      </c>
      <c r="H23" s="11">
        <f>D23-G23</f>
        <v>9</v>
      </c>
      <c r="I23" s="13"/>
      <c r="J23" s="11"/>
      <c r="K23" s="11">
        <v>0</v>
      </c>
      <c r="L23" s="11"/>
      <c r="M23" s="11">
        <v>0</v>
      </c>
      <c r="N23" s="11">
        <f>G23+J23-M23</f>
        <v>27</v>
      </c>
      <c r="O23" s="13"/>
      <c r="P23" s="11"/>
      <c r="Q23" s="11">
        <v>0</v>
      </c>
      <c r="R23" s="11"/>
      <c r="S23" s="11">
        <v>0</v>
      </c>
      <c r="T23" s="11">
        <f t="shared" si="20"/>
        <v>0</v>
      </c>
      <c r="U23" s="13"/>
      <c r="V23" s="11"/>
      <c r="W23" s="11"/>
      <c r="X23" s="11"/>
      <c r="Y23" s="11"/>
      <c r="Z23" s="11"/>
      <c r="AA23" s="13"/>
      <c r="AB23" s="11"/>
      <c r="AC23" s="11">
        <v>0</v>
      </c>
      <c r="AD23" s="11"/>
      <c r="AE23" s="11">
        <v>0</v>
      </c>
      <c r="AF23" s="11">
        <f t="shared" si="22"/>
        <v>0</v>
      </c>
      <c r="AG23" s="13"/>
      <c r="AH23" s="11"/>
      <c r="AI23" s="58">
        <v>0</v>
      </c>
      <c r="AJ23" s="11"/>
      <c r="AK23" s="58">
        <v>0</v>
      </c>
      <c r="AL23" s="11">
        <f t="shared" si="3"/>
        <v>0</v>
      </c>
      <c r="AM23" s="13"/>
      <c r="AN23" s="11">
        <v>72</v>
      </c>
      <c r="AO23" s="58">
        <v>35</v>
      </c>
      <c r="AP23" s="11"/>
      <c r="AQ23" s="58">
        <v>35</v>
      </c>
      <c r="AR23" s="11">
        <f t="shared" si="4"/>
        <v>37</v>
      </c>
      <c r="AT23" s="23">
        <f t="shared" si="23"/>
        <v>7.2</v>
      </c>
      <c r="AU23" s="28">
        <f t="shared" si="24"/>
        <v>36</v>
      </c>
      <c r="AV23" s="18">
        <f t="shared" si="25"/>
        <v>36</v>
      </c>
      <c r="AW23" s="37">
        <v>72</v>
      </c>
      <c r="AX23" s="30">
        <f>AV23-AU23</f>
        <v>0</v>
      </c>
      <c r="AY23" s="37" t="str">
        <f t="shared" si="5"/>
        <v>for p.o</v>
      </c>
    </row>
    <row r="24" spans="2:51" x14ac:dyDescent="0.25">
      <c r="B24" s="3" t="s">
        <v>16</v>
      </c>
      <c r="C24" s="8">
        <v>36</v>
      </c>
      <c r="D24" s="11"/>
      <c r="E24" s="11"/>
      <c r="F24" s="11"/>
      <c r="G24" s="11"/>
      <c r="H24" s="11"/>
      <c r="I24" s="13"/>
      <c r="J24" s="11"/>
      <c r="K24" s="11"/>
      <c r="L24" s="11"/>
      <c r="M24" s="11"/>
      <c r="N24" s="11"/>
      <c r="O24" s="13"/>
      <c r="P24" s="11"/>
      <c r="Q24" s="11"/>
      <c r="R24" s="11"/>
      <c r="S24" s="11"/>
      <c r="T24" s="11"/>
      <c r="U24" s="13"/>
      <c r="V24" s="11"/>
      <c r="W24" s="11"/>
      <c r="X24" s="11"/>
      <c r="Y24" s="11"/>
      <c r="Z24" s="11"/>
      <c r="AA24" s="13"/>
      <c r="AB24" s="11"/>
      <c r="AC24" s="11"/>
      <c r="AD24" s="11"/>
      <c r="AE24" s="11"/>
      <c r="AF24" s="11"/>
      <c r="AG24" s="13"/>
      <c r="AH24" s="11"/>
      <c r="AI24" s="11"/>
      <c r="AJ24" s="11"/>
      <c r="AK24" s="11"/>
      <c r="AL24" s="11"/>
      <c r="AM24" s="13"/>
      <c r="AN24" s="11">
        <v>72</v>
      </c>
      <c r="AO24" s="11">
        <v>52</v>
      </c>
      <c r="AP24" s="11"/>
      <c r="AQ24" s="11">
        <v>52</v>
      </c>
      <c r="AR24" s="11"/>
      <c r="AT24" s="23"/>
      <c r="AU24" s="28">
        <f t="shared" si="11"/>
        <v>0</v>
      </c>
      <c r="AV24" s="18">
        <f t="shared" si="25"/>
        <v>0</v>
      </c>
      <c r="AW24" s="37">
        <v>36</v>
      </c>
      <c r="AX24" s="29"/>
      <c r="AY24" s="37" t="str">
        <f t="shared" si="5"/>
        <v>for p.o</v>
      </c>
    </row>
    <row r="25" spans="2:51" x14ac:dyDescent="0.25">
      <c r="B25" s="3" t="s">
        <v>17</v>
      </c>
      <c r="C25" s="8">
        <v>12</v>
      </c>
      <c r="D25" s="11"/>
      <c r="E25" s="11"/>
      <c r="F25" s="11"/>
      <c r="G25" s="11"/>
      <c r="H25" s="11"/>
      <c r="I25" s="14"/>
      <c r="J25" s="11"/>
      <c r="K25" s="11"/>
      <c r="L25" s="11"/>
      <c r="M25" s="11"/>
      <c r="N25" s="11"/>
      <c r="O25" s="13"/>
      <c r="P25" s="11"/>
      <c r="Q25" s="11"/>
      <c r="R25" s="11"/>
      <c r="S25" s="11"/>
      <c r="T25" s="11"/>
      <c r="U25" s="13"/>
      <c r="V25" s="11">
        <v>60</v>
      </c>
      <c r="W25" s="11">
        <v>51</v>
      </c>
      <c r="X25" s="11"/>
      <c r="Y25" s="11">
        <v>51</v>
      </c>
      <c r="Z25" s="11">
        <f t="shared" ref="Z25" si="26">S25+V25-Y25</f>
        <v>9</v>
      </c>
      <c r="AA25" s="13"/>
      <c r="AB25" s="11"/>
      <c r="AC25" s="11">
        <v>35</v>
      </c>
      <c r="AD25" s="11"/>
      <c r="AE25" s="11">
        <v>35</v>
      </c>
      <c r="AF25" s="11">
        <f t="shared" ref="AF25" si="27">Y25+AB25-AE25</f>
        <v>16</v>
      </c>
      <c r="AG25" s="13"/>
      <c r="AH25" s="11"/>
      <c r="AI25" s="58">
        <v>11</v>
      </c>
      <c r="AJ25" s="11"/>
      <c r="AK25" s="58">
        <v>11</v>
      </c>
      <c r="AL25" s="11">
        <f t="shared" si="3"/>
        <v>24</v>
      </c>
      <c r="AM25" s="13"/>
      <c r="AN25" s="11"/>
      <c r="AO25" s="58">
        <v>0</v>
      </c>
      <c r="AP25" s="11"/>
      <c r="AQ25" s="58">
        <v>0</v>
      </c>
      <c r="AR25" s="11">
        <f t="shared" si="4"/>
        <v>11</v>
      </c>
      <c r="AT25" s="23">
        <f>AVERAGE(H25,N25,T25,Z25,AF25,AL25)</f>
        <v>16.333333333333332</v>
      </c>
      <c r="AU25" s="28">
        <f>SUM(H25,N25,T25,Z25,AF25,AL25)</f>
        <v>49</v>
      </c>
      <c r="AV25" s="18">
        <f t="shared" si="25"/>
        <v>60</v>
      </c>
      <c r="AW25" s="37">
        <v>48</v>
      </c>
      <c r="AX25" s="30">
        <f>AV25-AU25</f>
        <v>11</v>
      </c>
      <c r="AY25" s="37" t="str">
        <f t="shared" si="5"/>
        <v>for p.o</v>
      </c>
    </row>
    <row r="26" spans="2:51" x14ac:dyDescent="0.25">
      <c r="B26" s="6" t="s">
        <v>19</v>
      </c>
      <c r="C26" s="10"/>
      <c r="D26" s="9"/>
      <c r="E26" s="9"/>
      <c r="F26" s="9"/>
      <c r="G26" s="9"/>
      <c r="H26" s="9"/>
      <c r="I26" s="1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6"/>
      <c r="AB26" s="9"/>
      <c r="AC26" s="9"/>
      <c r="AD26" s="9"/>
      <c r="AE26" s="9"/>
      <c r="AF26" s="9"/>
      <c r="AG26" s="16"/>
      <c r="AH26" s="9"/>
      <c r="AI26" s="9"/>
      <c r="AJ26" s="9"/>
      <c r="AK26" s="9"/>
      <c r="AL26" s="9"/>
      <c r="AM26" s="16"/>
      <c r="AN26" s="9"/>
      <c r="AO26" s="9"/>
      <c r="AP26" s="9"/>
      <c r="AQ26" s="9"/>
      <c r="AR26" s="9"/>
      <c r="AT26" s="38"/>
      <c r="AU26" s="39"/>
      <c r="AV26" s="40"/>
      <c r="AW26" s="40"/>
      <c r="AX26" s="41"/>
      <c r="AY26" s="40"/>
    </row>
    <row r="27" spans="2:51" x14ac:dyDescent="0.25">
      <c r="B27" s="1" t="s">
        <v>20</v>
      </c>
      <c r="C27" s="8">
        <v>9</v>
      </c>
      <c r="D27" s="11"/>
      <c r="E27" s="11"/>
      <c r="F27" s="11"/>
      <c r="G27" s="11"/>
      <c r="H27" s="11"/>
      <c r="I27" s="15"/>
      <c r="J27" s="11"/>
      <c r="K27" s="11"/>
      <c r="L27" s="11"/>
      <c r="M27" s="11"/>
      <c r="N27" s="11"/>
      <c r="O27" s="13"/>
      <c r="P27" s="11"/>
      <c r="Q27" s="11"/>
      <c r="R27" s="11"/>
      <c r="S27" s="11"/>
      <c r="T27" s="11"/>
      <c r="U27" s="13"/>
      <c r="V27" s="11"/>
      <c r="W27" s="11"/>
      <c r="X27" s="11"/>
      <c r="Y27" s="11"/>
      <c r="Z27" s="11"/>
      <c r="AA27" s="13"/>
      <c r="AB27" s="11"/>
      <c r="AC27" s="11"/>
      <c r="AD27" s="11"/>
      <c r="AE27" s="11"/>
      <c r="AF27" s="11"/>
      <c r="AG27" s="13"/>
      <c r="AH27" s="11">
        <v>9</v>
      </c>
      <c r="AI27" s="58">
        <v>9</v>
      </c>
      <c r="AJ27" s="11"/>
      <c r="AK27" s="58">
        <v>9</v>
      </c>
      <c r="AL27" s="11">
        <f t="shared" si="3"/>
        <v>0</v>
      </c>
      <c r="AM27" s="13"/>
      <c r="AN27" s="11">
        <v>9</v>
      </c>
      <c r="AO27" s="58">
        <v>18</v>
      </c>
      <c r="AP27" s="11"/>
      <c r="AQ27" s="58">
        <v>18</v>
      </c>
      <c r="AR27" s="11">
        <f t="shared" ref="AR27:AR41" si="28">AK27+AN27-AQ27</f>
        <v>0</v>
      </c>
      <c r="AT27" s="23">
        <f>AVERAGE(H27,N27,T27,Z27,AF27,AL27)</f>
        <v>0</v>
      </c>
      <c r="AU27" s="28">
        <f>SUM(H27,N27,T27,Z27,AF27,AL27)</f>
        <v>0</v>
      </c>
      <c r="AV27" s="18">
        <f>SUM(D27,J27,P27,V27,AB27,AH27)</f>
        <v>9</v>
      </c>
      <c r="AW27" s="37">
        <v>9</v>
      </c>
      <c r="AX27" s="30">
        <f>AV27-AU27</f>
        <v>9</v>
      </c>
      <c r="AY27" s="37" t="str">
        <f t="shared" si="5"/>
        <v>x</v>
      </c>
    </row>
    <row r="28" spans="2:51" x14ac:dyDescent="0.25">
      <c r="B28" s="1" t="s">
        <v>21</v>
      </c>
      <c r="C28" s="8">
        <v>8</v>
      </c>
      <c r="D28" s="11"/>
      <c r="E28" s="11"/>
      <c r="F28" s="11"/>
      <c r="G28" s="11"/>
      <c r="H28" s="11"/>
      <c r="I28" s="13"/>
      <c r="J28" s="11"/>
      <c r="K28" s="11"/>
      <c r="L28" s="11"/>
      <c r="M28" s="11"/>
      <c r="N28" s="11"/>
      <c r="O28" s="13"/>
      <c r="P28" s="11"/>
      <c r="Q28" s="11"/>
      <c r="R28" s="11"/>
      <c r="S28" s="11"/>
      <c r="T28" s="11"/>
      <c r="U28" s="13"/>
      <c r="V28" s="11"/>
      <c r="W28" s="11"/>
      <c r="X28" s="11"/>
      <c r="Y28" s="11"/>
      <c r="Z28" s="11"/>
      <c r="AA28" s="13"/>
      <c r="AB28" s="11"/>
      <c r="AC28" s="11"/>
      <c r="AD28" s="11"/>
      <c r="AE28" s="11"/>
      <c r="AF28" s="11"/>
      <c r="AG28" s="13"/>
      <c r="AH28" s="11"/>
      <c r="AI28" s="11"/>
      <c r="AJ28" s="11"/>
      <c r="AK28" s="11"/>
      <c r="AL28" s="11"/>
      <c r="AM28" s="13"/>
      <c r="AN28" s="11"/>
      <c r="AO28" s="11"/>
      <c r="AP28" s="11"/>
      <c r="AQ28" s="11"/>
      <c r="AR28" s="11"/>
      <c r="AT28" s="23"/>
      <c r="AU28" s="28"/>
      <c r="AV28" s="37"/>
      <c r="AW28" s="37">
        <v>8</v>
      </c>
      <c r="AX28" s="29"/>
      <c r="AY28" s="37" t="str">
        <f t="shared" ref="AY28:AY51" si="29">IF(AX28&lt;AW28,"for p.o","x")</f>
        <v>for p.o</v>
      </c>
    </row>
    <row r="29" spans="2:51" x14ac:dyDescent="0.25">
      <c r="B29" s="1" t="s">
        <v>22</v>
      </c>
      <c r="C29" s="8">
        <v>9</v>
      </c>
      <c r="D29" s="11"/>
      <c r="E29" s="11"/>
      <c r="F29" s="11"/>
      <c r="G29" s="11"/>
      <c r="H29" s="11"/>
      <c r="I29" s="13"/>
      <c r="J29" s="11"/>
      <c r="K29" s="11"/>
      <c r="L29" s="11"/>
      <c r="M29" s="11"/>
      <c r="N29" s="11"/>
      <c r="O29" s="13"/>
      <c r="P29" s="11"/>
      <c r="Q29" s="11"/>
      <c r="R29" s="11"/>
      <c r="S29" s="11"/>
      <c r="T29" s="11"/>
      <c r="U29" s="13"/>
      <c r="V29" s="11"/>
      <c r="W29" s="11"/>
      <c r="X29" s="11"/>
      <c r="Y29" s="11"/>
      <c r="Z29" s="11"/>
      <c r="AA29" s="13"/>
      <c r="AB29" s="11"/>
      <c r="AC29" s="11"/>
      <c r="AD29" s="11"/>
      <c r="AE29" s="11"/>
      <c r="AF29" s="11"/>
      <c r="AG29" s="13"/>
      <c r="AH29" s="11">
        <v>9</v>
      </c>
      <c r="AI29" s="11">
        <v>10</v>
      </c>
      <c r="AJ29" s="11"/>
      <c r="AK29" s="11">
        <v>10</v>
      </c>
      <c r="AL29" s="11">
        <f t="shared" si="3"/>
        <v>-1</v>
      </c>
      <c r="AM29" s="13"/>
      <c r="AN29" s="11"/>
      <c r="AO29" s="11">
        <v>9</v>
      </c>
      <c r="AP29" s="11"/>
      <c r="AQ29" s="11">
        <v>9</v>
      </c>
      <c r="AR29" s="11">
        <f t="shared" si="28"/>
        <v>1</v>
      </c>
      <c r="AT29" s="23">
        <f>AVERAGE(H29,N29,T29,Z29,AF29,AL29)</f>
        <v>-1</v>
      </c>
      <c r="AU29" s="28">
        <f>SUM(H29,N29,T29,Z29,AF29,AL29)</f>
        <v>-1</v>
      </c>
      <c r="AV29" s="18">
        <f>SUM(D29,J29,P29,V29,AB29,AH29)</f>
        <v>9</v>
      </c>
      <c r="AW29" s="37">
        <v>9</v>
      </c>
      <c r="AX29" s="30">
        <f>AV29-AU29</f>
        <v>10</v>
      </c>
      <c r="AY29" s="37" t="str">
        <f t="shared" si="5"/>
        <v>x</v>
      </c>
    </row>
    <row r="30" spans="2:51" x14ac:dyDescent="0.25">
      <c r="B30" s="1" t="s">
        <v>23</v>
      </c>
      <c r="C30" s="8">
        <v>12</v>
      </c>
      <c r="D30" s="11"/>
      <c r="E30" s="11"/>
      <c r="F30" s="11"/>
      <c r="G30" s="11"/>
      <c r="H30" s="11"/>
      <c r="I30" s="13"/>
      <c r="J30" s="11"/>
      <c r="K30" s="11"/>
      <c r="L30" s="11"/>
      <c r="M30" s="11"/>
      <c r="N30" s="11"/>
      <c r="O30" s="13"/>
      <c r="P30" s="11"/>
      <c r="Q30" s="11"/>
      <c r="R30" s="11"/>
      <c r="S30" s="11"/>
      <c r="T30" s="11"/>
      <c r="U30" s="13"/>
      <c r="V30" s="11"/>
      <c r="W30" s="11"/>
      <c r="X30" s="11"/>
      <c r="Y30" s="11"/>
      <c r="Z30" s="11"/>
      <c r="AA30" s="13"/>
      <c r="AB30" s="11"/>
      <c r="AC30" s="11"/>
      <c r="AD30" s="11"/>
      <c r="AE30" s="11"/>
      <c r="AF30" s="11"/>
      <c r="AG30" s="13"/>
      <c r="AH30" s="11"/>
      <c r="AI30" s="11"/>
      <c r="AJ30" s="11"/>
      <c r="AK30" s="11"/>
      <c r="AL30" s="11"/>
      <c r="AM30" s="13"/>
      <c r="AN30" s="11">
        <v>12</v>
      </c>
      <c r="AO30" s="11">
        <v>3</v>
      </c>
      <c r="AP30" s="11"/>
      <c r="AQ30" s="11">
        <v>3</v>
      </c>
      <c r="AR30" s="11">
        <f t="shared" si="28"/>
        <v>9</v>
      </c>
      <c r="AT30" s="23"/>
      <c r="AU30" s="28"/>
      <c r="AV30" s="37"/>
      <c r="AW30" s="37">
        <v>12</v>
      </c>
      <c r="AX30" s="29"/>
      <c r="AY30" s="37" t="str">
        <f t="shared" si="29"/>
        <v>for p.o</v>
      </c>
    </row>
    <row r="31" spans="2:51" x14ac:dyDescent="0.25">
      <c r="B31" s="1" t="s">
        <v>24</v>
      </c>
      <c r="C31" s="8">
        <v>12</v>
      </c>
      <c r="D31" s="11"/>
      <c r="E31" s="11"/>
      <c r="F31" s="11"/>
      <c r="G31" s="11"/>
      <c r="H31" s="11"/>
      <c r="I31" s="13"/>
      <c r="J31" s="11"/>
      <c r="K31" s="11"/>
      <c r="L31" s="11"/>
      <c r="M31" s="11"/>
      <c r="N31" s="11"/>
      <c r="O31" s="13"/>
      <c r="P31" s="11"/>
      <c r="Q31" s="11"/>
      <c r="R31" s="11"/>
      <c r="S31" s="11"/>
      <c r="T31" s="11"/>
      <c r="U31" s="13"/>
      <c r="V31" s="11"/>
      <c r="W31" s="11"/>
      <c r="X31" s="11"/>
      <c r="Y31" s="11"/>
      <c r="Z31" s="11"/>
      <c r="AA31" s="13"/>
      <c r="AB31" s="11"/>
      <c r="AC31" s="11"/>
      <c r="AD31" s="11"/>
      <c r="AE31" s="11"/>
      <c r="AF31" s="11"/>
      <c r="AG31" s="13"/>
      <c r="AH31" s="11"/>
      <c r="AI31" s="11"/>
      <c r="AJ31" s="11"/>
      <c r="AK31" s="11"/>
      <c r="AL31" s="11"/>
      <c r="AM31" s="13"/>
      <c r="AN31" s="11"/>
      <c r="AO31" s="11"/>
      <c r="AP31" s="11"/>
      <c r="AQ31" s="11"/>
      <c r="AR31" s="11"/>
      <c r="AT31" s="23"/>
      <c r="AU31" s="28"/>
      <c r="AV31" s="37"/>
      <c r="AW31" s="37">
        <v>48</v>
      </c>
      <c r="AX31" s="29"/>
      <c r="AY31" s="37" t="str">
        <f t="shared" si="29"/>
        <v>for p.o</v>
      </c>
    </row>
    <row r="32" spans="2:51" x14ac:dyDescent="0.25">
      <c r="B32" s="4" t="s">
        <v>25</v>
      </c>
      <c r="C32" s="8">
        <v>6</v>
      </c>
      <c r="D32" s="11"/>
      <c r="E32" s="11"/>
      <c r="F32" s="11"/>
      <c r="G32" s="11"/>
      <c r="H32" s="11"/>
      <c r="I32" s="13"/>
      <c r="J32" s="11"/>
      <c r="K32" s="11"/>
      <c r="L32" s="11"/>
      <c r="M32" s="11"/>
      <c r="N32" s="11"/>
      <c r="O32" s="13"/>
      <c r="P32" s="11"/>
      <c r="Q32" s="11"/>
      <c r="R32" s="11"/>
      <c r="S32" s="11"/>
      <c r="T32" s="11"/>
      <c r="U32" s="13"/>
      <c r="V32" s="11"/>
      <c r="W32" s="11"/>
      <c r="X32" s="11"/>
      <c r="Y32" s="11"/>
      <c r="Z32" s="11"/>
      <c r="AA32" s="13"/>
      <c r="AB32" s="11"/>
      <c r="AC32" s="11"/>
      <c r="AD32" s="11"/>
      <c r="AE32" s="11"/>
      <c r="AF32" s="11"/>
      <c r="AG32" s="13"/>
      <c r="AH32" s="11"/>
      <c r="AI32" s="11"/>
      <c r="AJ32" s="11"/>
      <c r="AK32" s="11"/>
      <c r="AL32" s="11"/>
      <c r="AM32" s="13"/>
      <c r="AN32" s="11"/>
      <c r="AO32" s="11"/>
      <c r="AP32" s="11"/>
      <c r="AQ32" s="11"/>
      <c r="AR32" s="11"/>
      <c r="AT32" s="23"/>
      <c r="AU32" s="28"/>
      <c r="AV32" s="37"/>
      <c r="AW32" s="37">
        <v>6</v>
      </c>
      <c r="AX32" s="29"/>
      <c r="AY32" s="37" t="str">
        <f t="shared" si="29"/>
        <v>for p.o</v>
      </c>
    </row>
    <row r="33" spans="2:51" x14ac:dyDescent="0.25">
      <c r="B33" s="4" t="s">
        <v>26</v>
      </c>
      <c r="C33" s="8">
        <v>6</v>
      </c>
      <c r="D33" s="11"/>
      <c r="E33" s="11"/>
      <c r="F33" s="11"/>
      <c r="G33" s="11"/>
      <c r="H33" s="11"/>
      <c r="I33" s="13"/>
      <c r="J33" s="11"/>
      <c r="K33" s="11"/>
      <c r="L33" s="11"/>
      <c r="M33" s="11"/>
      <c r="N33" s="11"/>
      <c r="O33" s="13"/>
      <c r="P33" s="11"/>
      <c r="Q33" s="11"/>
      <c r="R33" s="11"/>
      <c r="S33" s="11"/>
      <c r="T33" s="11"/>
      <c r="U33" s="13"/>
      <c r="V33" s="11"/>
      <c r="W33" s="11"/>
      <c r="X33" s="11"/>
      <c r="Y33" s="11"/>
      <c r="Z33" s="11"/>
      <c r="AA33" s="13"/>
      <c r="AB33" s="11"/>
      <c r="AC33" s="11"/>
      <c r="AD33" s="11"/>
      <c r="AE33" s="11"/>
      <c r="AF33" s="11"/>
      <c r="AG33" s="13"/>
      <c r="AH33" s="11">
        <v>6</v>
      </c>
      <c r="AI33" s="11">
        <v>6</v>
      </c>
      <c r="AJ33" s="11"/>
      <c r="AK33" s="11">
        <v>6</v>
      </c>
      <c r="AL33" s="11">
        <f t="shared" ref="AL33" si="30">AE33+AH33-AK33</f>
        <v>0</v>
      </c>
      <c r="AM33" s="13"/>
      <c r="AN33" s="11"/>
      <c r="AO33" s="11">
        <v>2</v>
      </c>
      <c r="AP33" s="11"/>
      <c r="AQ33" s="11">
        <v>2</v>
      </c>
      <c r="AR33" s="11">
        <f t="shared" si="28"/>
        <v>4</v>
      </c>
      <c r="AT33" s="23">
        <f>AVERAGE(H33,N33,T33,Z33,AF33,AL33)</f>
        <v>0</v>
      </c>
      <c r="AU33" s="28">
        <f>SUM(H33,N33,T33,Z33,AF33,AL33)</f>
        <v>0</v>
      </c>
      <c r="AV33" s="18">
        <f>SUM(D33,J33,P33,V33,AB33,AH33)</f>
        <v>6</v>
      </c>
      <c r="AW33" s="37">
        <v>6</v>
      </c>
      <c r="AX33" s="30">
        <f>AV33-AU33</f>
        <v>6</v>
      </c>
      <c r="AY33" s="37" t="str">
        <f t="shared" si="29"/>
        <v>x</v>
      </c>
    </row>
    <row r="34" spans="2:51" x14ac:dyDescent="0.25">
      <c r="B34" s="4" t="s">
        <v>27</v>
      </c>
      <c r="C34" s="8">
        <v>12</v>
      </c>
      <c r="D34" s="11"/>
      <c r="E34" s="11"/>
      <c r="F34" s="11"/>
      <c r="G34" s="11"/>
      <c r="H34" s="11"/>
      <c r="I34" s="13"/>
      <c r="J34" s="11"/>
      <c r="K34" s="11"/>
      <c r="L34" s="11"/>
      <c r="M34" s="11"/>
      <c r="N34" s="11"/>
      <c r="O34" s="13"/>
      <c r="P34" s="11"/>
      <c r="Q34" s="11"/>
      <c r="R34" s="11"/>
      <c r="S34" s="11"/>
      <c r="T34" s="11"/>
      <c r="U34" s="13"/>
      <c r="V34" s="11"/>
      <c r="W34" s="11"/>
      <c r="X34" s="11"/>
      <c r="Y34" s="11"/>
      <c r="Z34" s="11"/>
      <c r="AA34" s="13"/>
      <c r="AB34" s="11"/>
      <c r="AC34" s="11"/>
      <c r="AD34" s="11"/>
      <c r="AE34" s="11"/>
      <c r="AF34" s="11"/>
      <c r="AG34" s="13"/>
      <c r="AH34" s="11"/>
      <c r="AI34" s="11"/>
      <c r="AJ34" s="11"/>
      <c r="AK34" s="11"/>
      <c r="AL34" s="11"/>
      <c r="AM34" s="13"/>
      <c r="AN34" s="11"/>
      <c r="AO34" s="11"/>
      <c r="AP34" s="11"/>
      <c r="AQ34" s="11"/>
      <c r="AR34" s="11">
        <f t="shared" si="28"/>
        <v>0</v>
      </c>
      <c r="AT34" s="23"/>
      <c r="AU34" s="28"/>
      <c r="AV34" s="37"/>
      <c r="AW34" s="37">
        <v>12</v>
      </c>
      <c r="AX34" s="29"/>
      <c r="AY34" s="37" t="str">
        <f t="shared" si="29"/>
        <v>for p.o</v>
      </c>
    </row>
    <row r="35" spans="2:51" x14ac:dyDescent="0.25">
      <c r="B35" s="4" t="s">
        <v>28</v>
      </c>
      <c r="C35" s="8">
        <v>12</v>
      </c>
      <c r="D35" s="11"/>
      <c r="E35" s="11"/>
      <c r="F35" s="11"/>
      <c r="G35" s="11"/>
      <c r="H35" s="11"/>
      <c r="I35" s="13"/>
      <c r="J35" s="11"/>
      <c r="K35" s="11"/>
      <c r="L35" s="11"/>
      <c r="M35" s="11"/>
      <c r="N35" s="11"/>
      <c r="O35" s="13"/>
      <c r="P35" s="11"/>
      <c r="Q35" s="11"/>
      <c r="R35" s="11"/>
      <c r="S35" s="11"/>
      <c r="T35" s="11"/>
      <c r="U35" s="13"/>
      <c r="V35" s="11"/>
      <c r="W35" s="11"/>
      <c r="X35" s="11"/>
      <c r="Y35" s="11"/>
      <c r="Z35" s="11"/>
      <c r="AA35" s="13"/>
      <c r="AB35" s="11"/>
      <c r="AC35" s="11"/>
      <c r="AD35" s="11"/>
      <c r="AE35" s="11"/>
      <c r="AF35" s="11"/>
      <c r="AG35" s="13"/>
      <c r="AH35" s="11"/>
      <c r="AI35" s="11"/>
      <c r="AJ35" s="11"/>
      <c r="AK35" s="11"/>
      <c r="AL35" s="11"/>
      <c r="AM35" s="13"/>
      <c r="AN35" s="11"/>
      <c r="AO35" s="11"/>
      <c r="AP35" s="11"/>
      <c r="AQ35" s="11"/>
      <c r="AR35" s="11">
        <f t="shared" si="28"/>
        <v>0</v>
      </c>
      <c r="AT35" s="23"/>
      <c r="AU35" s="28"/>
      <c r="AV35" s="37"/>
      <c r="AW35" s="37">
        <v>12</v>
      </c>
      <c r="AX35" s="29"/>
      <c r="AY35" s="37" t="str">
        <f t="shared" si="29"/>
        <v>for p.o</v>
      </c>
    </row>
    <row r="36" spans="2:51" x14ac:dyDescent="0.25">
      <c r="B36" s="4" t="s">
        <v>29</v>
      </c>
      <c r="C36" s="8">
        <v>6</v>
      </c>
      <c r="D36" s="11"/>
      <c r="E36" s="11"/>
      <c r="F36" s="11"/>
      <c r="G36" s="11"/>
      <c r="H36" s="11"/>
      <c r="I36" s="13"/>
      <c r="J36" s="11"/>
      <c r="K36" s="11"/>
      <c r="L36" s="11"/>
      <c r="M36" s="11"/>
      <c r="N36" s="11"/>
      <c r="O36" s="13"/>
      <c r="P36" s="11"/>
      <c r="Q36" s="11"/>
      <c r="R36" s="11"/>
      <c r="S36" s="11"/>
      <c r="T36" s="11"/>
      <c r="U36" s="13"/>
      <c r="V36" s="11"/>
      <c r="W36" s="11"/>
      <c r="X36" s="11"/>
      <c r="Y36" s="11"/>
      <c r="Z36" s="11"/>
      <c r="AA36" s="13"/>
      <c r="AB36" s="11"/>
      <c r="AC36" s="11"/>
      <c r="AD36" s="11"/>
      <c r="AE36" s="11"/>
      <c r="AF36" s="11"/>
      <c r="AG36" s="13"/>
      <c r="AH36" s="11">
        <v>6</v>
      </c>
      <c r="AI36" s="11">
        <v>6</v>
      </c>
      <c r="AJ36" s="11"/>
      <c r="AK36" s="11">
        <v>6</v>
      </c>
      <c r="AL36" s="11">
        <f t="shared" ref="AL36:AL37" si="31">AE36+AH36-AK36</f>
        <v>0</v>
      </c>
      <c r="AM36" s="13"/>
      <c r="AN36" s="11"/>
      <c r="AO36" s="11">
        <v>5</v>
      </c>
      <c r="AP36" s="11"/>
      <c r="AQ36" s="11">
        <v>5</v>
      </c>
      <c r="AR36" s="11">
        <f t="shared" si="28"/>
        <v>1</v>
      </c>
      <c r="AT36" s="23">
        <f t="shared" ref="AT36:AT37" si="32">AVERAGE(H36,N36,T36,Z36,AF36,AL36)</f>
        <v>0</v>
      </c>
      <c r="AU36" s="28">
        <f>SUM(H36,N36,T36,Z36,AF36,AL36)</f>
        <v>0</v>
      </c>
      <c r="AV36" s="18">
        <f>SUM(D36,J36,P36,V36,AB36,AH36)</f>
        <v>6</v>
      </c>
      <c r="AW36" s="37">
        <v>24</v>
      </c>
      <c r="AX36" s="30">
        <f>AV36-AU36</f>
        <v>6</v>
      </c>
      <c r="AY36" s="37" t="str">
        <f t="shared" si="29"/>
        <v>for p.o</v>
      </c>
    </row>
    <row r="37" spans="2:51" x14ac:dyDescent="0.25">
      <c r="B37" s="4" t="s">
        <v>30</v>
      </c>
      <c r="C37" s="8">
        <v>12</v>
      </c>
      <c r="D37" s="11"/>
      <c r="E37" s="11"/>
      <c r="F37" s="11"/>
      <c r="G37" s="11"/>
      <c r="H37" s="11"/>
      <c r="I37" s="13"/>
      <c r="J37" s="11"/>
      <c r="K37" s="11"/>
      <c r="L37" s="11"/>
      <c r="M37" s="11"/>
      <c r="N37" s="11"/>
      <c r="O37" s="13"/>
      <c r="P37" s="11"/>
      <c r="Q37" s="11"/>
      <c r="R37" s="11"/>
      <c r="S37" s="11"/>
      <c r="T37" s="11"/>
      <c r="U37" s="13"/>
      <c r="V37" s="11"/>
      <c r="W37" s="11"/>
      <c r="X37" s="11"/>
      <c r="Y37" s="11"/>
      <c r="Z37" s="11"/>
      <c r="AA37" s="13"/>
      <c r="AB37" s="11"/>
      <c r="AC37" s="11"/>
      <c r="AD37" s="11"/>
      <c r="AE37" s="11"/>
      <c r="AF37" s="11"/>
      <c r="AG37" s="13"/>
      <c r="AH37" s="11">
        <v>12</v>
      </c>
      <c r="AI37" s="11">
        <v>10</v>
      </c>
      <c r="AJ37" s="11"/>
      <c r="AK37" s="11">
        <v>10</v>
      </c>
      <c r="AL37" s="11">
        <f t="shared" si="31"/>
        <v>2</v>
      </c>
      <c r="AM37" s="13"/>
      <c r="AN37" s="11"/>
      <c r="AO37" s="11">
        <v>6</v>
      </c>
      <c r="AP37" s="11"/>
      <c r="AQ37" s="11">
        <v>6</v>
      </c>
      <c r="AR37" s="11">
        <f t="shared" si="28"/>
        <v>4</v>
      </c>
      <c r="AT37" s="23">
        <f t="shared" si="32"/>
        <v>2</v>
      </c>
      <c r="AU37" s="28">
        <f>SUM(H37,N37,T37,Z37,AF37,AL37)</f>
        <v>2</v>
      </c>
      <c r="AV37" s="18">
        <f>SUM(D37,J37,P37,V37,AB37,AH37)</f>
        <v>12</v>
      </c>
      <c r="AW37" s="37">
        <v>12</v>
      </c>
      <c r="AX37" s="30">
        <f>AV37-AU37</f>
        <v>10</v>
      </c>
      <c r="AY37" s="37" t="str">
        <f t="shared" si="29"/>
        <v>for p.o</v>
      </c>
    </row>
    <row r="38" spans="2:51" x14ac:dyDescent="0.25">
      <c r="B38" s="4" t="s">
        <v>31</v>
      </c>
      <c r="C38" s="8">
        <v>12</v>
      </c>
      <c r="D38" s="11"/>
      <c r="E38" s="11"/>
      <c r="F38" s="11"/>
      <c r="G38" s="11"/>
      <c r="H38" s="11"/>
      <c r="I38" s="13"/>
      <c r="J38" s="11"/>
      <c r="K38" s="11"/>
      <c r="L38" s="11"/>
      <c r="M38" s="11"/>
      <c r="N38" s="11"/>
      <c r="O38" s="13"/>
      <c r="P38" s="11"/>
      <c r="Q38" s="11"/>
      <c r="R38" s="11"/>
      <c r="S38" s="11"/>
      <c r="T38" s="11"/>
      <c r="U38" s="13"/>
      <c r="V38" s="11"/>
      <c r="W38" s="11"/>
      <c r="X38" s="11"/>
      <c r="Y38" s="11"/>
      <c r="Z38" s="11"/>
      <c r="AA38" s="13"/>
      <c r="AB38" s="11"/>
      <c r="AC38" s="11"/>
      <c r="AD38" s="11"/>
      <c r="AE38" s="11"/>
      <c r="AF38" s="11"/>
      <c r="AG38" s="13"/>
      <c r="AH38" s="11"/>
      <c r="AI38" s="11"/>
      <c r="AJ38" s="11"/>
      <c r="AK38" s="11"/>
      <c r="AL38" s="11"/>
      <c r="AM38" s="13"/>
      <c r="AN38" s="11"/>
      <c r="AO38" s="11"/>
      <c r="AP38" s="11"/>
      <c r="AQ38" s="11"/>
      <c r="AR38" s="11"/>
      <c r="AT38" s="23"/>
      <c r="AU38" s="28"/>
      <c r="AV38" s="37"/>
      <c r="AW38" s="37">
        <v>12</v>
      </c>
      <c r="AX38" s="29"/>
      <c r="AY38" s="37" t="str">
        <f t="shared" si="29"/>
        <v>for p.o</v>
      </c>
    </row>
    <row r="39" spans="2:51" x14ac:dyDescent="0.25">
      <c r="B39" s="4" t="s">
        <v>32</v>
      </c>
      <c r="C39" s="8">
        <v>6</v>
      </c>
      <c r="D39" s="11"/>
      <c r="E39" s="11"/>
      <c r="F39" s="11"/>
      <c r="G39" s="11"/>
      <c r="H39" s="11"/>
      <c r="I39" s="13"/>
      <c r="J39" s="11"/>
      <c r="K39" s="11"/>
      <c r="L39" s="11"/>
      <c r="M39" s="11"/>
      <c r="N39" s="11"/>
      <c r="O39" s="13"/>
      <c r="P39" s="11"/>
      <c r="Q39" s="11"/>
      <c r="R39" s="11"/>
      <c r="S39" s="11"/>
      <c r="T39" s="11"/>
      <c r="U39" s="13"/>
      <c r="V39" s="11"/>
      <c r="W39" s="11"/>
      <c r="X39" s="11"/>
      <c r="Y39" s="11"/>
      <c r="Z39" s="11"/>
      <c r="AA39" s="13"/>
      <c r="AB39" s="11"/>
      <c r="AC39" s="11"/>
      <c r="AD39" s="11"/>
      <c r="AE39" s="11"/>
      <c r="AF39" s="11"/>
      <c r="AG39" s="13"/>
      <c r="AH39" s="11">
        <v>6</v>
      </c>
      <c r="AI39" s="11">
        <v>4</v>
      </c>
      <c r="AJ39" s="11"/>
      <c r="AK39" s="11">
        <v>4</v>
      </c>
      <c r="AL39" s="11">
        <f t="shared" ref="AL39" si="33">AE39+AH39-AK39</f>
        <v>2</v>
      </c>
      <c r="AM39" s="13"/>
      <c r="AN39" s="11"/>
      <c r="AO39" s="11">
        <v>0</v>
      </c>
      <c r="AP39" s="11"/>
      <c r="AQ39" s="11">
        <v>0</v>
      </c>
      <c r="AR39" s="11">
        <f t="shared" si="28"/>
        <v>4</v>
      </c>
      <c r="AT39" s="23">
        <f>AVERAGE(H39,N39,T39,Z39,AF39,AL39)</f>
        <v>2</v>
      </c>
      <c r="AU39" s="28">
        <f>SUM(H39,N39,T39,Z39,AF39,AL39)</f>
        <v>2</v>
      </c>
      <c r="AV39" s="18">
        <f>SUM(D39,J39,P39,V39,AB39,AH39)</f>
        <v>6</v>
      </c>
      <c r="AW39" s="37">
        <v>6</v>
      </c>
      <c r="AX39" s="30">
        <f>AV39-AU39</f>
        <v>4</v>
      </c>
      <c r="AY39" s="37" t="str">
        <f t="shared" si="29"/>
        <v>for p.o</v>
      </c>
    </row>
    <row r="40" spans="2:51" x14ac:dyDescent="0.25">
      <c r="B40" s="4" t="s">
        <v>33</v>
      </c>
      <c r="C40" s="8">
        <v>6</v>
      </c>
      <c r="D40" s="11"/>
      <c r="E40" s="11"/>
      <c r="F40" s="11"/>
      <c r="G40" s="11"/>
      <c r="H40" s="11"/>
      <c r="I40" s="13"/>
      <c r="J40" s="11"/>
      <c r="K40" s="11"/>
      <c r="L40" s="11"/>
      <c r="M40" s="11"/>
      <c r="N40" s="11"/>
      <c r="O40" s="13"/>
      <c r="P40" s="11"/>
      <c r="Q40" s="11"/>
      <c r="R40" s="11"/>
      <c r="S40" s="11"/>
      <c r="T40" s="11"/>
      <c r="U40" s="13"/>
      <c r="V40" s="11"/>
      <c r="W40" s="11"/>
      <c r="X40" s="11"/>
      <c r="Y40" s="11"/>
      <c r="Z40" s="11"/>
      <c r="AA40" s="13"/>
      <c r="AB40" s="11"/>
      <c r="AC40" s="11"/>
      <c r="AD40" s="11"/>
      <c r="AE40" s="11"/>
      <c r="AF40" s="11"/>
      <c r="AG40" s="13"/>
      <c r="AH40" s="11"/>
      <c r="AI40" s="11"/>
      <c r="AJ40" s="11"/>
      <c r="AK40" s="11"/>
      <c r="AL40" s="11"/>
      <c r="AM40" s="13"/>
      <c r="AN40" s="11"/>
      <c r="AO40" s="11"/>
      <c r="AP40" s="11"/>
      <c r="AQ40" s="11"/>
      <c r="AR40" s="11"/>
      <c r="AT40" s="23"/>
      <c r="AU40" s="28"/>
      <c r="AV40" s="37"/>
      <c r="AW40" s="37">
        <v>24</v>
      </c>
      <c r="AX40" s="29"/>
      <c r="AY40" s="37" t="str">
        <f t="shared" si="29"/>
        <v>for p.o</v>
      </c>
    </row>
    <row r="41" spans="2:51" x14ac:dyDescent="0.25">
      <c r="B41" s="1" t="s">
        <v>34</v>
      </c>
      <c r="C41" s="8">
        <v>24</v>
      </c>
      <c r="D41" s="11"/>
      <c r="E41" s="11"/>
      <c r="F41" s="11"/>
      <c r="G41" s="11"/>
      <c r="H41" s="11"/>
      <c r="I41" s="13"/>
      <c r="J41" s="11"/>
      <c r="K41" s="11"/>
      <c r="L41" s="11"/>
      <c r="M41" s="11"/>
      <c r="N41" s="11"/>
      <c r="O41" s="13"/>
      <c r="P41" s="11"/>
      <c r="Q41" s="11"/>
      <c r="R41" s="11"/>
      <c r="S41" s="11"/>
      <c r="T41" s="11"/>
      <c r="U41" s="13"/>
      <c r="V41" s="11">
        <v>24</v>
      </c>
      <c r="W41" s="11">
        <v>20</v>
      </c>
      <c r="X41" s="11"/>
      <c r="Y41" s="11">
        <v>20</v>
      </c>
      <c r="Z41" s="11">
        <f t="shared" ref="Z41" si="34">S41+V41-Y41</f>
        <v>4</v>
      </c>
      <c r="AA41" s="13"/>
      <c r="AB41" s="11"/>
      <c r="AC41" s="11">
        <v>17</v>
      </c>
      <c r="AD41" s="11"/>
      <c r="AE41" s="11">
        <v>17</v>
      </c>
      <c r="AF41" s="11">
        <f t="shared" ref="AF41" si="35">Y41+AB41-AE41</f>
        <v>3</v>
      </c>
      <c r="AG41" s="13"/>
      <c r="AH41" s="11"/>
      <c r="AI41" s="58">
        <v>16</v>
      </c>
      <c r="AJ41" s="11"/>
      <c r="AK41" s="58">
        <v>16</v>
      </c>
      <c r="AL41" s="11">
        <f t="shared" ref="AL41" si="36">AE41+AH41-AK41</f>
        <v>1</v>
      </c>
      <c r="AM41" s="13"/>
      <c r="AN41" s="11"/>
      <c r="AO41" s="58">
        <v>15</v>
      </c>
      <c r="AP41" s="11"/>
      <c r="AQ41" s="58">
        <v>15</v>
      </c>
      <c r="AR41" s="11">
        <f t="shared" si="28"/>
        <v>1</v>
      </c>
      <c r="AT41" s="23">
        <f>AVERAGE(H41,N41,T41,Z41,AF41,AL41)</f>
        <v>2.6666666666666665</v>
      </c>
      <c r="AU41" s="28">
        <f>SUM(H41,N41,T41,Z41,AF41,AL41)</f>
        <v>8</v>
      </c>
      <c r="AV41" s="18">
        <f>SUM(D41,J41,P41,V41,AB41,AH41)</f>
        <v>24</v>
      </c>
      <c r="AW41" s="37">
        <v>24</v>
      </c>
      <c r="AX41" s="30">
        <f>AV41-AU41</f>
        <v>16</v>
      </c>
      <c r="AY41" s="37" t="str">
        <f t="shared" si="29"/>
        <v>for p.o</v>
      </c>
    </row>
    <row r="42" spans="2:51" x14ac:dyDescent="0.25">
      <c r="B42" s="1" t="s">
        <v>35</v>
      </c>
      <c r="C42" s="8">
        <v>12</v>
      </c>
      <c r="D42" s="11"/>
      <c r="E42" s="11"/>
      <c r="F42" s="11"/>
      <c r="G42" s="11"/>
      <c r="H42" s="11"/>
      <c r="I42" s="13"/>
      <c r="J42" s="11"/>
      <c r="K42" s="11"/>
      <c r="L42" s="11"/>
      <c r="M42" s="11"/>
      <c r="N42" s="11"/>
      <c r="O42" s="13"/>
      <c r="P42" s="11"/>
      <c r="Q42" s="11"/>
      <c r="R42" s="11"/>
      <c r="S42" s="11"/>
      <c r="T42" s="11"/>
      <c r="U42" s="13"/>
      <c r="V42" s="11"/>
      <c r="W42" s="11"/>
      <c r="X42" s="11"/>
      <c r="Y42" s="11"/>
      <c r="Z42" s="11"/>
      <c r="AA42" s="13"/>
      <c r="AB42" s="11"/>
      <c r="AC42" s="11"/>
      <c r="AD42" s="11"/>
      <c r="AE42" s="11"/>
      <c r="AF42" s="11"/>
      <c r="AG42" s="13"/>
      <c r="AH42" s="11"/>
      <c r="AI42" s="11"/>
      <c r="AJ42" s="11"/>
      <c r="AK42" s="11"/>
      <c r="AL42" s="11"/>
      <c r="AM42" s="13"/>
      <c r="AN42" s="11"/>
      <c r="AO42" s="11"/>
      <c r="AP42" s="11"/>
      <c r="AQ42" s="11"/>
      <c r="AR42" s="11"/>
      <c r="AT42" s="23"/>
      <c r="AU42" s="28"/>
      <c r="AV42" s="37"/>
      <c r="AW42" s="37">
        <v>12</v>
      </c>
      <c r="AX42" s="29"/>
      <c r="AY42" s="37" t="str">
        <f t="shared" si="29"/>
        <v>for p.o</v>
      </c>
    </row>
    <row r="43" spans="2:51" x14ac:dyDescent="0.25">
      <c r="B43" s="1" t="s">
        <v>36</v>
      </c>
      <c r="C43" s="8">
        <v>12</v>
      </c>
      <c r="D43" s="11"/>
      <c r="E43" s="11"/>
      <c r="F43" s="11"/>
      <c r="G43" s="11"/>
      <c r="H43" s="11"/>
      <c r="I43" s="13"/>
      <c r="J43" s="11"/>
      <c r="K43" s="11"/>
      <c r="L43" s="11"/>
      <c r="M43" s="11"/>
      <c r="N43" s="11"/>
      <c r="O43" s="13"/>
      <c r="P43" s="11"/>
      <c r="Q43" s="11"/>
      <c r="R43" s="11"/>
      <c r="S43" s="11"/>
      <c r="T43" s="11"/>
      <c r="U43" s="13"/>
      <c r="V43" s="11"/>
      <c r="W43" s="11"/>
      <c r="X43" s="11"/>
      <c r="Y43" s="11"/>
      <c r="Z43" s="11"/>
      <c r="AA43" s="13"/>
      <c r="AB43" s="11"/>
      <c r="AC43" s="11"/>
      <c r="AD43" s="11"/>
      <c r="AE43" s="11"/>
      <c r="AF43" s="11"/>
      <c r="AG43" s="13"/>
      <c r="AH43" s="11"/>
      <c r="AI43" s="11"/>
      <c r="AJ43" s="11"/>
      <c r="AK43" s="11"/>
      <c r="AL43" s="11"/>
      <c r="AM43" s="13"/>
      <c r="AN43" s="11"/>
      <c r="AO43" s="11"/>
      <c r="AP43" s="11"/>
      <c r="AQ43" s="11"/>
      <c r="AR43" s="11"/>
      <c r="AT43" s="23"/>
      <c r="AU43" s="28"/>
      <c r="AV43" s="37"/>
      <c r="AW43" s="37">
        <v>12</v>
      </c>
      <c r="AX43" s="29"/>
      <c r="AY43" s="37" t="str">
        <f t="shared" si="29"/>
        <v>for p.o</v>
      </c>
    </row>
    <row r="44" spans="2:51" x14ac:dyDescent="0.25">
      <c r="B44" s="1" t="s">
        <v>37</v>
      </c>
      <c r="C44" s="8">
        <v>24</v>
      </c>
      <c r="D44" s="11"/>
      <c r="E44" s="11"/>
      <c r="F44" s="11"/>
      <c r="G44" s="11"/>
      <c r="H44" s="11"/>
      <c r="I44" s="13"/>
      <c r="J44" s="11"/>
      <c r="K44" s="11"/>
      <c r="L44" s="11"/>
      <c r="M44" s="11"/>
      <c r="N44" s="11"/>
      <c r="O44" s="13"/>
      <c r="P44" s="11"/>
      <c r="Q44" s="11"/>
      <c r="R44" s="11"/>
      <c r="S44" s="11"/>
      <c r="T44" s="11"/>
      <c r="U44" s="13"/>
      <c r="V44" s="11"/>
      <c r="W44" s="11"/>
      <c r="X44" s="11"/>
      <c r="Y44" s="11"/>
      <c r="Z44" s="11"/>
      <c r="AA44" s="13"/>
      <c r="AB44" s="11"/>
      <c r="AC44" s="11"/>
      <c r="AD44" s="11"/>
      <c r="AE44" s="11"/>
      <c r="AF44" s="11"/>
      <c r="AG44" s="13"/>
      <c r="AH44" s="11"/>
      <c r="AI44" s="11"/>
      <c r="AJ44" s="11"/>
      <c r="AK44" s="11"/>
      <c r="AL44" s="11"/>
      <c r="AM44" s="13"/>
      <c r="AN44" s="11"/>
      <c r="AO44" s="11"/>
      <c r="AP44" s="11"/>
      <c r="AQ44" s="11"/>
      <c r="AR44" s="11"/>
      <c r="AT44" s="23"/>
      <c r="AU44" s="28"/>
      <c r="AV44" s="37"/>
      <c r="AW44" s="37">
        <v>12</v>
      </c>
      <c r="AX44" s="29"/>
      <c r="AY44" s="37" t="str">
        <f t="shared" si="29"/>
        <v>for p.o</v>
      </c>
    </row>
    <row r="45" spans="2:51" x14ac:dyDescent="0.25">
      <c r="B45" s="1" t="s">
        <v>38</v>
      </c>
      <c r="C45" s="8">
        <v>60</v>
      </c>
      <c r="D45" s="11"/>
      <c r="E45" s="11"/>
      <c r="F45" s="11"/>
      <c r="G45" s="11"/>
      <c r="H45" s="11"/>
      <c r="I45" s="13"/>
      <c r="J45" s="11"/>
      <c r="K45" s="11"/>
      <c r="L45" s="11"/>
      <c r="M45" s="11"/>
      <c r="N45" s="11"/>
      <c r="O45" s="13"/>
      <c r="P45" s="11"/>
      <c r="Q45" s="11"/>
      <c r="R45" s="11"/>
      <c r="S45" s="11"/>
      <c r="T45" s="11"/>
      <c r="U45" s="13"/>
      <c r="V45" s="11"/>
      <c r="W45" s="11"/>
      <c r="X45" s="11"/>
      <c r="Y45" s="11"/>
      <c r="Z45" s="11"/>
      <c r="AA45" s="13"/>
      <c r="AB45" s="11"/>
      <c r="AC45" s="11"/>
      <c r="AD45" s="11"/>
      <c r="AE45" s="11"/>
      <c r="AF45" s="11"/>
      <c r="AG45" s="13"/>
      <c r="AH45" s="11"/>
      <c r="AI45" s="11"/>
      <c r="AJ45" s="11"/>
      <c r="AK45" s="11"/>
      <c r="AL45" s="11"/>
      <c r="AM45" s="13"/>
      <c r="AN45" s="11"/>
      <c r="AO45" s="11"/>
      <c r="AP45" s="11"/>
      <c r="AQ45" s="11"/>
      <c r="AR45" s="11"/>
      <c r="AT45" s="23"/>
      <c r="AU45" s="28"/>
      <c r="AV45" s="37"/>
      <c r="AW45" s="37">
        <v>480</v>
      </c>
      <c r="AX45" s="29"/>
      <c r="AY45" s="37" t="str">
        <f t="shared" si="29"/>
        <v>for p.o</v>
      </c>
    </row>
    <row r="46" spans="2:51" x14ac:dyDescent="0.25">
      <c r="B46" s="1" t="s">
        <v>39</v>
      </c>
      <c r="C46" s="8">
        <v>12</v>
      </c>
      <c r="D46" s="11"/>
      <c r="E46" s="11"/>
      <c r="F46" s="11"/>
      <c r="G46" s="11"/>
      <c r="H46" s="11"/>
      <c r="I46" s="13"/>
      <c r="J46" s="11"/>
      <c r="K46" s="11"/>
      <c r="L46" s="11"/>
      <c r="M46" s="11"/>
      <c r="N46" s="11"/>
      <c r="O46" s="13"/>
      <c r="P46" s="11"/>
      <c r="Q46" s="11"/>
      <c r="R46" s="11"/>
      <c r="S46" s="11"/>
      <c r="T46" s="11"/>
      <c r="U46" s="13"/>
      <c r="V46" s="11"/>
      <c r="W46" s="11"/>
      <c r="X46" s="11"/>
      <c r="Y46" s="11"/>
      <c r="Z46" s="11"/>
      <c r="AA46" s="13"/>
      <c r="AB46" s="11"/>
      <c r="AC46" s="11"/>
      <c r="AD46" s="11"/>
      <c r="AE46" s="11"/>
      <c r="AF46" s="11"/>
      <c r="AG46" s="13"/>
      <c r="AH46" s="11"/>
      <c r="AI46" s="11"/>
      <c r="AJ46" s="11"/>
      <c r="AK46" s="11"/>
      <c r="AL46" s="11"/>
      <c r="AM46" s="13"/>
      <c r="AN46" s="11"/>
      <c r="AO46" s="11"/>
      <c r="AP46" s="11"/>
      <c r="AQ46" s="11"/>
      <c r="AR46" s="11"/>
      <c r="AT46" s="23"/>
      <c r="AU46" s="28"/>
      <c r="AV46" s="37"/>
      <c r="AW46" s="37">
        <v>12</v>
      </c>
      <c r="AX46" s="29"/>
      <c r="AY46" s="37" t="str">
        <f t="shared" si="29"/>
        <v>for p.o</v>
      </c>
    </row>
    <row r="47" spans="2:51" x14ac:dyDescent="0.25">
      <c r="B47" s="1" t="s">
        <v>40</v>
      </c>
      <c r="C47" s="8">
        <v>10</v>
      </c>
      <c r="D47" s="11"/>
      <c r="E47" s="11"/>
      <c r="F47" s="11"/>
      <c r="G47" s="11"/>
      <c r="H47" s="11"/>
      <c r="I47" s="13"/>
      <c r="J47" s="11"/>
      <c r="K47" s="11"/>
      <c r="L47" s="11"/>
      <c r="M47" s="11"/>
      <c r="N47" s="11"/>
      <c r="O47" s="13"/>
      <c r="P47" s="11"/>
      <c r="Q47" s="11"/>
      <c r="R47" s="11"/>
      <c r="S47" s="11"/>
      <c r="T47" s="11"/>
      <c r="U47" s="13"/>
      <c r="V47" s="11"/>
      <c r="W47" s="11"/>
      <c r="X47" s="11"/>
      <c r="Y47" s="11"/>
      <c r="Z47" s="11"/>
      <c r="AA47" s="13"/>
      <c r="AB47" s="11"/>
      <c r="AC47" s="11"/>
      <c r="AD47" s="11"/>
      <c r="AE47" s="11"/>
      <c r="AF47" s="11"/>
      <c r="AG47" s="13"/>
      <c r="AH47" s="11"/>
      <c r="AI47" s="11"/>
      <c r="AJ47" s="11"/>
      <c r="AK47" s="11"/>
      <c r="AL47" s="11"/>
      <c r="AM47" s="13"/>
      <c r="AN47" s="11">
        <v>12</v>
      </c>
      <c r="AO47" s="11">
        <v>12</v>
      </c>
      <c r="AP47" s="11"/>
      <c r="AQ47" s="11">
        <v>12</v>
      </c>
      <c r="AR47" s="11">
        <f t="shared" ref="AR47" si="37">AK47+AN47-AQ47</f>
        <v>0</v>
      </c>
      <c r="AT47" s="23"/>
      <c r="AU47" s="28"/>
      <c r="AV47" s="37"/>
      <c r="AW47" s="37">
        <v>12</v>
      </c>
      <c r="AX47" s="29"/>
      <c r="AY47" s="37" t="str">
        <f t="shared" si="29"/>
        <v>for p.o</v>
      </c>
    </row>
    <row r="48" spans="2:51" x14ac:dyDescent="0.25">
      <c r="B48" s="1" t="s">
        <v>41</v>
      </c>
      <c r="C48" s="8">
        <v>12</v>
      </c>
      <c r="D48" s="11"/>
      <c r="E48" s="11"/>
      <c r="F48" s="11"/>
      <c r="G48" s="11"/>
      <c r="H48" s="11"/>
      <c r="I48" s="13"/>
      <c r="J48" s="11"/>
      <c r="K48" s="11"/>
      <c r="L48" s="11"/>
      <c r="M48" s="11"/>
      <c r="N48" s="11"/>
      <c r="O48" s="13"/>
      <c r="P48" s="11"/>
      <c r="Q48" s="11"/>
      <c r="R48" s="11"/>
      <c r="S48" s="11"/>
      <c r="T48" s="11"/>
      <c r="U48" s="13"/>
      <c r="V48" s="11"/>
      <c r="W48" s="11"/>
      <c r="X48" s="11"/>
      <c r="Y48" s="11"/>
      <c r="Z48" s="11"/>
      <c r="AA48" s="13"/>
      <c r="AB48" s="11"/>
      <c r="AC48" s="11"/>
      <c r="AD48" s="11"/>
      <c r="AE48" s="11"/>
      <c r="AF48" s="11"/>
      <c r="AG48" s="13"/>
      <c r="AH48" s="11"/>
      <c r="AI48" s="11"/>
      <c r="AJ48" s="11"/>
      <c r="AK48" s="11"/>
      <c r="AL48" s="11"/>
      <c r="AM48" s="13"/>
      <c r="AN48" s="11"/>
      <c r="AO48" s="11"/>
      <c r="AP48" s="11"/>
      <c r="AQ48" s="11"/>
      <c r="AR48" s="11"/>
      <c r="AT48" s="23"/>
      <c r="AU48" s="28"/>
      <c r="AV48" s="37"/>
      <c r="AW48" s="37">
        <v>12</v>
      </c>
      <c r="AX48" s="29"/>
      <c r="AY48" s="37" t="str">
        <f t="shared" si="29"/>
        <v>for p.o</v>
      </c>
    </row>
    <row r="49" spans="2:51" x14ac:dyDescent="0.25">
      <c r="B49" s="1" t="s">
        <v>42</v>
      </c>
      <c r="C49" s="8">
        <v>12</v>
      </c>
      <c r="D49" s="11"/>
      <c r="E49" s="11"/>
      <c r="F49" s="11"/>
      <c r="G49" s="11"/>
      <c r="H49" s="11"/>
      <c r="I49" s="13"/>
      <c r="J49" s="11"/>
      <c r="K49" s="11"/>
      <c r="L49" s="11"/>
      <c r="M49" s="11"/>
      <c r="N49" s="11"/>
      <c r="O49" s="13"/>
      <c r="P49" s="11"/>
      <c r="Q49" s="11"/>
      <c r="R49" s="11"/>
      <c r="S49" s="11"/>
      <c r="T49" s="11"/>
      <c r="U49" s="13"/>
      <c r="V49" s="11">
        <v>24</v>
      </c>
      <c r="W49" s="11">
        <v>13</v>
      </c>
      <c r="X49" s="11"/>
      <c r="Y49" s="11">
        <v>13</v>
      </c>
      <c r="Z49" s="11">
        <f t="shared" ref="Z49" si="38">S49+V49-Y49</f>
        <v>11</v>
      </c>
      <c r="AA49" s="13"/>
      <c r="AB49" s="11"/>
      <c r="AC49" s="11">
        <v>5</v>
      </c>
      <c r="AD49" s="11"/>
      <c r="AE49" s="11">
        <v>5</v>
      </c>
      <c r="AF49" s="11">
        <f t="shared" ref="AF49" si="39">Y49+AB49-AE49</f>
        <v>8</v>
      </c>
      <c r="AG49" s="13"/>
      <c r="AH49" s="11"/>
      <c r="AI49" s="11">
        <v>0</v>
      </c>
      <c r="AJ49" s="11"/>
      <c r="AK49" s="11">
        <v>0</v>
      </c>
      <c r="AL49" s="11">
        <f t="shared" ref="AL49" si="40">AE49+AH49-AK49</f>
        <v>5</v>
      </c>
      <c r="AM49" s="13"/>
      <c r="AN49" s="11"/>
      <c r="AO49" s="11">
        <v>0</v>
      </c>
      <c r="AP49" s="11"/>
      <c r="AQ49" s="11">
        <v>0</v>
      </c>
      <c r="AR49" s="11">
        <f t="shared" ref="AR49" si="41">AK49+AN49-AQ49</f>
        <v>0</v>
      </c>
      <c r="AT49" s="23">
        <f>AVERAGE(H49,N49,T49,Z49,AF49,AL49)</f>
        <v>8</v>
      </c>
      <c r="AU49" s="28">
        <f>SUM(H49,N49,T49,Z49,AF49,AL49)</f>
        <v>24</v>
      </c>
      <c r="AV49" s="18">
        <f>SUM(D49,J49,P49,V49,AB49,AH49)</f>
        <v>24</v>
      </c>
      <c r="AW49" s="37">
        <v>48</v>
      </c>
      <c r="AX49" s="30">
        <f>AV49-AU49</f>
        <v>0</v>
      </c>
      <c r="AY49" s="37" t="str">
        <f t="shared" si="29"/>
        <v>for p.o</v>
      </c>
    </row>
    <row r="50" spans="2:51" x14ac:dyDescent="0.25">
      <c r="B50" s="1" t="s">
        <v>43</v>
      </c>
      <c r="C50" s="8">
        <v>12</v>
      </c>
      <c r="D50" s="11"/>
      <c r="E50" s="11"/>
      <c r="F50" s="11"/>
      <c r="G50" s="11"/>
      <c r="H50" s="11"/>
      <c r="I50" s="13"/>
      <c r="J50" s="11"/>
      <c r="K50" s="11"/>
      <c r="L50" s="11"/>
      <c r="M50" s="11"/>
      <c r="N50" s="11"/>
      <c r="O50" s="13"/>
      <c r="P50" s="11"/>
      <c r="Q50" s="11"/>
      <c r="R50" s="11"/>
      <c r="S50" s="11"/>
      <c r="T50" s="11"/>
      <c r="U50" s="13"/>
      <c r="V50" s="11"/>
      <c r="W50" s="11"/>
      <c r="X50" s="11"/>
      <c r="Y50" s="11"/>
      <c r="Z50" s="11"/>
      <c r="AA50" s="13"/>
      <c r="AB50" s="11"/>
      <c r="AC50" s="11"/>
      <c r="AD50" s="11"/>
      <c r="AE50" s="11"/>
      <c r="AF50" s="11"/>
      <c r="AG50" s="13"/>
      <c r="AH50" s="11"/>
      <c r="AI50" s="11"/>
      <c r="AJ50" s="11"/>
      <c r="AK50" s="11"/>
      <c r="AL50" s="11"/>
      <c r="AM50" s="13"/>
      <c r="AN50" s="11"/>
      <c r="AO50" s="11"/>
      <c r="AP50" s="11"/>
      <c r="AQ50" s="11"/>
      <c r="AR50" s="11"/>
      <c r="AT50" s="23"/>
      <c r="AU50" s="28"/>
      <c r="AV50" s="37"/>
      <c r="AW50" s="37">
        <v>12</v>
      </c>
      <c r="AX50" s="29"/>
      <c r="AY50" s="37" t="str">
        <f t="shared" si="29"/>
        <v>for p.o</v>
      </c>
    </row>
    <row r="51" spans="2:51" x14ac:dyDescent="0.25">
      <c r="B51" s="5" t="s">
        <v>44</v>
      </c>
      <c r="C51" s="8">
        <v>8</v>
      </c>
      <c r="D51" s="11">
        <v>8</v>
      </c>
      <c r="E51" s="11">
        <v>5</v>
      </c>
      <c r="F51" s="11"/>
      <c r="G51" s="11">
        <v>5</v>
      </c>
      <c r="H51" s="11">
        <f>D51-G51</f>
        <v>3</v>
      </c>
      <c r="I51" s="13"/>
      <c r="J51" s="11">
        <v>16</v>
      </c>
      <c r="K51" s="11">
        <v>10</v>
      </c>
      <c r="L51" s="11"/>
      <c r="M51" s="11">
        <v>10</v>
      </c>
      <c r="N51" s="11">
        <f>G51+J51-M51</f>
        <v>11</v>
      </c>
      <c r="O51" s="13"/>
      <c r="P51" s="11"/>
      <c r="Q51" s="11">
        <v>0</v>
      </c>
      <c r="R51" s="11"/>
      <c r="S51" s="11">
        <v>0</v>
      </c>
      <c r="T51" s="11">
        <f>M51+P51-S51</f>
        <v>10</v>
      </c>
      <c r="U51" s="13"/>
      <c r="V51" s="11"/>
      <c r="W51" s="11">
        <v>0</v>
      </c>
      <c r="X51" s="11"/>
      <c r="Y51" s="11">
        <v>0</v>
      </c>
      <c r="Z51" s="11">
        <f t="shared" ref="Z51" si="42">S51+V51-Y51</f>
        <v>0</v>
      </c>
      <c r="AA51" s="13"/>
      <c r="AB51" s="11"/>
      <c r="AC51" s="11">
        <v>0</v>
      </c>
      <c r="AD51" s="11"/>
      <c r="AE51" s="11">
        <v>0</v>
      </c>
      <c r="AF51" s="11">
        <f t="shared" ref="AF51" si="43">Y51+AB51-AE51</f>
        <v>0</v>
      </c>
      <c r="AG51" s="13"/>
      <c r="AH51" s="11">
        <v>16</v>
      </c>
      <c r="AI51" s="11">
        <v>14</v>
      </c>
      <c r="AJ51" s="11"/>
      <c r="AK51" s="11">
        <v>14</v>
      </c>
      <c r="AL51" s="11">
        <f t="shared" ref="AL51" si="44">AE51+AH51-AK51</f>
        <v>2</v>
      </c>
      <c r="AM51" s="13"/>
      <c r="AN51" s="11"/>
      <c r="AO51" s="11">
        <v>1</v>
      </c>
      <c r="AP51" s="11"/>
      <c r="AQ51" s="11">
        <v>1</v>
      </c>
      <c r="AR51" s="11">
        <f t="shared" ref="AR51" si="45">AK51+AN51-AQ51</f>
        <v>13</v>
      </c>
      <c r="AT51" s="23">
        <f>AVERAGE(H51,N51,T51,Z51,AF51,AL51)</f>
        <v>4.333333333333333</v>
      </c>
      <c r="AU51" s="28">
        <f>SUM(H51,N51,T51,Z51,AF51,AL51)</f>
        <v>26</v>
      </c>
      <c r="AV51" s="18">
        <f>SUM(D51,J51,P51,V51,AB51,AH51)</f>
        <v>40</v>
      </c>
      <c r="AW51" s="37">
        <v>32</v>
      </c>
      <c r="AX51" s="30">
        <f>AV51-AU51</f>
        <v>14</v>
      </c>
      <c r="AY51" s="37" t="str">
        <f t="shared" si="29"/>
        <v>for p.o</v>
      </c>
    </row>
    <row r="1048576" spans="50:50" x14ac:dyDescent="0.25">
      <c r="AX1048576" s="32"/>
    </row>
  </sheetData>
  <mergeCells count="51">
    <mergeCell ref="AN3:AR3"/>
    <mergeCell ref="AN4:AN6"/>
    <mergeCell ref="AO4:AO6"/>
    <mergeCell ref="AP4:AP6"/>
    <mergeCell ref="AQ4:AQ6"/>
    <mergeCell ref="AR4:AR6"/>
    <mergeCell ref="AH3:AL3"/>
    <mergeCell ref="AH4:AH6"/>
    <mergeCell ref="AI4:AI6"/>
    <mergeCell ref="AJ4:AJ6"/>
    <mergeCell ref="AK4:AK6"/>
    <mergeCell ref="AL4:AL6"/>
    <mergeCell ref="AC4:AC6"/>
    <mergeCell ref="AD4:AD6"/>
    <mergeCell ref="AE4:AE6"/>
    <mergeCell ref="AF4:AF6"/>
    <mergeCell ref="V4:V6"/>
    <mergeCell ref="W4:W6"/>
    <mergeCell ref="X4:X6"/>
    <mergeCell ref="Y4:Y6"/>
    <mergeCell ref="Z4:Z6"/>
    <mergeCell ref="AB4:AB6"/>
    <mergeCell ref="T4:T6"/>
    <mergeCell ref="G4:G6"/>
    <mergeCell ref="H4:H6"/>
    <mergeCell ref="J4:J6"/>
    <mergeCell ref="K4:K6"/>
    <mergeCell ref="L4:L6"/>
    <mergeCell ref="M4:M6"/>
    <mergeCell ref="N4:N6"/>
    <mergeCell ref="P4:P6"/>
    <mergeCell ref="Q4:Q6"/>
    <mergeCell ref="R4:R6"/>
    <mergeCell ref="S4:S6"/>
    <mergeCell ref="D3:H3"/>
    <mergeCell ref="J3:N3"/>
    <mergeCell ref="P3:T3"/>
    <mergeCell ref="V3:Z3"/>
    <mergeCell ref="AB3:AF3"/>
    <mergeCell ref="B4:B6"/>
    <mergeCell ref="C4:C6"/>
    <mergeCell ref="D4:D6"/>
    <mergeCell ref="E4:E6"/>
    <mergeCell ref="F4:F6"/>
    <mergeCell ref="AY5:AY6"/>
    <mergeCell ref="AT7:AY7"/>
    <mergeCell ref="AT5:AT6"/>
    <mergeCell ref="AU5:AU6"/>
    <mergeCell ref="AV5:AV6"/>
    <mergeCell ref="AW5:AW6"/>
    <mergeCell ref="AX5:AX6"/>
  </mergeCells>
  <conditionalFormatting sqref="B32">
    <cfRule type="duplicateValues" dxfId="202" priority="27"/>
    <cfRule type="duplicateValues" dxfId="201" priority="28"/>
  </conditionalFormatting>
  <conditionalFormatting sqref="B33">
    <cfRule type="duplicateValues" dxfId="200" priority="25"/>
    <cfRule type="duplicateValues" dxfId="199" priority="26"/>
  </conditionalFormatting>
  <conditionalFormatting sqref="B34">
    <cfRule type="duplicateValues" dxfId="198" priority="23"/>
    <cfRule type="duplicateValues" dxfId="197" priority="24"/>
  </conditionalFormatting>
  <conditionalFormatting sqref="B35">
    <cfRule type="duplicateValues" dxfId="196" priority="21"/>
    <cfRule type="duplicateValues" dxfId="195" priority="22"/>
  </conditionalFormatting>
  <conditionalFormatting sqref="B36">
    <cfRule type="duplicateValues" dxfId="194" priority="19"/>
    <cfRule type="duplicateValues" dxfId="193" priority="20"/>
  </conditionalFormatting>
  <conditionalFormatting sqref="B37">
    <cfRule type="duplicateValues" dxfId="192" priority="17"/>
    <cfRule type="duplicateValues" dxfId="191" priority="18"/>
  </conditionalFormatting>
  <conditionalFormatting sqref="B38">
    <cfRule type="duplicateValues" dxfId="190" priority="15"/>
    <cfRule type="duplicateValues" dxfId="189" priority="16"/>
  </conditionalFormatting>
  <conditionalFormatting sqref="B39">
    <cfRule type="duplicateValues" dxfId="188" priority="13"/>
    <cfRule type="duplicateValues" dxfId="187" priority="14"/>
  </conditionalFormatting>
  <conditionalFormatting sqref="B40">
    <cfRule type="duplicateValues" dxfId="186" priority="11"/>
    <cfRule type="duplicateValues" dxfId="185" priority="12"/>
  </conditionalFormatting>
  <conditionalFormatting sqref="AY8 AY26 AY28 AY30:AY32 AY34:AY51">
    <cfRule type="containsText" dxfId="184" priority="9" operator="containsText" text="for p.o">
      <formula>NOT(ISERROR(SEARCH("for p.o",AY8)))</formula>
    </cfRule>
  </conditionalFormatting>
  <conditionalFormatting sqref="AY9:AY25">
    <cfRule type="containsText" dxfId="183" priority="8" operator="containsText" text="for p.o">
      <formula>NOT(ISERROR(SEARCH("for p.o",AY9)))</formula>
    </cfRule>
  </conditionalFormatting>
  <conditionalFormatting sqref="AY9:AY25">
    <cfRule type="containsText" dxfId="182" priority="7" operator="containsText" text="x">
      <formula>NOT(ISERROR(SEARCH("x",AY9)))</formula>
    </cfRule>
  </conditionalFormatting>
  <conditionalFormatting sqref="AY27">
    <cfRule type="containsText" dxfId="181" priority="6" operator="containsText" text="for p.o">
      <formula>NOT(ISERROR(SEARCH("for p.o",AY27)))</formula>
    </cfRule>
  </conditionalFormatting>
  <conditionalFormatting sqref="AY27">
    <cfRule type="containsText" dxfId="180" priority="5" operator="containsText" text="x">
      <formula>NOT(ISERROR(SEARCH("x",AY27)))</formula>
    </cfRule>
  </conditionalFormatting>
  <conditionalFormatting sqref="AY29">
    <cfRule type="containsText" dxfId="179" priority="4" operator="containsText" text="for p.o">
      <formula>NOT(ISERROR(SEARCH("for p.o",AY29)))</formula>
    </cfRule>
  </conditionalFormatting>
  <conditionalFormatting sqref="AY29">
    <cfRule type="containsText" dxfId="178" priority="3" operator="containsText" text="x">
      <formula>NOT(ISERROR(SEARCH("x",AY29)))</formula>
    </cfRule>
  </conditionalFormatting>
  <conditionalFormatting sqref="AY33">
    <cfRule type="containsText" dxfId="177" priority="2" operator="containsText" text="for p.o">
      <formula>NOT(ISERROR(SEARCH("for p.o",AY33)))</formula>
    </cfRule>
  </conditionalFormatting>
  <conditionalFormatting sqref="AY33">
    <cfRule type="containsText" dxfId="176" priority="1" operator="containsText" text="x">
      <formula>NOT(ISERROR(SEARCH("x",AY33)))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8FBF3-BC01-4CE6-9997-E4844CB0F562}">
  <sheetPr codeName="Sheet16"/>
  <dimension ref="B2:AY1048576"/>
  <sheetViews>
    <sheetView zoomScale="82" zoomScaleNormal="82" workbookViewId="0">
      <pane xSplit="3" ySplit="7" topLeftCell="AF8" activePane="bottomRight" state="frozen"/>
      <selection pane="topRight" activeCell="D1" sqref="D1"/>
      <selection pane="bottomLeft" activeCell="A8" sqref="A8"/>
      <selection pane="bottomRight" activeCell="AY59" sqref="AY59"/>
    </sheetView>
  </sheetViews>
  <sheetFormatPr defaultRowHeight="15" x14ac:dyDescent="0.25"/>
  <cols>
    <col min="2" max="2" width="36.7109375" bestFit="1" customWidth="1"/>
    <col min="9" max="9" width="2.85546875" customWidth="1"/>
    <col min="15" max="15" width="3.28515625" customWidth="1"/>
    <col min="21" max="21" width="3.28515625" customWidth="1"/>
    <col min="27" max="27" width="3.5703125" customWidth="1"/>
    <col min="33" max="33" width="3.5703125" customWidth="1"/>
    <col min="39" max="39" width="3.5703125" customWidth="1"/>
    <col min="46" max="46" width="15.7109375" style="31" bestFit="1" customWidth="1"/>
    <col min="47" max="47" width="14.28515625" style="31" bestFit="1" customWidth="1"/>
    <col min="48" max="48" width="10.5703125" style="35" bestFit="1" customWidth="1"/>
    <col min="49" max="49" width="19.5703125" style="35" bestFit="1" customWidth="1"/>
    <col min="50" max="50" width="10.28515625" style="27" bestFit="1" customWidth="1"/>
    <col min="51" max="51" width="8.7109375" style="35" bestFit="1" customWidth="1"/>
  </cols>
  <sheetData>
    <row r="2" spans="2:51" x14ac:dyDescent="0.25">
      <c r="AT2" s="33"/>
      <c r="AU2" s="25"/>
      <c r="AV2" s="33"/>
      <c r="AW2" s="33"/>
      <c r="AX2" s="33"/>
      <c r="AY2" s="34"/>
    </row>
    <row r="3" spans="2:51" x14ac:dyDescent="0.25">
      <c r="D3" s="110">
        <v>44440</v>
      </c>
      <c r="E3" s="111"/>
      <c r="F3" s="111"/>
      <c r="G3" s="111"/>
      <c r="H3" s="111"/>
      <c r="I3" s="12"/>
      <c r="J3" s="110">
        <v>44470</v>
      </c>
      <c r="K3" s="111"/>
      <c r="L3" s="111"/>
      <c r="M3" s="111"/>
      <c r="N3" s="111"/>
      <c r="O3" s="12"/>
      <c r="P3" s="110">
        <v>44501</v>
      </c>
      <c r="Q3" s="111"/>
      <c r="R3" s="111"/>
      <c r="S3" s="111"/>
      <c r="T3" s="111"/>
      <c r="U3" s="12"/>
      <c r="V3" s="110">
        <v>44531</v>
      </c>
      <c r="W3" s="111"/>
      <c r="X3" s="111"/>
      <c r="Y3" s="111"/>
      <c r="Z3" s="111"/>
      <c r="AA3" s="12"/>
      <c r="AB3" s="110">
        <v>44562</v>
      </c>
      <c r="AC3" s="111"/>
      <c r="AD3" s="111"/>
      <c r="AE3" s="111"/>
      <c r="AF3" s="111"/>
      <c r="AG3" s="12"/>
      <c r="AH3" s="110">
        <v>44593</v>
      </c>
      <c r="AI3" s="111"/>
      <c r="AJ3" s="111"/>
      <c r="AK3" s="111"/>
      <c r="AL3" s="111"/>
      <c r="AM3" s="12"/>
      <c r="AN3" s="110">
        <v>44621</v>
      </c>
      <c r="AO3" s="111"/>
      <c r="AP3" s="111"/>
      <c r="AQ3" s="111"/>
      <c r="AR3" s="111"/>
      <c r="AT3" s="25"/>
      <c r="AU3" s="25"/>
      <c r="AV3" s="34"/>
      <c r="AW3" s="34"/>
      <c r="AX3" s="24"/>
      <c r="AY3" s="34"/>
    </row>
    <row r="4" spans="2:51" x14ac:dyDescent="0.25">
      <c r="B4" s="108" t="s">
        <v>45</v>
      </c>
      <c r="C4" s="109" t="s">
        <v>46</v>
      </c>
      <c r="D4" s="109" t="s">
        <v>47</v>
      </c>
      <c r="E4" s="109" t="s">
        <v>48</v>
      </c>
      <c r="F4" s="109" t="s">
        <v>49</v>
      </c>
      <c r="G4" s="109" t="s">
        <v>50</v>
      </c>
      <c r="H4" s="109" t="s">
        <v>51</v>
      </c>
      <c r="I4" s="63"/>
      <c r="J4" s="109" t="s">
        <v>47</v>
      </c>
      <c r="K4" s="109" t="s">
        <v>48</v>
      </c>
      <c r="L4" s="109" t="s">
        <v>49</v>
      </c>
      <c r="M4" s="109" t="s">
        <v>50</v>
      </c>
      <c r="N4" s="109" t="s">
        <v>51</v>
      </c>
      <c r="O4" s="63"/>
      <c r="P4" s="109" t="s">
        <v>47</v>
      </c>
      <c r="Q4" s="109" t="s">
        <v>48</v>
      </c>
      <c r="R4" s="109" t="s">
        <v>49</v>
      </c>
      <c r="S4" s="109" t="s">
        <v>50</v>
      </c>
      <c r="T4" s="109" t="s">
        <v>51</v>
      </c>
      <c r="U4" s="63"/>
      <c r="V4" s="109" t="s">
        <v>47</v>
      </c>
      <c r="W4" s="109" t="s">
        <v>48</v>
      </c>
      <c r="X4" s="109" t="s">
        <v>49</v>
      </c>
      <c r="Y4" s="109" t="s">
        <v>50</v>
      </c>
      <c r="Z4" s="109" t="s">
        <v>51</v>
      </c>
      <c r="AA4" s="63"/>
      <c r="AB4" s="109" t="s">
        <v>47</v>
      </c>
      <c r="AC4" s="109" t="s">
        <v>48</v>
      </c>
      <c r="AD4" s="109" t="s">
        <v>49</v>
      </c>
      <c r="AE4" s="109" t="s">
        <v>50</v>
      </c>
      <c r="AF4" s="109" t="s">
        <v>51</v>
      </c>
      <c r="AG4" s="63"/>
      <c r="AH4" s="109" t="s">
        <v>47</v>
      </c>
      <c r="AI4" s="109" t="s">
        <v>48</v>
      </c>
      <c r="AJ4" s="109" t="s">
        <v>49</v>
      </c>
      <c r="AK4" s="109" t="s">
        <v>50</v>
      </c>
      <c r="AL4" s="109" t="s">
        <v>51</v>
      </c>
      <c r="AM4" s="63"/>
      <c r="AN4" s="109" t="s">
        <v>47</v>
      </c>
      <c r="AO4" s="109" t="s">
        <v>48</v>
      </c>
      <c r="AP4" s="109" t="s">
        <v>49</v>
      </c>
      <c r="AQ4" s="109" t="s">
        <v>50</v>
      </c>
      <c r="AR4" s="109" t="s">
        <v>51</v>
      </c>
      <c r="AT4" s="26"/>
      <c r="AU4" s="26"/>
    </row>
    <row r="5" spans="2:51" x14ac:dyDescent="0.25">
      <c r="B5" s="108"/>
      <c r="C5" s="109"/>
      <c r="D5" s="109"/>
      <c r="E5" s="109"/>
      <c r="F5" s="109"/>
      <c r="G5" s="109"/>
      <c r="H5" s="109"/>
      <c r="I5" s="63"/>
      <c r="J5" s="109"/>
      <c r="K5" s="109"/>
      <c r="L5" s="109"/>
      <c r="M5" s="109"/>
      <c r="N5" s="109"/>
      <c r="O5" s="63"/>
      <c r="P5" s="109"/>
      <c r="Q5" s="109"/>
      <c r="R5" s="109"/>
      <c r="S5" s="109"/>
      <c r="T5" s="109"/>
      <c r="U5" s="63"/>
      <c r="V5" s="109"/>
      <c r="W5" s="109"/>
      <c r="X5" s="109"/>
      <c r="Y5" s="109"/>
      <c r="Z5" s="109"/>
      <c r="AA5" s="63"/>
      <c r="AB5" s="109"/>
      <c r="AC5" s="109"/>
      <c r="AD5" s="109"/>
      <c r="AE5" s="109"/>
      <c r="AF5" s="109"/>
      <c r="AG5" s="63"/>
      <c r="AH5" s="109"/>
      <c r="AI5" s="109"/>
      <c r="AJ5" s="109"/>
      <c r="AK5" s="109"/>
      <c r="AL5" s="109"/>
      <c r="AM5" s="63"/>
      <c r="AN5" s="109"/>
      <c r="AO5" s="109"/>
      <c r="AP5" s="109"/>
      <c r="AQ5" s="109"/>
      <c r="AR5" s="109"/>
      <c r="AT5" s="115" t="s">
        <v>54</v>
      </c>
      <c r="AU5" s="115" t="s">
        <v>56</v>
      </c>
      <c r="AV5" s="116" t="s">
        <v>58</v>
      </c>
      <c r="AW5" s="116" t="s">
        <v>55</v>
      </c>
      <c r="AX5" s="106" t="s">
        <v>57</v>
      </c>
      <c r="AY5" s="104" t="s">
        <v>59</v>
      </c>
    </row>
    <row r="6" spans="2:51" x14ac:dyDescent="0.25">
      <c r="B6" s="108"/>
      <c r="C6" s="109"/>
      <c r="D6" s="109"/>
      <c r="E6" s="109"/>
      <c r="F6" s="109"/>
      <c r="G6" s="109"/>
      <c r="H6" s="109"/>
      <c r="I6" s="64"/>
      <c r="J6" s="109"/>
      <c r="K6" s="109"/>
      <c r="L6" s="109"/>
      <c r="M6" s="109"/>
      <c r="N6" s="109"/>
      <c r="O6" s="64"/>
      <c r="P6" s="109"/>
      <c r="Q6" s="109"/>
      <c r="R6" s="109"/>
      <c r="S6" s="109"/>
      <c r="T6" s="109"/>
      <c r="U6" s="63"/>
      <c r="V6" s="109"/>
      <c r="W6" s="109"/>
      <c r="X6" s="109"/>
      <c r="Y6" s="109"/>
      <c r="Z6" s="109"/>
      <c r="AA6" s="63"/>
      <c r="AB6" s="109"/>
      <c r="AC6" s="109"/>
      <c r="AD6" s="109"/>
      <c r="AE6" s="109"/>
      <c r="AF6" s="109"/>
      <c r="AG6" s="63"/>
      <c r="AH6" s="109"/>
      <c r="AI6" s="109"/>
      <c r="AJ6" s="109"/>
      <c r="AK6" s="109"/>
      <c r="AL6" s="109"/>
      <c r="AM6" s="63"/>
      <c r="AN6" s="109"/>
      <c r="AO6" s="109"/>
      <c r="AP6" s="109"/>
      <c r="AQ6" s="109"/>
      <c r="AR6" s="109"/>
      <c r="AT6" s="115"/>
      <c r="AU6" s="115"/>
      <c r="AV6" s="116"/>
      <c r="AW6" s="116"/>
      <c r="AX6" s="107"/>
      <c r="AY6" s="105"/>
    </row>
    <row r="7" spans="2:51" x14ac:dyDescent="0.25">
      <c r="B7" s="7" t="s">
        <v>18</v>
      </c>
      <c r="C7" s="10"/>
      <c r="D7" s="9"/>
      <c r="E7" s="9"/>
      <c r="F7" s="9"/>
      <c r="G7" s="9"/>
      <c r="H7" s="9"/>
      <c r="I7" s="16"/>
      <c r="J7" s="9"/>
      <c r="K7" s="9"/>
      <c r="L7" s="9"/>
      <c r="M7" s="9"/>
      <c r="N7" s="9"/>
      <c r="O7" s="1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6"/>
      <c r="AB7" s="9"/>
      <c r="AC7" s="9"/>
      <c r="AD7" s="9"/>
      <c r="AE7" s="9"/>
      <c r="AF7" s="9"/>
      <c r="AG7" s="16"/>
      <c r="AH7" s="9"/>
      <c r="AI7" s="9"/>
      <c r="AJ7" s="9"/>
      <c r="AK7" s="9"/>
      <c r="AL7" s="9"/>
      <c r="AM7" s="16"/>
      <c r="AN7" s="9"/>
      <c r="AO7" s="9"/>
      <c r="AP7" s="9"/>
      <c r="AQ7" s="9"/>
      <c r="AR7" s="9"/>
      <c r="AT7" s="99"/>
      <c r="AU7" s="100"/>
      <c r="AV7" s="100"/>
      <c r="AW7" s="100"/>
      <c r="AX7" s="100"/>
      <c r="AY7" s="101"/>
    </row>
    <row r="8" spans="2:51" x14ac:dyDescent="0.25">
      <c r="B8" s="1" t="s">
        <v>0</v>
      </c>
      <c r="C8" s="8">
        <v>12</v>
      </c>
      <c r="D8" s="11"/>
      <c r="E8" s="11"/>
      <c r="F8" s="11"/>
      <c r="G8" s="11"/>
      <c r="H8" s="11"/>
      <c r="I8" s="15"/>
      <c r="J8" s="11"/>
      <c r="K8" s="11"/>
      <c r="L8" s="11"/>
      <c r="M8" s="11"/>
      <c r="N8" s="11"/>
      <c r="O8" s="15"/>
      <c r="P8" s="11"/>
      <c r="Q8" s="11"/>
      <c r="R8" s="11"/>
      <c r="S8" s="11"/>
      <c r="T8" s="11"/>
      <c r="U8" s="13"/>
      <c r="V8" s="11"/>
      <c r="W8" s="11"/>
      <c r="X8" s="11"/>
      <c r="Y8" s="11"/>
      <c r="Z8" s="11"/>
      <c r="AA8" s="13"/>
      <c r="AB8" s="11"/>
      <c r="AC8" s="11"/>
      <c r="AD8" s="11"/>
      <c r="AE8" s="11"/>
      <c r="AF8" s="11"/>
      <c r="AG8" s="13"/>
      <c r="AH8" s="11"/>
      <c r="AI8" s="11"/>
      <c r="AJ8" s="11"/>
      <c r="AK8" s="11"/>
      <c r="AL8" s="11"/>
      <c r="AM8" s="13"/>
      <c r="AN8" s="11">
        <v>24</v>
      </c>
      <c r="AO8" s="11">
        <v>19</v>
      </c>
      <c r="AP8" s="11"/>
      <c r="AQ8" s="11">
        <v>19</v>
      </c>
      <c r="AR8" s="11">
        <f t="shared" ref="AR8:AR27" si="0">AK8+AN8-AQ8</f>
        <v>5</v>
      </c>
      <c r="AT8" s="23">
        <f>AVERAGE(H8,N8,T8,Z8,AF8,AL8,AR8)</f>
        <v>5</v>
      </c>
      <c r="AU8" s="28">
        <f>SUM(H8,N8,T8,Z8,AF8,AL8,AR8)</f>
        <v>5</v>
      </c>
      <c r="AV8" s="18">
        <f>SUM(D8,J8,P8,V8,AB8,AH8,AN8)</f>
        <v>24</v>
      </c>
      <c r="AW8" s="37">
        <v>12</v>
      </c>
      <c r="AX8" s="30">
        <f t="shared" ref="AX8" si="1">AV8-AU8</f>
        <v>19</v>
      </c>
      <c r="AY8" s="37" t="str">
        <f t="shared" ref="AY8:AY27" si="2">IF(AX8&lt;AW8,"for p.o","x")</f>
        <v>x</v>
      </c>
    </row>
    <row r="9" spans="2:51" x14ac:dyDescent="0.25">
      <c r="B9" s="2" t="s">
        <v>1</v>
      </c>
      <c r="C9" s="8">
        <v>8</v>
      </c>
      <c r="D9" s="11"/>
      <c r="E9" s="11"/>
      <c r="F9" s="11"/>
      <c r="G9" s="11"/>
      <c r="H9" s="11"/>
      <c r="I9" s="13"/>
      <c r="J9" s="11"/>
      <c r="K9" s="11"/>
      <c r="L9" s="11"/>
      <c r="M9" s="11"/>
      <c r="N9" s="11"/>
      <c r="O9" s="13"/>
      <c r="P9" s="11"/>
      <c r="Q9" s="11"/>
      <c r="R9" s="11"/>
      <c r="S9" s="11"/>
      <c r="T9" s="11"/>
      <c r="U9" s="13"/>
      <c r="V9" s="11">
        <v>40</v>
      </c>
      <c r="W9" s="11">
        <v>31</v>
      </c>
      <c r="X9" s="11"/>
      <c r="Y9" s="11">
        <v>31</v>
      </c>
      <c r="Z9" s="11">
        <f t="shared" ref="Z9:Z12" si="3">S9+V9-Y9</f>
        <v>9</v>
      </c>
      <c r="AA9" s="13"/>
      <c r="AB9" s="11"/>
      <c r="AC9" s="11">
        <v>30</v>
      </c>
      <c r="AD9" s="11"/>
      <c r="AE9" s="11">
        <v>30</v>
      </c>
      <c r="AF9" s="11">
        <f t="shared" ref="AF9:AF12" si="4">Y9+AB9-AE9</f>
        <v>1</v>
      </c>
      <c r="AG9" s="13"/>
      <c r="AH9" s="11"/>
      <c r="AI9" s="11">
        <v>27</v>
      </c>
      <c r="AJ9" s="11"/>
      <c r="AK9" s="11">
        <v>27</v>
      </c>
      <c r="AL9" s="11">
        <f t="shared" ref="AL9:AL12" si="5">AE9+AH9-AK9</f>
        <v>3</v>
      </c>
      <c r="AM9" s="13"/>
      <c r="AN9" s="11"/>
      <c r="AO9" s="11">
        <v>26</v>
      </c>
      <c r="AP9" s="11"/>
      <c r="AQ9" s="11">
        <v>26</v>
      </c>
      <c r="AR9" s="11">
        <f t="shared" si="0"/>
        <v>1</v>
      </c>
      <c r="AT9" s="23">
        <f>AVERAGE(H9,N9,T9,Z9,AF9,AL9,AR9)</f>
        <v>3.5</v>
      </c>
      <c r="AU9" s="28">
        <f>SUM(H9,N9,T9,Z9,AF9,AL9,AR9)</f>
        <v>14</v>
      </c>
      <c r="AV9" s="18">
        <f>SUM(D9,J9,P9,V9,AB9,AH9,AN9)</f>
        <v>40</v>
      </c>
      <c r="AW9" s="37">
        <v>8</v>
      </c>
      <c r="AX9" s="30">
        <f>AV9-AU9</f>
        <v>26</v>
      </c>
      <c r="AY9" s="37" t="str">
        <f t="shared" si="2"/>
        <v>x</v>
      </c>
    </row>
    <row r="10" spans="2:51" x14ac:dyDescent="0.25">
      <c r="B10" s="3" t="s">
        <v>2</v>
      </c>
      <c r="C10" s="8">
        <v>12</v>
      </c>
      <c r="D10" s="11">
        <v>12</v>
      </c>
      <c r="E10" s="11">
        <v>12</v>
      </c>
      <c r="F10" s="11"/>
      <c r="G10" s="11">
        <v>12</v>
      </c>
      <c r="H10" s="11">
        <f>D10-G10</f>
        <v>0</v>
      </c>
      <c r="I10" s="13"/>
      <c r="J10" s="11">
        <v>12</v>
      </c>
      <c r="K10" s="11">
        <v>24</v>
      </c>
      <c r="L10" s="11"/>
      <c r="M10" s="11">
        <v>24</v>
      </c>
      <c r="N10" s="11">
        <f>G10+J10-M10</f>
        <v>0</v>
      </c>
      <c r="O10" s="13"/>
      <c r="P10" s="11"/>
      <c r="Q10" s="11">
        <v>24</v>
      </c>
      <c r="R10" s="11"/>
      <c r="S10" s="11">
        <v>24</v>
      </c>
      <c r="T10" s="11">
        <f>M10+P10-S10</f>
        <v>0</v>
      </c>
      <c r="U10" s="13"/>
      <c r="V10" s="11"/>
      <c r="W10" s="11">
        <v>23</v>
      </c>
      <c r="X10" s="11"/>
      <c r="Y10" s="11">
        <v>23</v>
      </c>
      <c r="Z10" s="11">
        <f t="shared" si="3"/>
        <v>1</v>
      </c>
      <c r="AA10" s="13"/>
      <c r="AB10" s="11"/>
      <c r="AC10" s="11">
        <v>23</v>
      </c>
      <c r="AD10" s="11"/>
      <c r="AE10" s="11">
        <v>23</v>
      </c>
      <c r="AF10" s="11">
        <f t="shared" si="4"/>
        <v>0</v>
      </c>
      <c r="AG10" s="13"/>
      <c r="AH10" s="11"/>
      <c r="AI10" s="11">
        <v>23</v>
      </c>
      <c r="AJ10" s="11"/>
      <c r="AK10" s="11">
        <v>23</v>
      </c>
      <c r="AL10" s="11">
        <f t="shared" si="5"/>
        <v>0</v>
      </c>
      <c r="AM10" s="13"/>
      <c r="AN10" s="11"/>
      <c r="AO10" s="11">
        <v>23</v>
      </c>
      <c r="AP10" s="11"/>
      <c r="AQ10" s="11">
        <v>23</v>
      </c>
      <c r="AR10" s="11">
        <f t="shared" si="0"/>
        <v>0</v>
      </c>
      <c r="AT10" s="23">
        <f t="shared" ref="AT10:AT12" si="6">AVERAGE(H10,N10,T10,Z10,AF10,AL10,AR10)</f>
        <v>0.14285714285714285</v>
      </c>
      <c r="AU10" s="28">
        <f t="shared" ref="AU10:AU25" si="7">SUM(H10,N10,T10,Z10,AF10,AL10,AR10)</f>
        <v>1</v>
      </c>
      <c r="AV10" s="18">
        <f t="shared" ref="AV10:AV25" si="8">SUM(D10,J10,P10,V10,AB10,AH10,AN10)</f>
        <v>24</v>
      </c>
      <c r="AW10" s="37">
        <v>12</v>
      </c>
      <c r="AX10" s="30">
        <f t="shared" ref="AX10:AX25" si="9">AV10-AU10</f>
        <v>23</v>
      </c>
      <c r="AY10" s="37" t="str">
        <f t="shared" si="2"/>
        <v>x</v>
      </c>
    </row>
    <row r="11" spans="2:51" x14ac:dyDescent="0.25">
      <c r="B11" s="3" t="s">
        <v>3</v>
      </c>
      <c r="C11" s="8">
        <v>12</v>
      </c>
      <c r="D11" s="11">
        <v>12</v>
      </c>
      <c r="E11" s="11">
        <v>0</v>
      </c>
      <c r="F11" s="11"/>
      <c r="G11" s="11">
        <v>0</v>
      </c>
      <c r="H11" s="11">
        <f>D11-G11</f>
        <v>12</v>
      </c>
      <c r="I11" s="13"/>
      <c r="J11" s="11">
        <v>24</v>
      </c>
      <c r="K11" s="11">
        <v>22</v>
      </c>
      <c r="L11" s="11"/>
      <c r="M11" s="11">
        <v>22</v>
      </c>
      <c r="N11" s="11">
        <f>G11+J11-M11</f>
        <v>2</v>
      </c>
      <c r="O11" s="13"/>
      <c r="P11" s="11"/>
      <c r="Q11" s="11">
        <v>21</v>
      </c>
      <c r="R11" s="11"/>
      <c r="S11" s="11">
        <v>21</v>
      </c>
      <c r="T11" s="11">
        <f>M11+P11-S11</f>
        <v>1</v>
      </c>
      <c r="U11" s="13"/>
      <c r="V11" s="11"/>
      <c r="W11" s="11">
        <v>18</v>
      </c>
      <c r="X11" s="11"/>
      <c r="Y11" s="11">
        <v>18</v>
      </c>
      <c r="Z11" s="11">
        <f t="shared" si="3"/>
        <v>3</v>
      </c>
      <c r="AA11" s="13"/>
      <c r="AB11" s="11"/>
      <c r="AC11" s="11">
        <v>18</v>
      </c>
      <c r="AD11" s="11"/>
      <c r="AE11" s="11">
        <v>18</v>
      </c>
      <c r="AF11" s="11">
        <f t="shared" si="4"/>
        <v>0</v>
      </c>
      <c r="AG11" s="13"/>
      <c r="AH11" s="11"/>
      <c r="AI11" s="11">
        <v>18</v>
      </c>
      <c r="AJ11" s="11"/>
      <c r="AK11" s="11">
        <v>18</v>
      </c>
      <c r="AL11" s="11">
        <f t="shared" si="5"/>
        <v>0</v>
      </c>
      <c r="AM11" s="13"/>
      <c r="AN11" s="11"/>
      <c r="AO11" s="11">
        <v>9</v>
      </c>
      <c r="AP11" s="11"/>
      <c r="AQ11" s="11">
        <v>9</v>
      </c>
      <c r="AR11" s="11">
        <f t="shared" si="0"/>
        <v>9</v>
      </c>
      <c r="AT11" s="23">
        <f t="shared" si="6"/>
        <v>3.8571428571428572</v>
      </c>
      <c r="AU11" s="28">
        <f t="shared" si="7"/>
        <v>27</v>
      </c>
      <c r="AV11" s="18">
        <f t="shared" si="8"/>
        <v>36</v>
      </c>
      <c r="AW11" s="37">
        <v>12</v>
      </c>
      <c r="AX11" s="30">
        <f t="shared" si="9"/>
        <v>9</v>
      </c>
      <c r="AY11" s="37" t="str">
        <f t="shared" si="2"/>
        <v>for p.o</v>
      </c>
    </row>
    <row r="12" spans="2:51" x14ac:dyDescent="0.25">
      <c r="B12" s="3" t="s">
        <v>4</v>
      </c>
      <c r="C12" s="8">
        <v>12</v>
      </c>
      <c r="D12" s="11">
        <v>12</v>
      </c>
      <c r="E12" s="11">
        <v>12</v>
      </c>
      <c r="F12" s="11"/>
      <c r="G12" s="11">
        <v>12</v>
      </c>
      <c r="H12" s="11">
        <f>D12-G12</f>
        <v>0</v>
      </c>
      <c r="I12" s="13"/>
      <c r="J12" s="11">
        <v>12</v>
      </c>
      <c r="K12" s="11">
        <v>24</v>
      </c>
      <c r="L12" s="11"/>
      <c r="M12" s="11">
        <v>24</v>
      </c>
      <c r="N12" s="11">
        <f>G12+J12-M12</f>
        <v>0</v>
      </c>
      <c r="O12" s="13"/>
      <c r="P12" s="11"/>
      <c r="Q12" s="11">
        <v>24</v>
      </c>
      <c r="R12" s="11"/>
      <c r="S12" s="11">
        <v>24</v>
      </c>
      <c r="T12" s="11">
        <f>M12+P12-S12</f>
        <v>0</v>
      </c>
      <c r="U12" s="13"/>
      <c r="V12" s="11"/>
      <c r="W12" s="11">
        <v>17</v>
      </c>
      <c r="X12" s="11"/>
      <c r="Y12" s="11">
        <v>17</v>
      </c>
      <c r="Z12" s="11">
        <f t="shared" si="3"/>
        <v>7</v>
      </c>
      <c r="AA12" s="13"/>
      <c r="AB12" s="11"/>
      <c r="AC12" s="11">
        <v>17</v>
      </c>
      <c r="AD12" s="11"/>
      <c r="AE12" s="11">
        <v>17</v>
      </c>
      <c r="AF12" s="11">
        <f t="shared" si="4"/>
        <v>0</v>
      </c>
      <c r="AG12" s="13"/>
      <c r="AH12" s="11"/>
      <c r="AI12" s="11">
        <v>17</v>
      </c>
      <c r="AJ12" s="11"/>
      <c r="AK12" s="11">
        <v>17</v>
      </c>
      <c r="AL12" s="11">
        <f t="shared" si="5"/>
        <v>0</v>
      </c>
      <c r="AM12" s="13"/>
      <c r="AN12" s="11"/>
      <c r="AO12" s="11">
        <v>14</v>
      </c>
      <c r="AP12" s="11"/>
      <c r="AQ12" s="11">
        <v>14</v>
      </c>
      <c r="AR12" s="11">
        <f t="shared" si="0"/>
        <v>3</v>
      </c>
      <c r="AT12" s="23">
        <f t="shared" si="6"/>
        <v>1.4285714285714286</v>
      </c>
      <c r="AU12" s="28">
        <f t="shared" si="7"/>
        <v>10</v>
      </c>
      <c r="AV12" s="18">
        <f t="shared" si="8"/>
        <v>24</v>
      </c>
      <c r="AW12" s="37">
        <v>12</v>
      </c>
      <c r="AX12" s="30">
        <f t="shared" si="9"/>
        <v>14</v>
      </c>
      <c r="AY12" s="37" t="str">
        <f t="shared" si="2"/>
        <v>x</v>
      </c>
    </row>
    <row r="13" spans="2:51" x14ac:dyDescent="0.25">
      <c r="B13" s="3" t="s">
        <v>5</v>
      </c>
      <c r="C13" s="8">
        <v>24</v>
      </c>
      <c r="D13" s="11"/>
      <c r="E13" s="11"/>
      <c r="F13" s="11"/>
      <c r="G13" s="11"/>
      <c r="H13" s="11"/>
      <c r="I13" s="13"/>
      <c r="J13" s="11"/>
      <c r="K13" s="11"/>
      <c r="L13" s="11"/>
      <c r="M13" s="11"/>
      <c r="N13" s="11"/>
      <c r="O13" s="13"/>
      <c r="P13" s="11"/>
      <c r="Q13" s="11"/>
      <c r="R13" s="11"/>
      <c r="S13" s="11"/>
      <c r="T13" s="11"/>
      <c r="U13" s="13"/>
      <c r="V13" s="11"/>
      <c r="W13" s="11"/>
      <c r="X13" s="11"/>
      <c r="Y13" s="11"/>
      <c r="Z13" s="11"/>
      <c r="AA13" s="13"/>
      <c r="AB13" s="11"/>
      <c r="AC13" s="11"/>
      <c r="AD13" s="11"/>
      <c r="AE13" s="11"/>
      <c r="AF13" s="11"/>
      <c r="AG13" s="13"/>
      <c r="AH13" s="11"/>
      <c r="AI13" s="11"/>
      <c r="AJ13" s="11"/>
      <c r="AK13" s="11"/>
      <c r="AL13" s="11"/>
      <c r="AM13" s="13"/>
      <c r="AN13" s="11">
        <v>48</v>
      </c>
      <c r="AO13" s="11">
        <v>29</v>
      </c>
      <c r="AP13" s="11"/>
      <c r="AQ13" s="11">
        <v>29</v>
      </c>
      <c r="AR13" s="11">
        <f t="shared" si="0"/>
        <v>19</v>
      </c>
      <c r="AT13" s="23">
        <f>AVERAGE(H13,N13,T13,Z13,AF13,AL13,AR13)</f>
        <v>19</v>
      </c>
      <c r="AU13" s="28">
        <f t="shared" si="7"/>
        <v>19</v>
      </c>
      <c r="AV13" s="18">
        <f t="shared" si="8"/>
        <v>48</v>
      </c>
      <c r="AW13" s="37">
        <v>24</v>
      </c>
      <c r="AX13" s="30">
        <f t="shared" si="9"/>
        <v>29</v>
      </c>
      <c r="AY13" s="37" t="str">
        <f t="shared" si="2"/>
        <v>x</v>
      </c>
    </row>
    <row r="14" spans="2:51" x14ac:dyDescent="0.25">
      <c r="B14" s="3" t="s">
        <v>6</v>
      </c>
      <c r="C14" s="8">
        <v>40</v>
      </c>
      <c r="D14" s="11">
        <v>40</v>
      </c>
      <c r="E14" s="11">
        <v>37</v>
      </c>
      <c r="F14" s="11"/>
      <c r="G14" s="11">
        <v>37</v>
      </c>
      <c r="H14" s="11">
        <v>0</v>
      </c>
      <c r="I14" s="13"/>
      <c r="J14" s="11">
        <v>40</v>
      </c>
      <c r="K14" s="11">
        <v>55</v>
      </c>
      <c r="L14" s="11"/>
      <c r="M14" s="11">
        <v>55</v>
      </c>
      <c r="N14" s="11">
        <f>G14+J14-M14</f>
        <v>22</v>
      </c>
      <c r="O14" s="13"/>
      <c r="P14" s="11"/>
      <c r="Q14" s="11">
        <v>50</v>
      </c>
      <c r="R14" s="11"/>
      <c r="S14" s="11">
        <v>50</v>
      </c>
      <c r="T14" s="11">
        <f>M14+P14-S14</f>
        <v>5</v>
      </c>
      <c r="U14" s="13"/>
      <c r="V14" s="11"/>
      <c r="W14" s="11">
        <v>40</v>
      </c>
      <c r="X14" s="11"/>
      <c r="Y14" s="11">
        <v>40</v>
      </c>
      <c r="Z14" s="11">
        <f t="shared" ref="Z14:Z16" si="10">S14+V14-Y14</f>
        <v>10</v>
      </c>
      <c r="AA14" s="13"/>
      <c r="AB14" s="11"/>
      <c r="AC14" s="11">
        <v>40</v>
      </c>
      <c r="AD14" s="11"/>
      <c r="AE14" s="11">
        <v>40</v>
      </c>
      <c r="AF14" s="11">
        <f t="shared" ref="AF14:AF16" si="11">Y14+AB14-AE14</f>
        <v>0</v>
      </c>
      <c r="AG14" s="13"/>
      <c r="AH14" s="11"/>
      <c r="AI14" s="58">
        <v>0</v>
      </c>
      <c r="AJ14" s="11"/>
      <c r="AK14" s="58">
        <v>0</v>
      </c>
      <c r="AL14" s="11">
        <f t="shared" ref="AL14:AL18" si="12">AE14+AH14-AK14</f>
        <v>40</v>
      </c>
      <c r="AM14" s="13"/>
      <c r="AN14" s="11"/>
      <c r="AO14" s="58">
        <v>0</v>
      </c>
      <c r="AP14" s="11"/>
      <c r="AQ14" s="58">
        <v>0</v>
      </c>
      <c r="AR14" s="11">
        <f t="shared" si="0"/>
        <v>0</v>
      </c>
      <c r="AT14" s="23">
        <f t="shared" ref="AT14:AT25" si="13">AVERAGE(H14,N14,T14,Z14,AF14,AL14,AR14)</f>
        <v>11</v>
      </c>
      <c r="AU14" s="28">
        <f t="shared" si="7"/>
        <v>77</v>
      </c>
      <c r="AV14" s="18">
        <f t="shared" si="8"/>
        <v>80</v>
      </c>
      <c r="AW14" s="37">
        <v>45</v>
      </c>
      <c r="AX14" s="30">
        <f t="shared" si="9"/>
        <v>3</v>
      </c>
      <c r="AY14" s="37" t="str">
        <f t="shared" si="2"/>
        <v>for p.o</v>
      </c>
    </row>
    <row r="15" spans="2:51" x14ac:dyDescent="0.25">
      <c r="B15" s="3" t="s">
        <v>7</v>
      </c>
      <c r="C15" s="8">
        <v>12</v>
      </c>
      <c r="D15" s="11"/>
      <c r="E15" s="11">
        <v>33</v>
      </c>
      <c r="F15" s="11"/>
      <c r="G15" s="11">
        <v>33</v>
      </c>
      <c r="H15" s="11">
        <v>0</v>
      </c>
      <c r="I15" s="13"/>
      <c r="J15" s="11"/>
      <c r="K15" s="11">
        <v>17</v>
      </c>
      <c r="L15" s="11"/>
      <c r="M15" s="11">
        <v>17</v>
      </c>
      <c r="N15" s="11">
        <f>G15+J15-M15</f>
        <v>16</v>
      </c>
      <c r="O15" s="13"/>
      <c r="P15" s="11"/>
      <c r="Q15" s="11">
        <v>17</v>
      </c>
      <c r="R15" s="11"/>
      <c r="S15" s="11">
        <v>17</v>
      </c>
      <c r="T15" s="11">
        <f>M15+P15-S15</f>
        <v>0</v>
      </c>
      <c r="U15" s="13"/>
      <c r="V15" s="11"/>
      <c r="W15" s="11">
        <v>17</v>
      </c>
      <c r="X15" s="11"/>
      <c r="Y15" s="11">
        <v>17</v>
      </c>
      <c r="Z15" s="11">
        <f t="shared" si="10"/>
        <v>0</v>
      </c>
      <c r="AA15" s="13"/>
      <c r="AB15" s="11"/>
      <c r="AC15" s="11">
        <v>17</v>
      </c>
      <c r="AD15" s="11"/>
      <c r="AE15" s="11">
        <v>17</v>
      </c>
      <c r="AF15" s="11">
        <f t="shared" si="11"/>
        <v>0</v>
      </c>
      <c r="AG15" s="13"/>
      <c r="AH15" s="11"/>
      <c r="AI15" s="58">
        <v>15</v>
      </c>
      <c r="AJ15" s="11"/>
      <c r="AK15" s="58">
        <v>15</v>
      </c>
      <c r="AL15" s="11">
        <f t="shared" si="12"/>
        <v>2</v>
      </c>
      <c r="AM15" s="13"/>
      <c r="AN15" s="11"/>
      <c r="AO15" s="58">
        <v>15</v>
      </c>
      <c r="AP15" s="11"/>
      <c r="AQ15" s="58">
        <v>15</v>
      </c>
      <c r="AR15" s="11">
        <f t="shared" si="0"/>
        <v>0</v>
      </c>
      <c r="AT15" s="23">
        <f t="shared" si="13"/>
        <v>2.5714285714285716</v>
      </c>
      <c r="AU15" s="28">
        <f t="shared" si="7"/>
        <v>18</v>
      </c>
      <c r="AV15" s="18">
        <f t="shared" si="8"/>
        <v>0</v>
      </c>
      <c r="AW15" s="37">
        <v>12</v>
      </c>
      <c r="AX15" s="30">
        <f t="shared" si="9"/>
        <v>-18</v>
      </c>
      <c r="AY15" s="37" t="str">
        <f t="shared" si="2"/>
        <v>for p.o</v>
      </c>
    </row>
    <row r="16" spans="2:51" x14ac:dyDescent="0.25">
      <c r="B16" s="3" t="s">
        <v>8</v>
      </c>
      <c r="C16" s="8">
        <v>12</v>
      </c>
      <c r="D16" s="11"/>
      <c r="E16" s="11">
        <v>25</v>
      </c>
      <c r="F16" s="11"/>
      <c r="G16" s="11">
        <v>25</v>
      </c>
      <c r="H16" s="11">
        <v>0</v>
      </c>
      <c r="I16" s="13"/>
      <c r="J16" s="11"/>
      <c r="K16" s="11">
        <v>25</v>
      </c>
      <c r="L16" s="11"/>
      <c r="M16" s="11">
        <v>25</v>
      </c>
      <c r="N16" s="11">
        <f>G16+J16-M16</f>
        <v>0</v>
      </c>
      <c r="O16" s="13"/>
      <c r="P16" s="11"/>
      <c r="Q16" s="11">
        <v>25</v>
      </c>
      <c r="R16" s="11"/>
      <c r="S16" s="11">
        <v>25</v>
      </c>
      <c r="T16" s="11">
        <f>M16+P16-S16</f>
        <v>0</v>
      </c>
      <c r="U16" s="13"/>
      <c r="V16" s="11"/>
      <c r="W16" s="11">
        <v>13</v>
      </c>
      <c r="X16" s="11"/>
      <c r="Y16" s="11">
        <v>13</v>
      </c>
      <c r="Z16" s="11">
        <f t="shared" si="10"/>
        <v>12</v>
      </c>
      <c r="AA16" s="13"/>
      <c r="AB16" s="11"/>
      <c r="AC16" s="11">
        <v>13</v>
      </c>
      <c r="AD16" s="11"/>
      <c r="AE16" s="11">
        <v>13</v>
      </c>
      <c r="AF16" s="11">
        <f t="shared" si="11"/>
        <v>0</v>
      </c>
      <c r="AG16" s="13"/>
      <c r="AH16" s="11"/>
      <c r="AI16" s="58">
        <v>13</v>
      </c>
      <c r="AJ16" s="11"/>
      <c r="AK16" s="58">
        <v>13</v>
      </c>
      <c r="AL16" s="11">
        <f t="shared" si="12"/>
        <v>0</v>
      </c>
      <c r="AM16" s="13"/>
      <c r="AN16" s="11"/>
      <c r="AO16" s="58">
        <v>13</v>
      </c>
      <c r="AP16" s="11"/>
      <c r="AQ16" s="58">
        <v>13</v>
      </c>
      <c r="AR16" s="11">
        <f t="shared" si="0"/>
        <v>0</v>
      </c>
      <c r="AT16" s="23">
        <f t="shared" si="13"/>
        <v>1.7142857142857142</v>
      </c>
      <c r="AU16" s="28">
        <f t="shared" si="7"/>
        <v>12</v>
      </c>
      <c r="AV16" s="18">
        <f t="shared" si="8"/>
        <v>0</v>
      </c>
      <c r="AW16" s="37">
        <v>12</v>
      </c>
      <c r="AX16" s="30">
        <f t="shared" si="9"/>
        <v>-12</v>
      </c>
      <c r="AY16" s="37" t="str">
        <f t="shared" si="2"/>
        <v>for p.o</v>
      </c>
    </row>
    <row r="17" spans="2:51" x14ac:dyDescent="0.25">
      <c r="B17" s="3" t="s">
        <v>9</v>
      </c>
      <c r="C17" s="8">
        <v>12</v>
      </c>
      <c r="D17" s="11"/>
      <c r="E17" s="11"/>
      <c r="F17" s="11"/>
      <c r="G17" s="11"/>
      <c r="H17" s="11"/>
      <c r="I17" s="13"/>
      <c r="J17" s="11"/>
      <c r="K17" s="11"/>
      <c r="L17" s="11"/>
      <c r="M17" s="11"/>
      <c r="N17" s="11"/>
      <c r="O17" s="13"/>
      <c r="P17" s="11"/>
      <c r="Q17" s="11"/>
      <c r="R17" s="11"/>
      <c r="S17" s="11"/>
      <c r="T17" s="11"/>
      <c r="U17" s="13"/>
      <c r="V17" s="11"/>
      <c r="W17" s="11"/>
      <c r="X17" s="11"/>
      <c r="Y17" s="11"/>
      <c r="Z17" s="11"/>
      <c r="AA17" s="13"/>
      <c r="AB17" s="11"/>
      <c r="AC17" s="11"/>
      <c r="AD17" s="11"/>
      <c r="AE17" s="11"/>
      <c r="AF17" s="11"/>
      <c r="AG17" s="13"/>
      <c r="AH17" s="11">
        <v>12</v>
      </c>
      <c r="AI17" s="58">
        <v>12</v>
      </c>
      <c r="AJ17" s="11"/>
      <c r="AK17" s="58">
        <v>12</v>
      </c>
      <c r="AL17" s="11">
        <f t="shared" si="12"/>
        <v>0</v>
      </c>
      <c r="AM17" s="13"/>
      <c r="AN17" s="11"/>
      <c r="AO17" s="58">
        <v>9</v>
      </c>
      <c r="AP17" s="11"/>
      <c r="AQ17" s="58">
        <v>9</v>
      </c>
      <c r="AR17" s="11">
        <f t="shared" si="0"/>
        <v>3</v>
      </c>
      <c r="AT17" s="23">
        <f t="shared" si="13"/>
        <v>1.5</v>
      </c>
      <c r="AU17" s="28">
        <f t="shared" si="7"/>
        <v>3</v>
      </c>
      <c r="AV17" s="18">
        <f t="shared" si="8"/>
        <v>12</v>
      </c>
      <c r="AW17" s="37">
        <v>12</v>
      </c>
      <c r="AX17" s="30">
        <f t="shared" si="9"/>
        <v>9</v>
      </c>
      <c r="AY17" s="37" t="str">
        <f t="shared" si="2"/>
        <v>for p.o</v>
      </c>
    </row>
    <row r="18" spans="2:51" x14ac:dyDescent="0.25">
      <c r="B18" s="3" t="s">
        <v>10</v>
      </c>
      <c r="C18" s="8">
        <v>12</v>
      </c>
      <c r="D18" s="11">
        <v>12</v>
      </c>
      <c r="E18" s="11">
        <v>12</v>
      </c>
      <c r="F18" s="11"/>
      <c r="G18" s="11">
        <v>12</v>
      </c>
      <c r="H18" s="11">
        <f>D18-G18</f>
        <v>0</v>
      </c>
      <c r="I18" s="13"/>
      <c r="J18" s="11">
        <v>12</v>
      </c>
      <c r="K18" s="11">
        <v>22</v>
      </c>
      <c r="L18" s="11"/>
      <c r="M18" s="11">
        <v>22</v>
      </c>
      <c r="N18" s="11">
        <f>G18+J18-M18</f>
        <v>2</v>
      </c>
      <c r="O18" s="13"/>
      <c r="P18" s="11"/>
      <c r="Q18" s="11">
        <v>15</v>
      </c>
      <c r="R18" s="11"/>
      <c r="S18" s="11">
        <v>15</v>
      </c>
      <c r="T18" s="11">
        <f>M18+P18-S18</f>
        <v>7</v>
      </c>
      <c r="U18" s="13"/>
      <c r="V18" s="11"/>
      <c r="W18" s="11">
        <v>14</v>
      </c>
      <c r="X18" s="11"/>
      <c r="Y18" s="11">
        <v>14</v>
      </c>
      <c r="Z18" s="11">
        <f>S18+V18-Y18</f>
        <v>1</v>
      </c>
      <c r="AA18" s="13"/>
      <c r="AB18" s="11"/>
      <c r="AC18" s="11">
        <v>14</v>
      </c>
      <c r="AD18" s="11"/>
      <c r="AE18" s="11">
        <v>14</v>
      </c>
      <c r="AF18" s="11">
        <f t="shared" ref="AF18" si="14">Y18+AB18-AE18</f>
        <v>0</v>
      </c>
      <c r="AG18" s="13"/>
      <c r="AH18" s="11"/>
      <c r="AI18" s="58">
        <v>5</v>
      </c>
      <c r="AJ18" s="11"/>
      <c r="AK18" s="58">
        <v>5</v>
      </c>
      <c r="AL18" s="11">
        <f t="shared" si="12"/>
        <v>9</v>
      </c>
      <c r="AM18" s="13"/>
      <c r="AN18" s="11"/>
      <c r="AO18" s="58">
        <v>5</v>
      </c>
      <c r="AP18" s="11"/>
      <c r="AQ18" s="58">
        <v>5</v>
      </c>
      <c r="AR18" s="11">
        <f t="shared" si="0"/>
        <v>0</v>
      </c>
      <c r="AT18" s="23">
        <f t="shared" si="13"/>
        <v>2.7142857142857144</v>
      </c>
      <c r="AU18" s="28">
        <f t="shared" si="7"/>
        <v>19</v>
      </c>
      <c r="AV18" s="18">
        <f t="shared" si="8"/>
        <v>24</v>
      </c>
      <c r="AW18" s="37">
        <v>12</v>
      </c>
      <c r="AX18" s="30">
        <f t="shared" si="9"/>
        <v>5</v>
      </c>
      <c r="AY18" s="37" t="str">
        <f t="shared" si="2"/>
        <v>for p.o</v>
      </c>
    </row>
    <row r="19" spans="2:51" x14ac:dyDescent="0.25">
      <c r="B19" s="3" t="s">
        <v>11</v>
      </c>
      <c r="C19" s="8">
        <v>60</v>
      </c>
      <c r="D19" s="11"/>
      <c r="E19" s="11"/>
      <c r="F19" s="11"/>
      <c r="G19" s="11"/>
      <c r="H19" s="11"/>
      <c r="I19" s="13"/>
      <c r="J19" s="11"/>
      <c r="K19" s="11"/>
      <c r="L19" s="11"/>
      <c r="M19" s="11"/>
      <c r="N19" s="11"/>
      <c r="O19" s="13"/>
      <c r="P19" s="11"/>
      <c r="Q19" s="11"/>
      <c r="R19" s="11"/>
      <c r="S19" s="11"/>
      <c r="T19" s="11"/>
      <c r="U19" s="13"/>
      <c r="V19" s="11"/>
      <c r="W19" s="11"/>
      <c r="X19" s="11"/>
      <c r="Y19" s="11"/>
      <c r="Z19" s="11"/>
      <c r="AA19" s="13"/>
      <c r="AB19" s="11"/>
      <c r="AC19" s="11"/>
      <c r="AD19" s="11"/>
      <c r="AE19" s="11"/>
      <c r="AF19" s="11"/>
      <c r="AG19" s="13"/>
      <c r="AH19" s="11"/>
      <c r="AI19" s="11"/>
      <c r="AJ19" s="11"/>
      <c r="AK19" s="11"/>
      <c r="AL19" s="11"/>
      <c r="AM19" s="13"/>
      <c r="AN19" s="11"/>
      <c r="AO19" s="11"/>
      <c r="AP19" s="11"/>
      <c r="AQ19" s="11"/>
      <c r="AR19" s="11"/>
      <c r="AT19" s="23" t="e">
        <f t="shared" si="13"/>
        <v>#DIV/0!</v>
      </c>
      <c r="AU19" s="28">
        <f t="shared" si="7"/>
        <v>0</v>
      </c>
      <c r="AV19" s="18">
        <f t="shared" si="8"/>
        <v>0</v>
      </c>
      <c r="AW19" s="37">
        <v>480</v>
      </c>
      <c r="AX19" s="30">
        <f t="shared" si="9"/>
        <v>0</v>
      </c>
      <c r="AY19" s="37" t="str">
        <f t="shared" si="2"/>
        <v>for p.o</v>
      </c>
    </row>
    <row r="20" spans="2:51" x14ac:dyDescent="0.25">
      <c r="B20" s="3" t="s">
        <v>12</v>
      </c>
      <c r="C20" s="8">
        <v>20</v>
      </c>
      <c r="D20" s="11">
        <v>20</v>
      </c>
      <c r="E20" s="11">
        <v>64</v>
      </c>
      <c r="F20" s="11"/>
      <c r="G20" s="11">
        <v>64</v>
      </c>
      <c r="H20" s="11">
        <f>D20-G20</f>
        <v>-44</v>
      </c>
      <c r="I20" s="13"/>
      <c r="J20" s="11"/>
      <c r="K20" s="11">
        <v>60</v>
      </c>
      <c r="L20" s="11"/>
      <c r="M20" s="11">
        <v>60</v>
      </c>
      <c r="N20" s="11">
        <f>G20+J20-M20</f>
        <v>4</v>
      </c>
      <c r="O20" s="13"/>
      <c r="P20" s="11"/>
      <c r="Q20" s="11">
        <v>59</v>
      </c>
      <c r="R20" s="11"/>
      <c r="S20" s="11">
        <v>59</v>
      </c>
      <c r="T20" s="11">
        <f t="shared" ref="T20:T23" si="15">M20+P20-S20</f>
        <v>1</v>
      </c>
      <c r="U20" s="13"/>
      <c r="V20" s="11">
        <v>100</v>
      </c>
      <c r="W20" s="11">
        <v>152</v>
      </c>
      <c r="X20" s="11"/>
      <c r="Y20" s="11">
        <v>152</v>
      </c>
      <c r="Z20" s="11">
        <f t="shared" ref="Z20:Z23" si="16">S20+V20-Y20</f>
        <v>7</v>
      </c>
      <c r="AA20" s="13"/>
      <c r="AB20" s="11"/>
      <c r="AC20" s="11">
        <v>148</v>
      </c>
      <c r="AD20" s="11"/>
      <c r="AE20" s="11">
        <v>148</v>
      </c>
      <c r="AF20" s="11">
        <f t="shared" ref="AF20:AF23" si="17">Y20+AB20-AE20</f>
        <v>4</v>
      </c>
      <c r="AG20" s="13"/>
      <c r="AH20" s="11"/>
      <c r="AI20" s="58">
        <v>148</v>
      </c>
      <c r="AJ20" s="11"/>
      <c r="AK20" s="58">
        <v>148</v>
      </c>
      <c r="AL20" s="11">
        <f t="shared" ref="AL20:AL23" si="18">AE20+AH20-AK20</f>
        <v>0</v>
      </c>
      <c r="AM20" s="13"/>
      <c r="AN20" s="11"/>
      <c r="AO20" s="58">
        <v>131</v>
      </c>
      <c r="AP20" s="11"/>
      <c r="AQ20" s="58">
        <v>131</v>
      </c>
      <c r="AR20" s="11">
        <f t="shared" si="0"/>
        <v>17</v>
      </c>
      <c r="AT20" s="23">
        <f t="shared" si="13"/>
        <v>-1.5714285714285714</v>
      </c>
      <c r="AU20" s="28">
        <f t="shared" si="7"/>
        <v>-11</v>
      </c>
      <c r="AV20" s="18">
        <f t="shared" si="8"/>
        <v>120</v>
      </c>
      <c r="AW20" s="37">
        <v>60</v>
      </c>
      <c r="AX20" s="30">
        <f t="shared" si="9"/>
        <v>131</v>
      </c>
      <c r="AY20" s="37" t="str">
        <f t="shared" si="2"/>
        <v>x</v>
      </c>
    </row>
    <row r="21" spans="2:51" x14ac:dyDescent="0.25">
      <c r="B21" s="3" t="s">
        <v>13</v>
      </c>
      <c r="C21" s="8">
        <v>20</v>
      </c>
      <c r="D21" s="11">
        <v>20</v>
      </c>
      <c r="E21" s="11">
        <v>19</v>
      </c>
      <c r="F21" s="11"/>
      <c r="G21" s="11">
        <v>19</v>
      </c>
      <c r="H21" s="11">
        <f>D21-G21</f>
        <v>1</v>
      </c>
      <c r="I21" s="13"/>
      <c r="J21" s="11">
        <v>20</v>
      </c>
      <c r="K21" s="11">
        <v>39</v>
      </c>
      <c r="L21" s="11"/>
      <c r="M21" s="11">
        <v>39</v>
      </c>
      <c r="N21" s="11">
        <f>G21+J21-M21</f>
        <v>0</v>
      </c>
      <c r="O21" s="13"/>
      <c r="P21" s="11"/>
      <c r="Q21" s="11">
        <v>39</v>
      </c>
      <c r="R21" s="11"/>
      <c r="S21" s="11">
        <v>39</v>
      </c>
      <c r="T21" s="11">
        <f t="shared" si="15"/>
        <v>0</v>
      </c>
      <c r="U21" s="13"/>
      <c r="V21" s="11">
        <v>100</v>
      </c>
      <c r="W21" s="11">
        <v>127</v>
      </c>
      <c r="X21" s="11"/>
      <c r="Y21" s="11">
        <v>127</v>
      </c>
      <c r="Z21" s="11">
        <f t="shared" si="16"/>
        <v>12</v>
      </c>
      <c r="AA21" s="13"/>
      <c r="AB21" s="11"/>
      <c r="AC21" s="11">
        <v>123</v>
      </c>
      <c r="AD21" s="11"/>
      <c r="AE21" s="11">
        <v>123</v>
      </c>
      <c r="AF21" s="11">
        <f t="shared" si="17"/>
        <v>4</v>
      </c>
      <c r="AG21" s="13"/>
      <c r="AH21" s="11"/>
      <c r="AI21" s="58">
        <v>123</v>
      </c>
      <c r="AJ21" s="11"/>
      <c r="AK21" s="58">
        <v>123</v>
      </c>
      <c r="AL21" s="11">
        <f t="shared" si="18"/>
        <v>0</v>
      </c>
      <c r="AM21" s="13"/>
      <c r="AN21" s="11"/>
      <c r="AO21" s="58">
        <v>82</v>
      </c>
      <c r="AP21" s="11"/>
      <c r="AQ21" s="58">
        <v>82</v>
      </c>
      <c r="AR21" s="11">
        <f t="shared" si="0"/>
        <v>41</v>
      </c>
      <c r="AT21" s="23">
        <f t="shared" si="13"/>
        <v>8.2857142857142865</v>
      </c>
      <c r="AU21" s="28">
        <f t="shared" si="7"/>
        <v>58</v>
      </c>
      <c r="AV21" s="18">
        <f t="shared" si="8"/>
        <v>140</v>
      </c>
      <c r="AW21" s="37">
        <v>20</v>
      </c>
      <c r="AX21" s="30">
        <f t="shared" si="9"/>
        <v>82</v>
      </c>
      <c r="AY21" s="37" t="str">
        <f t="shared" si="2"/>
        <v>x</v>
      </c>
    </row>
    <row r="22" spans="2:51" x14ac:dyDescent="0.25">
      <c r="B22" s="3" t="s">
        <v>14</v>
      </c>
      <c r="C22" s="8">
        <v>36</v>
      </c>
      <c r="D22" s="11">
        <v>36</v>
      </c>
      <c r="E22" s="11">
        <v>33</v>
      </c>
      <c r="F22" s="11"/>
      <c r="G22" s="11">
        <v>33</v>
      </c>
      <c r="H22" s="11">
        <f>D22-G22</f>
        <v>3</v>
      </c>
      <c r="I22" s="13"/>
      <c r="J22" s="11"/>
      <c r="K22" s="11">
        <v>31</v>
      </c>
      <c r="L22" s="11"/>
      <c r="M22" s="11">
        <v>31</v>
      </c>
      <c r="N22" s="11">
        <f>G22+J22-M22</f>
        <v>2</v>
      </c>
      <c r="O22" s="13"/>
      <c r="P22" s="11"/>
      <c r="Q22" s="11">
        <v>29</v>
      </c>
      <c r="R22" s="11"/>
      <c r="S22" s="11">
        <v>29</v>
      </c>
      <c r="T22" s="11">
        <f t="shared" si="15"/>
        <v>2</v>
      </c>
      <c r="U22" s="13"/>
      <c r="V22" s="11">
        <v>36</v>
      </c>
      <c r="W22" s="11">
        <v>57</v>
      </c>
      <c r="X22" s="11"/>
      <c r="Y22" s="11">
        <v>57</v>
      </c>
      <c r="Z22" s="11">
        <f t="shared" si="16"/>
        <v>8</v>
      </c>
      <c r="AA22" s="13"/>
      <c r="AB22" s="11"/>
      <c r="AC22" s="11">
        <v>52</v>
      </c>
      <c r="AD22" s="11"/>
      <c r="AE22" s="11">
        <v>52</v>
      </c>
      <c r="AF22" s="11">
        <f t="shared" si="17"/>
        <v>5</v>
      </c>
      <c r="AG22" s="13"/>
      <c r="AH22" s="11"/>
      <c r="AI22" s="58">
        <v>48</v>
      </c>
      <c r="AJ22" s="11"/>
      <c r="AK22" s="58">
        <v>48</v>
      </c>
      <c r="AL22" s="11">
        <f t="shared" si="18"/>
        <v>4</v>
      </c>
      <c r="AM22" s="13"/>
      <c r="AN22" s="11"/>
      <c r="AO22" s="58">
        <v>43</v>
      </c>
      <c r="AP22" s="11"/>
      <c r="AQ22" s="58">
        <v>43</v>
      </c>
      <c r="AR22" s="11">
        <f t="shared" si="0"/>
        <v>5</v>
      </c>
      <c r="AT22" s="23">
        <f t="shared" si="13"/>
        <v>4.1428571428571432</v>
      </c>
      <c r="AU22" s="28">
        <f t="shared" si="7"/>
        <v>29</v>
      </c>
      <c r="AV22" s="18">
        <f t="shared" si="8"/>
        <v>72</v>
      </c>
      <c r="AW22" s="37">
        <v>72</v>
      </c>
      <c r="AX22" s="30">
        <f t="shared" si="9"/>
        <v>43</v>
      </c>
      <c r="AY22" s="37" t="str">
        <f t="shared" si="2"/>
        <v>for p.o</v>
      </c>
    </row>
    <row r="23" spans="2:51" x14ac:dyDescent="0.25">
      <c r="B23" s="3" t="s">
        <v>15</v>
      </c>
      <c r="C23" s="8">
        <v>36</v>
      </c>
      <c r="D23" s="11">
        <v>36</v>
      </c>
      <c r="E23" s="11">
        <v>30</v>
      </c>
      <c r="F23" s="11"/>
      <c r="G23" s="11">
        <v>30</v>
      </c>
      <c r="H23" s="11">
        <f>D23-G23</f>
        <v>6</v>
      </c>
      <c r="I23" s="13"/>
      <c r="J23" s="11"/>
      <c r="K23" s="11">
        <v>8</v>
      </c>
      <c r="L23" s="11"/>
      <c r="M23" s="11">
        <v>8</v>
      </c>
      <c r="N23" s="11">
        <f>G23+J23-M23</f>
        <v>22</v>
      </c>
      <c r="O23" s="13"/>
      <c r="P23" s="11"/>
      <c r="Q23" s="11">
        <v>0</v>
      </c>
      <c r="R23" s="11"/>
      <c r="S23" s="11">
        <v>0</v>
      </c>
      <c r="T23" s="11">
        <f t="shared" si="15"/>
        <v>8</v>
      </c>
      <c r="U23" s="13"/>
      <c r="V23" s="11"/>
      <c r="W23" s="11">
        <v>0</v>
      </c>
      <c r="X23" s="11"/>
      <c r="Y23" s="11">
        <v>0</v>
      </c>
      <c r="Z23" s="11">
        <f t="shared" si="16"/>
        <v>0</v>
      </c>
      <c r="AA23" s="13"/>
      <c r="AB23" s="11"/>
      <c r="AC23" s="11">
        <v>0</v>
      </c>
      <c r="AD23" s="11"/>
      <c r="AE23" s="11">
        <v>0</v>
      </c>
      <c r="AF23" s="11">
        <f t="shared" si="17"/>
        <v>0</v>
      </c>
      <c r="AG23" s="13"/>
      <c r="AH23" s="11"/>
      <c r="AI23" s="58">
        <v>0</v>
      </c>
      <c r="AJ23" s="11"/>
      <c r="AK23" s="58">
        <v>0</v>
      </c>
      <c r="AL23" s="11">
        <f t="shared" si="18"/>
        <v>0</v>
      </c>
      <c r="AM23" s="13"/>
      <c r="AN23" s="11"/>
      <c r="AO23" s="58">
        <v>0</v>
      </c>
      <c r="AP23" s="11"/>
      <c r="AQ23" s="58">
        <v>0</v>
      </c>
      <c r="AR23" s="11">
        <f t="shared" si="0"/>
        <v>0</v>
      </c>
      <c r="AT23" s="23">
        <f t="shared" si="13"/>
        <v>5.1428571428571432</v>
      </c>
      <c r="AU23" s="28">
        <f t="shared" si="7"/>
        <v>36</v>
      </c>
      <c r="AV23" s="18">
        <f t="shared" si="8"/>
        <v>36</v>
      </c>
      <c r="AW23" s="37">
        <v>72</v>
      </c>
      <c r="AX23" s="30">
        <f t="shared" si="9"/>
        <v>0</v>
      </c>
      <c r="AY23" s="37" t="str">
        <f t="shared" si="2"/>
        <v>for p.o</v>
      </c>
    </row>
    <row r="24" spans="2:51" x14ac:dyDescent="0.25">
      <c r="B24" s="3" t="s">
        <v>16</v>
      </c>
      <c r="C24" s="8">
        <v>36</v>
      </c>
      <c r="D24" s="11"/>
      <c r="E24" s="11"/>
      <c r="F24" s="11"/>
      <c r="G24" s="11"/>
      <c r="H24" s="11"/>
      <c r="I24" s="13"/>
      <c r="J24" s="11"/>
      <c r="K24" s="11"/>
      <c r="L24" s="11"/>
      <c r="M24" s="11"/>
      <c r="N24" s="11"/>
      <c r="O24" s="13"/>
      <c r="P24" s="11"/>
      <c r="Q24" s="11"/>
      <c r="R24" s="11"/>
      <c r="S24" s="11"/>
      <c r="T24" s="11"/>
      <c r="U24" s="13"/>
      <c r="V24" s="11"/>
      <c r="W24" s="11"/>
      <c r="X24" s="11"/>
      <c r="Y24" s="11"/>
      <c r="Z24" s="11"/>
      <c r="AA24" s="13"/>
      <c r="AB24" s="11"/>
      <c r="AC24" s="11"/>
      <c r="AD24" s="11"/>
      <c r="AE24" s="11"/>
      <c r="AF24" s="11"/>
      <c r="AG24" s="13"/>
      <c r="AH24" s="11"/>
      <c r="AI24" s="11"/>
      <c r="AJ24" s="11"/>
      <c r="AK24" s="11"/>
      <c r="AL24" s="11"/>
      <c r="AM24" s="13"/>
      <c r="AN24" s="11">
        <v>72</v>
      </c>
      <c r="AO24" s="11">
        <v>57</v>
      </c>
      <c r="AP24" s="11"/>
      <c r="AQ24" s="11">
        <v>57</v>
      </c>
      <c r="AR24" s="11">
        <f t="shared" si="0"/>
        <v>15</v>
      </c>
      <c r="AT24" s="23">
        <f t="shared" si="13"/>
        <v>15</v>
      </c>
      <c r="AU24" s="28">
        <f t="shared" si="7"/>
        <v>15</v>
      </c>
      <c r="AV24" s="18">
        <f t="shared" si="8"/>
        <v>72</v>
      </c>
      <c r="AW24" s="37">
        <v>36</v>
      </c>
      <c r="AX24" s="30">
        <f t="shared" si="9"/>
        <v>57</v>
      </c>
      <c r="AY24" s="37" t="str">
        <f t="shared" si="2"/>
        <v>x</v>
      </c>
    </row>
    <row r="25" spans="2:51" x14ac:dyDescent="0.25">
      <c r="B25" s="3" t="s">
        <v>17</v>
      </c>
      <c r="C25" s="8">
        <v>12</v>
      </c>
      <c r="D25" s="11"/>
      <c r="E25" s="11"/>
      <c r="F25" s="11"/>
      <c r="G25" s="11"/>
      <c r="H25" s="11"/>
      <c r="I25" s="14"/>
      <c r="J25" s="11"/>
      <c r="K25" s="11"/>
      <c r="L25" s="11"/>
      <c r="M25" s="11"/>
      <c r="N25" s="11"/>
      <c r="O25" s="13"/>
      <c r="P25" s="11"/>
      <c r="Q25" s="11"/>
      <c r="R25" s="11"/>
      <c r="S25" s="11"/>
      <c r="T25" s="11"/>
      <c r="U25" s="13"/>
      <c r="V25" s="11">
        <v>60</v>
      </c>
      <c r="W25" s="11">
        <v>55</v>
      </c>
      <c r="X25" s="11"/>
      <c r="Y25" s="11">
        <v>55</v>
      </c>
      <c r="Z25" s="11">
        <f>S25+V25-Y25</f>
        <v>5</v>
      </c>
      <c r="AA25" s="13"/>
      <c r="AB25" s="11"/>
      <c r="AC25" s="11">
        <v>50</v>
      </c>
      <c r="AD25" s="11"/>
      <c r="AE25" s="11">
        <v>50</v>
      </c>
      <c r="AF25" s="11">
        <f t="shared" ref="AF25" si="19">Y25+AB25-AE25</f>
        <v>5</v>
      </c>
      <c r="AG25" s="13"/>
      <c r="AH25" s="11"/>
      <c r="AI25" s="58">
        <v>46</v>
      </c>
      <c r="AJ25" s="11"/>
      <c r="AK25" s="58">
        <v>46</v>
      </c>
      <c r="AL25" s="11">
        <f t="shared" ref="AL25" si="20">AE25+AH25-AK25</f>
        <v>4</v>
      </c>
      <c r="AM25" s="13"/>
      <c r="AN25" s="11"/>
      <c r="AO25" s="58">
        <v>41</v>
      </c>
      <c r="AP25" s="11"/>
      <c r="AQ25" s="58">
        <v>41</v>
      </c>
      <c r="AR25" s="11">
        <f t="shared" si="0"/>
        <v>5</v>
      </c>
      <c r="AT25" s="23">
        <f t="shared" si="13"/>
        <v>4.75</v>
      </c>
      <c r="AU25" s="28">
        <f t="shared" si="7"/>
        <v>19</v>
      </c>
      <c r="AV25" s="18">
        <f t="shared" si="8"/>
        <v>60</v>
      </c>
      <c r="AW25" s="37">
        <v>48</v>
      </c>
      <c r="AX25" s="30">
        <f t="shared" si="9"/>
        <v>41</v>
      </c>
      <c r="AY25" s="37" t="str">
        <f t="shared" si="2"/>
        <v>for p.o</v>
      </c>
    </row>
    <row r="26" spans="2:51" x14ac:dyDescent="0.25">
      <c r="B26" s="6" t="s">
        <v>19</v>
      </c>
      <c r="C26" s="10"/>
      <c r="D26" s="9"/>
      <c r="E26" s="9"/>
      <c r="F26" s="9"/>
      <c r="G26" s="9"/>
      <c r="H26" s="9"/>
      <c r="I26" s="1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6"/>
      <c r="AB26" s="9"/>
      <c r="AC26" s="9"/>
      <c r="AD26" s="9"/>
      <c r="AE26" s="9"/>
      <c r="AF26" s="9"/>
      <c r="AG26" s="16"/>
      <c r="AH26" s="9"/>
      <c r="AI26" s="9"/>
      <c r="AJ26" s="9"/>
      <c r="AK26" s="9"/>
      <c r="AL26" s="9"/>
      <c r="AM26" s="16"/>
      <c r="AN26" s="9"/>
      <c r="AO26" s="9"/>
      <c r="AP26" s="9"/>
      <c r="AQ26" s="9"/>
      <c r="AR26" s="9"/>
      <c r="AT26" s="38"/>
      <c r="AU26" s="39"/>
      <c r="AV26" s="40"/>
      <c r="AW26" s="40"/>
      <c r="AX26" s="41"/>
      <c r="AY26" s="40"/>
    </row>
    <row r="27" spans="2:51" x14ac:dyDescent="0.25">
      <c r="B27" s="1" t="s">
        <v>20</v>
      </c>
      <c r="C27" s="8">
        <v>9</v>
      </c>
      <c r="D27" s="11"/>
      <c r="E27" s="11"/>
      <c r="F27" s="11"/>
      <c r="G27" s="11"/>
      <c r="H27" s="11"/>
      <c r="I27" s="15"/>
      <c r="J27" s="11"/>
      <c r="K27" s="11"/>
      <c r="L27" s="11"/>
      <c r="M27" s="11"/>
      <c r="N27" s="11"/>
      <c r="O27" s="13"/>
      <c r="P27" s="11"/>
      <c r="Q27" s="11"/>
      <c r="R27" s="11"/>
      <c r="S27" s="11"/>
      <c r="T27" s="11"/>
      <c r="U27" s="13"/>
      <c r="V27" s="11"/>
      <c r="W27" s="11"/>
      <c r="X27" s="11"/>
      <c r="Y27" s="11"/>
      <c r="Z27" s="11"/>
      <c r="AA27" s="13"/>
      <c r="AB27" s="11"/>
      <c r="AC27" s="11"/>
      <c r="AD27" s="11"/>
      <c r="AE27" s="11"/>
      <c r="AF27" s="11"/>
      <c r="AG27" s="13"/>
      <c r="AH27" s="11"/>
      <c r="AI27" s="58"/>
      <c r="AJ27" s="11"/>
      <c r="AK27" s="58"/>
      <c r="AL27" s="11"/>
      <c r="AM27" s="13"/>
      <c r="AN27" s="11">
        <v>9</v>
      </c>
      <c r="AO27" s="58">
        <v>9</v>
      </c>
      <c r="AP27" s="11"/>
      <c r="AQ27" s="58">
        <v>9</v>
      </c>
      <c r="AR27" s="11">
        <f t="shared" si="0"/>
        <v>0</v>
      </c>
      <c r="AT27" s="23">
        <f t="shared" ref="AT27:AT51" si="21">AVERAGE(H27,N27,T27,Z27,AF27,AL27,AR27)</f>
        <v>0</v>
      </c>
      <c r="AU27" s="28">
        <f t="shared" ref="AU27:AU51" si="22">SUM(H27,N27,T27,Z27,AF27,AL27,AR27)</f>
        <v>0</v>
      </c>
      <c r="AV27" s="18">
        <f t="shared" ref="AV27:AV51" si="23">SUM(D27,J27,P27,V27,AB27,AH27,AN27)</f>
        <v>9</v>
      </c>
      <c r="AW27" s="37">
        <v>9</v>
      </c>
      <c r="AX27" s="30">
        <f t="shared" ref="AX27:AX51" si="24">AV27-AU27</f>
        <v>9</v>
      </c>
      <c r="AY27" s="37" t="str">
        <f t="shared" si="2"/>
        <v>x</v>
      </c>
    </row>
    <row r="28" spans="2:51" x14ac:dyDescent="0.25">
      <c r="B28" s="1" t="s">
        <v>21</v>
      </c>
      <c r="C28" s="8">
        <v>8</v>
      </c>
      <c r="D28" s="11"/>
      <c r="E28" s="11"/>
      <c r="F28" s="11"/>
      <c r="G28" s="11"/>
      <c r="H28" s="11"/>
      <c r="I28" s="13"/>
      <c r="J28" s="11"/>
      <c r="K28" s="11"/>
      <c r="L28" s="11"/>
      <c r="M28" s="11"/>
      <c r="N28" s="11"/>
      <c r="O28" s="13"/>
      <c r="P28" s="11"/>
      <c r="Q28" s="11"/>
      <c r="R28" s="11"/>
      <c r="S28" s="11"/>
      <c r="T28" s="11"/>
      <c r="U28" s="13"/>
      <c r="V28" s="11"/>
      <c r="W28" s="11"/>
      <c r="X28" s="11"/>
      <c r="Y28" s="11"/>
      <c r="Z28" s="11"/>
      <c r="AA28" s="13"/>
      <c r="AB28" s="11"/>
      <c r="AC28" s="11"/>
      <c r="AD28" s="11"/>
      <c r="AE28" s="11"/>
      <c r="AF28" s="11"/>
      <c r="AG28" s="13"/>
      <c r="AH28" s="11"/>
      <c r="AI28" s="11"/>
      <c r="AJ28" s="11"/>
      <c r="AK28" s="11"/>
      <c r="AL28" s="11"/>
      <c r="AM28" s="13"/>
      <c r="AN28" s="11"/>
      <c r="AO28" s="11"/>
      <c r="AP28" s="11"/>
      <c r="AQ28" s="11"/>
      <c r="AR28" s="11"/>
      <c r="AT28" s="23" t="e">
        <f t="shared" si="21"/>
        <v>#DIV/0!</v>
      </c>
      <c r="AU28" s="28">
        <f t="shared" si="22"/>
        <v>0</v>
      </c>
      <c r="AV28" s="18">
        <f t="shared" si="23"/>
        <v>0</v>
      </c>
      <c r="AW28" s="37">
        <v>8</v>
      </c>
      <c r="AX28" s="30">
        <f t="shared" si="24"/>
        <v>0</v>
      </c>
      <c r="AY28" s="37" t="str">
        <f t="shared" ref="AY28:AY51" si="25">IF(AX28&lt;AW28,"for p.o","x")</f>
        <v>for p.o</v>
      </c>
    </row>
    <row r="29" spans="2:51" x14ac:dyDescent="0.25">
      <c r="B29" s="1" t="s">
        <v>22</v>
      </c>
      <c r="C29" s="8">
        <v>9</v>
      </c>
      <c r="D29" s="11"/>
      <c r="E29" s="11"/>
      <c r="F29" s="11"/>
      <c r="G29" s="11"/>
      <c r="H29" s="11"/>
      <c r="I29" s="13"/>
      <c r="J29" s="11"/>
      <c r="K29" s="11"/>
      <c r="L29" s="11"/>
      <c r="M29" s="11"/>
      <c r="N29" s="11"/>
      <c r="O29" s="13"/>
      <c r="P29" s="11"/>
      <c r="Q29" s="11"/>
      <c r="R29" s="11"/>
      <c r="S29" s="11"/>
      <c r="T29" s="11"/>
      <c r="U29" s="13"/>
      <c r="V29" s="11"/>
      <c r="W29" s="11"/>
      <c r="X29" s="11"/>
      <c r="Y29" s="11"/>
      <c r="Z29" s="11"/>
      <c r="AA29" s="13"/>
      <c r="AB29" s="11"/>
      <c r="AC29" s="11"/>
      <c r="AD29" s="11"/>
      <c r="AE29" s="11"/>
      <c r="AF29" s="11"/>
      <c r="AG29" s="13"/>
      <c r="AH29" s="11"/>
      <c r="AI29" s="11"/>
      <c r="AJ29" s="11"/>
      <c r="AK29" s="11"/>
      <c r="AL29" s="11"/>
      <c r="AM29" s="13"/>
      <c r="AN29" s="11"/>
      <c r="AO29" s="11"/>
      <c r="AP29" s="11"/>
      <c r="AQ29" s="11"/>
      <c r="AR29" s="11"/>
      <c r="AT29" s="23" t="e">
        <f t="shared" si="21"/>
        <v>#DIV/0!</v>
      </c>
      <c r="AU29" s="28">
        <f t="shared" si="22"/>
        <v>0</v>
      </c>
      <c r="AV29" s="18">
        <f t="shared" si="23"/>
        <v>0</v>
      </c>
      <c r="AW29" s="37">
        <v>9</v>
      </c>
      <c r="AX29" s="30">
        <f t="shared" si="24"/>
        <v>0</v>
      </c>
      <c r="AY29" s="37" t="str">
        <f t="shared" si="25"/>
        <v>for p.o</v>
      </c>
    </row>
    <row r="30" spans="2:51" x14ac:dyDescent="0.25">
      <c r="B30" s="1" t="s">
        <v>23</v>
      </c>
      <c r="C30" s="8">
        <v>12</v>
      </c>
      <c r="D30" s="11"/>
      <c r="E30" s="11"/>
      <c r="F30" s="11"/>
      <c r="G30" s="11"/>
      <c r="H30" s="11"/>
      <c r="I30" s="13"/>
      <c r="J30" s="11"/>
      <c r="K30" s="11"/>
      <c r="L30" s="11"/>
      <c r="M30" s="11"/>
      <c r="N30" s="11"/>
      <c r="O30" s="13"/>
      <c r="P30" s="11"/>
      <c r="Q30" s="11"/>
      <c r="R30" s="11"/>
      <c r="S30" s="11"/>
      <c r="T30" s="11"/>
      <c r="U30" s="13"/>
      <c r="V30" s="11"/>
      <c r="W30" s="11"/>
      <c r="X30" s="11"/>
      <c r="Y30" s="11"/>
      <c r="Z30" s="11"/>
      <c r="AA30" s="13"/>
      <c r="AB30" s="11"/>
      <c r="AC30" s="11"/>
      <c r="AD30" s="11"/>
      <c r="AE30" s="11"/>
      <c r="AF30" s="11"/>
      <c r="AG30" s="13"/>
      <c r="AH30" s="11"/>
      <c r="AI30" s="11"/>
      <c r="AJ30" s="11"/>
      <c r="AK30" s="11"/>
      <c r="AL30" s="11"/>
      <c r="AM30" s="13"/>
      <c r="AN30" s="11"/>
      <c r="AO30" s="11"/>
      <c r="AP30" s="11"/>
      <c r="AQ30" s="11"/>
      <c r="AR30" s="11"/>
      <c r="AT30" s="23" t="e">
        <f t="shared" si="21"/>
        <v>#DIV/0!</v>
      </c>
      <c r="AU30" s="28">
        <f t="shared" si="22"/>
        <v>0</v>
      </c>
      <c r="AV30" s="18">
        <f t="shared" si="23"/>
        <v>0</v>
      </c>
      <c r="AW30" s="37">
        <v>12</v>
      </c>
      <c r="AX30" s="30">
        <f t="shared" si="24"/>
        <v>0</v>
      </c>
      <c r="AY30" s="37" t="str">
        <f t="shared" si="25"/>
        <v>for p.o</v>
      </c>
    </row>
    <row r="31" spans="2:51" x14ac:dyDescent="0.25">
      <c r="B31" s="1" t="s">
        <v>24</v>
      </c>
      <c r="C31" s="8">
        <v>12</v>
      </c>
      <c r="D31" s="11"/>
      <c r="E31" s="11"/>
      <c r="F31" s="11"/>
      <c r="G31" s="11"/>
      <c r="H31" s="11"/>
      <c r="I31" s="13"/>
      <c r="J31" s="11"/>
      <c r="K31" s="11"/>
      <c r="L31" s="11"/>
      <c r="M31" s="11"/>
      <c r="N31" s="11"/>
      <c r="O31" s="13"/>
      <c r="P31" s="11"/>
      <c r="Q31" s="11"/>
      <c r="R31" s="11"/>
      <c r="S31" s="11"/>
      <c r="T31" s="11"/>
      <c r="U31" s="13"/>
      <c r="V31" s="11"/>
      <c r="W31" s="11"/>
      <c r="X31" s="11"/>
      <c r="Y31" s="11"/>
      <c r="Z31" s="11"/>
      <c r="AA31" s="13"/>
      <c r="AB31" s="11"/>
      <c r="AC31" s="11"/>
      <c r="AD31" s="11"/>
      <c r="AE31" s="11"/>
      <c r="AF31" s="11"/>
      <c r="AG31" s="13"/>
      <c r="AH31" s="11"/>
      <c r="AI31" s="11"/>
      <c r="AJ31" s="11"/>
      <c r="AK31" s="11"/>
      <c r="AL31" s="11"/>
      <c r="AM31" s="13"/>
      <c r="AN31" s="11"/>
      <c r="AO31" s="11"/>
      <c r="AP31" s="11"/>
      <c r="AQ31" s="11"/>
      <c r="AR31" s="11"/>
      <c r="AT31" s="23" t="e">
        <f t="shared" si="21"/>
        <v>#DIV/0!</v>
      </c>
      <c r="AU31" s="28">
        <f t="shared" si="22"/>
        <v>0</v>
      </c>
      <c r="AV31" s="18">
        <f t="shared" si="23"/>
        <v>0</v>
      </c>
      <c r="AW31" s="37">
        <v>48</v>
      </c>
      <c r="AX31" s="30">
        <f t="shared" si="24"/>
        <v>0</v>
      </c>
      <c r="AY31" s="37" t="str">
        <f t="shared" si="25"/>
        <v>for p.o</v>
      </c>
    </row>
    <row r="32" spans="2:51" x14ac:dyDescent="0.25">
      <c r="B32" s="4" t="s">
        <v>25</v>
      </c>
      <c r="C32" s="8">
        <v>6</v>
      </c>
      <c r="D32" s="11"/>
      <c r="E32" s="11"/>
      <c r="F32" s="11"/>
      <c r="G32" s="11"/>
      <c r="H32" s="11"/>
      <c r="I32" s="13"/>
      <c r="J32" s="11"/>
      <c r="K32" s="11"/>
      <c r="L32" s="11"/>
      <c r="M32" s="11"/>
      <c r="N32" s="11"/>
      <c r="O32" s="13"/>
      <c r="P32" s="11"/>
      <c r="Q32" s="11"/>
      <c r="R32" s="11"/>
      <c r="S32" s="11"/>
      <c r="T32" s="11"/>
      <c r="U32" s="13"/>
      <c r="V32" s="11"/>
      <c r="W32" s="11"/>
      <c r="X32" s="11"/>
      <c r="Y32" s="11"/>
      <c r="Z32" s="11"/>
      <c r="AA32" s="13"/>
      <c r="AB32" s="11"/>
      <c r="AC32" s="11"/>
      <c r="AD32" s="11"/>
      <c r="AE32" s="11"/>
      <c r="AF32" s="11"/>
      <c r="AG32" s="13"/>
      <c r="AH32" s="11"/>
      <c r="AI32" s="11"/>
      <c r="AJ32" s="11"/>
      <c r="AK32" s="11"/>
      <c r="AL32" s="11"/>
      <c r="AM32" s="13"/>
      <c r="AN32" s="11"/>
      <c r="AO32" s="11"/>
      <c r="AP32" s="11"/>
      <c r="AQ32" s="11"/>
      <c r="AR32" s="11"/>
      <c r="AT32" s="23" t="e">
        <f t="shared" si="21"/>
        <v>#DIV/0!</v>
      </c>
      <c r="AU32" s="28">
        <f t="shared" si="22"/>
        <v>0</v>
      </c>
      <c r="AV32" s="18">
        <f t="shared" si="23"/>
        <v>0</v>
      </c>
      <c r="AW32" s="37">
        <v>6</v>
      </c>
      <c r="AX32" s="30">
        <f t="shared" si="24"/>
        <v>0</v>
      </c>
      <c r="AY32" s="37" t="str">
        <f t="shared" si="25"/>
        <v>for p.o</v>
      </c>
    </row>
    <row r="33" spans="2:51" x14ac:dyDescent="0.25">
      <c r="B33" s="4" t="s">
        <v>26</v>
      </c>
      <c r="C33" s="8">
        <v>6</v>
      </c>
      <c r="D33" s="11"/>
      <c r="E33" s="11"/>
      <c r="F33" s="11"/>
      <c r="G33" s="11"/>
      <c r="H33" s="11"/>
      <c r="I33" s="13"/>
      <c r="J33" s="11"/>
      <c r="K33" s="11"/>
      <c r="L33" s="11"/>
      <c r="M33" s="11"/>
      <c r="N33" s="11"/>
      <c r="O33" s="13"/>
      <c r="P33" s="11"/>
      <c r="Q33" s="11"/>
      <c r="R33" s="11"/>
      <c r="S33" s="11"/>
      <c r="T33" s="11"/>
      <c r="U33" s="13"/>
      <c r="V33" s="11"/>
      <c r="W33" s="11"/>
      <c r="X33" s="11"/>
      <c r="Y33" s="11"/>
      <c r="Z33" s="11"/>
      <c r="AA33" s="13"/>
      <c r="AB33" s="11"/>
      <c r="AC33" s="11"/>
      <c r="AD33" s="11"/>
      <c r="AE33" s="11"/>
      <c r="AF33" s="11"/>
      <c r="AG33" s="13"/>
      <c r="AH33" s="11">
        <v>6</v>
      </c>
      <c r="AI33" s="11">
        <v>5</v>
      </c>
      <c r="AJ33" s="11"/>
      <c r="AK33" s="11">
        <v>5</v>
      </c>
      <c r="AL33" s="11">
        <f t="shared" ref="AL33" si="26">AE33+AH33-AK33</f>
        <v>1</v>
      </c>
      <c r="AM33" s="13"/>
      <c r="AN33" s="11"/>
      <c r="AO33" s="11">
        <v>4</v>
      </c>
      <c r="AP33" s="11"/>
      <c r="AQ33" s="11">
        <v>4</v>
      </c>
      <c r="AR33" s="11">
        <f t="shared" ref="AR33" si="27">AK33+AN33-AQ33</f>
        <v>1</v>
      </c>
      <c r="AT33" s="23">
        <f t="shared" si="21"/>
        <v>1</v>
      </c>
      <c r="AU33" s="28">
        <f t="shared" si="22"/>
        <v>2</v>
      </c>
      <c r="AV33" s="18">
        <f t="shared" si="23"/>
        <v>6</v>
      </c>
      <c r="AW33" s="37">
        <v>6</v>
      </c>
      <c r="AX33" s="30">
        <f t="shared" si="24"/>
        <v>4</v>
      </c>
      <c r="AY33" s="37" t="str">
        <f t="shared" si="25"/>
        <v>for p.o</v>
      </c>
    </row>
    <row r="34" spans="2:51" x14ac:dyDescent="0.25">
      <c r="B34" s="4" t="s">
        <v>27</v>
      </c>
      <c r="C34" s="8">
        <v>12</v>
      </c>
      <c r="D34" s="11"/>
      <c r="E34" s="11"/>
      <c r="F34" s="11"/>
      <c r="G34" s="11"/>
      <c r="H34" s="11"/>
      <c r="I34" s="13"/>
      <c r="J34" s="11"/>
      <c r="K34" s="11"/>
      <c r="L34" s="11"/>
      <c r="M34" s="11"/>
      <c r="N34" s="11"/>
      <c r="O34" s="13"/>
      <c r="P34" s="11"/>
      <c r="Q34" s="11"/>
      <c r="R34" s="11"/>
      <c r="S34" s="11"/>
      <c r="T34" s="11"/>
      <c r="U34" s="13"/>
      <c r="V34" s="11"/>
      <c r="W34" s="11"/>
      <c r="X34" s="11"/>
      <c r="Y34" s="11"/>
      <c r="Z34" s="11"/>
      <c r="AA34" s="13"/>
      <c r="AB34" s="11"/>
      <c r="AC34" s="11"/>
      <c r="AD34" s="11"/>
      <c r="AE34" s="11"/>
      <c r="AF34" s="11"/>
      <c r="AG34" s="13"/>
      <c r="AH34" s="11"/>
      <c r="AI34" s="11"/>
      <c r="AJ34" s="11"/>
      <c r="AK34" s="11"/>
      <c r="AL34" s="11"/>
      <c r="AM34" s="13"/>
      <c r="AN34" s="11"/>
      <c r="AO34" s="11"/>
      <c r="AP34" s="11"/>
      <c r="AQ34" s="11"/>
      <c r="AR34" s="11"/>
      <c r="AT34" s="23" t="e">
        <f t="shared" si="21"/>
        <v>#DIV/0!</v>
      </c>
      <c r="AU34" s="28">
        <f t="shared" si="22"/>
        <v>0</v>
      </c>
      <c r="AV34" s="18">
        <f t="shared" si="23"/>
        <v>0</v>
      </c>
      <c r="AW34" s="37">
        <v>12</v>
      </c>
      <c r="AX34" s="30">
        <f t="shared" si="24"/>
        <v>0</v>
      </c>
      <c r="AY34" s="37" t="str">
        <f t="shared" si="25"/>
        <v>for p.o</v>
      </c>
    </row>
    <row r="35" spans="2:51" x14ac:dyDescent="0.25">
      <c r="B35" s="4" t="s">
        <v>28</v>
      </c>
      <c r="C35" s="8">
        <v>12</v>
      </c>
      <c r="D35" s="11"/>
      <c r="E35" s="11"/>
      <c r="F35" s="11"/>
      <c r="G35" s="11"/>
      <c r="H35" s="11"/>
      <c r="I35" s="13"/>
      <c r="J35" s="11"/>
      <c r="K35" s="11"/>
      <c r="L35" s="11"/>
      <c r="M35" s="11"/>
      <c r="N35" s="11"/>
      <c r="O35" s="13"/>
      <c r="P35" s="11"/>
      <c r="Q35" s="11"/>
      <c r="R35" s="11"/>
      <c r="S35" s="11"/>
      <c r="T35" s="11"/>
      <c r="U35" s="13"/>
      <c r="V35" s="11"/>
      <c r="W35" s="11"/>
      <c r="X35" s="11"/>
      <c r="Y35" s="11"/>
      <c r="Z35" s="11"/>
      <c r="AA35" s="13"/>
      <c r="AB35" s="11"/>
      <c r="AC35" s="11"/>
      <c r="AD35" s="11"/>
      <c r="AE35" s="11"/>
      <c r="AF35" s="11"/>
      <c r="AG35" s="13"/>
      <c r="AH35" s="11"/>
      <c r="AI35" s="11"/>
      <c r="AJ35" s="11"/>
      <c r="AK35" s="11"/>
      <c r="AL35" s="11"/>
      <c r="AM35" s="13"/>
      <c r="AN35" s="11"/>
      <c r="AO35" s="11"/>
      <c r="AP35" s="11"/>
      <c r="AQ35" s="11"/>
      <c r="AR35" s="11"/>
      <c r="AT35" s="23" t="e">
        <f t="shared" si="21"/>
        <v>#DIV/0!</v>
      </c>
      <c r="AU35" s="28">
        <f t="shared" si="22"/>
        <v>0</v>
      </c>
      <c r="AV35" s="18">
        <f t="shared" si="23"/>
        <v>0</v>
      </c>
      <c r="AW35" s="37">
        <v>12</v>
      </c>
      <c r="AX35" s="30">
        <f t="shared" si="24"/>
        <v>0</v>
      </c>
      <c r="AY35" s="37" t="str">
        <f t="shared" si="25"/>
        <v>for p.o</v>
      </c>
    </row>
    <row r="36" spans="2:51" x14ac:dyDescent="0.25">
      <c r="B36" s="4" t="s">
        <v>29</v>
      </c>
      <c r="C36" s="8">
        <v>6</v>
      </c>
      <c r="D36" s="11"/>
      <c r="E36" s="11"/>
      <c r="F36" s="11"/>
      <c r="G36" s="11"/>
      <c r="H36" s="11"/>
      <c r="I36" s="13"/>
      <c r="J36" s="11"/>
      <c r="K36" s="11"/>
      <c r="L36" s="11"/>
      <c r="M36" s="11"/>
      <c r="N36" s="11"/>
      <c r="O36" s="13"/>
      <c r="P36" s="11"/>
      <c r="Q36" s="11"/>
      <c r="R36" s="11"/>
      <c r="S36" s="11"/>
      <c r="T36" s="11"/>
      <c r="U36" s="13"/>
      <c r="V36" s="11"/>
      <c r="W36" s="11"/>
      <c r="X36" s="11"/>
      <c r="Y36" s="11"/>
      <c r="Z36" s="11"/>
      <c r="AA36" s="13"/>
      <c r="AB36" s="11"/>
      <c r="AC36" s="11"/>
      <c r="AD36" s="11"/>
      <c r="AE36" s="11"/>
      <c r="AF36" s="11"/>
      <c r="AG36" s="13"/>
      <c r="AH36" s="11">
        <v>6</v>
      </c>
      <c r="AI36" s="11">
        <v>6</v>
      </c>
      <c r="AJ36" s="11"/>
      <c r="AK36" s="11">
        <v>6</v>
      </c>
      <c r="AL36" s="11">
        <f t="shared" ref="AL36:AL37" si="28">AE36+AH36-AK36</f>
        <v>0</v>
      </c>
      <c r="AM36" s="13"/>
      <c r="AN36" s="11"/>
      <c r="AO36" s="11">
        <v>5</v>
      </c>
      <c r="AP36" s="11"/>
      <c r="AQ36" s="11">
        <v>5</v>
      </c>
      <c r="AR36" s="11">
        <f t="shared" ref="AR36:AR37" si="29">AK36+AN36-AQ36</f>
        <v>1</v>
      </c>
      <c r="AT36" s="23">
        <f t="shared" si="21"/>
        <v>0.5</v>
      </c>
      <c r="AU36" s="28">
        <f t="shared" si="22"/>
        <v>1</v>
      </c>
      <c r="AV36" s="18">
        <f t="shared" si="23"/>
        <v>6</v>
      </c>
      <c r="AW36" s="37">
        <v>24</v>
      </c>
      <c r="AX36" s="30">
        <f t="shared" si="24"/>
        <v>5</v>
      </c>
      <c r="AY36" s="37" t="str">
        <f t="shared" si="25"/>
        <v>for p.o</v>
      </c>
    </row>
    <row r="37" spans="2:51" x14ac:dyDescent="0.25">
      <c r="B37" s="4" t="s">
        <v>30</v>
      </c>
      <c r="C37" s="8">
        <v>12</v>
      </c>
      <c r="D37" s="11"/>
      <c r="E37" s="11"/>
      <c r="F37" s="11"/>
      <c r="G37" s="11"/>
      <c r="H37" s="11"/>
      <c r="I37" s="13"/>
      <c r="J37" s="11"/>
      <c r="K37" s="11"/>
      <c r="L37" s="11"/>
      <c r="M37" s="11"/>
      <c r="N37" s="11"/>
      <c r="O37" s="13"/>
      <c r="P37" s="11"/>
      <c r="Q37" s="11"/>
      <c r="R37" s="11"/>
      <c r="S37" s="11"/>
      <c r="T37" s="11"/>
      <c r="U37" s="13"/>
      <c r="V37" s="11"/>
      <c r="W37" s="11"/>
      <c r="X37" s="11"/>
      <c r="Y37" s="11"/>
      <c r="Z37" s="11"/>
      <c r="AA37" s="13"/>
      <c r="AB37" s="11"/>
      <c r="AC37" s="11"/>
      <c r="AD37" s="11"/>
      <c r="AE37" s="11"/>
      <c r="AF37" s="11"/>
      <c r="AG37" s="13"/>
      <c r="AH37" s="11">
        <v>12</v>
      </c>
      <c r="AI37" s="11">
        <v>12</v>
      </c>
      <c r="AJ37" s="11"/>
      <c r="AK37" s="11">
        <v>12</v>
      </c>
      <c r="AL37" s="11">
        <f t="shared" si="28"/>
        <v>0</v>
      </c>
      <c r="AM37" s="13"/>
      <c r="AN37" s="11"/>
      <c r="AO37" s="11">
        <v>12</v>
      </c>
      <c r="AP37" s="11"/>
      <c r="AQ37" s="11">
        <v>12</v>
      </c>
      <c r="AR37" s="11">
        <f t="shared" si="29"/>
        <v>0</v>
      </c>
      <c r="AT37" s="23">
        <f t="shared" si="21"/>
        <v>0</v>
      </c>
      <c r="AU37" s="28">
        <f t="shared" si="22"/>
        <v>0</v>
      </c>
      <c r="AV37" s="18">
        <f t="shared" si="23"/>
        <v>12</v>
      </c>
      <c r="AW37" s="37">
        <v>12</v>
      </c>
      <c r="AX37" s="30">
        <f t="shared" si="24"/>
        <v>12</v>
      </c>
      <c r="AY37" s="37" t="str">
        <f t="shared" si="25"/>
        <v>x</v>
      </c>
    </row>
    <row r="38" spans="2:51" x14ac:dyDescent="0.25">
      <c r="B38" s="4" t="s">
        <v>31</v>
      </c>
      <c r="C38" s="8">
        <v>12</v>
      </c>
      <c r="D38" s="11"/>
      <c r="E38" s="11"/>
      <c r="F38" s="11"/>
      <c r="G38" s="11"/>
      <c r="H38" s="11"/>
      <c r="I38" s="13"/>
      <c r="J38" s="11"/>
      <c r="K38" s="11"/>
      <c r="L38" s="11"/>
      <c r="M38" s="11"/>
      <c r="N38" s="11"/>
      <c r="O38" s="13"/>
      <c r="P38" s="11"/>
      <c r="Q38" s="11"/>
      <c r="R38" s="11"/>
      <c r="S38" s="11"/>
      <c r="T38" s="11"/>
      <c r="U38" s="13"/>
      <c r="V38" s="11"/>
      <c r="W38" s="11"/>
      <c r="X38" s="11"/>
      <c r="Y38" s="11"/>
      <c r="Z38" s="11"/>
      <c r="AA38" s="13"/>
      <c r="AB38" s="11"/>
      <c r="AC38" s="11"/>
      <c r="AD38" s="11"/>
      <c r="AE38" s="11"/>
      <c r="AF38" s="11"/>
      <c r="AG38" s="13"/>
      <c r="AH38" s="11"/>
      <c r="AI38" s="11"/>
      <c r="AJ38" s="11"/>
      <c r="AK38" s="11"/>
      <c r="AL38" s="11"/>
      <c r="AM38" s="13"/>
      <c r="AN38" s="11"/>
      <c r="AO38" s="11"/>
      <c r="AP38" s="11"/>
      <c r="AQ38" s="11"/>
      <c r="AR38" s="11"/>
      <c r="AT38" s="23" t="e">
        <f t="shared" si="21"/>
        <v>#DIV/0!</v>
      </c>
      <c r="AU38" s="28">
        <f t="shared" si="22"/>
        <v>0</v>
      </c>
      <c r="AV38" s="18">
        <f t="shared" si="23"/>
        <v>0</v>
      </c>
      <c r="AW38" s="37">
        <v>12</v>
      </c>
      <c r="AX38" s="30">
        <f t="shared" si="24"/>
        <v>0</v>
      </c>
      <c r="AY38" s="37" t="str">
        <f t="shared" si="25"/>
        <v>for p.o</v>
      </c>
    </row>
    <row r="39" spans="2:51" x14ac:dyDescent="0.25">
      <c r="B39" s="4" t="s">
        <v>32</v>
      </c>
      <c r="C39" s="8">
        <v>6</v>
      </c>
      <c r="D39" s="11"/>
      <c r="E39" s="11"/>
      <c r="F39" s="11"/>
      <c r="G39" s="11"/>
      <c r="H39" s="11"/>
      <c r="I39" s="13"/>
      <c r="J39" s="11"/>
      <c r="K39" s="11"/>
      <c r="L39" s="11"/>
      <c r="M39" s="11"/>
      <c r="N39" s="11"/>
      <c r="O39" s="13"/>
      <c r="P39" s="11"/>
      <c r="Q39" s="11"/>
      <c r="R39" s="11"/>
      <c r="S39" s="11"/>
      <c r="T39" s="11"/>
      <c r="U39" s="13"/>
      <c r="V39" s="11"/>
      <c r="W39" s="11"/>
      <c r="X39" s="11"/>
      <c r="Y39" s="11"/>
      <c r="Z39" s="11"/>
      <c r="AA39" s="13"/>
      <c r="AB39" s="11"/>
      <c r="AC39" s="11"/>
      <c r="AD39" s="11"/>
      <c r="AE39" s="11"/>
      <c r="AF39" s="11"/>
      <c r="AG39" s="13"/>
      <c r="AH39" s="11">
        <v>6</v>
      </c>
      <c r="AI39" s="11">
        <v>5</v>
      </c>
      <c r="AJ39" s="11"/>
      <c r="AK39" s="11">
        <v>5</v>
      </c>
      <c r="AL39" s="11">
        <f t="shared" ref="AL39" si="30">AE39+AH39-AK39</f>
        <v>1</v>
      </c>
      <c r="AM39" s="13"/>
      <c r="AN39" s="11"/>
      <c r="AO39" s="11">
        <v>3</v>
      </c>
      <c r="AP39" s="11"/>
      <c r="AQ39" s="11">
        <v>3</v>
      </c>
      <c r="AR39" s="11">
        <f t="shared" ref="AR39" si="31">AK39+AN39-AQ39</f>
        <v>2</v>
      </c>
      <c r="AT39" s="23">
        <f t="shared" si="21"/>
        <v>1.5</v>
      </c>
      <c r="AU39" s="28">
        <f t="shared" si="22"/>
        <v>3</v>
      </c>
      <c r="AV39" s="18">
        <f t="shared" si="23"/>
        <v>6</v>
      </c>
      <c r="AW39" s="37">
        <v>6</v>
      </c>
      <c r="AX39" s="30">
        <f t="shared" si="24"/>
        <v>3</v>
      </c>
      <c r="AY39" s="37" t="str">
        <f t="shared" si="25"/>
        <v>for p.o</v>
      </c>
    </row>
    <row r="40" spans="2:51" x14ac:dyDescent="0.25">
      <c r="B40" s="4" t="s">
        <v>33</v>
      </c>
      <c r="C40" s="8">
        <v>6</v>
      </c>
      <c r="D40" s="11"/>
      <c r="E40" s="11"/>
      <c r="F40" s="11"/>
      <c r="G40" s="11"/>
      <c r="H40" s="11"/>
      <c r="I40" s="13"/>
      <c r="J40" s="11"/>
      <c r="K40" s="11"/>
      <c r="L40" s="11"/>
      <c r="M40" s="11"/>
      <c r="N40" s="11"/>
      <c r="O40" s="13"/>
      <c r="P40" s="11"/>
      <c r="Q40" s="11"/>
      <c r="R40" s="11"/>
      <c r="S40" s="11"/>
      <c r="T40" s="11"/>
      <c r="U40" s="13"/>
      <c r="V40" s="11"/>
      <c r="W40" s="11"/>
      <c r="X40" s="11"/>
      <c r="Y40" s="11"/>
      <c r="Z40" s="11"/>
      <c r="AA40" s="13"/>
      <c r="AB40" s="11"/>
      <c r="AC40" s="11"/>
      <c r="AD40" s="11"/>
      <c r="AE40" s="11"/>
      <c r="AF40" s="11"/>
      <c r="AG40" s="13"/>
      <c r="AH40" s="11"/>
      <c r="AI40" s="11"/>
      <c r="AJ40" s="11"/>
      <c r="AK40" s="11"/>
      <c r="AL40" s="11"/>
      <c r="AM40" s="13"/>
      <c r="AN40" s="11"/>
      <c r="AO40" s="11"/>
      <c r="AP40" s="11"/>
      <c r="AQ40" s="11"/>
      <c r="AR40" s="11"/>
      <c r="AT40" s="23" t="e">
        <f t="shared" si="21"/>
        <v>#DIV/0!</v>
      </c>
      <c r="AU40" s="28">
        <f t="shared" si="22"/>
        <v>0</v>
      </c>
      <c r="AV40" s="18">
        <f t="shared" si="23"/>
        <v>0</v>
      </c>
      <c r="AW40" s="37">
        <v>24</v>
      </c>
      <c r="AX40" s="30">
        <f t="shared" si="24"/>
        <v>0</v>
      </c>
      <c r="AY40" s="37" t="str">
        <f t="shared" si="25"/>
        <v>for p.o</v>
      </c>
    </row>
    <row r="41" spans="2:51" x14ac:dyDescent="0.25">
      <c r="B41" s="1" t="s">
        <v>34</v>
      </c>
      <c r="C41" s="8">
        <v>24</v>
      </c>
      <c r="D41" s="11"/>
      <c r="E41" s="11"/>
      <c r="F41" s="11"/>
      <c r="G41" s="11"/>
      <c r="H41" s="11"/>
      <c r="I41" s="13"/>
      <c r="J41" s="11"/>
      <c r="K41" s="11"/>
      <c r="L41" s="11"/>
      <c r="M41" s="11"/>
      <c r="N41" s="11"/>
      <c r="O41" s="13"/>
      <c r="P41" s="11"/>
      <c r="Q41" s="11"/>
      <c r="R41" s="11"/>
      <c r="S41" s="11"/>
      <c r="T41" s="11"/>
      <c r="U41" s="13"/>
      <c r="V41" s="11">
        <v>24</v>
      </c>
      <c r="W41" s="11">
        <v>24</v>
      </c>
      <c r="X41" s="11"/>
      <c r="Y41" s="11">
        <v>24</v>
      </c>
      <c r="Z41" s="11">
        <f>S41+V41-Y41</f>
        <v>0</v>
      </c>
      <c r="AA41" s="13"/>
      <c r="AB41" s="11"/>
      <c r="AC41" s="11">
        <v>24</v>
      </c>
      <c r="AD41" s="11"/>
      <c r="AE41" s="11">
        <v>24</v>
      </c>
      <c r="AF41" s="11">
        <f t="shared" ref="AF41" si="32">Y41+AB41-AE41</f>
        <v>0</v>
      </c>
      <c r="AG41" s="13"/>
      <c r="AH41" s="11"/>
      <c r="AI41" s="11">
        <v>16</v>
      </c>
      <c r="AJ41" s="11"/>
      <c r="AK41" s="11">
        <v>16</v>
      </c>
      <c r="AL41" s="11">
        <f t="shared" ref="AL41" si="33">AE41+AH41-AK41</f>
        <v>8</v>
      </c>
      <c r="AM41" s="13"/>
      <c r="AN41" s="11"/>
      <c r="AO41" s="11">
        <v>23</v>
      </c>
      <c r="AP41" s="11"/>
      <c r="AQ41" s="11">
        <v>23</v>
      </c>
      <c r="AR41" s="11">
        <f t="shared" ref="AR41" si="34">AK41+AN41-AQ41</f>
        <v>-7</v>
      </c>
      <c r="AT41" s="23">
        <f t="shared" si="21"/>
        <v>0.25</v>
      </c>
      <c r="AU41" s="28">
        <f t="shared" si="22"/>
        <v>1</v>
      </c>
      <c r="AV41" s="18">
        <f t="shared" si="23"/>
        <v>24</v>
      </c>
      <c r="AW41" s="37">
        <v>24</v>
      </c>
      <c r="AX41" s="30">
        <f t="shared" si="24"/>
        <v>23</v>
      </c>
      <c r="AY41" s="37" t="str">
        <f t="shared" si="25"/>
        <v>for p.o</v>
      </c>
    </row>
    <row r="42" spans="2:51" x14ac:dyDescent="0.25">
      <c r="B42" s="1" t="s">
        <v>35</v>
      </c>
      <c r="C42" s="8">
        <v>12</v>
      </c>
      <c r="D42" s="11"/>
      <c r="E42" s="11"/>
      <c r="F42" s="11"/>
      <c r="G42" s="11"/>
      <c r="H42" s="11"/>
      <c r="I42" s="13"/>
      <c r="J42" s="11"/>
      <c r="K42" s="11"/>
      <c r="L42" s="11"/>
      <c r="M42" s="11"/>
      <c r="N42" s="11"/>
      <c r="O42" s="13"/>
      <c r="P42" s="11"/>
      <c r="Q42" s="11"/>
      <c r="R42" s="11"/>
      <c r="S42" s="11"/>
      <c r="T42" s="11"/>
      <c r="U42" s="13"/>
      <c r="V42" s="11"/>
      <c r="W42" s="11"/>
      <c r="X42" s="11"/>
      <c r="Y42" s="11"/>
      <c r="Z42" s="11"/>
      <c r="AA42" s="13"/>
      <c r="AB42" s="11"/>
      <c r="AC42" s="11"/>
      <c r="AD42" s="11"/>
      <c r="AE42" s="11"/>
      <c r="AF42" s="11"/>
      <c r="AG42" s="13"/>
      <c r="AH42" s="11"/>
      <c r="AI42" s="11"/>
      <c r="AJ42" s="11"/>
      <c r="AK42" s="11"/>
      <c r="AL42" s="11"/>
      <c r="AM42" s="13"/>
      <c r="AN42" s="11"/>
      <c r="AO42" s="11"/>
      <c r="AP42" s="11"/>
      <c r="AQ42" s="11"/>
      <c r="AR42" s="11"/>
      <c r="AT42" s="23" t="e">
        <f t="shared" si="21"/>
        <v>#DIV/0!</v>
      </c>
      <c r="AU42" s="28">
        <f t="shared" si="22"/>
        <v>0</v>
      </c>
      <c r="AV42" s="18">
        <f t="shared" si="23"/>
        <v>0</v>
      </c>
      <c r="AW42" s="37">
        <v>12</v>
      </c>
      <c r="AX42" s="30">
        <f t="shared" si="24"/>
        <v>0</v>
      </c>
      <c r="AY42" s="37" t="str">
        <f t="shared" si="25"/>
        <v>for p.o</v>
      </c>
    </row>
    <row r="43" spans="2:51" x14ac:dyDescent="0.25">
      <c r="B43" s="1" t="s">
        <v>36</v>
      </c>
      <c r="C43" s="8">
        <v>12</v>
      </c>
      <c r="D43" s="11"/>
      <c r="E43" s="11"/>
      <c r="F43" s="11"/>
      <c r="G43" s="11"/>
      <c r="H43" s="11"/>
      <c r="I43" s="13"/>
      <c r="J43" s="11"/>
      <c r="K43" s="11"/>
      <c r="L43" s="11"/>
      <c r="M43" s="11"/>
      <c r="N43" s="11"/>
      <c r="O43" s="13"/>
      <c r="P43" s="11"/>
      <c r="Q43" s="11"/>
      <c r="R43" s="11"/>
      <c r="S43" s="11"/>
      <c r="T43" s="11"/>
      <c r="U43" s="13"/>
      <c r="V43" s="11"/>
      <c r="W43" s="11"/>
      <c r="X43" s="11"/>
      <c r="Y43" s="11"/>
      <c r="Z43" s="11"/>
      <c r="AA43" s="13"/>
      <c r="AB43" s="11"/>
      <c r="AC43" s="11"/>
      <c r="AD43" s="11"/>
      <c r="AE43" s="11"/>
      <c r="AF43" s="11"/>
      <c r="AG43" s="13"/>
      <c r="AH43" s="11"/>
      <c r="AI43" s="11"/>
      <c r="AJ43" s="11"/>
      <c r="AK43" s="11"/>
      <c r="AL43" s="11"/>
      <c r="AM43" s="13"/>
      <c r="AN43" s="11"/>
      <c r="AO43" s="11"/>
      <c r="AP43" s="11"/>
      <c r="AQ43" s="11"/>
      <c r="AR43" s="11"/>
      <c r="AT43" s="23" t="e">
        <f t="shared" si="21"/>
        <v>#DIV/0!</v>
      </c>
      <c r="AU43" s="28">
        <f t="shared" si="22"/>
        <v>0</v>
      </c>
      <c r="AV43" s="18">
        <f t="shared" si="23"/>
        <v>0</v>
      </c>
      <c r="AW43" s="37">
        <v>12</v>
      </c>
      <c r="AX43" s="30">
        <f t="shared" si="24"/>
        <v>0</v>
      </c>
      <c r="AY43" s="37" t="str">
        <f t="shared" si="25"/>
        <v>for p.o</v>
      </c>
    </row>
    <row r="44" spans="2:51" x14ac:dyDescent="0.25">
      <c r="B44" s="1" t="s">
        <v>37</v>
      </c>
      <c r="C44" s="8">
        <v>24</v>
      </c>
      <c r="D44" s="11"/>
      <c r="E44" s="11"/>
      <c r="F44" s="11"/>
      <c r="G44" s="11"/>
      <c r="H44" s="11"/>
      <c r="I44" s="13"/>
      <c r="J44" s="11"/>
      <c r="K44" s="11"/>
      <c r="L44" s="11"/>
      <c r="M44" s="11"/>
      <c r="N44" s="11"/>
      <c r="O44" s="13"/>
      <c r="P44" s="11"/>
      <c r="Q44" s="11"/>
      <c r="R44" s="11"/>
      <c r="S44" s="11"/>
      <c r="T44" s="11"/>
      <c r="U44" s="13"/>
      <c r="V44" s="11"/>
      <c r="W44" s="11"/>
      <c r="X44" s="11"/>
      <c r="Y44" s="11"/>
      <c r="Z44" s="11"/>
      <c r="AA44" s="13"/>
      <c r="AB44" s="11"/>
      <c r="AC44" s="11"/>
      <c r="AD44" s="11"/>
      <c r="AE44" s="11"/>
      <c r="AF44" s="11"/>
      <c r="AG44" s="13"/>
      <c r="AH44" s="11"/>
      <c r="AI44" s="11"/>
      <c r="AJ44" s="11"/>
      <c r="AK44" s="11"/>
      <c r="AL44" s="11"/>
      <c r="AM44" s="13"/>
      <c r="AN44" s="11"/>
      <c r="AO44" s="11"/>
      <c r="AP44" s="11"/>
      <c r="AQ44" s="11"/>
      <c r="AR44" s="11"/>
      <c r="AT44" s="23" t="e">
        <f t="shared" si="21"/>
        <v>#DIV/0!</v>
      </c>
      <c r="AU44" s="28">
        <f t="shared" si="22"/>
        <v>0</v>
      </c>
      <c r="AV44" s="18">
        <f t="shared" si="23"/>
        <v>0</v>
      </c>
      <c r="AW44" s="37">
        <v>12</v>
      </c>
      <c r="AX44" s="30">
        <f t="shared" si="24"/>
        <v>0</v>
      </c>
      <c r="AY44" s="37" t="str">
        <f t="shared" si="25"/>
        <v>for p.o</v>
      </c>
    </row>
    <row r="45" spans="2:51" x14ac:dyDescent="0.25">
      <c r="B45" s="1" t="s">
        <v>38</v>
      </c>
      <c r="C45" s="8">
        <v>60</v>
      </c>
      <c r="D45" s="11"/>
      <c r="E45" s="11"/>
      <c r="F45" s="11"/>
      <c r="G45" s="11"/>
      <c r="H45" s="11"/>
      <c r="I45" s="13"/>
      <c r="J45" s="11"/>
      <c r="K45" s="11"/>
      <c r="L45" s="11"/>
      <c r="M45" s="11"/>
      <c r="N45" s="11"/>
      <c r="O45" s="13"/>
      <c r="P45" s="11"/>
      <c r="Q45" s="11"/>
      <c r="R45" s="11"/>
      <c r="S45" s="11"/>
      <c r="T45" s="11"/>
      <c r="U45" s="13"/>
      <c r="V45" s="11"/>
      <c r="W45" s="11"/>
      <c r="X45" s="11"/>
      <c r="Y45" s="11"/>
      <c r="Z45" s="11"/>
      <c r="AA45" s="13"/>
      <c r="AB45" s="11"/>
      <c r="AC45" s="11"/>
      <c r="AD45" s="11"/>
      <c r="AE45" s="11"/>
      <c r="AF45" s="11"/>
      <c r="AG45" s="13"/>
      <c r="AH45" s="11"/>
      <c r="AI45" s="11"/>
      <c r="AJ45" s="11"/>
      <c r="AK45" s="11"/>
      <c r="AL45" s="11"/>
      <c r="AM45" s="13"/>
      <c r="AN45" s="11"/>
      <c r="AO45" s="11"/>
      <c r="AP45" s="11"/>
      <c r="AQ45" s="11"/>
      <c r="AR45" s="11"/>
      <c r="AT45" s="23" t="e">
        <f t="shared" si="21"/>
        <v>#DIV/0!</v>
      </c>
      <c r="AU45" s="28">
        <f t="shared" si="22"/>
        <v>0</v>
      </c>
      <c r="AV45" s="18">
        <f t="shared" si="23"/>
        <v>0</v>
      </c>
      <c r="AW45" s="37">
        <v>480</v>
      </c>
      <c r="AX45" s="30">
        <f t="shared" si="24"/>
        <v>0</v>
      </c>
      <c r="AY45" s="37" t="str">
        <f t="shared" si="25"/>
        <v>for p.o</v>
      </c>
    </row>
    <row r="46" spans="2:51" x14ac:dyDescent="0.25">
      <c r="B46" s="1" t="s">
        <v>39</v>
      </c>
      <c r="C46" s="8">
        <v>12</v>
      </c>
      <c r="D46" s="11"/>
      <c r="E46" s="11"/>
      <c r="F46" s="11"/>
      <c r="G46" s="11"/>
      <c r="H46" s="11"/>
      <c r="I46" s="13"/>
      <c r="J46" s="11"/>
      <c r="K46" s="11"/>
      <c r="L46" s="11"/>
      <c r="M46" s="11"/>
      <c r="N46" s="11"/>
      <c r="O46" s="13"/>
      <c r="P46" s="11"/>
      <c r="Q46" s="11"/>
      <c r="R46" s="11"/>
      <c r="S46" s="11"/>
      <c r="T46" s="11"/>
      <c r="U46" s="13"/>
      <c r="V46" s="11"/>
      <c r="W46" s="11"/>
      <c r="X46" s="11"/>
      <c r="Y46" s="11"/>
      <c r="Z46" s="11"/>
      <c r="AA46" s="13"/>
      <c r="AB46" s="11"/>
      <c r="AC46" s="11"/>
      <c r="AD46" s="11"/>
      <c r="AE46" s="11"/>
      <c r="AF46" s="11"/>
      <c r="AG46" s="13"/>
      <c r="AH46" s="11"/>
      <c r="AI46" s="11"/>
      <c r="AJ46" s="11"/>
      <c r="AK46" s="11"/>
      <c r="AL46" s="11"/>
      <c r="AM46" s="13"/>
      <c r="AN46" s="11"/>
      <c r="AO46" s="11"/>
      <c r="AP46" s="11"/>
      <c r="AQ46" s="11"/>
      <c r="AR46" s="11"/>
      <c r="AT46" s="23" t="e">
        <f t="shared" si="21"/>
        <v>#DIV/0!</v>
      </c>
      <c r="AU46" s="28">
        <f t="shared" si="22"/>
        <v>0</v>
      </c>
      <c r="AV46" s="18">
        <f t="shared" si="23"/>
        <v>0</v>
      </c>
      <c r="AW46" s="37">
        <v>12</v>
      </c>
      <c r="AX46" s="30">
        <f t="shared" si="24"/>
        <v>0</v>
      </c>
      <c r="AY46" s="37" t="str">
        <f t="shared" si="25"/>
        <v>for p.o</v>
      </c>
    </row>
    <row r="47" spans="2:51" x14ac:dyDescent="0.25">
      <c r="B47" s="1" t="s">
        <v>40</v>
      </c>
      <c r="C47" s="8">
        <v>10</v>
      </c>
      <c r="D47" s="11"/>
      <c r="E47" s="11"/>
      <c r="F47" s="11"/>
      <c r="G47" s="11"/>
      <c r="H47" s="11"/>
      <c r="I47" s="13"/>
      <c r="J47" s="11"/>
      <c r="K47" s="11"/>
      <c r="L47" s="11"/>
      <c r="M47" s="11"/>
      <c r="N47" s="11"/>
      <c r="O47" s="13"/>
      <c r="P47" s="11"/>
      <c r="Q47" s="11"/>
      <c r="R47" s="11"/>
      <c r="S47" s="11"/>
      <c r="T47" s="11"/>
      <c r="U47" s="13"/>
      <c r="V47" s="11"/>
      <c r="W47" s="11"/>
      <c r="X47" s="11"/>
      <c r="Y47" s="11"/>
      <c r="Z47" s="11"/>
      <c r="AA47" s="13"/>
      <c r="AB47" s="11"/>
      <c r="AC47" s="11"/>
      <c r="AD47" s="11"/>
      <c r="AE47" s="11"/>
      <c r="AF47" s="11"/>
      <c r="AG47" s="13"/>
      <c r="AH47" s="11"/>
      <c r="AI47" s="11"/>
      <c r="AJ47" s="11"/>
      <c r="AK47" s="11"/>
      <c r="AL47" s="11"/>
      <c r="AM47" s="13"/>
      <c r="AN47" s="11">
        <v>12</v>
      </c>
      <c r="AO47" s="11">
        <v>10</v>
      </c>
      <c r="AP47" s="11"/>
      <c r="AQ47" s="11">
        <v>10</v>
      </c>
      <c r="AR47" s="11">
        <f t="shared" ref="AR47" si="35">AK47+AN47-AQ47</f>
        <v>2</v>
      </c>
      <c r="AT47" s="23">
        <f t="shared" si="21"/>
        <v>2</v>
      </c>
      <c r="AU47" s="28">
        <f t="shared" si="22"/>
        <v>2</v>
      </c>
      <c r="AV47" s="18">
        <f t="shared" si="23"/>
        <v>12</v>
      </c>
      <c r="AW47" s="37">
        <v>12</v>
      </c>
      <c r="AX47" s="30">
        <f t="shared" si="24"/>
        <v>10</v>
      </c>
      <c r="AY47" s="37" t="str">
        <f t="shared" si="25"/>
        <v>for p.o</v>
      </c>
    </row>
    <row r="48" spans="2:51" x14ac:dyDescent="0.25">
      <c r="B48" s="1" t="s">
        <v>41</v>
      </c>
      <c r="C48" s="8">
        <v>12</v>
      </c>
      <c r="D48" s="11"/>
      <c r="E48" s="11"/>
      <c r="F48" s="11"/>
      <c r="G48" s="11"/>
      <c r="H48" s="11"/>
      <c r="I48" s="13"/>
      <c r="J48" s="11"/>
      <c r="K48" s="11"/>
      <c r="L48" s="11"/>
      <c r="M48" s="11"/>
      <c r="N48" s="11"/>
      <c r="O48" s="13"/>
      <c r="P48" s="11"/>
      <c r="Q48" s="11"/>
      <c r="R48" s="11"/>
      <c r="S48" s="11"/>
      <c r="T48" s="11"/>
      <c r="U48" s="13"/>
      <c r="V48" s="11"/>
      <c r="W48" s="11"/>
      <c r="X48" s="11"/>
      <c r="Y48" s="11"/>
      <c r="Z48" s="11"/>
      <c r="AA48" s="13"/>
      <c r="AB48" s="11"/>
      <c r="AC48" s="11"/>
      <c r="AD48" s="11"/>
      <c r="AE48" s="11"/>
      <c r="AF48" s="11"/>
      <c r="AG48" s="13"/>
      <c r="AH48" s="11"/>
      <c r="AI48" s="11"/>
      <c r="AJ48" s="11"/>
      <c r="AK48" s="11"/>
      <c r="AL48" s="11"/>
      <c r="AM48" s="13"/>
      <c r="AN48" s="11"/>
      <c r="AO48" s="11"/>
      <c r="AP48" s="11"/>
      <c r="AQ48" s="11"/>
      <c r="AR48" s="11"/>
      <c r="AT48" s="23" t="e">
        <f t="shared" si="21"/>
        <v>#DIV/0!</v>
      </c>
      <c r="AU48" s="28">
        <f t="shared" si="22"/>
        <v>0</v>
      </c>
      <c r="AV48" s="18">
        <f t="shared" si="23"/>
        <v>0</v>
      </c>
      <c r="AW48" s="37">
        <v>12</v>
      </c>
      <c r="AX48" s="30">
        <f t="shared" si="24"/>
        <v>0</v>
      </c>
      <c r="AY48" s="37" t="str">
        <f t="shared" si="25"/>
        <v>for p.o</v>
      </c>
    </row>
    <row r="49" spans="2:51" x14ac:dyDescent="0.25">
      <c r="B49" s="1" t="s">
        <v>42</v>
      </c>
      <c r="C49" s="8">
        <v>12</v>
      </c>
      <c r="D49" s="11"/>
      <c r="E49" s="11"/>
      <c r="F49" s="11"/>
      <c r="G49" s="11"/>
      <c r="H49" s="11"/>
      <c r="I49" s="13"/>
      <c r="J49" s="11"/>
      <c r="K49" s="11"/>
      <c r="L49" s="11"/>
      <c r="M49" s="11"/>
      <c r="N49" s="11"/>
      <c r="O49" s="13"/>
      <c r="P49" s="11"/>
      <c r="Q49" s="11"/>
      <c r="R49" s="11"/>
      <c r="S49" s="11"/>
      <c r="T49" s="11"/>
      <c r="U49" s="13"/>
      <c r="V49" s="11">
        <v>24</v>
      </c>
      <c r="W49" s="11">
        <v>20</v>
      </c>
      <c r="X49" s="11"/>
      <c r="Y49" s="11">
        <v>20</v>
      </c>
      <c r="Z49" s="11">
        <f>S49+V49-Y49</f>
        <v>4</v>
      </c>
      <c r="AA49" s="13"/>
      <c r="AB49" s="11"/>
      <c r="AC49" s="11">
        <v>16</v>
      </c>
      <c r="AD49" s="11"/>
      <c r="AE49" s="11">
        <v>16</v>
      </c>
      <c r="AF49" s="11">
        <f t="shared" ref="AF49" si="36">Y49+AB49-AE49</f>
        <v>4</v>
      </c>
      <c r="AG49" s="13"/>
      <c r="AH49" s="11"/>
      <c r="AI49" s="11">
        <v>10</v>
      </c>
      <c r="AJ49" s="11"/>
      <c r="AK49" s="11">
        <v>10</v>
      </c>
      <c r="AL49" s="11">
        <f t="shared" ref="AL49" si="37">AE49+AH49-AK49</f>
        <v>6</v>
      </c>
      <c r="AM49" s="13"/>
      <c r="AN49" s="11"/>
      <c r="AO49" s="11">
        <v>7</v>
      </c>
      <c r="AP49" s="11"/>
      <c r="AQ49" s="11">
        <v>7</v>
      </c>
      <c r="AR49" s="11">
        <f t="shared" ref="AR49" si="38">AK49+AN49-AQ49</f>
        <v>3</v>
      </c>
      <c r="AT49" s="23">
        <f t="shared" si="21"/>
        <v>4.25</v>
      </c>
      <c r="AU49" s="28">
        <f t="shared" si="22"/>
        <v>17</v>
      </c>
      <c r="AV49" s="18">
        <f t="shared" si="23"/>
        <v>24</v>
      </c>
      <c r="AW49" s="37">
        <v>48</v>
      </c>
      <c r="AX49" s="30">
        <f t="shared" si="24"/>
        <v>7</v>
      </c>
      <c r="AY49" s="37" t="str">
        <f t="shared" si="25"/>
        <v>for p.o</v>
      </c>
    </row>
    <row r="50" spans="2:51" x14ac:dyDescent="0.25">
      <c r="B50" s="1" t="s">
        <v>43</v>
      </c>
      <c r="C50" s="8">
        <v>12</v>
      </c>
      <c r="D50" s="11"/>
      <c r="E50" s="11"/>
      <c r="F50" s="11"/>
      <c r="G50" s="11"/>
      <c r="H50" s="11"/>
      <c r="I50" s="13"/>
      <c r="J50" s="11"/>
      <c r="K50" s="11"/>
      <c r="L50" s="11"/>
      <c r="M50" s="11"/>
      <c r="N50" s="11"/>
      <c r="O50" s="13"/>
      <c r="P50" s="11"/>
      <c r="Q50" s="11"/>
      <c r="R50" s="11"/>
      <c r="S50" s="11"/>
      <c r="T50" s="11"/>
      <c r="U50" s="13"/>
      <c r="V50" s="11"/>
      <c r="W50" s="11"/>
      <c r="X50" s="11"/>
      <c r="Y50" s="11"/>
      <c r="Z50" s="11"/>
      <c r="AA50" s="13"/>
      <c r="AB50" s="11"/>
      <c r="AC50" s="11"/>
      <c r="AD50" s="11"/>
      <c r="AE50" s="11"/>
      <c r="AF50" s="11"/>
      <c r="AG50" s="13"/>
      <c r="AH50" s="11"/>
      <c r="AI50" s="11"/>
      <c r="AJ50" s="11"/>
      <c r="AK50" s="11"/>
      <c r="AL50" s="11"/>
      <c r="AM50" s="13"/>
      <c r="AN50" s="11"/>
      <c r="AO50" s="11"/>
      <c r="AP50" s="11"/>
      <c r="AQ50" s="11"/>
      <c r="AR50" s="11"/>
      <c r="AT50" s="23" t="e">
        <f t="shared" si="21"/>
        <v>#DIV/0!</v>
      </c>
      <c r="AU50" s="28">
        <f t="shared" si="22"/>
        <v>0</v>
      </c>
      <c r="AV50" s="18">
        <f t="shared" si="23"/>
        <v>0</v>
      </c>
      <c r="AW50" s="37">
        <v>12</v>
      </c>
      <c r="AX50" s="30">
        <f t="shared" si="24"/>
        <v>0</v>
      </c>
      <c r="AY50" s="37" t="str">
        <f t="shared" si="25"/>
        <v>for p.o</v>
      </c>
    </row>
    <row r="51" spans="2:51" x14ac:dyDescent="0.25">
      <c r="B51" s="5" t="s">
        <v>44</v>
      </c>
      <c r="C51" s="8">
        <v>8</v>
      </c>
      <c r="D51" s="11">
        <v>8</v>
      </c>
      <c r="E51" s="11">
        <v>8</v>
      </c>
      <c r="F51" s="11"/>
      <c r="G51" s="11">
        <v>8</v>
      </c>
      <c r="H51" s="11">
        <f>D51-G51</f>
        <v>0</v>
      </c>
      <c r="I51" s="13"/>
      <c r="J51" s="11">
        <v>16</v>
      </c>
      <c r="K51" s="11">
        <v>19</v>
      </c>
      <c r="L51" s="11"/>
      <c r="M51" s="11">
        <v>19</v>
      </c>
      <c r="N51" s="11">
        <f>G51+J51-M51</f>
        <v>5</v>
      </c>
      <c r="O51" s="13"/>
      <c r="P51" s="11"/>
      <c r="Q51" s="11">
        <v>19</v>
      </c>
      <c r="R51" s="11"/>
      <c r="S51" s="11">
        <v>19</v>
      </c>
      <c r="T51" s="11">
        <f>M51+P51-S51</f>
        <v>0</v>
      </c>
      <c r="U51" s="13"/>
      <c r="V51" s="11"/>
      <c r="W51" s="11">
        <v>17</v>
      </c>
      <c r="X51" s="11"/>
      <c r="Y51" s="11">
        <v>17</v>
      </c>
      <c r="Z51" s="11">
        <f>S51+V51-Y51</f>
        <v>2</v>
      </c>
      <c r="AA51" s="13"/>
      <c r="AB51" s="11"/>
      <c r="AC51" s="11">
        <v>11</v>
      </c>
      <c r="AD51" s="11"/>
      <c r="AE51" s="11">
        <v>11</v>
      </c>
      <c r="AF51" s="11">
        <f t="shared" ref="AF51" si="39">Y51+AB51-AE51</f>
        <v>6</v>
      </c>
      <c r="AG51" s="13"/>
      <c r="AH51" s="11">
        <v>16</v>
      </c>
      <c r="AI51" s="11">
        <v>20</v>
      </c>
      <c r="AJ51" s="11"/>
      <c r="AK51" s="11">
        <v>20</v>
      </c>
      <c r="AL51" s="11">
        <f t="shared" ref="AL51" si="40">AE51+AH51-AK51</f>
        <v>7</v>
      </c>
      <c r="AM51" s="13"/>
      <c r="AN51" s="11"/>
      <c r="AO51" s="11">
        <v>14</v>
      </c>
      <c r="AP51" s="11"/>
      <c r="AQ51" s="11">
        <v>14</v>
      </c>
      <c r="AR51" s="11">
        <f t="shared" ref="AR51" si="41">AK51+AN51-AQ51</f>
        <v>6</v>
      </c>
      <c r="AT51" s="23">
        <f t="shared" si="21"/>
        <v>3.7142857142857144</v>
      </c>
      <c r="AU51" s="28">
        <f t="shared" si="22"/>
        <v>26</v>
      </c>
      <c r="AV51" s="18">
        <f t="shared" si="23"/>
        <v>40</v>
      </c>
      <c r="AW51" s="37">
        <v>32</v>
      </c>
      <c r="AX51" s="30">
        <f t="shared" si="24"/>
        <v>14</v>
      </c>
      <c r="AY51" s="37" t="str">
        <f t="shared" si="25"/>
        <v>for p.o</v>
      </c>
    </row>
    <row r="1048576" spans="50:50" x14ac:dyDescent="0.25">
      <c r="AX1048576" s="32"/>
    </row>
  </sheetData>
  <mergeCells count="51">
    <mergeCell ref="AN3:AR3"/>
    <mergeCell ref="AN4:AN6"/>
    <mergeCell ref="AO4:AO6"/>
    <mergeCell ref="AP4:AP6"/>
    <mergeCell ref="AQ4:AQ6"/>
    <mergeCell ref="AR4:AR6"/>
    <mergeCell ref="AH3:AL3"/>
    <mergeCell ref="AH4:AH6"/>
    <mergeCell ref="AI4:AI6"/>
    <mergeCell ref="AJ4:AJ6"/>
    <mergeCell ref="AK4:AK6"/>
    <mergeCell ref="AL4:AL6"/>
    <mergeCell ref="AC4:AC6"/>
    <mergeCell ref="AD4:AD6"/>
    <mergeCell ref="AE4:AE6"/>
    <mergeCell ref="AF4:AF6"/>
    <mergeCell ref="V4:V6"/>
    <mergeCell ref="W4:W6"/>
    <mergeCell ref="X4:X6"/>
    <mergeCell ref="Y4:Y6"/>
    <mergeCell ref="Z4:Z6"/>
    <mergeCell ref="AB4:AB6"/>
    <mergeCell ref="T4:T6"/>
    <mergeCell ref="G4:G6"/>
    <mergeCell ref="H4:H6"/>
    <mergeCell ref="J4:J6"/>
    <mergeCell ref="K4:K6"/>
    <mergeCell ref="L4:L6"/>
    <mergeCell ref="M4:M6"/>
    <mergeCell ref="N4:N6"/>
    <mergeCell ref="P4:P6"/>
    <mergeCell ref="Q4:Q6"/>
    <mergeCell ref="R4:R6"/>
    <mergeCell ref="S4:S6"/>
    <mergeCell ref="D3:H3"/>
    <mergeCell ref="J3:N3"/>
    <mergeCell ref="P3:T3"/>
    <mergeCell ref="V3:Z3"/>
    <mergeCell ref="AB3:AF3"/>
    <mergeCell ref="B4:B6"/>
    <mergeCell ref="C4:C6"/>
    <mergeCell ref="D4:D6"/>
    <mergeCell ref="E4:E6"/>
    <mergeCell ref="F4:F6"/>
    <mergeCell ref="AY5:AY6"/>
    <mergeCell ref="AT7:AY7"/>
    <mergeCell ref="AT5:AT6"/>
    <mergeCell ref="AU5:AU6"/>
    <mergeCell ref="AV5:AV6"/>
    <mergeCell ref="AW5:AW6"/>
    <mergeCell ref="AX5:AX6"/>
  </mergeCells>
  <conditionalFormatting sqref="B32">
    <cfRule type="duplicateValues" dxfId="175" priority="25"/>
    <cfRule type="duplicateValues" dxfId="174" priority="26"/>
  </conditionalFormatting>
  <conditionalFormatting sqref="B33">
    <cfRule type="duplicateValues" dxfId="173" priority="23"/>
    <cfRule type="duplicateValues" dxfId="172" priority="24"/>
  </conditionalFormatting>
  <conditionalFormatting sqref="B34">
    <cfRule type="duplicateValues" dxfId="171" priority="21"/>
    <cfRule type="duplicateValues" dxfId="170" priority="22"/>
  </conditionalFormatting>
  <conditionalFormatting sqref="B35">
    <cfRule type="duplicateValues" dxfId="169" priority="19"/>
    <cfRule type="duplicateValues" dxfId="168" priority="20"/>
  </conditionalFormatting>
  <conditionalFormatting sqref="B36">
    <cfRule type="duplicateValues" dxfId="167" priority="17"/>
    <cfRule type="duplicateValues" dxfId="166" priority="18"/>
  </conditionalFormatting>
  <conditionalFormatting sqref="B37">
    <cfRule type="duplicateValues" dxfId="165" priority="15"/>
    <cfRule type="duplicateValues" dxfId="164" priority="16"/>
  </conditionalFormatting>
  <conditionalFormatting sqref="B38">
    <cfRule type="duplicateValues" dxfId="163" priority="13"/>
    <cfRule type="duplicateValues" dxfId="162" priority="14"/>
  </conditionalFormatting>
  <conditionalFormatting sqref="B39">
    <cfRule type="duplicateValues" dxfId="161" priority="11"/>
    <cfRule type="duplicateValues" dxfId="160" priority="12"/>
  </conditionalFormatting>
  <conditionalFormatting sqref="B40">
    <cfRule type="duplicateValues" dxfId="159" priority="9"/>
    <cfRule type="duplicateValues" dxfId="158" priority="10"/>
  </conditionalFormatting>
  <conditionalFormatting sqref="AY26 AY38:AY51 AY28:AY36">
    <cfRule type="containsText" dxfId="157" priority="7" operator="containsText" text="for p.o">
      <formula>NOT(ISERROR(SEARCH("for p.o",AY26)))</formula>
    </cfRule>
  </conditionalFormatting>
  <conditionalFormatting sqref="AY8:AY25">
    <cfRule type="containsText" dxfId="156" priority="6" operator="containsText" text="for p.o">
      <formula>NOT(ISERROR(SEARCH("for p.o",AY8)))</formula>
    </cfRule>
  </conditionalFormatting>
  <conditionalFormatting sqref="AY8:AY25">
    <cfRule type="containsText" dxfId="155" priority="5" operator="containsText" text="x">
      <formula>NOT(ISERROR(SEARCH("x",AY8)))</formula>
    </cfRule>
  </conditionalFormatting>
  <conditionalFormatting sqref="AY37">
    <cfRule type="containsText" dxfId="154" priority="4" operator="containsText" text="for p.o">
      <formula>NOT(ISERROR(SEARCH("for p.o",AY37)))</formula>
    </cfRule>
  </conditionalFormatting>
  <conditionalFormatting sqref="AY37">
    <cfRule type="containsText" dxfId="153" priority="3" operator="containsText" text="x">
      <formula>NOT(ISERROR(SEARCH("x",AY37)))</formula>
    </cfRule>
  </conditionalFormatting>
  <conditionalFormatting sqref="AY27">
    <cfRule type="containsText" dxfId="152" priority="2" operator="containsText" text="for p.o">
      <formula>NOT(ISERROR(SEARCH("for p.o",AY27)))</formula>
    </cfRule>
  </conditionalFormatting>
  <conditionalFormatting sqref="AY27">
    <cfRule type="containsText" dxfId="151" priority="1" operator="containsText" text="x">
      <formula>NOT(ISERROR(SEARCH("x",AY27)))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055B-C4D2-45EF-96A5-6A2C2EFB3D68}">
  <sheetPr codeName="Sheet17"/>
  <dimension ref="B2:AY1048576"/>
  <sheetViews>
    <sheetView zoomScale="79" zoomScaleNormal="79" workbookViewId="0">
      <pane xSplit="3" ySplit="7" topLeftCell="AF29" activePane="bottomRight" state="frozen"/>
      <selection pane="topRight" activeCell="D1" sqref="D1"/>
      <selection pane="bottomLeft" activeCell="A8" sqref="A8"/>
      <selection pane="bottomRight" activeCell="AU28" sqref="AU28"/>
    </sheetView>
  </sheetViews>
  <sheetFormatPr defaultRowHeight="15" x14ac:dyDescent="0.25"/>
  <cols>
    <col min="2" max="2" width="36.7109375" bestFit="1" customWidth="1"/>
    <col min="9" max="9" width="2.85546875" customWidth="1"/>
    <col min="15" max="15" width="3.28515625" customWidth="1"/>
    <col min="21" max="21" width="3.28515625" customWidth="1"/>
    <col min="27" max="27" width="3.5703125" customWidth="1"/>
    <col min="33" max="33" width="3.5703125" customWidth="1"/>
    <col min="39" max="39" width="3.5703125" customWidth="1"/>
    <col min="46" max="46" width="15.7109375" style="31" bestFit="1" customWidth="1"/>
    <col min="47" max="47" width="14.28515625" style="31" bestFit="1" customWidth="1"/>
    <col min="48" max="48" width="10.5703125" style="35" bestFit="1" customWidth="1"/>
    <col min="49" max="49" width="19.5703125" style="35" bestFit="1" customWidth="1"/>
    <col min="50" max="50" width="10.28515625" style="27" bestFit="1" customWidth="1"/>
    <col min="51" max="51" width="8.7109375" style="35" bestFit="1" customWidth="1"/>
  </cols>
  <sheetData>
    <row r="2" spans="2:51" x14ac:dyDescent="0.25">
      <c r="AT2" s="33"/>
      <c r="AU2" s="25"/>
      <c r="AV2" s="33"/>
      <c r="AW2" s="33"/>
      <c r="AX2" s="33"/>
      <c r="AY2" s="34"/>
    </row>
    <row r="3" spans="2:51" x14ac:dyDescent="0.25">
      <c r="D3" s="110">
        <v>44440</v>
      </c>
      <c r="E3" s="111"/>
      <c r="F3" s="111"/>
      <c r="G3" s="111"/>
      <c r="H3" s="111"/>
      <c r="I3" s="12"/>
      <c r="J3" s="110">
        <v>44470</v>
      </c>
      <c r="K3" s="111"/>
      <c r="L3" s="111"/>
      <c r="M3" s="111"/>
      <c r="N3" s="111"/>
      <c r="O3" s="12"/>
      <c r="P3" s="110">
        <v>44501</v>
      </c>
      <c r="Q3" s="111"/>
      <c r="R3" s="111"/>
      <c r="S3" s="111"/>
      <c r="T3" s="111"/>
      <c r="U3" s="12"/>
      <c r="V3" s="110">
        <v>44531</v>
      </c>
      <c r="W3" s="111"/>
      <c r="X3" s="111"/>
      <c r="Y3" s="111"/>
      <c r="Z3" s="111"/>
      <c r="AA3" s="12"/>
      <c r="AB3" s="110">
        <v>44562</v>
      </c>
      <c r="AC3" s="111"/>
      <c r="AD3" s="111"/>
      <c r="AE3" s="111"/>
      <c r="AF3" s="111"/>
      <c r="AG3" s="12"/>
      <c r="AH3" s="110">
        <v>44593</v>
      </c>
      <c r="AI3" s="111"/>
      <c r="AJ3" s="111"/>
      <c r="AK3" s="111"/>
      <c r="AL3" s="111"/>
      <c r="AM3" s="12"/>
      <c r="AN3" s="110">
        <v>44621</v>
      </c>
      <c r="AO3" s="111"/>
      <c r="AP3" s="111"/>
      <c r="AQ3" s="111"/>
      <c r="AR3" s="111"/>
      <c r="AT3" s="25"/>
      <c r="AU3" s="25"/>
      <c r="AV3" s="34"/>
      <c r="AW3" s="34"/>
      <c r="AX3" s="24"/>
      <c r="AY3" s="34"/>
    </row>
    <row r="4" spans="2:51" x14ac:dyDescent="0.25">
      <c r="B4" s="108" t="s">
        <v>45</v>
      </c>
      <c r="C4" s="109" t="s">
        <v>46</v>
      </c>
      <c r="D4" s="109" t="s">
        <v>47</v>
      </c>
      <c r="E4" s="109" t="s">
        <v>48</v>
      </c>
      <c r="F4" s="109" t="s">
        <v>49</v>
      </c>
      <c r="G4" s="109" t="s">
        <v>50</v>
      </c>
      <c r="H4" s="109" t="s">
        <v>51</v>
      </c>
      <c r="I4" s="63"/>
      <c r="J4" s="109" t="s">
        <v>47</v>
      </c>
      <c r="K4" s="109" t="s">
        <v>48</v>
      </c>
      <c r="L4" s="109" t="s">
        <v>49</v>
      </c>
      <c r="M4" s="109" t="s">
        <v>50</v>
      </c>
      <c r="N4" s="109" t="s">
        <v>51</v>
      </c>
      <c r="O4" s="63"/>
      <c r="P4" s="109" t="s">
        <v>47</v>
      </c>
      <c r="Q4" s="109" t="s">
        <v>48</v>
      </c>
      <c r="R4" s="109" t="s">
        <v>49</v>
      </c>
      <c r="S4" s="109" t="s">
        <v>50</v>
      </c>
      <c r="T4" s="109" t="s">
        <v>51</v>
      </c>
      <c r="U4" s="63"/>
      <c r="V4" s="109" t="s">
        <v>47</v>
      </c>
      <c r="W4" s="109" t="s">
        <v>48</v>
      </c>
      <c r="X4" s="109" t="s">
        <v>49</v>
      </c>
      <c r="Y4" s="109" t="s">
        <v>50</v>
      </c>
      <c r="Z4" s="109" t="s">
        <v>51</v>
      </c>
      <c r="AA4" s="63"/>
      <c r="AB4" s="109" t="s">
        <v>47</v>
      </c>
      <c r="AC4" s="109" t="s">
        <v>48</v>
      </c>
      <c r="AD4" s="109" t="s">
        <v>49</v>
      </c>
      <c r="AE4" s="109" t="s">
        <v>50</v>
      </c>
      <c r="AF4" s="109" t="s">
        <v>51</v>
      </c>
      <c r="AG4" s="63"/>
      <c r="AH4" s="109" t="s">
        <v>47</v>
      </c>
      <c r="AI4" s="109" t="s">
        <v>48</v>
      </c>
      <c r="AJ4" s="109" t="s">
        <v>49</v>
      </c>
      <c r="AK4" s="109" t="s">
        <v>50</v>
      </c>
      <c r="AL4" s="109" t="s">
        <v>51</v>
      </c>
      <c r="AM4" s="63"/>
      <c r="AN4" s="109" t="s">
        <v>47</v>
      </c>
      <c r="AO4" s="109" t="s">
        <v>48</v>
      </c>
      <c r="AP4" s="109" t="s">
        <v>49</v>
      </c>
      <c r="AQ4" s="109" t="s">
        <v>50</v>
      </c>
      <c r="AR4" s="109" t="s">
        <v>51</v>
      </c>
      <c r="AT4" s="26"/>
      <c r="AU4" s="26"/>
    </row>
    <row r="5" spans="2:51" x14ac:dyDescent="0.25">
      <c r="B5" s="108"/>
      <c r="C5" s="109"/>
      <c r="D5" s="109"/>
      <c r="E5" s="109"/>
      <c r="F5" s="109"/>
      <c r="G5" s="109"/>
      <c r="H5" s="109"/>
      <c r="I5" s="63"/>
      <c r="J5" s="109"/>
      <c r="K5" s="109"/>
      <c r="L5" s="109"/>
      <c r="M5" s="109"/>
      <c r="N5" s="109"/>
      <c r="O5" s="63"/>
      <c r="P5" s="109"/>
      <c r="Q5" s="109"/>
      <c r="R5" s="109"/>
      <c r="S5" s="109"/>
      <c r="T5" s="109"/>
      <c r="U5" s="63"/>
      <c r="V5" s="109"/>
      <c r="W5" s="109"/>
      <c r="X5" s="109"/>
      <c r="Y5" s="109"/>
      <c r="Z5" s="109"/>
      <c r="AA5" s="63"/>
      <c r="AB5" s="109"/>
      <c r="AC5" s="109"/>
      <c r="AD5" s="109"/>
      <c r="AE5" s="109"/>
      <c r="AF5" s="109"/>
      <c r="AG5" s="63"/>
      <c r="AH5" s="109"/>
      <c r="AI5" s="109"/>
      <c r="AJ5" s="109"/>
      <c r="AK5" s="109"/>
      <c r="AL5" s="109"/>
      <c r="AM5" s="63"/>
      <c r="AN5" s="109"/>
      <c r="AO5" s="109"/>
      <c r="AP5" s="109"/>
      <c r="AQ5" s="109"/>
      <c r="AR5" s="109"/>
      <c r="AT5" s="115" t="s">
        <v>54</v>
      </c>
      <c r="AU5" s="115" t="s">
        <v>56</v>
      </c>
      <c r="AV5" s="116" t="s">
        <v>58</v>
      </c>
      <c r="AW5" s="116" t="s">
        <v>55</v>
      </c>
      <c r="AX5" s="106" t="s">
        <v>57</v>
      </c>
      <c r="AY5" s="104" t="s">
        <v>59</v>
      </c>
    </row>
    <row r="6" spans="2:51" x14ac:dyDescent="0.25">
      <c r="B6" s="108"/>
      <c r="C6" s="109"/>
      <c r="D6" s="109"/>
      <c r="E6" s="109"/>
      <c r="F6" s="109"/>
      <c r="G6" s="109"/>
      <c r="H6" s="109"/>
      <c r="I6" s="64"/>
      <c r="J6" s="109"/>
      <c r="K6" s="109"/>
      <c r="L6" s="109"/>
      <c r="M6" s="109"/>
      <c r="N6" s="109"/>
      <c r="O6" s="64"/>
      <c r="P6" s="109"/>
      <c r="Q6" s="109"/>
      <c r="R6" s="109"/>
      <c r="S6" s="109"/>
      <c r="T6" s="109"/>
      <c r="U6" s="63"/>
      <c r="V6" s="109"/>
      <c r="W6" s="109"/>
      <c r="X6" s="109"/>
      <c r="Y6" s="109"/>
      <c r="Z6" s="109"/>
      <c r="AA6" s="63"/>
      <c r="AB6" s="109"/>
      <c r="AC6" s="109"/>
      <c r="AD6" s="109"/>
      <c r="AE6" s="109"/>
      <c r="AF6" s="109"/>
      <c r="AG6" s="63"/>
      <c r="AH6" s="109"/>
      <c r="AI6" s="109"/>
      <c r="AJ6" s="109"/>
      <c r="AK6" s="109"/>
      <c r="AL6" s="109"/>
      <c r="AM6" s="63"/>
      <c r="AN6" s="109"/>
      <c r="AO6" s="109"/>
      <c r="AP6" s="109"/>
      <c r="AQ6" s="109"/>
      <c r="AR6" s="109"/>
      <c r="AT6" s="115"/>
      <c r="AU6" s="115"/>
      <c r="AV6" s="116"/>
      <c r="AW6" s="116"/>
      <c r="AX6" s="107"/>
      <c r="AY6" s="105"/>
    </row>
    <row r="7" spans="2:51" x14ac:dyDescent="0.25">
      <c r="B7" s="7" t="s">
        <v>18</v>
      </c>
      <c r="C7" s="10"/>
      <c r="D7" s="9"/>
      <c r="E7" s="9"/>
      <c r="F7" s="9"/>
      <c r="G7" s="9"/>
      <c r="H7" s="9"/>
      <c r="I7" s="16"/>
      <c r="J7" s="9"/>
      <c r="K7" s="9"/>
      <c r="L7" s="9"/>
      <c r="M7" s="9"/>
      <c r="N7" s="9"/>
      <c r="O7" s="1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6"/>
      <c r="AB7" s="9"/>
      <c r="AC7" s="9"/>
      <c r="AD7" s="9"/>
      <c r="AE7" s="9"/>
      <c r="AF7" s="9"/>
      <c r="AG7" s="16"/>
      <c r="AH7" s="9"/>
      <c r="AI7" s="9"/>
      <c r="AJ7" s="9"/>
      <c r="AK7" s="9"/>
      <c r="AL7" s="9"/>
      <c r="AM7" s="16"/>
      <c r="AN7" s="9"/>
      <c r="AO7" s="9"/>
      <c r="AP7" s="9"/>
      <c r="AQ7" s="9"/>
      <c r="AR7" s="9"/>
      <c r="AT7" s="99"/>
      <c r="AU7" s="100"/>
      <c r="AV7" s="100"/>
      <c r="AW7" s="100"/>
      <c r="AX7" s="100"/>
      <c r="AY7" s="101"/>
    </row>
    <row r="8" spans="2:51" x14ac:dyDescent="0.25">
      <c r="B8" s="1" t="s">
        <v>0</v>
      </c>
      <c r="C8" s="8">
        <v>12</v>
      </c>
      <c r="D8" s="11"/>
      <c r="E8" s="11"/>
      <c r="F8" s="11"/>
      <c r="G8" s="11"/>
      <c r="H8" s="11"/>
      <c r="I8" s="15"/>
      <c r="J8" s="11"/>
      <c r="K8" s="11"/>
      <c r="L8" s="11"/>
      <c r="M8" s="11"/>
      <c r="N8" s="11"/>
      <c r="O8" s="15"/>
      <c r="P8" s="11"/>
      <c r="Q8" s="11"/>
      <c r="R8" s="11"/>
      <c r="S8" s="11"/>
      <c r="T8" s="11"/>
      <c r="U8" s="13"/>
      <c r="V8" s="11"/>
      <c r="W8" s="11"/>
      <c r="X8" s="11"/>
      <c r="Y8" s="11"/>
      <c r="Z8" s="11"/>
      <c r="AA8" s="13"/>
      <c r="AB8" s="11"/>
      <c r="AC8" s="11"/>
      <c r="AD8" s="11"/>
      <c r="AE8" s="11"/>
      <c r="AF8" s="11"/>
      <c r="AG8" s="13"/>
      <c r="AH8" s="11"/>
      <c r="AI8" s="11"/>
      <c r="AJ8" s="11"/>
      <c r="AK8" s="11"/>
      <c r="AL8" s="11"/>
      <c r="AM8" s="13"/>
      <c r="AN8" s="11">
        <v>24</v>
      </c>
      <c r="AO8" s="11">
        <v>3</v>
      </c>
      <c r="AP8" s="11"/>
      <c r="AQ8" s="11">
        <v>3</v>
      </c>
      <c r="AR8" s="11">
        <f t="shared" ref="AR8:AR30" si="0">AK8+AN8-AQ8</f>
        <v>21</v>
      </c>
      <c r="AT8" s="23">
        <f>AVERAGE(H8,N8,T8,Z8,AF8,AL8,AR8)</f>
        <v>21</v>
      </c>
      <c r="AU8" s="28">
        <f>SUM(H8,N8,T8,Z8,AF8,AL8,AR8)</f>
        <v>21</v>
      </c>
      <c r="AV8" s="18">
        <f>SUM(D8,J8,P8,V8,AB8,AH8,AR8)</f>
        <v>21</v>
      </c>
      <c r="AW8" s="37">
        <v>12</v>
      </c>
      <c r="AX8" s="30">
        <f t="shared" ref="AX8" si="1">AV8-AU8</f>
        <v>0</v>
      </c>
      <c r="AY8" s="37" t="str">
        <f>IF(AX8&lt;AW8,"for p.o","x")</f>
        <v>for p.o</v>
      </c>
    </row>
    <row r="9" spans="2:51" x14ac:dyDescent="0.25">
      <c r="B9" s="2" t="s">
        <v>1</v>
      </c>
      <c r="C9" s="8">
        <v>8</v>
      </c>
      <c r="D9" s="11"/>
      <c r="E9" s="11"/>
      <c r="F9" s="11"/>
      <c r="G9" s="11"/>
      <c r="H9" s="11"/>
      <c r="I9" s="13"/>
      <c r="J9" s="11"/>
      <c r="K9" s="11"/>
      <c r="L9" s="11"/>
      <c r="M9" s="11"/>
      <c r="N9" s="11"/>
      <c r="O9" s="13"/>
      <c r="P9" s="11"/>
      <c r="Q9" s="11"/>
      <c r="R9" s="11"/>
      <c r="S9" s="11"/>
      <c r="T9" s="11"/>
      <c r="U9" s="13"/>
      <c r="V9" s="11">
        <v>40</v>
      </c>
      <c r="W9" s="11">
        <v>39</v>
      </c>
      <c r="X9" s="11"/>
      <c r="Y9" s="11">
        <v>39</v>
      </c>
      <c r="Z9" s="11">
        <f>S9+V9-Y9</f>
        <v>1</v>
      </c>
      <c r="AA9" s="13"/>
      <c r="AB9" s="11"/>
      <c r="AC9" s="11">
        <v>38</v>
      </c>
      <c r="AD9" s="11"/>
      <c r="AE9" s="11">
        <v>38</v>
      </c>
      <c r="AF9" s="11">
        <f t="shared" ref="AF9" si="2">Y9+AB9-AE9</f>
        <v>1</v>
      </c>
      <c r="AG9" s="13"/>
      <c r="AH9" s="11"/>
      <c r="AI9" s="11">
        <v>38</v>
      </c>
      <c r="AJ9" s="11"/>
      <c r="AK9" s="11">
        <v>38</v>
      </c>
      <c r="AL9" s="11">
        <f t="shared" ref="AL9:AL12" si="3">AE9+AH9-AK9</f>
        <v>0</v>
      </c>
      <c r="AM9" s="13"/>
      <c r="AN9" s="11"/>
      <c r="AO9" s="11">
        <v>32</v>
      </c>
      <c r="AP9" s="11"/>
      <c r="AQ9" s="11">
        <v>32</v>
      </c>
      <c r="AR9" s="11">
        <f t="shared" si="0"/>
        <v>6</v>
      </c>
      <c r="AT9" s="23">
        <f>AVERAGE(H9,N9,T9,Z9,AF9,AL9,AR9)</f>
        <v>2</v>
      </c>
      <c r="AU9" s="28">
        <f>SUM(H9,N9,T9,Z9,AF9,AL9,AR9)</f>
        <v>8</v>
      </c>
      <c r="AV9" s="18">
        <f>SUM(D9,J9,P9,V9,AB9,AH9,AR9)</f>
        <v>46</v>
      </c>
      <c r="AW9" s="37">
        <v>8</v>
      </c>
      <c r="AX9" s="30">
        <f>AV9-AU9</f>
        <v>38</v>
      </c>
      <c r="AY9" s="37" t="str">
        <f>IF(AX9&lt;AW9,"for p.o","x")</f>
        <v>x</v>
      </c>
    </row>
    <row r="10" spans="2:51" x14ac:dyDescent="0.25">
      <c r="B10" s="3" t="s">
        <v>2</v>
      </c>
      <c r="C10" s="8">
        <v>12</v>
      </c>
      <c r="D10" s="11">
        <v>12</v>
      </c>
      <c r="E10" s="11">
        <v>11</v>
      </c>
      <c r="F10" s="11"/>
      <c r="G10" s="11">
        <v>11</v>
      </c>
      <c r="H10" s="11">
        <f>D10-G10</f>
        <v>1</v>
      </c>
      <c r="I10" s="13"/>
      <c r="J10" s="11"/>
      <c r="K10" s="11">
        <v>10</v>
      </c>
      <c r="L10" s="11"/>
      <c r="M10" s="11">
        <v>10</v>
      </c>
      <c r="N10" s="11">
        <f>G10+J10-M10</f>
        <v>1</v>
      </c>
      <c r="O10" s="13"/>
      <c r="P10" s="11"/>
      <c r="Q10" s="11">
        <v>10</v>
      </c>
      <c r="R10" s="11"/>
      <c r="S10" s="11">
        <v>10</v>
      </c>
      <c r="T10" s="11">
        <f t="shared" ref="T10:T12" si="4">M10+P10-S10</f>
        <v>0</v>
      </c>
      <c r="U10" s="13"/>
      <c r="V10" s="11"/>
      <c r="W10" s="11">
        <v>7</v>
      </c>
      <c r="X10" s="11"/>
      <c r="Y10" s="11">
        <v>7</v>
      </c>
      <c r="Z10" s="11">
        <f t="shared" ref="Z10:Z12" si="5">S10+V10-Y10</f>
        <v>3</v>
      </c>
      <c r="AA10" s="13"/>
      <c r="AB10" s="11"/>
      <c r="AC10" s="11">
        <v>7</v>
      </c>
      <c r="AD10" s="11"/>
      <c r="AE10" s="11">
        <v>7</v>
      </c>
      <c r="AF10" s="11">
        <f t="shared" ref="AF10:AF12" si="6">Y10+AB10-AE10</f>
        <v>0</v>
      </c>
      <c r="AG10" s="13"/>
      <c r="AH10" s="11"/>
      <c r="AI10" s="11">
        <v>6</v>
      </c>
      <c r="AJ10" s="11"/>
      <c r="AK10" s="11">
        <v>6</v>
      </c>
      <c r="AL10" s="11">
        <f t="shared" si="3"/>
        <v>1</v>
      </c>
      <c r="AM10" s="13"/>
      <c r="AN10" s="11">
        <v>24</v>
      </c>
      <c r="AO10" s="11">
        <v>27</v>
      </c>
      <c r="AP10" s="11"/>
      <c r="AQ10" s="11">
        <v>27</v>
      </c>
      <c r="AR10" s="11">
        <f t="shared" si="0"/>
        <v>3</v>
      </c>
      <c r="AT10" s="23">
        <f t="shared" ref="AT10:AT25" si="7">AVERAGE(H10,N10,T10,Z10,AF10,AL10,AR10)</f>
        <v>1.2857142857142858</v>
      </c>
      <c r="AU10" s="28">
        <f t="shared" ref="AU10:AU25" si="8">SUM(H10,N10,T10,Z10,AF10,AL10,AR10)</f>
        <v>9</v>
      </c>
      <c r="AV10" s="18">
        <f t="shared" ref="AV10:AV25" si="9">SUM(D10,J10,P10,V10,AB10,AH10,AR10)</f>
        <v>15</v>
      </c>
      <c r="AW10" s="37">
        <v>12</v>
      </c>
      <c r="AX10" s="30">
        <f t="shared" ref="AX10:AX25" si="10">AV10-AU10</f>
        <v>6</v>
      </c>
      <c r="AY10" s="37" t="str">
        <f t="shared" ref="AY10:AY25" si="11">IF(AX10&lt;AW10,"for p.o","x")</f>
        <v>for p.o</v>
      </c>
    </row>
    <row r="11" spans="2:51" x14ac:dyDescent="0.25">
      <c r="B11" s="3" t="s">
        <v>3</v>
      </c>
      <c r="C11" s="8">
        <v>12</v>
      </c>
      <c r="D11" s="11">
        <v>12</v>
      </c>
      <c r="E11" s="11">
        <v>10</v>
      </c>
      <c r="F11" s="11"/>
      <c r="G11" s="11">
        <v>10</v>
      </c>
      <c r="H11" s="11">
        <f>D11-G11</f>
        <v>2</v>
      </c>
      <c r="I11" s="13"/>
      <c r="J11" s="11">
        <v>12</v>
      </c>
      <c r="K11" s="11">
        <v>16</v>
      </c>
      <c r="L11" s="11"/>
      <c r="M11" s="11">
        <v>16</v>
      </c>
      <c r="N11" s="11">
        <f>G11+J11-M11</f>
        <v>6</v>
      </c>
      <c r="O11" s="13"/>
      <c r="P11" s="11"/>
      <c r="Q11" s="11">
        <v>14</v>
      </c>
      <c r="R11" s="11"/>
      <c r="S11" s="11">
        <v>14</v>
      </c>
      <c r="T11" s="11">
        <f t="shared" si="4"/>
        <v>2</v>
      </c>
      <c r="U11" s="13"/>
      <c r="V11" s="11"/>
      <c r="W11" s="11">
        <v>9</v>
      </c>
      <c r="X11" s="11"/>
      <c r="Y11" s="11">
        <v>9</v>
      </c>
      <c r="Z11" s="11">
        <f t="shared" si="5"/>
        <v>5</v>
      </c>
      <c r="AA11" s="13"/>
      <c r="AB11" s="11"/>
      <c r="AC11" s="11">
        <v>9</v>
      </c>
      <c r="AD11" s="11"/>
      <c r="AE11" s="11">
        <v>9</v>
      </c>
      <c r="AF11" s="11">
        <f t="shared" si="6"/>
        <v>0</v>
      </c>
      <c r="AG11" s="13"/>
      <c r="AH11" s="11">
        <v>24</v>
      </c>
      <c r="AI11" s="11">
        <v>32</v>
      </c>
      <c r="AJ11" s="11"/>
      <c r="AK11" s="11">
        <v>32</v>
      </c>
      <c r="AL11" s="11">
        <f t="shared" si="3"/>
        <v>1</v>
      </c>
      <c r="AM11" s="13"/>
      <c r="AN11" s="11"/>
      <c r="AO11" s="11">
        <v>30</v>
      </c>
      <c r="AP11" s="11"/>
      <c r="AQ11" s="11">
        <v>30</v>
      </c>
      <c r="AR11" s="11">
        <f t="shared" si="0"/>
        <v>2</v>
      </c>
      <c r="AT11" s="23">
        <f t="shared" si="7"/>
        <v>2.5714285714285716</v>
      </c>
      <c r="AU11" s="28">
        <f t="shared" si="8"/>
        <v>18</v>
      </c>
      <c r="AV11" s="18">
        <f t="shared" si="9"/>
        <v>50</v>
      </c>
      <c r="AW11" s="37">
        <v>12</v>
      </c>
      <c r="AX11" s="30">
        <f t="shared" si="10"/>
        <v>32</v>
      </c>
      <c r="AY11" s="37" t="str">
        <f t="shared" si="11"/>
        <v>x</v>
      </c>
    </row>
    <row r="12" spans="2:51" x14ac:dyDescent="0.25">
      <c r="B12" s="3" t="s">
        <v>4</v>
      </c>
      <c r="C12" s="8">
        <v>12</v>
      </c>
      <c r="D12" s="11">
        <v>12</v>
      </c>
      <c r="E12" s="11">
        <v>7</v>
      </c>
      <c r="F12" s="11"/>
      <c r="G12" s="11">
        <v>7</v>
      </c>
      <c r="H12" s="11">
        <f>D12-G12</f>
        <v>5</v>
      </c>
      <c r="I12" s="13"/>
      <c r="J12" s="11">
        <v>24</v>
      </c>
      <c r="K12" s="11">
        <v>29</v>
      </c>
      <c r="L12" s="11"/>
      <c r="M12" s="11">
        <v>29</v>
      </c>
      <c r="N12" s="11">
        <f>G12+J12-M12</f>
        <v>2</v>
      </c>
      <c r="O12" s="13"/>
      <c r="P12" s="11"/>
      <c r="Q12" s="11">
        <v>28</v>
      </c>
      <c r="R12" s="11"/>
      <c r="S12" s="11">
        <v>28</v>
      </c>
      <c r="T12" s="11">
        <f t="shared" si="4"/>
        <v>1</v>
      </c>
      <c r="U12" s="13"/>
      <c r="V12" s="11"/>
      <c r="W12" s="11">
        <v>23</v>
      </c>
      <c r="X12" s="11"/>
      <c r="Y12" s="11">
        <v>23</v>
      </c>
      <c r="Z12" s="11">
        <f t="shared" si="5"/>
        <v>5</v>
      </c>
      <c r="AA12" s="13"/>
      <c r="AB12" s="11"/>
      <c r="AC12" s="11">
        <v>19</v>
      </c>
      <c r="AD12" s="11"/>
      <c r="AE12" s="11">
        <v>19</v>
      </c>
      <c r="AF12" s="11">
        <f t="shared" si="6"/>
        <v>4</v>
      </c>
      <c r="AG12" s="13"/>
      <c r="AH12" s="11">
        <v>24</v>
      </c>
      <c r="AI12" s="11">
        <v>42</v>
      </c>
      <c r="AJ12" s="11"/>
      <c r="AK12" s="11">
        <v>42</v>
      </c>
      <c r="AL12" s="11">
        <f t="shared" si="3"/>
        <v>1</v>
      </c>
      <c r="AM12" s="13"/>
      <c r="AN12" s="11"/>
      <c r="AO12" s="11">
        <v>38</v>
      </c>
      <c r="AP12" s="11"/>
      <c r="AQ12" s="11">
        <v>38</v>
      </c>
      <c r="AR12" s="11">
        <f t="shared" si="0"/>
        <v>4</v>
      </c>
      <c r="AT12" s="23">
        <f t="shared" si="7"/>
        <v>3.1428571428571428</v>
      </c>
      <c r="AU12" s="28">
        <f t="shared" si="8"/>
        <v>22</v>
      </c>
      <c r="AV12" s="18">
        <f t="shared" si="9"/>
        <v>64</v>
      </c>
      <c r="AW12" s="37">
        <v>12</v>
      </c>
      <c r="AX12" s="30">
        <f t="shared" si="10"/>
        <v>42</v>
      </c>
      <c r="AY12" s="37" t="str">
        <f t="shared" si="11"/>
        <v>x</v>
      </c>
    </row>
    <row r="13" spans="2:51" x14ac:dyDescent="0.25">
      <c r="B13" s="3" t="s">
        <v>5</v>
      </c>
      <c r="C13" s="8">
        <v>24</v>
      </c>
      <c r="D13" s="11"/>
      <c r="E13" s="11"/>
      <c r="F13" s="11"/>
      <c r="G13" s="11"/>
      <c r="H13" s="11"/>
      <c r="I13" s="13"/>
      <c r="J13" s="11"/>
      <c r="K13" s="11"/>
      <c r="L13" s="11"/>
      <c r="M13" s="11"/>
      <c r="N13" s="11"/>
      <c r="O13" s="13"/>
      <c r="P13" s="11"/>
      <c r="Q13" s="11"/>
      <c r="R13" s="11"/>
      <c r="S13" s="11"/>
      <c r="T13" s="11"/>
      <c r="U13" s="13"/>
      <c r="V13" s="11"/>
      <c r="W13" s="11"/>
      <c r="X13" s="11"/>
      <c r="Y13" s="11"/>
      <c r="Z13" s="11"/>
      <c r="AA13" s="13"/>
      <c r="AB13" s="11"/>
      <c r="AC13" s="11"/>
      <c r="AD13" s="11"/>
      <c r="AE13" s="11"/>
      <c r="AF13" s="11"/>
      <c r="AG13" s="13"/>
      <c r="AH13" s="11"/>
      <c r="AI13" s="11"/>
      <c r="AJ13" s="11"/>
      <c r="AK13" s="11"/>
      <c r="AL13" s="11"/>
      <c r="AM13" s="13"/>
      <c r="AN13" s="11">
        <v>48</v>
      </c>
      <c r="AO13" s="11">
        <v>17</v>
      </c>
      <c r="AP13" s="11"/>
      <c r="AQ13" s="11">
        <v>17</v>
      </c>
      <c r="AR13" s="11">
        <f t="shared" si="0"/>
        <v>31</v>
      </c>
      <c r="AT13" s="23">
        <f t="shared" si="7"/>
        <v>31</v>
      </c>
      <c r="AU13" s="28">
        <f t="shared" si="8"/>
        <v>31</v>
      </c>
      <c r="AV13" s="18">
        <f t="shared" si="9"/>
        <v>31</v>
      </c>
      <c r="AW13" s="37">
        <v>24</v>
      </c>
      <c r="AX13" s="30">
        <f t="shared" si="10"/>
        <v>0</v>
      </c>
      <c r="AY13" s="37" t="str">
        <f t="shared" si="11"/>
        <v>for p.o</v>
      </c>
    </row>
    <row r="14" spans="2:51" x14ac:dyDescent="0.25">
      <c r="B14" s="3" t="s">
        <v>6</v>
      </c>
      <c r="C14" s="8">
        <v>40</v>
      </c>
      <c r="D14" s="11">
        <v>40</v>
      </c>
      <c r="E14" s="11">
        <v>34</v>
      </c>
      <c r="F14" s="11"/>
      <c r="G14" s="11">
        <v>34</v>
      </c>
      <c r="H14" s="11">
        <f>D14-G14</f>
        <v>6</v>
      </c>
      <c r="I14" s="13"/>
      <c r="J14" s="11">
        <v>40</v>
      </c>
      <c r="K14" s="11">
        <v>57</v>
      </c>
      <c r="L14" s="11"/>
      <c r="M14" s="11">
        <v>57</v>
      </c>
      <c r="N14" s="11">
        <f>G14+J14-M14</f>
        <v>17</v>
      </c>
      <c r="O14" s="13"/>
      <c r="P14" s="11"/>
      <c r="Q14" s="11">
        <v>55</v>
      </c>
      <c r="R14" s="11"/>
      <c r="S14" s="11">
        <v>55</v>
      </c>
      <c r="T14" s="11">
        <f>M14+P14-S14</f>
        <v>2</v>
      </c>
      <c r="U14" s="13"/>
      <c r="V14" s="11"/>
      <c r="W14" s="11">
        <v>25</v>
      </c>
      <c r="X14" s="11"/>
      <c r="Y14" s="11">
        <v>25</v>
      </c>
      <c r="Z14" s="11">
        <f t="shared" ref="Z14:Z16" si="12">S14+V14-Y14</f>
        <v>30</v>
      </c>
      <c r="AA14" s="13"/>
      <c r="AB14" s="11"/>
      <c r="AC14" s="11">
        <v>15</v>
      </c>
      <c r="AD14" s="11"/>
      <c r="AE14" s="11">
        <v>15</v>
      </c>
      <c r="AF14" s="11">
        <f t="shared" ref="AF14:AF16" si="13">Y14+AB14-AE14</f>
        <v>10</v>
      </c>
      <c r="AG14" s="13"/>
      <c r="AH14" s="11"/>
      <c r="AI14" s="11">
        <v>3</v>
      </c>
      <c r="AJ14" s="11"/>
      <c r="AK14" s="11">
        <v>3</v>
      </c>
      <c r="AL14" s="11">
        <f t="shared" ref="AL14:AL18" si="14">AE14+AH14-AK14</f>
        <v>12</v>
      </c>
      <c r="AM14" s="13"/>
      <c r="AN14" s="11"/>
      <c r="AO14" s="11">
        <v>3</v>
      </c>
      <c r="AP14" s="11"/>
      <c r="AQ14" s="11">
        <v>3</v>
      </c>
      <c r="AR14" s="11">
        <f t="shared" si="0"/>
        <v>0</v>
      </c>
      <c r="AT14" s="23">
        <f t="shared" si="7"/>
        <v>11</v>
      </c>
      <c r="AU14" s="28">
        <f t="shared" si="8"/>
        <v>77</v>
      </c>
      <c r="AV14" s="18">
        <f t="shared" si="9"/>
        <v>80</v>
      </c>
      <c r="AW14" s="37">
        <v>45</v>
      </c>
      <c r="AX14" s="30">
        <f t="shared" si="10"/>
        <v>3</v>
      </c>
      <c r="AY14" s="37" t="str">
        <f t="shared" si="11"/>
        <v>for p.o</v>
      </c>
    </row>
    <row r="15" spans="2:51" x14ac:dyDescent="0.25">
      <c r="B15" s="3" t="s">
        <v>7</v>
      </c>
      <c r="C15" s="8">
        <v>12</v>
      </c>
      <c r="D15" s="11"/>
      <c r="E15" s="11">
        <v>6</v>
      </c>
      <c r="F15" s="11"/>
      <c r="G15" s="11">
        <v>6</v>
      </c>
      <c r="H15" s="11">
        <f>D15-G15</f>
        <v>-6</v>
      </c>
      <c r="I15" s="13"/>
      <c r="J15" s="11"/>
      <c r="K15" s="11">
        <v>6</v>
      </c>
      <c r="L15" s="11"/>
      <c r="M15" s="11">
        <v>6</v>
      </c>
      <c r="N15" s="11">
        <f>G15+J15-M15</f>
        <v>0</v>
      </c>
      <c r="O15" s="13"/>
      <c r="P15" s="11"/>
      <c r="Q15" s="11">
        <v>6</v>
      </c>
      <c r="R15" s="11"/>
      <c r="S15" s="11">
        <v>6</v>
      </c>
      <c r="T15" s="11">
        <f>M15+P15-S15</f>
        <v>0</v>
      </c>
      <c r="U15" s="13"/>
      <c r="V15" s="11"/>
      <c r="W15" s="11">
        <v>6</v>
      </c>
      <c r="X15" s="11"/>
      <c r="Y15" s="11">
        <v>6</v>
      </c>
      <c r="Z15" s="11">
        <f t="shared" si="12"/>
        <v>0</v>
      </c>
      <c r="AA15" s="13"/>
      <c r="AB15" s="11">
        <v>12</v>
      </c>
      <c r="AC15" s="11">
        <v>18</v>
      </c>
      <c r="AD15" s="11"/>
      <c r="AE15" s="11">
        <v>18</v>
      </c>
      <c r="AF15" s="11">
        <f t="shared" si="13"/>
        <v>0</v>
      </c>
      <c r="AG15" s="13"/>
      <c r="AH15" s="11"/>
      <c r="AI15" s="11">
        <v>9</v>
      </c>
      <c r="AJ15" s="11"/>
      <c r="AK15" s="11">
        <v>9</v>
      </c>
      <c r="AL15" s="11">
        <f t="shared" si="14"/>
        <v>9</v>
      </c>
      <c r="AM15" s="13"/>
      <c r="AN15" s="11">
        <v>12</v>
      </c>
      <c r="AO15" s="11">
        <v>15</v>
      </c>
      <c r="AP15" s="11"/>
      <c r="AQ15" s="11">
        <v>15</v>
      </c>
      <c r="AR15" s="11">
        <f t="shared" si="0"/>
        <v>6</v>
      </c>
      <c r="AT15" s="23">
        <f t="shared" si="7"/>
        <v>1.2857142857142858</v>
      </c>
      <c r="AU15" s="28">
        <f t="shared" si="8"/>
        <v>9</v>
      </c>
      <c r="AV15" s="18">
        <f t="shared" si="9"/>
        <v>18</v>
      </c>
      <c r="AW15" s="37">
        <v>12</v>
      </c>
      <c r="AX15" s="30">
        <f t="shared" si="10"/>
        <v>9</v>
      </c>
      <c r="AY15" s="37" t="str">
        <f t="shared" si="11"/>
        <v>for p.o</v>
      </c>
    </row>
    <row r="16" spans="2:51" x14ac:dyDescent="0.25">
      <c r="B16" s="3" t="s">
        <v>8</v>
      </c>
      <c r="C16" s="8">
        <v>12</v>
      </c>
      <c r="D16" s="11"/>
      <c r="E16" s="11">
        <v>12</v>
      </c>
      <c r="F16" s="11"/>
      <c r="G16" s="11">
        <v>12</v>
      </c>
      <c r="H16" s="11">
        <f>D16-G16</f>
        <v>-12</v>
      </c>
      <c r="I16" s="13"/>
      <c r="J16" s="11"/>
      <c r="K16" s="11">
        <v>12</v>
      </c>
      <c r="L16" s="11"/>
      <c r="M16" s="11">
        <v>12</v>
      </c>
      <c r="N16" s="11">
        <f>G16+J16-M16</f>
        <v>0</v>
      </c>
      <c r="O16" s="13"/>
      <c r="P16" s="11"/>
      <c r="Q16" s="11">
        <v>12</v>
      </c>
      <c r="R16" s="11"/>
      <c r="S16" s="11">
        <v>12</v>
      </c>
      <c r="T16" s="11">
        <f>M16+P16-S16</f>
        <v>0</v>
      </c>
      <c r="U16" s="13"/>
      <c r="V16" s="11"/>
      <c r="W16" s="11">
        <v>12</v>
      </c>
      <c r="X16" s="11"/>
      <c r="Y16" s="11">
        <v>12</v>
      </c>
      <c r="Z16" s="11">
        <f t="shared" si="12"/>
        <v>0</v>
      </c>
      <c r="AA16" s="13"/>
      <c r="AB16" s="11"/>
      <c r="AC16" s="11">
        <v>12</v>
      </c>
      <c r="AD16" s="11"/>
      <c r="AE16" s="11">
        <v>12</v>
      </c>
      <c r="AF16" s="11">
        <f t="shared" si="13"/>
        <v>0</v>
      </c>
      <c r="AG16" s="13"/>
      <c r="AH16" s="11"/>
      <c r="AI16" s="11">
        <v>12</v>
      </c>
      <c r="AJ16" s="11"/>
      <c r="AK16" s="11">
        <v>12</v>
      </c>
      <c r="AL16" s="11">
        <f t="shared" si="14"/>
        <v>0</v>
      </c>
      <c r="AM16" s="13"/>
      <c r="AN16" s="11"/>
      <c r="AO16" s="11">
        <v>12</v>
      </c>
      <c r="AP16" s="11"/>
      <c r="AQ16" s="11">
        <v>12</v>
      </c>
      <c r="AR16" s="11">
        <f t="shared" si="0"/>
        <v>0</v>
      </c>
      <c r="AT16" s="23">
        <f t="shared" si="7"/>
        <v>-1.7142857142857142</v>
      </c>
      <c r="AU16" s="28">
        <f t="shared" si="8"/>
        <v>-12</v>
      </c>
      <c r="AV16" s="18">
        <f t="shared" si="9"/>
        <v>0</v>
      </c>
      <c r="AW16" s="37">
        <v>12</v>
      </c>
      <c r="AX16" s="30">
        <f t="shared" si="10"/>
        <v>12</v>
      </c>
      <c r="AY16" s="37" t="str">
        <f t="shared" si="11"/>
        <v>x</v>
      </c>
    </row>
    <row r="17" spans="2:51" x14ac:dyDescent="0.25">
      <c r="B17" s="3" t="s">
        <v>9</v>
      </c>
      <c r="C17" s="8">
        <v>12</v>
      </c>
      <c r="D17" s="11"/>
      <c r="E17" s="11"/>
      <c r="F17" s="11"/>
      <c r="G17" s="11"/>
      <c r="H17" s="11"/>
      <c r="I17" s="13"/>
      <c r="J17" s="11"/>
      <c r="K17" s="11"/>
      <c r="L17" s="11"/>
      <c r="M17" s="11"/>
      <c r="N17" s="11"/>
      <c r="O17" s="13"/>
      <c r="P17" s="11"/>
      <c r="Q17" s="11"/>
      <c r="R17" s="11"/>
      <c r="S17" s="11"/>
      <c r="T17" s="11"/>
      <c r="U17" s="13"/>
      <c r="V17" s="11"/>
      <c r="W17" s="11"/>
      <c r="X17" s="11"/>
      <c r="Y17" s="11"/>
      <c r="Z17" s="11"/>
      <c r="AA17" s="13"/>
      <c r="AB17" s="11"/>
      <c r="AC17" s="11"/>
      <c r="AD17" s="11"/>
      <c r="AE17" s="11"/>
      <c r="AF17" s="11"/>
      <c r="AG17" s="13"/>
      <c r="AH17" s="11">
        <v>12</v>
      </c>
      <c r="AI17" s="11">
        <v>12</v>
      </c>
      <c r="AJ17" s="11"/>
      <c r="AK17" s="11">
        <v>12</v>
      </c>
      <c r="AL17" s="11">
        <f t="shared" si="14"/>
        <v>0</v>
      </c>
      <c r="AM17" s="13"/>
      <c r="AN17" s="11"/>
      <c r="AO17" s="11">
        <v>3</v>
      </c>
      <c r="AP17" s="11"/>
      <c r="AQ17" s="11">
        <v>3</v>
      </c>
      <c r="AR17" s="11">
        <f t="shared" si="0"/>
        <v>9</v>
      </c>
      <c r="AT17" s="23">
        <f t="shared" si="7"/>
        <v>4.5</v>
      </c>
      <c r="AU17" s="28">
        <f t="shared" si="8"/>
        <v>9</v>
      </c>
      <c r="AV17" s="18">
        <f t="shared" si="9"/>
        <v>21</v>
      </c>
      <c r="AW17" s="37">
        <v>12</v>
      </c>
      <c r="AX17" s="30">
        <f t="shared" si="10"/>
        <v>12</v>
      </c>
      <c r="AY17" s="37" t="str">
        <f t="shared" si="11"/>
        <v>x</v>
      </c>
    </row>
    <row r="18" spans="2:51" x14ac:dyDescent="0.25">
      <c r="B18" s="3" t="s">
        <v>10</v>
      </c>
      <c r="C18" s="8">
        <v>12</v>
      </c>
      <c r="D18" s="11">
        <v>12</v>
      </c>
      <c r="E18" s="11">
        <v>10</v>
      </c>
      <c r="F18" s="11"/>
      <c r="G18" s="11">
        <v>10</v>
      </c>
      <c r="H18" s="11">
        <f>D18-G18</f>
        <v>2</v>
      </c>
      <c r="I18" s="13"/>
      <c r="J18" s="11">
        <v>24</v>
      </c>
      <c r="K18" s="11">
        <v>20</v>
      </c>
      <c r="L18" s="11"/>
      <c r="M18" s="11">
        <v>20</v>
      </c>
      <c r="N18" s="11">
        <f>G18+J18-M18</f>
        <v>14</v>
      </c>
      <c r="O18" s="13"/>
      <c r="P18" s="11"/>
      <c r="Q18" s="11">
        <v>15</v>
      </c>
      <c r="R18" s="11"/>
      <c r="S18" s="11">
        <v>15</v>
      </c>
      <c r="T18" s="11">
        <f>M18+P18-S18</f>
        <v>5</v>
      </c>
      <c r="U18" s="13"/>
      <c r="V18" s="11"/>
      <c r="W18" s="11">
        <v>14</v>
      </c>
      <c r="X18" s="11"/>
      <c r="Y18" s="11">
        <v>14</v>
      </c>
      <c r="Z18" s="11">
        <v>1</v>
      </c>
      <c r="AA18" s="13"/>
      <c r="AB18" s="11"/>
      <c r="AC18" s="11">
        <v>11</v>
      </c>
      <c r="AD18" s="11"/>
      <c r="AE18" s="11">
        <v>11</v>
      </c>
      <c r="AF18" s="11">
        <f t="shared" ref="AF18" si="15">Y18+AB18-AE18</f>
        <v>3</v>
      </c>
      <c r="AG18" s="13"/>
      <c r="AH18" s="11"/>
      <c r="AI18" s="11">
        <v>5</v>
      </c>
      <c r="AJ18" s="11"/>
      <c r="AK18" s="11">
        <v>5</v>
      </c>
      <c r="AL18" s="11">
        <f t="shared" si="14"/>
        <v>6</v>
      </c>
      <c r="AM18" s="13"/>
      <c r="AN18" s="11"/>
      <c r="AO18" s="11">
        <v>0</v>
      </c>
      <c r="AP18" s="11"/>
      <c r="AQ18" s="11">
        <v>0</v>
      </c>
      <c r="AR18" s="11">
        <f t="shared" si="0"/>
        <v>5</v>
      </c>
      <c r="AT18" s="23">
        <f t="shared" si="7"/>
        <v>5.1428571428571432</v>
      </c>
      <c r="AU18" s="28">
        <f t="shared" si="8"/>
        <v>36</v>
      </c>
      <c r="AV18" s="18">
        <f t="shared" si="9"/>
        <v>41</v>
      </c>
      <c r="AW18" s="37">
        <v>12</v>
      </c>
      <c r="AX18" s="30">
        <f t="shared" si="10"/>
        <v>5</v>
      </c>
      <c r="AY18" s="37" t="str">
        <f t="shared" si="11"/>
        <v>for p.o</v>
      </c>
    </row>
    <row r="19" spans="2:51" x14ac:dyDescent="0.25">
      <c r="B19" s="3" t="s">
        <v>11</v>
      </c>
      <c r="C19" s="8">
        <v>60</v>
      </c>
      <c r="D19" s="11"/>
      <c r="E19" s="11"/>
      <c r="F19" s="11"/>
      <c r="G19" s="11"/>
      <c r="H19" s="11"/>
      <c r="I19" s="13"/>
      <c r="J19" s="11"/>
      <c r="K19" s="11"/>
      <c r="L19" s="11"/>
      <c r="M19" s="11"/>
      <c r="N19" s="11"/>
      <c r="O19" s="13"/>
      <c r="P19" s="11"/>
      <c r="Q19" s="11"/>
      <c r="R19" s="11"/>
      <c r="S19" s="11"/>
      <c r="T19" s="11"/>
      <c r="U19" s="13"/>
      <c r="V19" s="11"/>
      <c r="W19" s="11"/>
      <c r="X19" s="11"/>
      <c r="Y19" s="11"/>
      <c r="Z19" s="11"/>
      <c r="AA19" s="13"/>
      <c r="AB19" s="11"/>
      <c r="AC19" s="11"/>
      <c r="AD19" s="11"/>
      <c r="AE19" s="11"/>
      <c r="AF19" s="11"/>
      <c r="AG19" s="13"/>
      <c r="AH19" s="11"/>
      <c r="AI19" s="11"/>
      <c r="AJ19" s="11"/>
      <c r="AK19" s="11"/>
      <c r="AL19" s="11"/>
      <c r="AM19" s="13"/>
      <c r="AN19" s="11"/>
      <c r="AO19" s="11"/>
      <c r="AP19" s="11"/>
      <c r="AQ19" s="11"/>
      <c r="AR19" s="11"/>
      <c r="AT19" s="23" t="e">
        <f t="shared" si="7"/>
        <v>#DIV/0!</v>
      </c>
      <c r="AU19" s="28">
        <f t="shared" si="8"/>
        <v>0</v>
      </c>
      <c r="AV19" s="18">
        <f t="shared" si="9"/>
        <v>0</v>
      </c>
      <c r="AW19" s="37">
        <v>480</v>
      </c>
      <c r="AX19" s="30">
        <f t="shared" si="10"/>
        <v>0</v>
      </c>
      <c r="AY19" s="37" t="str">
        <f t="shared" si="11"/>
        <v>for p.o</v>
      </c>
    </row>
    <row r="20" spans="2:51" x14ac:dyDescent="0.25">
      <c r="B20" s="3" t="s">
        <v>12</v>
      </c>
      <c r="C20" s="8">
        <v>20</v>
      </c>
      <c r="D20" s="11">
        <v>20</v>
      </c>
      <c r="E20" s="11">
        <v>0</v>
      </c>
      <c r="F20" s="11"/>
      <c r="G20" s="11">
        <v>0</v>
      </c>
      <c r="H20" s="11">
        <f t="shared" ref="H20:H22" si="16">D20-G20</f>
        <v>20</v>
      </c>
      <c r="I20" s="13"/>
      <c r="J20" s="11">
        <v>20</v>
      </c>
      <c r="K20" s="11">
        <v>14</v>
      </c>
      <c r="L20" s="11"/>
      <c r="M20" s="11">
        <v>14</v>
      </c>
      <c r="N20" s="11">
        <f>G20+J20-M20</f>
        <v>6</v>
      </c>
      <c r="O20" s="13"/>
      <c r="P20" s="11"/>
      <c r="Q20" s="11">
        <v>0</v>
      </c>
      <c r="R20" s="11"/>
      <c r="S20" s="11">
        <v>0</v>
      </c>
      <c r="T20" s="11">
        <f t="shared" ref="T20:T22" si="17">M20+P20-S20</f>
        <v>14</v>
      </c>
      <c r="U20" s="13"/>
      <c r="V20" s="11">
        <v>100</v>
      </c>
      <c r="W20" s="11">
        <v>98</v>
      </c>
      <c r="X20" s="11"/>
      <c r="Y20" s="11">
        <v>98</v>
      </c>
      <c r="Z20" s="11">
        <v>2</v>
      </c>
      <c r="AA20" s="13"/>
      <c r="AB20" s="11"/>
      <c r="AC20" s="11">
        <v>72</v>
      </c>
      <c r="AD20" s="11"/>
      <c r="AE20" s="11">
        <v>72</v>
      </c>
      <c r="AF20" s="11">
        <f t="shared" ref="AF20:AF22" si="18">Y20+AB20-AE20</f>
        <v>26</v>
      </c>
      <c r="AG20" s="13"/>
      <c r="AH20" s="11"/>
      <c r="AI20" s="11">
        <v>64</v>
      </c>
      <c r="AJ20" s="11"/>
      <c r="AK20" s="11">
        <v>64</v>
      </c>
      <c r="AL20" s="11">
        <f t="shared" ref="AL20:AL22" si="19">AE20+AH20-AK20</f>
        <v>8</v>
      </c>
      <c r="AM20" s="13"/>
      <c r="AN20" s="11">
        <v>20</v>
      </c>
      <c r="AO20" s="11">
        <v>39</v>
      </c>
      <c r="AP20" s="11"/>
      <c r="AQ20" s="11">
        <v>39</v>
      </c>
      <c r="AR20" s="11">
        <f t="shared" si="0"/>
        <v>45</v>
      </c>
      <c r="AT20" s="23">
        <f t="shared" si="7"/>
        <v>17.285714285714285</v>
      </c>
      <c r="AU20" s="28">
        <f t="shared" si="8"/>
        <v>121</v>
      </c>
      <c r="AV20" s="18">
        <f t="shared" si="9"/>
        <v>185</v>
      </c>
      <c r="AW20" s="37">
        <v>60</v>
      </c>
      <c r="AX20" s="30">
        <f t="shared" si="10"/>
        <v>64</v>
      </c>
      <c r="AY20" s="37" t="str">
        <f t="shared" si="11"/>
        <v>x</v>
      </c>
    </row>
    <row r="21" spans="2:51" x14ac:dyDescent="0.25">
      <c r="B21" s="3" t="s">
        <v>13</v>
      </c>
      <c r="C21" s="8">
        <v>20</v>
      </c>
      <c r="D21" s="11">
        <v>20</v>
      </c>
      <c r="E21" s="11">
        <v>6</v>
      </c>
      <c r="F21" s="11"/>
      <c r="G21" s="11">
        <v>6</v>
      </c>
      <c r="H21" s="11">
        <f t="shared" si="16"/>
        <v>14</v>
      </c>
      <c r="I21" s="13"/>
      <c r="J21" s="11">
        <v>20</v>
      </c>
      <c r="K21" s="11">
        <v>10</v>
      </c>
      <c r="L21" s="11"/>
      <c r="M21" s="11">
        <v>10</v>
      </c>
      <c r="N21" s="11">
        <f>G21+J21-M21</f>
        <v>16</v>
      </c>
      <c r="O21" s="13"/>
      <c r="P21" s="11"/>
      <c r="Q21" s="11">
        <v>0</v>
      </c>
      <c r="R21" s="11"/>
      <c r="S21" s="11">
        <v>0</v>
      </c>
      <c r="T21" s="11">
        <f t="shared" si="17"/>
        <v>10</v>
      </c>
      <c r="U21" s="13"/>
      <c r="V21" s="11">
        <v>100</v>
      </c>
      <c r="W21" s="11">
        <v>86</v>
      </c>
      <c r="X21" s="11"/>
      <c r="Y21" s="11">
        <v>86</v>
      </c>
      <c r="Z21" s="11">
        <v>14</v>
      </c>
      <c r="AA21" s="13"/>
      <c r="AB21" s="11"/>
      <c r="AC21" s="11">
        <v>63</v>
      </c>
      <c r="AD21" s="11"/>
      <c r="AE21" s="11">
        <v>63</v>
      </c>
      <c r="AF21" s="11">
        <f t="shared" si="18"/>
        <v>23</v>
      </c>
      <c r="AG21" s="13"/>
      <c r="AH21" s="11"/>
      <c r="AI21" s="11">
        <v>71</v>
      </c>
      <c r="AJ21" s="11"/>
      <c r="AK21" s="11">
        <v>71</v>
      </c>
      <c r="AL21" s="11">
        <f t="shared" si="19"/>
        <v>-8</v>
      </c>
      <c r="AM21" s="13"/>
      <c r="AN21" s="11">
        <v>20</v>
      </c>
      <c r="AO21" s="11">
        <v>70</v>
      </c>
      <c r="AP21" s="11"/>
      <c r="AQ21" s="11">
        <v>70</v>
      </c>
      <c r="AR21" s="11">
        <f t="shared" si="0"/>
        <v>21</v>
      </c>
      <c r="AT21" s="23">
        <f t="shared" si="7"/>
        <v>12.857142857142858</v>
      </c>
      <c r="AU21" s="28">
        <f t="shared" si="8"/>
        <v>90</v>
      </c>
      <c r="AV21" s="18">
        <f t="shared" si="9"/>
        <v>161</v>
      </c>
      <c r="AW21" s="37">
        <v>40</v>
      </c>
      <c r="AX21" s="30">
        <f t="shared" si="10"/>
        <v>71</v>
      </c>
      <c r="AY21" s="37" t="str">
        <f t="shared" si="11"/>
        <v>x</v>
      </c>
    </row>
    <row r="22" spans="2:51" x14ac:dyDescent="0.25">
      <c r="B22" s="3" t="s">
        <v>14</v>
      </c>
      <c r="C22" s="8">
        <v>36</v>
      </c>
      <c r="D22" s="11">
        <v>36</v>
      </c>
      <c r="E22" s="11">
        <v>28</v>
      </c>
      <c r="F22" s="11"/>
      <c r="G22" s="11">
        <v>28</v>
      </c>
      <c r="H22" s="11">
        <f t="shared" si="16"/>
        <v>8</v>
      </c>
      <c r="I22" s="13"/>
      <c r="J22" s="11"/>
      <c r="K22" s="11">
        <v>2</v>
      </c>
      <c r="L22" s="11"/>
      <c r="M22" s="11">
        <v>2</v>
      </c>
      <c r="N22" s="11">
        <f>G22+J22-M22</f>
        <v>26</v>
      </c>
      <c r="O22" s="13"/>
      <c r="P22" s="11"/>
      <c r="Q22" s="11">
        <v>2</v>
      </c>
      <c r="R22" s="11"/>
      <c r="S22" s="11">
        <v>2</v>
      </c>
      <c r="T22" s="11">
        <f t="shared" si="17"/>
        <v>0</v>
      </c>
      <c r="U22" s="13"/>
      <c r="V22" s="11">
        <v>36</v>
      </c>
      <c r="W22" s="11">
        <v>26</v>
      </c>
      <c r="X22" s="11"/>
      <c r="Y22" s="11">
        <v>26</v>
      </c>
      <c r="Z22" s="11">
        <v>12</v>
      </c>
      <c r="AA22" s="13"/>
      <c r="AB22" s="11"/>
      <c r="AC22" s="11">
        <v>2</v>
      </c>
      <c r="AD22" s="11"/>
      <c r="AE22" s="11">
        <v>2</v>
      </c>
      <c r="AF22" s="11">
        <f t="shared" si="18"/>
        <v>24</v>
      </c>
      <c r="AG22" s="13"/>
      <c r="AH22" s="11"/>
      <c r="AI22" s="11">
        <v>2</v>
      </c>
      <c r="AJ22" s="11"/>
      <c r="AK22" s="11">
        <v>2</v>
      </c>
      <c r="AL22" s="11">
        <f t="shared" si="19"/>
        <v>0</v>
      </c>
      <c r="AM22" s="13"/>
      <c r="AN22" s="11"/>
      <c r="AO22" s="11">
        <v>2</v>
      </c>
      <c r="AP22" s="11"/>
      <c r="AQ22" s="11">
        <v>2</v>
      </c>
      <c r="AR22" s="11">
        <f t="shared" si="0"/>
        <v>0</v>
      </c>
      <c r="AT22" s="23">
        <f t="shared" si="7"/>
        <v>10</v>
      </c>
      <c r="AU22" s="28">
        <f t="shared" si="8"/>
        <v>70</v>
      </c>
      <c r="AV22" s="18">
        <f t="shared" si="9"/>
        <v>72</v>
      </c>
      <c r="AW22" s="37">
        <v>72</v>
      </c>
      <c r="AX22" s="30">
        <f t="shared" si="10"/>
        <v>2</v>
      </c>
      <c r="AY22" s="37" t="str">
        <f t="shared" si="11"/>
        <v>for p.o</v>
      </c>
    </row>
    <row r="23" spans="2:51" x14ac:dyDescent="0.25">
      <c r="B23" s="3" t="s">
        <v>15</v>
      </c>
      <c r="C23" s="8">
        <v>36</v>
      </c>
      <c r="D23" s="11"/>
      <c r="E23" s="11"/>
      <c r="F23" s="11"/>
      <c r="G23" s="11"/>
      <c r="H23" s="11"/>
      <c r="I23" s="13"/>
      <c r="J23" s="11"/>
      <c r="K23" s="11"/>
      <c r="L23" s="11"/>
      <c r="M23" s="11"/>
      <c r="N23" s="11"/>
      <c r="O23" s="13"/>
      <c r="P23" s="11"/>
      <c r="Q23" s="11"/>
      <c r="R23" s="11"/>
      <c r="S23" s="11"/>
      <c r="T23" s="11"/>
      <c r="U23" s="13"/>
      <c r="V23" s="11"/>
      <c r="W23" s="11"/>
      <c r="X23" s="11"/>
      <c r="Y23" s="11"/>
      <c r="Z23" s="11"/>
      <c r="AA23" s="13"/>
      <c r="AB23" s="11"/>
      <c r="AC23" s="11"/>
      <c r="AD23" s="11"/>
      <c r="AE23" s="11"/>
      <c r="AF23" s="11"/>
      <c r="AG23" s="13"/>
      <c r="AH23" s="11"/>
      <c r="AI23" s="11"/>
      <c r="AJ23" s="11"/>
      <c r="AK23" s="11"/>
      <c r="AL23" s="11"/>
      <c r="AM23" s="13"/>
      <c r="AN23" s="11">
        <v>72</v>
      </c>
      <c r="AO23" s="11">
        <v>44</v>
      </c>
      <c r="AP23" s="11"/>
      <c r="AQ23" s="11">
        <v>44</v>
      </c>
      <c r="AR23" s="11">
        <f t="shared" si="0"/>
        <v>28</v>
      </c>
      <c r="AT23" s="23">
        <f t="shared" si="7"/>
        <v>28</v>
      </c>
      <c r="AU23" s="28">
        <f t="shared" si="8"/>
        <v>28</v>
      </c>
      <c r="AV23" s="18">
        <f t="shared" si="9"/>
        <v>28</v>
      </c>
      <c r="AW23" s="37">
        <v>72</v>
      </c>
      <c r="AX23" s="30">
        <f t="shared" si="10"/>
        <v>0</v>
      </c>
      <c r="AY23" s="37" t="str">
        <f t="shared" si="11"/>
        <v>for p.o</v>
      </c>
    </row>
    <row r="24" spans="2:51" x14ac:dyDescent="0.25">
      <c r="B24" s="3" t="s">
        <v>16</v>
      </c>
      <c r="C24" s="8">
        <v>36</v>
      </c>
      <c r="D24" s="11"/>
      <c r="E24" s="11"/>
      <c r="F24" s="11"/>
      <c r="G24" s="11"/>
      <c r="H24" s="11"/>
      <c r="I24" s="13"/>
      <c r="J24" s="11"/>
      <c r="K24" s="11"/>
      <c r="L24" s="11"/>
      <c r="M24" s="11"/>
      <c r="N24" s="11"/>
      <c r="O24" s="13"/>
      <c r="P24" s="11"/>
      <c r="Q24" s="11"/>
      <c r="R24" s="11"/>
      <c r="S24" s="11"/>
      <c r="T24" s="11"/>
      <c r="U24" s="13"/>
      <c r="V24" s="11"/>
      <c r="W24" s="11"/>
      <c r="X24" s="11"/>
      <c r="Y24" s="11"/>
      <c r="Z24" s="11"/>
      <c r="AA24" s="13"/>
      <c r="AB24" s="11"/>
      <c r="AC24" s="11"/>
      <c r="AD24" s="11"/>
      <c r="AE24" s="11"/>
      <c r="AF24" s="11"/>
      <c r="AG24" s="13"/>
      <c r="AH24" s="11"/>
      <c r="AI24" s="11"/>
      <c r="AJ24" s="11"/>
      <c r="AK24" s="11"/>
      <c r="AL24" s="11"/>
      <c r="AM24" s="13"/>
      <c r="AN24" s="11">
        <v>72</v>
      </c>
      <c r="AO24" s="11">
        <v>44</v>
      </c>
      <c r="AP24" s="11"/>
      <c r="AQ24" s="11">
        <v>44</v>
      </c>
      <c r="AR24" s="11">
        <f t="shared" si="0"/>
        <v>28</v>
      </c>
      <c r="AT24" s="23">
        <f t="shared" si="7"/>
        <v>28</v>
      </c>
      <c r="AU24" s="28">
        <f t="shared" si="8"/>
        <v>28</v>
      </c>
      <c r="AV24" s="18">
        <f t="shared" si="9"/>
        <v>28</v>
      </c>
      <c r="AW24" s="37">
        <v>36</v>
      </c>
      <c r="AX24" s="30">
        <f t="shared" si="10"/>
        <v>0</v>
      </c>
      <c r="AY24" s="37" t="str">
        <f t="shared" si="11"/>
        <v>for p.o</v>
      </c>
    </row>
    <row r="25" spans="2:51" x14ac:dyDescent="0.25">
      <c r="B25" s="3" t="s">
        <v>17</v>
      </c>
      <c r="C25" s="8">
        <v>12</v>
      </c>
      <c r="D25" s="11"/>
      <c r="E25" s="11"/>
      <c r="F25" s="11"/>
      <c r="G25" s="11"/>
      <c r="H25" s="11"/>
      <c r="I25" s="14"/>
      <c r="J25" s="11"/>
      <c r="K25" s="11"/>
      <c r="L25" s="11"/>
      <c r="M25" s="11"/>
      <c r="N25" s="11"/>
      <c r="O25" s="13"/>
      <c r="P25" s="11"/>
      <c r="Q25" s="11"/>
      <c r="R25" s="11"/>
      <c r="S25" s="11"/>
      <c r="T25" s="11"/>
      <c r="U25" s="13"/>
      <c r="V25" s="11">
        <v>60</v>
      </c>
      <c r="W25" s="11">
        <v>44</v>
      </c>
      <c r="X25" s="11"/>
      <c r="Y25" s="11">
        <v>44</v>
      </c>
      <c r="Z25" s="11">
        <v>16</v>
      </c>
      <c r="AA25" s="13"/>
      <c r="AB25" s="11"/>
      <c r="AC25" s="11">
        <v>27</v>
      </c>
      <c r="AD25" s="11"/>
      <c r="AE25" s="11">
        <v>27</v>
      </c>
      <c r="AF25" s="11">
        <f t="shared" ref="AF25" si="20">Y25+AB25-AE25</f>
        <v>17</v>
      </c>
      <c r="AG25" s="13"/>
      <c r="AH25" s="11"/>
      <c r="AI25" s="11">
        <v>5</v>
      </c>
      <c r="AJ25" s="11"/>
      <c r="AK25" s="11">
        <v>5</v>
      </c>
      <c r="AL25" s="11">
        <f t="shared" ref="AL25" si="21">AE25+AH25-AK25</f>
        <v>22</v>
      </c>
      <c r="AM25" s="13"/>
      <c r="AN25" s="11"/>
      <c r="AO25" s="11">
        <v>0</v>
      </c>
      <c r="AP25" s="11"/>
      <c r="AQ25" s="11">
        <v>0</v>
      </c>
      <c r="AR25" s="11">
        <f t="shared" si="0"/>
        <v>5</v>
      </c>
      <c r="AT25" s="23">
        <f t="shared" si="7"/>
        <v>15</v>
      </c>
      <c r="AU25" s="28">
        <f t="shared" si="8"/>
        <v>60</v>
      </c>
      <c r="AV25" s="18">
        <f t="shared" si="9"/>
        <v>65</v>
      </c>
      <c r="AW25" s="37">
        <v>48</v>
      </c>
      <c r="AX25" s="30">
        <f t="shared" si="10"/>
        <v>5</v>
      </c>
      <c r="AY25" s="37" t="str">
        <f t="shared" si="11"/>
        <v>for p.o</v>
      </c>
    </row>
    <row r="26" spans="2:51" x14ac:dyDescent="0.25">
      <c r="B26" s="6" t="s">
        <v>19</v>
      </c>
      <c r="C26" s="10"/>
      <c r="D26" s="9"/>
      <c r="E26" s="9"/>
      <c r="F26" s="9"/>
      <c r="G26" s="9"/>
      <c r="H26" s="9"/>
      <c r="I26" s="1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6"/>
      <c r="AB26" s="9"/>
      <c r="AC26" s="9"/>
      <c r="AD26" s="9"/>
      <c r="AE26" s="9"/>
      <c r="AF26" s="9"/>
      <c r="AG26" s="16"/>
      <c r="AH26" s="9"/>
      <c r="AI26" s="9"/>
      <c r="AJ26" s="9"/>
      <c r="AK26" s="9"/>
      <c r="AL26" s="9"/>
      <c r="AM26" s="16"/>
      <c r="AN26" s="9"/>
      <c r="AO26" s="9"/>
      <c r="AP26" s="9"/>
      <c r="AQ26" s="9"/>
      <c r="AR26" s="9"/>
      <c r="AT26" s="38"/>
      <c r="AU26" s="39"/>
      <c r="AV26" s="40"/>
      <c r="AW26" s="40"/>
      <c r="AX26" s="41"/>
      <c r="AY26" s="40"/>
    </row>
    <row r="27" spans="2:51" x14ac:dyDescent="0.25">
      <c r="B27" s="1" t="s">
        <v>20</v>
      </c>
      <c r="C27" s="8">
        <v>9</v>
      </c>
      <c r="D27" s="11"/>
      <c r="E27" s="11"/>
      <c r="F27" s="11"/>
      <c r="G27" s="11"/>
      <c r="H27" s="11"/>
      <c r="I27" s="15"/>
      <c r="J27" s="11"/>
      <c r="K27" s="11"/>
      <c r="L27" s="11"/>
      <c r="M27" s="11"/>
      <c r="N27" s="11"/>
      <c r="O27" s="13"/>
      <c r="P27" s="11"/>
      <c r="Q27" s="11"/>
      <c r="R27" s="11"/>
      <c r="S27" s="11"/>
      <c r="T27" s="11"/>
      <c r="U27" s="13"/>
      <c r="V27" s="11"/>
      <c r="W27" s="11"/>
      <c r="X27" s="11"/>
      <c r="Y27" s="11"/>
      <c r="Z27" s="11"/>
      <c r="AA27" s="13"/>
      <c r="AB27" s="11"/>
      <c r="AC27" s="11"/>
      <c r="AD27" s="11"/>
      <c r="AE27" s="11"/>
      <c r="AF27" s="11"/>
      <c r="AG27" s="13"/>
      <c r="AH27" s="11"/>
      <c r="AI27" s="11"/>
      <c r="AJ27" s="11"/>
      <c r="AK27" s="11"/>
      <c r="AL27" s="11"/>
      <c r="AM27" s="13"/>
      <c r="AN27" s="11">
        <v>9</v>
      </c>
      <c r="AO27" s="11">
        <v>8</v>
      </c>
      <c r="AP27" s="11"/>
      <c r="AQ27" s="11">
        <v>8</v>
      </c>
      <c r="AR27" s="11">
        <f t="shared" si="0"/>
        <v>1</v>
      </c>
      <c r="AT27" s="23">
        <f t="shared" ref="AT27:AT51" si="22">AVERAGE(H27,N27,T27,Z27,AF27,AL27,AR27)</f>
        <v>1</v>
      </c>
      <c r="AU27" s="28">
        <f>SUM(H27,N27,T27,Z27,AF27,AL27,AR27)</f>
        <v>1</v>
      </c>
      <c r="AV27" s="18">
        <f t="shared" ref="AV27:AV51" si="23">SUM(D27,J27,P27,V27,AB27,AH27,AR27)</f>
        <v>1</v>
      </c>
      <c r="AW27" s="37">
        <v>9</v>
      </c>
      <c r="AX27" s="30">
        <f>AV27-AU27</f>
        <v>0</v>
      </c>
      <c r="AY27" s="37" t="str">
        <f t="shared" ref="AY27:AY51" si="24">IF(AX27&lt;AW27,"for p.o","x")</f>
        <v>for p.o</v>
      </c>
    </row>
    <row r="28" spans="2:51" x14ac:dyDescent="0.25">
      <c r="B28" s="1" t="s">
        <v>21</v>
      </c>
      <c r="C28" s="8">
        <v>8</v>
      </c>
      <c r="D28" s="11"/>
      <c r="E28" s="11"/>
      <c r="F28" s="11"/>
      <c r="G28" s="11"/>
      <c r="H28" s="11"/>
      <c r="I28" s="13"/>
      <c r="J28" s="11"/>
      <c r="K28" s="11"/>
      <c r="L28" s="11"/>
      <c r="M28" s="11"/>
      <c r="N28" s="11"/>
      <c r="O28" s="13"/>
      <c r="P28" s="11"/>
      <c r="Q28" s="11"/>
      <c r="R28" s="11"/>
      <c r="S28" s="11"/>
      <c r="T28" s="11"/>
      <c r="U28" s="13"/>
      <c r="V28" s="11"/>
      <c r="W28" s="11"/>
      <c r="X28" s="11"/>
      <c r="Y28" s="11"/>
      <c r="Z28" s="11"/>
      <c r="AA28" s="13"/>
      <c r="AB28" s="11"/>
      <c r="AC28" s="11"/>
      <c r="AD28" s="11"/>
      <c r="AE28" s="11"/>
      <c r="AF28" s="11"/>
      <c r="AG28" s="13"/>
      <c r="AH28" s="11"/>
      <c r="AI28" s="11"/>
      <c r="AJ28" s="11"/>
      <c r="AK28" s="11"/>
      <c r="AL28" s="11"/>
      <c r="AM28" s="13"/>
      <c r="AN28" s="11"/>
      <c r="AO28" s="11"/>
      <c r="AP28" s="11"/>
      <c r="AQ28" s="11"/>
      <c r="AR28" s="11"/>
      <c r="AT28" s="23" t="e">
        <f t="shared" si="22"/>
        <v>#DIV/0!</v>
      </c>
      <c r="AU28" s="28">
        <f t="shared" ref="AU28:AU51" si="25">SUM(H28,N28,T28,Z28,AF28,AL28,AR28)</f>
        <v>0</v>
      </c>
      <c r="AV28" s="18">
        <f t="shared" si="23"/>
        <v>0</v>
      </c>
      <c r="AW28" s="37">
        <v>8</v>
      </c>
      <c r="AX28" s="30">
        <f t="shared" ref="AX28:AX51" si="26">AV28-AU28</f>
        <v>0</v>
      </c>
      <c r="AY28" s="37" t="str">
        <f t="shared" si="24"/>
        <v>for p.o</v>
      </c>
    </row>
    <row r="29" spans="2:51" x14ac:dyDescent="0.25">
      <c r="B29" s="1" t="s">
        <v>22</v>
      </c>
      <c r="C29" s="8">
        <v>9</v>
      </c>
      <c r="D29" s="11"/>
      <c r="E29" s="11"/>
      <c r="F29" s="11"/>
      <c r="G29" s="11"/>
      <c r="H29" s="11"/>
      <c r="I29" s="13"/>
      <c r="J29" s="11"/>
      <c r="K29" s="11"/>
      <c r="L29" s="11"/>
      <c r="M29" s="11"/>
      <c r="N29" s="11"/>
      <c r="O29" s="13"/>
      <c r="P29" s="11"/>
      <c r="Q29" s="11"/>
      <c r="R29" s="11"/>
      <c r="S29" s="11"/>
      <c r="T29" s="11"/>
      <c r="U29" s="13"/>
      <c r="V29" s="11"/>
      <c r="W29" s="11"/>
      <c r="X29" s="11"/>
      <c r="Y29" s="11"/>
      <c r="Z29" s="11"/>
      <c r="AA29" s="13"/>
      <c r="AB29" s="11"/>
      <c r="AC29" s="11"/>
      <c r="AD29" s="11"/>
      <c r="AE29" s="11"/>
      <c r="AF29" s="11"/>
      <c r="AG29" s="13"/>
      <c r="AH29" s="11">
        <v>9</v>
      </c>
      <c r="AI29" s="11">
        <v>8</v>
      </c>
      <c r="AJ29" s="11"/>
      <c r="AK29" s="11">
        <v>8</v>
      </c>
      <c r="AL29" s="11">
        <f t="shared" ref="AL29" si="27">AE29+AH29-AK29</f>
        <v>1</v>
      </c>
      <c r="AM29" s="13"/>
      <c r="AN29" s="11"/>
      <c r="AO29" s="11">
        <v>3</v>
      </c>
      <c r="AP29" s="11"/>
      <c r="AQ29" s="11">
        <v>3</v>
      </c>
      <c r="AR29" s="11">
        <f t="shared" si="0"/>
        <v>5</v>
      </c>
      <c r="AT29" s="23">
        <f t="shared" si="22"/>
        <v>3</v>
      </c>
      <c r="AU29" s="28">
        <f t="shared" si="25"/>
        <v>6</v>
      </c>
      <c r="AV29" s="18">
        <f t="shared" si="23"/>
        <v>14</v>
      </c>
      <c r="AW29" s="37">
        <v>9</v>
      </c>
      <c r="AX29" s="30">
        <f t="shared" si="26"/>
        <v>8</v>
      </c>
      <c r="AY29" s="37" t="str">
        <f t="shared" si="24"/>
        <v>for p.o</v>
      </c>
    </row>
    <row r="30" spans="2:51" x14ac:dyDescent="0.25">
      <c r="B30" s="1" t="s">
        <v>23</v>
      </c>
      <c r="C30" s="8">
        <v>12</v>
      </c>
      <c r="D30" s="11"/>
      <c r="E30" s="11"/>
      <c r="F30" s="11"/>
      <c r="G30" s="11"/>
      <c r="H30" s="11"/>
      <c r="I30" s="13"/>
      <c r="J30" s="11"/>
      <c r="K30" s="11"/>
      <c r="L30" s="11"/>
      <c r="M30" s="11"/>
      <c r="N30" s="11"/>
      <c r="O30" s="13"/>
      <c r="P30" s="11"/>
      <c r="Q30" s="11"/>
      <c r="R30" s="11"/>
      <c r="S30" s="11"/>
      <c r="T30" s="11"/>
      <c r="U30" s="13"/>
      <c r="V30" s="11"/>
      <c r="W30" s="11"/>
      <c r="X30" s="11"/>
      <c r="Y30" s="11"/>
      <c r="Z30" s="11"/>
      <c r="AA30" s="13"/>
      <c r="AB30" s="11"/>
      <c r="AC30" s="11"/>
      <c r="AD30" s="11"/>
      <c r="AE30" s="11"/>
      <c r="AF30" s="11"/>
      <c r="AG30" s="13"/>
      <c r="AH30" s="11"/>
      <c r="AI30" s="11"/>
      <c r="AJ30" s="11"/>
      <c r="AK30" s="11"/>
      <c r="AL30" s="11"/>
      <c r="AM30" s="13"/>
      <c r="AN30" s="11">
        <v>12</v>
      </c>
      <c r="AO30" s="11">
        <v>11</v>
      </c>
      <c r="AP30" s="11"/>
      <c r="AQ30" s="11">
        <v>11</v>
      </c>
      <c r="AR30" s="11">
        <f t="shared" si="0"/>
        <v>1</v>
      </c>
      <c r="AT30" s="23">
        <f t="shared" si="22"/>
        <v>1</v>
      </c>
      <c r="AU30" s="28">
        <f t="shared" si="25"/>
        <v>1</v>
      </c>
      <c r="AV30" s="18">
        <f t="shared" si="23"/>
        <v>1</v>
      </c>
      <c r="AW30" s="37">
        <v>12</v>
      </c>
      <c r="AX30" s="30">
        <f t="shared" si="26"/>
        <v>0</v>
      </c>
      <c r="AY30" s="37" t="str">
        <f t="shared" si="24"/>
        <v>for p.o</v>
      </c>
    </row>
    <row r="31" spans="2:51" x14ac:dyDescent="0.25">
      <c r="B31" s="1" t="s">
        <v>24</v>
      </c>
      <c r="C31" s="8">
        <v>12</v>
      </c>
      <c r="D31" s="11"/>
      <c r="E31" s="11"/>
      <c r="F31" s="11"/>
      <c r="G31" s="11"/>
      <c r="H31" s="11"/>
      <c r="I31" s="13"/>
      <c r="J31" s="11"/>
      <c r="K31" s="11"/>
      <c r="L31" s="11"/>
      <c r="M31" s="11"/>
      <c r="N31" s="11"/>
      <c r="O31" s="13"/>
      <c r="P31" s="11"/>
      <c r="Q31" s="11"/>
      <c r="R31" s="11"/>
      <c r="S31" s="11"/>
      <c r="T31" s="11"/>
      <c r="U31" s="13"/>
      <c r="V31" s="11"/>
      <c r="W31" s="11"/>
      <c r="X31" s="11"/>
      <c r="Y31" s="11"/>
      <c r="Z31" s="11"/>
      <c r="AA31" s="13"/>
      <c r="AB31" s="11"/>
      <c r="AC31" s="11"/>
      <c r="AD31" s="11"/>
      <c r="AE31" s="11"/>
      <c r="AF31" s="11"/>
      <c r="AG31" s="13"/>
      <c r="AH31" s="11"/>
      <c r="AI31" s="11"/>
      <c r="AJ31" s="11"/>
      <c r="AK31" s="11"/>
      <c r="AL31" s="11"/>
      <c r="AM31" s="13"/>
      <c r="AN31" s="11"/>
      <c r="AO31" s="11"/>
      <c r="AP31" s="11"/>
      <c r="AQ31" s="11"/>
      <c r="AR31" s="11"/>
      <c r="AT31" s="23" t="e">
        <f t="shared" si="22"/>
        <v>#DIV/0!</v>
      </c>
      <c r="AU31" s="28">
        <f t="shared" si="25"/>
        <v>0</v>
      </c>
      <c r="AV31" s="18">
        <f t="shared" si="23"/>
        <v>0</v>
      </c>
      <c r="AW31" s="37">
        <v>48</v>
      </c>
      <c r="AX31" s="30">
        <f t="shared" si="26"/>
        <v>0</v>
      </c>
      <c r="AY31" s="37" t="str">
        <f t="shared" si="24"/>
        <v>for p.o</v>
      </c>
    </row>
    <row r="32" spans="2:51" x14ac:dyDescent="0.25">
      <c r="B32" s="4" t="s">
        <v>25</v>
      </c>
      <c r="C32" s="8">
        <v>6</v>
      </c>
      <c r="D32" s="11"/>
      <c r="E32" s="11"/>
      <c r="F32" s="11"/>
      <c r="G32" s="11"/>
      <c r="H32" s="11"/>
      <c r="I32" s="13"/>
      <c r="J32" s="11"/>
      <c r="K32" s="11"/>
      <c r="L32" s="11"/>
      <c r="M32" s="11"/>
      <c r="N32" s="11"/>
      <c r="O32" s="13"/>
      <c r="P32" s="11"/>
      <c r="Q32" s="11"/>
      <c r="R32" s="11"/>
      <c r="S32" s="11"/>
      <c r="T32" s="11"/>
      <c r="U32" s="13"/>
      <c r="V32" s="11"/>
      <c r="W32" s="11"/>
      <c r="X32" s="11"/>
      <c r="Y32" s="11"/>
      <c r="Z32" s="11"/>
      <c r="AA32" s="13"/>
      <c r="AB32" s="11"/>
      <c r="AC32" s="11"/>
      <c r="AD32" s="11"/>
      <c r="AE32" s="11"/>
      <c r="AF32" s="11"/>
      <c r="AG32" s="13"/>
      <c r="AH32" s="11"/>
      <c r="AI32" s="11"/>
      <c r="AJ32" s="11"/>
      <c r="AK32" s="11"/>
      <c r="AL32" s="11"/>
      <c r="AM32" s="13"/>
      <c r="AN32" s="11"/>
      <c r="AO32" s="11"/>
      <c r="AP32" s="11"/>
      <c r="AQ32" s="11"/>
      <c r="AR32" s="11"/>
      <c r="AT32" s="23" t="e">
        <f t="shared" si="22"/>
        <v>#DIV/0!</v>
      </c>
      <c r="AU32" s="28">
        <f t="shared" si="25"/>
        <v>0</v>
      </c>
      <c r="AV32" s="18">
        <f t="shared" si="23"/>
        <v>0</v>
      </c>
      <c r="AW32" s="37">
        <v>6</v>
      </c>
      <c r="AX32" s="30">
        <f t="shared" si="26"/>
        <v>0</v>
      </c>
      <c r="AY32" s="37" t="str">
        <f t="shared" si="24"/>
        <v>for p.o</v>
      </c>
    </row>
    <row r="33" spans="2:51" x14ac:dyDescent="0.25">
      <c r="B33" s="4" t="s">
        <v>26</v>
      </c>
      <c r="C33" s="8">
        <v>6</v>
      </c>
      <c r="D33" s="11"/>
      <c r="E33" s="11"/>
      <c r="F33" s="11"/>
      <c r="G33" s="11"/>
      <c r="H33" s="11"/>
      <c r="I33" s="13"/>
      <c r="J33" s="11"/>
      <c r="K33" s="11"/>
      <c r="L33" s="11"/>
      <c r="M33" s="11"/>
      <c r="N33" s="11"/>
      <c r="O33" s="13"/>
      <c r="P33" s="11"/>
      <c r="Q33" s="11"/>
      <c r="R33" s="11"/>
      <c r="S33" s="11"/>
      <c r="T33" s="11"/>
      <c r="U33" s="13"/>
      <c r="V33" s="11"/>
      <c r="W33" s="11"/>
      <c r="X33" s="11"/>
      <c r="Y33" s="11"/>
      <c r="Z33" s="11"/>
      <c r="AA33" s="13"/>
      <c r="AB33" s="11"/>
      <c r="AC33" s="11"/>
      <c r="AD33" s="11"/>
      <c r="AE33" s="11"/>
      <c r="AF33" s="11"/>
      <c r="AG33" s="13"/>
      <c r="AH33" s="11">
        <v>6</v>
      </c>
      <c r="AI33" s="11">
        <v>0</v>
      </c>
      <c r="AJ33" s="11"/>
      <c r="AK33" s="11">
        <v>0</v>
      </c>
      <c r="AL33" s="11">
        <f t="shared" ref="AL33" si="28">AE33+AH33-AK33</f>
        <v>6</v>
      </c>
      <c r="AM33" s="13"/>
      <c r="AN33" s="11"/>
      <c r="AO33" s="11">
        <v>0</v>
      </c>
      <c r="AP33" s="11"/>
      <c r="AQ33" s="11">
        <v>0</v>
      </c>
      <c r="AR33" s="11">
        <f t="shared" ref="AR33" si="29">AK33+AN33-AQ33</f>
        <v>0</v>
      </c>
      <c r="AT33" s="23">
        <f t="shared" si="22"/>
        <v>3</v>
      </c>
      <c r="AU33" s="28">
        <f t="shared" si="25"/>
        <v>6</v>
      </c>
      <c r="AV33" s="18">
        <f t="shared" si="23"/>
        <v>6</v>
      </c>
      <c r="AW33" s="37">
        <v>6</v>
      </c>
      <c r="AX33" s="30">
        <f t="shared" si="26"/>
        <v>0</v>
      </c>
      <c r="AY33" s="37" t="str">
        <f t="shared" si="24"/>
        <v>for p.o</v>
      </c>
    </row>
    <row r="34" spans="2:51" x14ac:dyDescent="0.25">
      <c r="B34" s="4" t="s">
        <v>27</v>
      </c>
      <c r="C34" s="8">
        <v>12</v>
      </c>
      <c r="D34" s="11"/>
      <c r="E34" s="11"/>
      <c r="F34" s="11"/>
      <c r="G34" s="11"/>
      <c r="H34" s="11"/>
      <c r="I34" s="13"/>
      <c r="J34" s="11"/>
      <c r="K34" s="11"/>
      <c r="L34" s="11"/>
      <c r="M34" s="11"/>
      <c r="N34" s="11"/>
      <c r="O34" s="13"/>
      <c r="P34" s="11"/>
      <c r="Q34" s="11"/>
      <c r="R34" s="11"/>
      <c r="S34" s="11"/>
      <c r="T34" s="11"/>
      <c r="U34" s="13"/>
      <c r="V34" s="11"/>
      <c r="W34" s="11"/>
      <c r="X34" s="11"/>
      <c r="Y34" s="11"/>
      <c r="Z34" s="11"/>
      <c r="AA34" s="13"/>
      <c r="AB34" s="11"/>
      <c r="AC34" s="11"/>
      <c r="AD34" s="11"/>
      <c r="AE34" s="11"/>
      <c r="AF34" s="11"/>
      <c r="AG34" s="13"/>
      <c r="AH34" s="11"/>
      <c r="AI34" s="11"/>
      <c r="AJ34" s="11"/>
      <c r="AK34" s="11"/>
      <c r="AL34" s="11"/>
      <c r="AM34" s="13"/>
      <c r="AN34" s="11"/>
      <c r="AO34" s="11"/>
      <c r="AP34" s="11"/>
      <c r="AQ34" s="11"/>
      <c r="AR34" s="11"/>
      <c r="AT34" s="23" t="e">
        <f t="shared" si="22"/>
        <v>#DIV/0!</v>
      </c>
      <c r="AU34" s="28">
        <f t="shared" si="25"/>
        <v>0</v>
      </c>
      <c r="AV34" s="18">
        <f t="shared" si="23"/>
        <v>0</v>
      </c>
      <c r="AW34" s="37">
        <v>12</v>
      </c>
      <c r="AX34" s="30">
        <f t="shared" si="26"/>
        <v>0</v>
      </c>
      <c r="AY34" s="37" t="str">
        <f t="shared" si="24"/>
        <v>for p.o</v>
      </c>
    </row>
    <row r="35" spans="2:51" x14ac:dyDescent="0.25">
      <c r="B35" s="4" t="s">
        <v>28</v>
      </c>
      <c r="C35" s="8">
        <v>12</v>
      </c>
      <c r="D35" s="11"/>
      <c r="E35" s="11"/>
      <c r="F35" s="11"/>
      <c r="G35" s="11"/>
      <c r="H35" s="11"/>
      <c r="I35" s="13"/>
      <c r="J35" s="11"/>
      <c r="K35" s="11"/>
      <c r="L35" s="11"/>
      <c r="M35" s="11"/>
      <c r="N35" s="11"/>
      <c r="O35" s="13"/>
      <c r="P35" s="11"/>
      <c r="Q35" s="11"/>
      <c r="R35" s="11"/>
      <c r="S35" s="11"/>
      <c r="T35" s="11"/>
      <c r="U35" s="13"/>
      <c r="V35" s="11"/>
      <c r="W35" s="11"/>
      <c r="X35" s="11"/>
      <c r="Y35" s="11"/>
      <c r="Z35" s="11"/>
      <c r="AA35" s="13"/>
      <c r="AB35" s="11"/>
      <c r="AC35" s="11"/>
      <c r="AD35" s="11"/>
      <c r="AE35" s="11"/>
      <c r="AF35" s="11"/>
      <c r="AG35" s="13"/>
      <c r="AH35" s="11"/>
      <c r="AI35" s="11"/>
      <c r="AJ35" s="11"/>
      <c r="AK35" s="11"/>
      <c r="AL35" s="11"/>
      <c r="AM35" s="13"/>
      <c r="AN35" s="11"/>
      <c r="AO35" s="11"/>
      <c r="AP35" s="11"/>
      <c r="AQ35" s="11"/>
      <c r="AR35" s="11"/>
      <c r="AT35" s="23" t="e">
        <f t="shared" si="22"/>
        <v>#DIV/0!</v>
      </c>
      <c r="AU35" s="28">
        <f t="shared" si="25"/>
        <v>0</v>
      </c>
      <c r="AV35" s="18">
        <f t="shared" si="23"/>
        <v>0</v>
      </c>
      <c r="AW35" s="37">
        <v>12</v>
      </c>
      <c r="AX35" s="30">
        <f t="shared" si="26"/>
        <v>0</v>
      </c>
      <c r="AY35" s="37" t="str">
        <f t="shared" si="24"/>
        <v>for p.o</v>
      </c>
    </row>
    <row r="36" spans="2:51" x14ac:dyDescent="0.25">
      <c r="B36" s="4" t="s">
        <v>29</v>
      </c>
      <c r="C36" s="8">
        <v>6</v>
      </c>
      <c r="D36" s="11"/>
      <c r="E36" s="11"/>
      <c r="F36" s="11"/>
      <c r="G36" s="11"/>
      <c r="H36" s="11"/>
      <c r="I36" s="13"/>
      <c r="J36" s="11"/>
      <c r="K36" s="11"/>
      <c r="L36" s="11"/>
      <c r="M36" s="11"/>
      <c r="N36" s="11"/>
      <c r="O36" s="13"/>
      <c r="P36" s="11"/>
      <c r="Q36" s="11"/>
      <c r="R36" s="11"/>
      <c r="S36" s="11"/>
      <c r="T36" s="11"/>
      <c r="U36" s="13"/>
      <c r="V36" s="11"/>
      <c r="W36" s="11"/>
      <c r="X36" s="11"/>
      <c r="Y36" s="11"/>
      <c r="Z36" s="11"/>
      <c r="AA36" s="13"/>
      <c r="AB36" s="11"/>
      <c r="AC36" s="11"/>
      <c r="AD36" s="11"/>
      <c r="AE36" s="11"/>
      <c r="AF36" s="11"/>
      <c r="AG36" s="13"/>
      <c r="AH36" s="11">
        <v>6</v>
      </c>
      <c r="AI36" s="11">
        <v>5</v>
      </c>
      <c r="AJ36" s="11"/>
      <c r="AK36" s="11">
        <v>5</v>
      </c>
      <c r="AL36" s="11">
        <f t="shared" ref="AL36:AL37" si="30">AE36+AH36-AK36</f>
        <v>1</v>
      </c>
      <c r="AM36" s="13"/>
      <c r="AN36" s="11"/>
      <c r="AO36" s="11">
        <v>0</v>
      </c>
      <c r="AP36" s="11"/>
      <c r="AQ36" s="11">
        <v>0</v>
      </c>
      <c r="AR36" s="11">
        <f t="shared" ref="AR36:AR37" si="31">AK36+AN36-AQ36</f>
        <v>5</v>
      </c>
      <c r="AT36" s="23">
        <f t="shared" si="22"/>
        <v>3</v>
      </c>
      <c r="AU36" s="28">
        <f t="shared" si="25"/>
        <v>6</v>
      </c>
      <c r="AV36" s="18">
        <f t="shared" si="23"/>
        <v>11</v>
      </c>
      <c r="AW36" s="37">
        <v>24</v>
      </c>
      <c r="AX36" s="30">
        <f t="shared" si="26"/>
        <v>5</v>
      </c>
      <c r="AY36" s="37" t="str">
        <f t="shared" si="24"/>
        <v>for p.o</v>
      </c>
    </row>
    <row r="37" spans="2:51" x14ac:dyDescent="0.25">
      <c r="B37" s="4" t="s">
        <v>30</v>
      </c>
      <c r="C37" s="8">
        <v>12</v>
      </c>
      <c r="D37" s="11"/>
      <c r="E37" s="11"/>
      <c r="F37" s="11"/>
      <c r="G37" s="11"/>
      <c r="H37" s="11"/>
      <c r="I37" s="13"/>
      <c r="J37" s="11"/>
      <c r="K37" s="11"/>
      <c r="L37" s="11"/>
      <c r="M37" s="11"/>
      <c r="N37" s="11"/>
      <c r="O37" s="13"/>
      <c r="P37" s="11"/>
      <c r="Q37" s="11"/>
      <c r="R37" s="11"/>
      <c r="S37" s="11"/>
      <c r="T37" s="11"/>
      <c r="U37" s="13"/>
      <c r="V37" s="11"/>
      <c r="W37" s="11"/>
      <c r="X37" s="11"/>
      <c r="Y37" s="11"/>
      <c r="Z37" s="11"/>
      <c r="AA37" s="13"/>
      <c r="AB37" s="11"/>
      <c r="AC37" s="11"/>
      <c r="AD37" s="11"/>
      <c r="AE37" s="11"/>
      <c r="AF37" s="11"/>
      <c r="AG37" s="13"/>
      <c r="AH37" s="11">
        <v>12</v>
      </c>
      <c r="AI37" s="11">
        <v>10</v>
      </c>
      <c r="AJ37" s="11"/>
      <c r="AK37" s="11">
        <v>10</v>
      </c>
      <c r="AL37" s="11">
        <f t="shared" si="30"/>
        <v>2</v>
      </c>
      <c r="AM37" s="13"/>
      <c r="AN37" s="11"/>
      <c r="AO37" s="11">
        <v>2</v>
      </c>
      <c r="AP37" s="11"/>
      <c r="AQ37" s="11">
        <v>2</v>
      </c>
      <c r="AR37" s="11">
        <f t="shared" si="31"/>
        <v>8</v>
      </c>
      <c r="AT37" s="23">
        <f t="shared" si="22"/>
        <v>5</v>
      </c>
      <c r="AU37" s="28">
        <f t="shared" si="25"/>
        <v>10</v>
      </c>
      <c r="AV37" s="18">
        <f t="shared" si="23"/>
        <v>20</v>
      </c>
      <c r="AW37" s="37">
        <v>12</v>
      </c>
      <c r="AX37" s="30">
        <f t="shared" si="26"/>
        <v>10</v>
      </c>
      <c r="AY37" s="37" t="str">
        <f t="shared" si="24"/>
        <v>for p.o</v>
      </c>
    </row>
    <row r="38" spans="2:51" x14ac:dyDescent="0.25">
      <c r="B38" s="4" t="s">
        <v>31</v>
      </c>
      <c r="C38" s="8">
        <v>12</v>
      </c>
      <c r="D38" s="11"/>
      <c r="E38" s="11"/>
      <c r="F38" s="11"/>
      <c r="G38" s="11"/>
      <c r="H38" s="11"/>
      <c r="I38" s="13"/>
      <c r="J38" s="11"/>
      <c r="K38" s="11"/>
      <c r="L38" s="11"/>
      <c r="M38" s="11"/>
      <c r="N38" s="11"/>
      <c r="O38" s="13"/>
      <c r="P38" s="11"/>
      <c r="Q38" s="11"/>
      <c r="R38" s="11"/>
      <c r="S38" s="11"/>
      <c r="T38" s="11"/>
      <c r="U38" s="13"/>
      <c r="V38" s="11"/>
      <c r="W38" s="11"/>
      <c r="X38" s="11"/>
      <c r="Y38" s="11"/>
      <c r="Z38" s="11"/>
      <c r="AA38" s="13"/>
      <c r="AB38" s="11"/>
      <c r="AC38" s="11"/>
      <c r="AD38" s="11"/>
      <c r="AE38" s="11"/>
      <c r="AF38" s="11"/>
      <c r="AG38" s="13"/>
      <c r="AH38" s="11"/>
      <c r="AI38" s="11"/>
      <c r="AJ38" s="11"/>
      <c r="AK38" s="11"/>
      <c r="AL38" s="11"/>
      <c r="AM38" s="13"/>
      <c r="AN38" s="11"/>
      <c r="AO38" s="11"/>
      <c r="AP38" s="11"/>
      <c r="AQ38" s="11"/>
      <c r="AR38" s="11"/>
      <c r="AT38" s="23" t="e">
        <f t="shared" si="22"/>
        <v>#DIV/0!</v>
      </c>
      <c r="AU38" s="28">
        <f t="shared" si="25"/>
        <v>0</v>
      </c>
      <c r="AV38" s="18">
        <f t="shared" si="23"/>
        <v>0</v>
      </c>
      <c r="AW38" s="37">
        <v>12</v>
      </c>
      <c r="AX38" s="30">
        <f t="shared" si="26"/>
        <v>0</v>
      </c>
      <c r="AY38" s="37" t="str">
        <f t="shared" si="24"/>
        <v>for p.o</v>
      </c>
    </row>
    <row r="39" spans="2:51" x14ac:dyDescent="0.25">
      <c r="B39" s="4" t="s">
        <v>32</v>
      </c>
      <c r="C39" s="8">
        <v>6</v>
      </c>
      <c r="D39" s="11"/>
      <c r="E39" s="11"/>
      <c r="F39" s="11"/>
      <c r="G39" s="11"/>
      <c r="H39" s="11"/>
      <c r="I39" s="13"/>
      <c r="J39" s="11"/>
      <c r="K39" s="11"/>
      <c r="L39" s="11"/>
      <c r="M39" s="11"/>
      <c r="N39" s="11"/>
      <c r="O39" s="13"/>
      <c r="P39" s="11"/>
      <c r="Q39" s="11"/>
      <c r="R39" s="11"/>
      <c r="S39" s="11"/>
      <c r="T39" s="11"/>
      <c r="U39" s="13"/>
      <c r="V39" s="11"/>
      <c r="W39" s="11"/>
      <c r="X39" s="11"/>
      <c r="Y39" s="11"/>
      <c r="Z39" s="11"/>
      <c r="AA39" s="13"/>
      <c r="AB39" s="11"/>
      <c r="AC39" s="11"/>
      <c r="AD39" s="11"/>
      <c r="AE39" s="11"/>
      <c r="AF39" s="11"/>
      <c r="AG39" s="13"/>
      <c r="AH39" s="11">
        <v>6</v>
      </c>
      <c r="AI39" s="11">
        <v>2</v>
      </c>
      <c r="AJ39" s="11"/>
      <c r="AK39" s="11">
        <v>2</v>
      </c>
      <c r="AL39" s="11">
        <f t="shared" ref="AL39" si="32">AE39+AH39-AK39</f>
        <v>4</v>
      </c>
      <c r="AM39" s="13"/>
      <c r="AN39" s="11"/>
      <c r="AO39" s="11">
        <v>0</v>
      </c>
      <c r="AP39" s="11"/>
      <c r="AQ39" s="11">
        <v>0</v>
      </c>
      <c r="AR39" s="11">
        <f t="shared" ref="AR39" si="33">AK39+AN39-AQ39</f>
        <v>2</v>
      </c>
      <c r="AT39" s="23">
        <f t="shared" si="22"/>
        <v>3</v>
      </c>
      <c r="AU39" s="28">
        <f t="shared" si="25"/>
        <v>6</v>
      </c>
      <c r="AV39" s="18">
        <f t="shared" si="23"/>
        <v>8</v>
      </c>
      <c r="AW39" s="37">
        <v>6</v>
      </c>
      <c r="AX39" s="30">
        <f t="shared" si="26"/>
        <v>2</v>
      </c>
      <c r="AY39" s="37" t="str">
        <f t="shared" si="24"/>
        <v>for p.o</v>
      </c>
    </row>
    <row r="40" spans="2:51" x14ac:dyDescent="0.25">
      <c r="B40" s="4" t="s">
        <v>33</v>
      </c>
      <c r="C40" s="8">
        <v>6</v>
      </c>
      <c r="D40" s="11"/>
      <c r="E40" s="11"/>
      <c r="F40" s="11"/>
      <c r="G40" s="11"/>
      <c r="H40" s="11"/>
      <c r="I40" s="13"/>
      <c r="J40" s="11"/>
      <c r="K40" s="11"/>
      <c r="L40" s="11"/>
      <c r="M40" s="11"/>
      <c r="N40" s="11"/>
      <c r="O40" s="13"/>
      <c r="P40" s="11"/>
      <c r="Q40" s="11"/>
      <c r="R40" s="11"/>
      <c r="S40" s="11"/>
      <c r="T40" s="11"/>
      <c r="U40" s="13"/>
      <c r="V40" s="11"/>
      <c r="W40" s="11"/>
      <c r="X40" s="11"/>
      <c r="Y40" s="11"/>
      <c r="Z40" s="11"/>
      <c r="AA40" s="13"/>
      <c r="AB40" s="11"/>
      <c r="AC40" s="11"/>
      <c r="AD40" s="11"/>
      <c r="AE40" s="11"/>
      <c r="AF40" s="11"/>
      <c r="AG40" s="13"/>
      <c r="AH40" s="11"/>
      <c r="AI40" s="11"/>
      <c r="AJ40" s="11"/>
      <c r="AK40" s="11"/>
      <c r="AL40" s="11"/>
      <c r="AM40" s="13"/>
      <c r="AN40" s="11"/>
      <c r="AO40" s="11"/>
      <c r="AP40" s="11"/>
      <c r="AQ40" s="11"/>
      <c r="AR40" s="11"/>
      <c r="AT40" s="23" t="e">
        <f t="shared" si="22"/>
        <v>#DIV/0!</v>
      </c>
      <c r="AU40" s="28">
        <f t="shared" si="25"/>
        <v>0</v>
      </c>
      <c r="AV40" s="18">
        <f t="shared" si="23"/>
        <v>0</v>
      </c>
      <c r="AW40" s="37">
        <v>24</v>
      </c>
      <c r="AX40" s="30">
        <f t="shared" si="26"/>
        <v>0</v>
      </c>
      <c r="AY40" s="37" t="str">
        <f t="shared" si="24"/>
        <v>for p.o</v>
      </c>
    </row>
    <row r="41" spans="2:51" x14ac:dyDescent="0.25">
      <c r="B41" s="1" t="s">
        <v>34</v>
      </c>
      <c r="C41" s="8">
        <v>24</v>
      </c>
      <c r="D41" s="11"/>
      <c r="E41" s="11"/>
      <c r="F41" s="11"/>
      <c r="G41" s="11"/>
      <c r="H41" s="11"/>
      <c r="I41" s="13"/>
      <c r="J41" s="11"/>
      <c r="K41" s="11"/>
      <c r="L41" s="11"/>
      <c r="M41" s="11"/>
      <c r="N41" s="11"/>
      <c r="O41" s="13"/>
      <c r="P41" s="11"/>
      <c r="Q41" s="11"/>
      <c r="R41" s="11"/>
      <c r="S41" s="11"/>
      <c r="T41" s="11"/>
      <c r="U41" s="13"/>
      <c r="V41" s="11">
        <v>24</v>
      </c>
      <c r="W41" s="11">
        <v>21</v>
      </c>
      <c r="X41" s="11"/>
      <c r="Y41" s="11">
        <v>21</v>
      </c>
      <c r="Z41" s="11">
        <v>3</v>
      </c>
      <c r="AA41" s="13"/>
      <c r="AB41" s="11"/>
      <c r="AC41" s="11">
        <v>21</v>
      </c>
      <c r="AD41" s="11"/>
      <c r="AE41" s="11">
        <v>21</v>
      </c>
      <c r="AF41" s="11">
        <f t="shared" ref="AF41" si="34">Y41+AB41-AE41</f>
        <v>0</v>
      </c>
      <c r="AG41" s="13"/>
      <c r="AH41" s="11"/>
      <c r="AI41" s="11">
        <v>20</v>
      </c>
      <c r="AJ41" s="11"/>
      <c r="AK41" s="11">
        <v>20</v>
      </c>
      <c r="AL41" s="11">
        <f t="shared" ref="AL41" si="35">AE41+AH41-AK41</f>
        <v>1</v>
      </c>
      <c r="AM41" s="13"/>
      <c r="AN41" s="11"/>
      <c r="AO41" s="11">
        <v>13</v>
      </c>
      <c r="AP41" s="11"/>
      <c r="AQ41" s="11">
        <v>13</v>
      </c>
      <c r="AR41" s="11">
        <f t="shared" ref="AR41" si="36">AK41+AN41-AQ41</f>
        <v>7</v>
      </c>
      <c r="AT41" s="23">
        <f t="shared" si="22"/>
        <v>2.75</v>
      </c>
      <c r="AU41" s="28">
        <f t="shared" si="25"/>
        <v>11</v>
      </c>
      <c r="AV41" s="18">
        <f t="shared" si="23"/>
        <v>31</v>
      </c>
      <c r="AW41" s="37">
        <v>24</v>
      </c>
      <c r="AX41" s="30">
        <f t="shared" si="26"/>
        <v>20</v>
      </c>
      <c r="AY41" s="37" t="str">
        <f t="shared" si="24"/>
        <v>for p.o</v>
      </c>
    </row>
    <row r="42" spans="2:51" x14ac:dyDescent="0.25">
      <c r="B42" s="1" t="s">
        <v>35</v>
      </c>
      <c r="C42" s="8">
        <v>12</v>
      </c>
      <c r="D42" s="11"/>
      <c r="E42" s="11"/>
      <c r="F42" s="11"/>
      <c r="G42" s="11"/>
      <c r="H42" s="11"/>
      <c r="I42" s="13"/>
      <c r="J42" s="11"/>
      <c r="K42" s="11"/>
      <c r="L42" s="11"/>
      <c r="M42" s="11"/>
      <c r="N42" s="11"/>
      <c r="O42" s="13"/>
      <c r="P42" s="11"/>
      <c r="Q42" s="11"/>
      <c r="R42" s="11"/>
      <c r="S42" s="11"/>
      <c r="T42" s="11"/>
      <c r="U42" s="13"/>
      <c r="V42" s="11"/>
      <c r="W42" s="11"/>
      <c r="X42" s="11"/>
      <c r="Y42" s="11"/>
      <c r="Z42" s="11"/>
      <c r="AA42" s="13"/>
      <c r="AB42" s="11"/>
      <c r="AC42" s="11"/>
      <c r="AD42" s="11"/>
      <c r="AE42" s="11"/>
      <c r="AF42" s="11"/>
      <c r="AG42" s="13"/>
      <c r="AH42" s="11"/>
      <c r="AI42" s="11"/>
      <c r="AJ42" s="11"/>
      <c r="AK42" s="11"/>
      <c r="AL42" s="11"/>
      <c r="AM42" s="13"/>
      <c r="AN42" s="11"/>
      <c r="AO42" s="11"/>
      <c r="AP42" s="11"/>
      <c r="AQ42" s="11"/>
      <c r="AR42" s="11"/>
      <c r="AT42" s="23" t="e">
        <f t="shared" si="22"/>
        <v>#DIV/0!</v>
      </c>
      <c r="AU42" s="28">
        <f t="shared" si="25"/>
        <v>0</v>
      </c>
      <c r="AV42" s="18">
        <f t="shared" si="23"/>
        <v>0</v>
      </c>
      <c r="AW42" s="37">
        <v>12</v>
      </c>
      <c r="AX42" s="30">
        <f t="shared" si="26"/>
        <v>0</v>
      </c>
      <c r="AY42" s="37" t="str">
        <f t="shared" si="24"/>
        <v>for p.o</v>
      </c>
    </row>
    <row r="43" spans="2:51" x14ac:dyDescent="0.25">
      <c r="B43" s="1" t="s">
        <v>36</v>
      </c>
      <c r="C43" s="8">
        <v>12</v>
      </c>
      <c r="D43" s="11"/>
      <c r="E43" s="11"/>
      <c r="F43" s="11"/>
      <c r="G43" s="11"/>
      <c r="H43" s="11"/>
      <c r="I43" s="13"/>
      <c r="J43" s="11"/>
      <c r="K43" s="11"/>
      <c r="L43" s="11"/>
      <c r="M43" s="11"/>
      <c r="N43" s="11"/>
      <c r="O43" s="13"/>
      <c r="P43" s="11"/>
      <c r="Q43" s="11"/>
      <c r="R43" s="11"/>
      <c r="S43" s="11"/>
      <c r="T43" s="11"/>
      <c r="U43" s="13"/>
      <c r="V43" s="11"/>
      <c r="W43" s="11"/>
      <c r="X43" s="11"/>
      <c r="Y43" s="11"/>
      <c r="Z43" s="11"/>
      <c r="AA43" s="13"/>
      <c r="AB43" s="11"/>
      <c r="AC43" s="11"/>
      <c r="AD43" s="11"/>
      <c r="AE43" s="11"/>
      <c r="AF43" s="11"/>
      <c r="AG43" s="13"/>
      <c r="AH43" s="11"/>
      <c r="AI43" s="11"/>
      <c r="AJ43" s="11"/>
      <c r="AK43" s="11"/>
      <c r="AL43" s="11"/>
      <c r="AM43" s="13"/>
      <c r="AN43" s="11"/>
      <c r="AO43" s="11"/>
      <c r="AP43" s="11"/>
      <c r="AQ43" s="11"/>
      <c r="AR43" s="11"/>
      <c r="AT43" s="23" t="e">
        <f t="shared" si="22"/>
        <v>#DIV/0!</v>
      </c>
      <c r="AU43" s="28">
        <f t="shared" si="25"/>
        <v>0</v>
      </c>
      <c r="AV43" s="18">
        <f t="shared" si="23"/>
        <v>0</v>
      </c>
      <c r="AW43" s="37">
        <v>12</v>
      </c>
      <c r="AX43" s="30">
        <f t="shared" si="26"/>
        <v>0</v>
      </c>
      <c r="AY43" s="37" t="str">
        <f t="shared" si="24"/>
        <v>for p.o</v>
      </c>
    </row>
    <row r="44" spans="2:51" x14ac:dyDescent="0.25">
      <c r="B44" s="1" t="s">
        <v>37</v>
      </c>
      <c r="C44" s="8">
        <v>24</v>
      </c>
      <c r="D44" s="11"/>
      <c r="E44" s="11"/>
      <c r="F44" s="11"/>
      <c r="G44" s="11"/>
      <c r="H44" s="11"/>
      <c r="I44" s="13"/>
      <c r="J44" s="11"/>
      <c r="K44" s="11"/>
      <c r="L44" s="11"/>
      <c r="M44" s="11"/>
      <c r="N44" s="11"/>
      <c r="O44" s="13"/>
      <c r="P44" s="11"/>
      <c r="Q44" s="11"/>
      <c r="R44" s="11"/>
      <c r="S44" s="11"/>
      <c r="T44" s="11"/>
      <c r="U44" s="13"/>
      <c r="V44" s="11"/>
      <c r="W44" s="11"/>
      <c r="X44" s="11"/>
      <c r="Y44" s="11"/>
      <c r="Z44" s="11"/>
      <c r="AA44" s="13"/>
      <c r="AB44" s="11"/>
      <c r="AC44" s="11"/>
      <c r="AD44" s="11"/>
      <c r="AE44" s="11"/>
      <c r="AF44" s="11"/>
      <c r="AG44" s="13"/>
      <c r="AH44" s="11"/>
      <c r="AI44" s="11"/>
      <c r="AJ44" s="11"/>
      <c r="AK44" s="11"/>
      <c r="AL44" s="11"/>
      <c r="AM44" s="13"/>
      <c r="AN44" s="11"/>
      <c r="AO44" s="11"/>
      <c r="AP44" s="11"/>
      <c r="AQ44" s="11"/>
      <c r="AR44" s="11"/>
      <c r="AT44" s="23" t="e">
        <f t="shared" si="22"/>
        <v>#DIV/0!</v>
      </c>
      <c r="AU44" s="28">
        <f t="shared" si="25"/>
        <v>0</v>
      </c>
      <c r="AV44" s="18">
        <f t="shared" si="23"/>
        <v>0</v>
      </c>
      <c r="AW44" s="37">
        <v>12</v>
      </c>
      <c r="AX44" s="30">
        <f t="shared" si="26"/>
        <v>0</v>
      </c>
      <c r="AY44" s="37" t="str">
        <f t="shared" si="24"/>
        <v>for p.o</v>
      </c>
    </row>
    <row r="45" spans="2:51" x14ac:dyDescent="0.25">
      <c r="B45" s="1" t="s">
        <v>38</v>
      </c>
      <c r="C45" s="8">
        <v>60</v>
      </c>
      <c r="D45" s="11"/>
      <c r="E45" s="11"/>
      <c r="F45" s="11"/>
      <c r="G45" s="11"/>
      <c r="H45" s="11"/>
      <c r="I45" s="13"/>
      <c r="J45" s="11"/>
      <c r="K45" s="11"/>
      <c r="L45" s="11"/>
      <c r="M45" s="11"/>
      <c r="N45" s="11"/>
      <c r="O45" s="13"/>
      <c r="P45" s="11"/>
      <c r="Q45" s="11"/>
      <c r="R45" s="11"/>
      <c r="S45" s="11"/>
      <c r="T45" s="11"/>
      <c r="U45" s="13"/>
      <c r="V45" s="11"/>
      <c r="W45" s="11"/>
      <c r="X45" s="11"/>
      <c r="Y45" s="11"/>
      <c r="Z45" s="11"/>
      <c r="AA45" s="13"/>
      <c r="AB45" s="11"/>
      <c r="AC45" s="11"/>
      <c r="AD45" s="11"/>
      <c r="AE45" s="11"/>
      <c r="AF45" s="11"/>
      <c r="AG45" s="13"/>
      <c r="AH45" s="11"/>
      <c r="AI45" s="11"/>
      <c r="AJ45" s="11"/>
      <c r="AK45" s="11"/>
      <c r="AL45" s="11"/>
      <c r="AM45" s="13"/>
      <c r="AN45" s="11"/>
      <c r="AO45" s="11"/>
      <c r="AP45" s="11"/>
      <c r="AQ45" s="11"/>
      <c r="AR45" s="11"/>
      <c r="AT45" s="23" t="e">
        <f t="shared" si="22"/>
        <v>#DIV/0!</v>
      </c>
      <c r="AU45" s="28">
        <f t="shared" si="25"/>
        <v>0</v>
      </c>
      <c r="AV45" s="18">
        <f t="shared" si="23"/>
        <v>0</v>
      </c>
      <c r="AW45" s="37">
        <v>480</v>
      </c>
      <c r="AX45" s="30">
        <f t="shared" si="26"/>
        <v>0</v>
      </c>
      <c r="AY45" s="37" t="str">
        <f t="shared" si="24"/>
        <v>for p.o</v>
      </c>
    </row>
    <row r="46" spans="2:51" x14ac:dyDescent="0.25">
      <c r="B46" s="1" t="s">
        <v>39</v>
      </c>
      <c r="C46" s="8">
        <v>12</v>
      </c>
      <c r="D46" s="11"/>
      <c r="E46" s="11"/>
      <c r="F46" s="11"/>
      <c r="G46" s="11"/>
      <c r="H46" s="11"/>
      <c r="I46" s="13"/>
      <c r="J46" s="11"/>
      <c r="K46" s="11"/>
      <c r="L46" s="11"/>
      <c r="M46" s="11"/>
      <c r="N46" s="11"/>
      <c r="O46" s="13"/>
      <c r="P46" s="11"/>
      <c r="Q46" s="11"/>
      <c r="R46" s="11"/>
      <c r="S46" s="11"/>
      <c r="T46" s="11"/>
      <c r="U46" s="13"/>
      <c r="V46" s="11"/>
      <c r="W46" s="11"/>
      <c r="X46" s="11"/>
      <c r="Y46" s="11"/>
      <c r="Z46" s="11"/>
      <c r="AA46" s="13"/>
      <c r="AB46" s="11"/>
      <c r="AC46" s="11"/>
      <c r="AD46" s="11"/>
      <c r="AE46" s="11"/>
      <c r="AF46" s="11"/>
      <c r="AG46" s="13"/>
      <c r="AH46" s="11"/>
      <c r="AI46" s="11"/>
      <c r="AJ46" s="11"/>
      <c r="AK46" s="11"/>
      <c r="AL46" s="11"/>
      <c r="AM46" s="13"/>
      <c r="AN46" s="11"/>
      <c r="AO46" s="11"/>
      <c r="AP46" s="11"/>
      <c r="AQ46" s="11"/>
      <c r="AR46" s="11"/>
      <c r="AT46" s="23" t="e">
        <f t="shared" si="22"/>
        <v>#DIV/0!</v>
      </c>
      <c r="AU46" s="28">
        <f t="shared" si="25"/>
        <v>0</v>
      </c>
      <c r="AV46" s="18">
        <f t="shared" si="23"/>
        <v>0</v>
      </c>
      <c r="AW46" s="37">
        <v>12</v>
      </c>
      <c r="AX46" s="30">
        <f t="shared" si="26"/>
        <v>0</v>
      </c>
      <c r="AY46" s="37" t="str">
        <f t="shared" si="24"/>
        <v>for p.o</v>
      </c>
    </row>
    <row r="47" spans="2:51" x14ac:dyDescent="0.25">
      <c r="B47" s="1" t="s">
        <v>40</v>
      </c>
      <c r="C47" s="8">
        <v>10</v>
      </c>
      <c r="D47" s="11"/>
      <c r="E47" s="11"/>
      <c r="F47" s="11"/>
      <c r="G47" s="11"/>
      <c r="H47" s="11"/>
      <c r="I47" s="13"/>
      <c r="J47" s="11"/>
      <c r="K47" s="11"/>
      <c r="L47" s="11"/>
      <c r="M47" s="11"/>
      <c r="N47" s="11"/>
      <c r="O47" s="13"/>
      <c r="P47" s="11"/>
      <c r="Q47" s="11"/>
      <c r="R47" s="11"/>
      <c r="S47" s="11"/>
      <c r="T47" s="11"/>
      <c r="U47" s="13"/>
      <c r="V47" s="11"/>
      <c r="W47" s="11"/>
      <c r="X47" s="11"/>
      <c r="Y47" s="11"/>
      <c r="Z47" s="11"/>
      <c r="AA47" s="13"/>
      <c r="AB47" s="11"/>
      <c r="AC47" s="11"/>
      <c r="AD47" s="11"/>
      <c r="AE47" s="11"/>
      <c r="AF47" s="11"/>
      <c r="AG47" s="13"/>
      <c r="AH47" s="11"/>
      <c r="AI47" s="11"/>
      <c r="AJ47" s="11"/>
      <c r="AK47" s="11"/>
      <c r="AL47" s="11"/>
      <c r="AM47" s="13"/>
      <c r="AN47" s="11">
        <v>12</v>
      </c>
      <c r="AO47" s="11">
        <v>10</v>
      </c>
      <c r="AP47" s="11"/>
      <c r="AQ47" s="11">
        <v>10</v>
      </c>
      <c r="AR47" s="11">
        <f t="shared" ref="AR47" si="37">AK47+AN47-AQ47</f>
        <v>2</v>
      </c>
      <c r="AT47" s="23">
        <f t="shared" si="22"/>
        <v>2</v>
      </c>
      <c r="AU47" s="28">
        <f t="shared" si="25"/>
        <v>2</v>
      </c>
      <c r="AV47" s="18">
        <f t="shared" si="23"/>
        <v>2</v>
      </c>
      <c r="AW47" s="37">
        <v>12</v>
      </c>
      <c r="AX47" s="30">
        <f t="shared" si="26"/>
        <v>0</v>
      </c>
      <c r="AY47" s="37" t="str">
        <f t="shared" si="24"/>
        <v>for p.o</v>
      </c>
    </row>
    <row r="48" spans="2:51" x14ac:dyDescent="0.25">
      <c r="B48" s="1" t="s">
        <v>41</v>
      </c>
      <c r="C48" s="8">
        <v>12</v>
      </c>
      <c r="D48" s="11"/>
      <c r="E48" s="11"/>
      <c r="F48" s="11"/>
      <c r="G48" s="11"/>
      <c r="H48" s="11"/>
      <c r="I48" s="13"/>
      <c r="J48" s="11"/>
      <c r="K48" s="11"/>
      <c r="L48" s="11"/>
      <c r="M48" s="11"/>
      <c r="N48" s="11"/>
      <c r="O48" s="13"/>
      <c r="P48" s="11"/>
      <c r="Q48" s="11"/>
      <c r="R48" s="11"/>
      <c r="S48" s="11"/>
      <c r="T48" s="11"/>
      <c r="U48" s="13"/>
      <c r="V48" s="11"/>
      <c r="W48" s="11"/>
      <c r="X48" s="11"/>
      <c r="Y48" s="11"/>
      <c r="Z48" s="11"/>
      <c r="AA48" s="13"/>
      <c r="AB48" s="11"/>
      <c r="AC48" s="11"/>
      <c r="AD48" s="11"/>
      <c r="AE48" s="11"/>
      <c r="AF48" s="11"/>
      <c r="AG48" s="13"/>
      <c r="AH48" s="11"/>
      <c r="AI48" s="11"/>
      <c r="AJ48" s="11"/>
      <c r="AK48" s="11"/>
      <c r="AL48" s="11"/>
      <c r="AM48" s="13"/>
      <c r="AN48" s="11"/>
      <c r="AO48" s="11"/>
      <c r="AP48" s="11"/>
      <c r="AQ48" s="11"/>
      <c r="AR48" s="11"/>
      <c r="AT48" s="23" t="e">
        <f t="shared" si="22"/>
        <v>#DIV/0!</v>
      </c>
      <c r="AU48" s="28">
        <f t="shared" si="25"/>
        <v>0</v>
      </c>
      <c r="AV48" s="18">
        <f t="shared" si="23"/>
        <v>0</v>
      </c>
      <c r="AW48" s="37">
        <v>12</v>
      </c>
      <c r="AX48" s="30">
        <f t="shared" si="26"/>
        <v>0</v>
      </c>
      <c r="AY48" s="37" t="str">
        <f t="shared" si="24"/>
        <v>for p.o</v>
      </c>
    </row>
    <row r="49" spans="2:51" x14ac:dyDescent="0.25">
      <c r="B49" s="1" t="s">
        <v>42</v>
      </c>
      <c r="C49" s="8">
        <v>12</v>
      </c>
      <c r="D49" s="11"/>
      <c r="E49" s="11"/>
      <c r="F49" s="11"/>
      <c r="G49" s="11"/>
      <c r="H49" s="11"/>
      <c r="I49" s="13"/>
      <c r="J49" s="11"/>
      <c r="K49" s="11"/>
      <c r="L49" s="11"/>
      <c r="M49" s="11"/>
      <c r="N49" s="11"/>
      <c r="O49" s="13"/>
      <c r="P49" s="11"/>
      <c r="Q49" s="11"/>
      <c r="R49" s="11"/>
      <c r="S49" s="11"/>
      <c r="T49" s="11"/>
      <c r="U49" s="13"/>
      <c r="V49" s="11">
        <v>24</v>
      </c>
      <c r="W49" s="11">
        <v>15</v>
      </c>
      <c r="X49" s="11"/>
      <c r="Y49" s="11">
        <v>15</v>
      </c>
      <c r="Z49" s="11">
        <v>9</v>
      </c>
      <c r="AA49" s="13"/>
      <c r="AB49" s="11"/>
      <c r="AC49" s="11">
        <v>0</v>
      </c>
      <c r="AD49" s="11"/>
      <c r="AE49" s="11">
        <v>0</v>
      </c>
      <c r="AF49" s="11">
        <f t="shared" ref="AF49" si="38">Y49+AB49-AE49</f>
        <v>15</v>
      </c>
      <c r="AG49" s="13"/>
      <c r="AH49" s="11"/>
      <c r="AI49" s="11">
        <v>0</v>
      </c>
      <c r="AJ49" s="11"/>
      <c r="AK49" s="11">
        <v>0</v>
      </c>
      <c r="AL49" s="11">
        <f t="shared" ref="AL49" si="39">AE49+AH49-AK49</f>
        <v>0</v>
      </c>
      <c r="AM49" s="13"/>
      <c r="AN49" s="11"/>
      <c r="AO49" s="11">
        <v>0</v>
      </c>
      <c r="AP49" s="11"/>
      <c r="AQ49" s="11">
        <v>0</v>
      </c>
      <c r="AR49" s="11">
        <f t="shared" ref="AR49" si="40">AK49+AN49-AQ49</f>
        <v>0</v>
      </c>
      <c r="AT49" s="23">
        <f t="shared" si="22"/>
        <v>6</v>
      </c>
      <c r="AU49" s="28">
        <f t="shared" si="25"/>
        <v>24</v>
      </c>
      <c r="AV49" s="18">
        <f t="shared" si="23"/>
        <v>24</v>
      </c>
      <c r="AW49" s="37">
        <v>48</v>
      </c>
      <c r="AX49" s="30">
        <f t="shared" si="26"/>
        <v>0</v>
      </c>
      <c r="AY49" s="37" t="str">
        <f t="shared" si="24"/>
        <v>for p.o</v>
      </c>
    </row>
    <row r="50" spans="2:51" x14ac:dyDescent="0.25">
      <c r="B50" s="1" t="s">
        <v>43</v>
      </c>
      <c r="C50" s="8">
        <v>12</v>
      </c>
      <c r="D50" s="11"/>
      <c r="E50" s="11"/>
      <c r="F50" s="11"/>
      <c r="G50" s="11"/>
      <c r="H50" s="11"/>
      <c r="I50" s="13"/>
      <c r="J50" s="11"/>
      <c r="K50" s="11"/>
      <c r="L50" s="11"/>
      <c r="M50" s="11"/>
      <c r="N50" s="11"/>
      <c r="O50" s="13"/>
      <c r="P50" s="11"/>
      <c r="Q50" s="11"/>
      <c r="R50" s="11"/>
      <c r="S50" s="11"/>
      <c r="T50" s="11"/>
      <c r="U50" s="13"/>
      <c r="V50" s="11"/>
      <c r="W50" s="11"/>
      <c r="X50" s="11"/>
      <c r="Y50" s="11"/>
      <c r="Z50" s="11"/>
      <c r="AA50" s="13"/>
      <c r="AB50" s="11"/>
      <c r="AC50" s="11"/>
      <c r="AD50" s="11"/>
      <c r="AE50" s="11"/>
      <c r="AF50" s="11"/>
      <c r="AG50" s="13"/>
      <c r="AH50" s="11"/>
      <c r="AI50" s="11"/>
      <c r="AJ50" s="11"/>
      <c r="AK50" s="11"/>
      <c r="AL50" s="11"/>
      <c r="AM50" s="13"/>
      <c r="AN50" s="11"/>
      <c r="AO50" s="11"/>
      <c r="AP50" s="11"/>
      <c r="AQ50" s="11"/>
      <c r="AR50" s="11"/>
      <c r="AT50" s="23" t="e">
        <f t="shared" si="22"/>
        <v>#DIV/0!</v>
      </c>
      <c r="AU50" s="28">
        <f t="shared" si="25"/>
        <v>0</v>
      </c>
      <c r="AV50" s="18">
        <f t="shared" si="23"/>
        <v>0</v>
      </c>
      <c r="AW50" s="37">
        <v>12</v>
      </c>
      <c r="AX50" s="30">
        <f t="shared" si="26"/>
        <v>0</v>
      </c>
      <c r="AY50" s="37" t="str">
        <f t="shared" si="24"/>
        <v>for p.o</v>
      </c>
    </row>
    <row r="51" spans="2:51" x14ac:dyDescent="0.25">
      <c r="B51" s="5" t="s">
        <v>44</v>
      </c>
      <c r="C51" s="8">
        <v>8</v>
      </c>
      <c r="D51" s="11">
        <v>8</v>
      </c>
      <c r="E51" s="11">
        <v>0</v>
      </c>
      <c r="F51" s="11"/>
      <c r="G51" s="11">
        <v>0</v>
      </c>
      <c r="H51" s="11">
        <f>D51-G51</f>
        <v>8</v>
      </c>
      <c r="I51" s="13"/>
      <c r="J51" s="11">
        <v>8</v>
      </c>
      <c r="K51" s="11">
        <v>2</v>
      </c>
      <c r="L51" s="11"/>
      <c r="M51" s="11">
        <v>2</v>
      </c>
      <c r="N51" s="11">
        <f>G51+J51-M51</f>
        <v>6</v>
      </c>
      <c r="O51" s="13"/>
      <c r="P51" s="11"/>
      <c r="Q51" s="11">
        <v>2</v>
      </c>
      <c r="R51" s="11"/>
      <c r="S51" s="11">
        <v>2</v>
      </c>
      <c r="T51" s="11">
        <f>M51+P51-S51</f>
        <v>0</v>
      </c>
      <c r="U51" s="13"/>
      <c r="V51" s="11"/>
      <c r="W51" s="11">
        <v>2</v>
      </c>
      <c r="X51" s="11"/>
      <c r="Y51" s="11">
        <v>2</v>
      </c>
      <c r="Z51" s="11">
        <v>0</v>
      </c>
      <c r="AA51" s="13"/>
      <c r="AB51" s="11"/>
      <c r="AC51" s="11">
        <v>2</v>
      </c>
      <c r="AD51" s="11"/>
      <c r="AE51" s="11">
        <v>2</v>
      </c>
      <c r="AF51" s="11">
        <f t="shared" ref="AF51" si="41">Y51+AB51-AE51</f>
        <v>0</v>
      </c>
      <c r="AG51" s="13"/>
      <c r="AH51" s="11">
        <v>16</v>
      </c>
      <c r="AI51" s="11">
        <v>10</v>
      </c>
      <c r="AJ51" s="11"/>
      <c r="AK51" s="11">
        <v>10</v>
      </c>
      <c r="AL51" s="11">
        <f t="shared" ref="AL51" si="42">AE51+AH51-AK51</f>
        <v>8</v>
      </c>
      <c r="AM51" s="13"/>
      <c r="AN51" s="11">
        <v>16</v>
      </c>
      <c r="AO51" s="11">
        <v>10</v>
      </c>
      <c r="AP51" s="11"/>
      <c r="AQ51" s="11">
        <v>10</v>
      </c>
      <c r="AR51" s="11">
        <f t="shared" ref="AR51" si="43">AK51+AN51-AQ51</f>
        <v>16</v>
      </c>
      <c r="AT51" s="23">
        <f t="shared" si="22"/>
        <v>5.4285714285714288</v>
      </c>
      <c r="AU51" s="28">
        <f t="shared" si="25"/>
        <v>38</v>
      </c>
      <c r="AV51" s="18">
        <f t="shared" si="23"/>
        <v>48</v>
      </c>
      <c r="AW51" s="37">
        <v>32</v>
      </c>
      <c r="AX51" s="30">
        <f t="shared" si="26"/>
        <v>10</v>
      </c>
      <c r="AY51" s="37" t="str">
        <f t="shared" si="24"/>
        <v>for p.o</v>
      </c>
    </row>
    <row r="1048576" spans="50:50" x14ac:dyDescent="0.25">
      <c r="AX1048576" s="32"/>
    </row>
  </sheetData>
  <mergeCells count="51">
    <mergeCell ref="AN3:AR3"/>
    <mergeCell ref="AN4:AN6"/>
    <mergeCell ref="AO4:AO6"/>
    <mergeCell ref="AP4:AP6"/>
    <mergeCell ref="AQ4:AQ6"/>
    <mergeCell ref="AR4:AR6"/>
    <mergeCell ref="AH3:AL3"/>
    <mergeCell ref="AH4:AH6"/>
    <mergeCell ref="AI4:AI6"/>
    <mergeCell ref="AJ4:AJ6"/>
    <mergeCell ref="AK4:AK6"/>
    <mergeCell ref="AL4:AL6"/>
    <mergeCell ref="AC4:AC6"/>
    <mergeCell ref="AD4:AD6"/>
    <mergeCell ref="AE4:AE6"/>
    <mergeCell ref="AF4:AF6"/>
    <mergeCell ref="V4:V6"/>
    <mergeCell ref="W4:W6"/>
    <mergeCell ref="X4:X6"/>
    <mergeCell ref="Y4:Y6"/>
    <mergeCell ref="Z4:Z6"/>
    <mergeCell ref="AB4:AB6"/>
    <mergeCell ref="T4:T6"/>
    <mergeCell ref="G4:G6"/>
    <mergeCell ref="H4:H6"/>
    <mergeCell ref="J4:J6"/>
    <mergeCell ref="K4:K6"/>
    <mergeCell ref="L4:L6"/>
    <mergeCell ref="M4:M6"/>
    <mergeCell ref="N4:N6"/>
    <mergeCell ref="P4:P6"/>
    <mergeCell ref="Q4:Q6"/>
    <mergeCell ref="R4:R6"/>
    <mergeCell ref="S4:S6"/>
    <mergeCell ref="D3:H3"/>
    <mergeCell ref="J3:N3"/>
    <mergeCell ref="P3:T3"/>
    <mergeCell ref="V3:Z3"/>
    <mergeCell ref="AB3:AF3"/>
    <mergeCell ref="B4:B6"/>
    <mergeCell ref="C4:C6"/>
    <mergeCell ref="D4:D6"/>
    <mergeCell ref="E4:E6"/>
    <mergeCell ref="F4:F6"/>
    <mergeCell ref="AY5:AY6"/>
    <mergeCell ref="AT7:AY7"/>
    <mergeCell ref="AT5:AT6"/>
    <mergeCell ref="AU5:AU6"/>
    <mergeCell ref="AV5:AV6"/>
    <mergeCell ref="AW5:AW6"/>
    <mergeCell ref="AX5:AX6"/>
  </mergeCells>
  <conditionalFormatting sqref="B32">
    <cfRule type="duplicateValues" dxfId="150" priority="20"/>
    <cfRule type="duplicateValues" dxfId="149" priority="21"/>
  </conditionalFormatting>
  <conditionalFormatting sqref="B33">
    <cfRule type="duplicateValues" dxfId="148" priority="18"/>
    <cfRule type="duplicateValues" dxfId="147" priority="19"/>
  </conditionalFormatting>
  <conditionalFormatting sqref="B34">
    <cfRule type="duplicateValues" dxfId="146" priority="16"/>
    <cfRule type="duplicateValues" dxfId="145" priority="17"/>
  </conditionalFormatting>
  <conditionalFormatting sqref="B35">
    <cfRule type="duplicateValues" dxfId="144" priority="14"/>
    <cfRule type="duplicateValues" dxfId="143" priority="15"/>
  </conditionalFormatting>
  <conditionalFormatting sqref="B36">
    <cfRule type="duplicateValues" dxfId="142" priority="12"/>
    <cfRule type="duplicateValues" dxfId="141" priority="13"/>
  </conditionalFormatting>
  <conditionalFormatting sqref="B37">
    <cfRule type="duplicateValues" dxfId="140" priority="10"/>
    <cfRule type="duplicateValues" dxfId="139" priority="11"/>
  </conditionalFormatting>
  <conditionalFormatting sqref="B38">
    <cfRule type="duplicateValues" dxfId="138" priority="8"/>
    <cfRule type="duplicateValues" dxfId="137" priority="9"/>
  </conditionalFormatting>
  <conditionalFormatting sqref="B39">
    <cfRule type="duplicateValues" dxfId="136" priority="6"/>
    <cfRule type="duplicateValues" dxfId="135" priority="7"/>
  </conditionalFormatting>
  <conditionalFormatting sqref="B40">
    <cfRule type="duplicateValues" dxfId="134" priority="4"/>
    <cfRule type="duplicateValues" dxfId="133" priority="5"/>
  </conditionalFormatting>
  <conditionalFormatting sqref="AY8:AY51">
    <cfRule type="containsText" dxfId="132" priority="2" operator="containsText" text="for p.o">
      <formula>NOT(ISERROR(SEARCH("for p.o",AY8)))</formula>
    </cfRule>
  </conditionalFormatting>
  <conditionalFormatting sqref="AY9:AY25">
    <cfRule type="containsText" dxfId="131" priority="1" operator="containsText" text="x">
      <formula>NOT(ISERROR(SEARCH("x",AY9)))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ACA0E-DD3F-41CA-BAB9-1D48BB8C34F5}">
  <sheetPr codeName="Sheet18"/>
  <dimension ref="B2:AY1048576"/>
  <sheetViews>
    <sheetView zoomScale="70" zoomScaleNormal="70" workbookViewId="0">
      <pane xSplit="3" ySplit="7" topLeftCell="AF8" activePane="bottomRight" state="frozen"/>
      <selection pane="topRight" activeCell="D1" sqref="D1"/>
      <selection pane="bottomLeft" activeCell="A8" sqref="A8"/>
      <selection pane="bottomRight" activeCell="AY47" sqref="AY47"/>
    </sheetView>
  </sheetViews>
  <sheetFormatPr defaultRowHeight="15" x14ac:dyDescent="0.25"/>
  <cols>
    <col min="2" max="2" width="46.140625" bestFit="1" customWidth="1"/>
    <col min="9" max="9" width="2.85546875" customWidth="1"/>
    <col min="15" max="15" width="3.28515625" customWidth="1"/>
    <col min="21" max="21" width="3.28515625" customWidth="1"/>
    <col min="27" max="27" width="3.5703125" customWidth="1"/>
    <col min="33" max="33" width="3.5703125" customWidth="1"/>
    <col min="39" max="39" width="3.5703125" customWidth="1"/>
    <col min="46" max="46" width="15.7109375" style="31" bestFit="1" customWidth="1"/>
    <col min="47" max="47" width="14.28515625" style="31" bestFit="1" customWidth="1"/>
    <col min="48" max="48" width="10.5703125" style="35" bestFit="1" customWidth="1"/>
    <col min="49" max="49" width="19.5703125" style="35" bestFit="1" customWidth="1"/>
    <col min="50" max="50" width="10.28515625" style="27" bestFit="1" customWidth="1"/>
    <col min="51" max="51" width="8.7109375" style="35" bestFit="1" customWidth="1"/>
  </cols>
  <sheetData>
    <row r="2" spans="2:51" x14ac:dyDescent="0.25">
      <c r="AT2" s="33"/>
      <c r="AU2" s="25"/>
      <c r="AV2" s="33"/>
      <c r="AW2" s="33"/>
      <c r="AX2" s="33"/>
      <c r="AY2" s="34"/>
    </row>
    <row r="3" spans="2:51" x14ac:dyDescent="0.25">
      <c r="D3" s="110">
        <v>44440</v>
      </c>
      <c r="E3" s="111"/>
      <c r="F3" s="111"/>
      <c r="G3" s="111"/>
      <c r="H3" s="111"/>
      <c r="I3" s="12"/>
      <c r="J3" s="110">
        <v>44470</v>
      </c>
      <c r="K3" s="111"/>
      <c r="L3" s="111"/>
      <c r="M3" s="111"/>
      <c r="N3" s="111"/>
      <c r="O3" s="12"/>
      <c r="P3" s="110">
        <v>44501</v>
      </c>
      <c r="Q3" s="111"/>
      <c r="R3" s="111"/>
      <c r="S3" s="111"/>
      <c r="T3" s="111"/>
      <c r="U3" s="12"/>
      <c r="V3" s="110">
        <v>44531</v>
      </c>
      <c r="W3" s="111"/>
      <c r="X3" s="111"/>
      <c r="Y3" s="111"/>
      <c r="Z3" s="111"/>
      <c r="AA3" s="12"/>
      <c r="AB3" s="110">
        <v>44562</v>
      </c>
      <c r="AC3" s="111"/>
      <c r="AD3" s="111"/>
      <c r="AE3" s="111"/>
      <c r="AF3" s="111"/>
      <c r="AG3" s="12"/>
      <c r="AH3" s="110">
        <v>44593</v>
      </c>
      <c r="AI3" s="111"/>
      <c r="AJ3" s="111"/>
      <c r="AK3" s="111"/>
      <c r="AL3" s="111"/>
      <c r="AM3" s="12"/>
      <c r="AN3" s="110">
        <v>44621</v>
      </c>
      <c r="AO3" s="111"/>
      <c r="AP3" s="111"/>
      <c r="AQ3" s="111"/>
      <c r="AR3" s="111"/>
      <c r="AT3" s="25"/>
      <c r="AU3" s="25"/>
      <c r="AV3" s="34"/>
      <c r="AW3" s="34"/>
      <c r="AX3" s="24"/>
      <c r="AY3" s="34"/>
    </row>
    <row r="4" spans="2:51" x14ac:dyDescent="0.25">
      <c r="B4" s="108" t="s">
        <v>45</v>
      </c>
      <c r="C4" s="109" t="s">
        <v>46</v>
      </c>
      <c r="D4" s="109" t="s">
        <v>47</v>
      </c>
      <c r="E4" s="109" t="s">
        <v>48</v>
      </c>
      <c r="F4" s="109" t="s">
        <v>49</v>
      </c>
      <c r="G4" s="109" t="s">
        <v>50</v>
      </c>
      <c r="H4" s="109" t="s">
        <v>51</v>
      </c>
      <c r="I4" s="63"/>
      <c r="J4" s="109" t="s">
        <v>47</v>
      </c>
      <c r="K4" s="109" t="s">
        <v>48</v>
      </c>
      <c r="L4" s="109" t="s">
        <v>49</v>
      </c>
      <c r="M4" s="109" t="s">
        <v>50</v>
      </c>
      <c r="N4" s="109" t="s">
        <v>51</v>
      </c>
      <c r="O4" s="63"/>
      <c r="P4" s="109" t="s">
        <v>47</v>
      </c>
      <c r="Q4" s="109" t="s">
        <v>48</v>
      </c>
      <c r="R4" s="109" t="s">
        <v>49</v>
      </c>
      <c r="S4" s="109" t="s">
        <v>50</v>
      </c>
      <c r="T4" s="109" t="s">
        <v>51</v>
      </c>
      <c r="U4" s="63"/>
      <c r="V4" s="109" t="s">
        <v>47</v>
      </c>
      <c r="W4" s="109" t="s">
        <v>48</v>
      </c>
      <c r="X4" s="109" t="s">
        <v>49</v>
      </c>
      <c r="Y4" s="109" t="s">
        <v>50</v>
      </c>
      <c r="Z4" s="109" t="s">
        <v>51</v>
      </c>
      <c r="AA4" s="63"/>
      <c r="AB4" s="109" t="s">
        <v>47</v>
      </c>
      <c r="AC4" s="109" t="s">
        <v>48</v>
      </c>
      <c r="AD4" s="109" t="s">
        <v>49</v>
      </c>
      <c r="AE4" s="109" t="s">
        <v>50</v>
      </c>
      <c r="AF4" s="109" t="s">
        <v>51</v>
      </c>
      <c r="AG4" s="63"/>
      <c r="AH4" s="109" t="s">
        <v>47</v>
      </c>
      <c r="AI4" s="109" t="s">
        <v>48</v>
      </c>
      <c r="AJ4" s="109" t="s">
        <v>49</v>
      </c>
      <c r="AK4" s="109" t="s">
        <v>50</v>
      </c>
      <c r="AL4" s="109" t="s">
        <v>51</v>
      </c>
      <c r="AM4" s="63"/>
      <c r="AN4" s="109" t="s">
        <v>47</v>
      </c>
      <c r="AO4" s="109" t="s">
        <v>48</v>
      </c>
      <c r="AP4" s="109" t="s">
        <v>49</v>
      </c>
      <c r="AQ4" s="109" t="s">
        <v>50</v>
      </c>
      <c r="AR4" s="109" t="s">
        <v>51</v>
      </c>
      <c r="AT4" s="26"/>
      <c r="AU4" s="26"/>
    </row>
    <row r="5" spans="2:51" x14ac:dyDescent="0.25">
      <c r="B5" s="108"/>
      <c r="C5" s="109"/>
      <c r="D5" s="109"/>
      <c r="E5" s="109"/>
      <c r="F5" s="109"/>
      <c r="G5" s="109"/>
      <c r="H5" s="109"/>
      <c r="I5" s="63"/>
      <c r="J5" s="109"/>
      <c r="K5" s="109"/>
      <c r="L5" s="109"/>
      <c r="M5" s="109"/>
      <c r="N5" s="109"/>
      <c r="O5" s="63"/>
      <c r="P5" s="109"/>
      <c r="Q5" s="109"/>
      <c r="R5" s="109"/>
      <c r="S5" s="109"/>
      <c r="T5" s="109"/>
      <c r="U5" s="63"/>
      <c r="V5" s="109"/>
      <c r="W5" s="109"/>
      <c r="X5" s="109"/>
      <c r="Y5" s="109"/>
      <c r="Z5" s="109"/>
      <c r="AA5" s="63"/>
      <c r="AB5" s="109"/>
      <c r="AC5" s="109"/>
      <c r="AD5" s="109"/>
      <c r="AE5" s="109"/>
      <c r="AF5" s="109"/>
      <c r="AG5" s="63"/>
      <c r="AH5" s="109"/>
      <c r="AI5" s="109"/>
      <c r="AJ5" s="109"/>
      <c r="AK5" s="109"/>
      <c r="AL5" s="109"/>
      <c r="AM5" s="63"/>
      <c r="AN5" s="109"/>
      <c r="AO5" s="109"/>
      <c r="AP5" s="109"/>
      <c r="AQ5" s="109"/>
      <c r="AR5" s="109"/>
      <c r="AT5" s="102" t="s">
        <v>54</v>
      </c>
      <c r="AU5" s="115" t="s">
        <v>56</v>
      </c>
      <c r="AV5" s="116" t="s">
        <v>58</v>
      </c>
      <c r="AW5" s="116" t="s">
        <v>55</v>
      </c>
      <c r="AX5" s="106" t="s">
        <v>57</v>
      </c>
      <c r="AY5" s="104" t="s">
        <v>59</v>
      </c>
    </row>
    <row r="6" spans="2:51" x14ac:dyDescent="0.25">
      <c r="B6" s="108"/>
      <c r="C6" s="109"/>
      <c r="D6" s="109"/>
      <c r="E6" s="109"/>
      <c r="F6" s="109"/>
      <c r="G6" s="109"/>
      <c r="H6" s="109"/>
      <c r="I6" s="64"/>
      <c r="J6" s="109"/>
      <c r="K6" s="109"/>
      <c r="L6" s="109"/>
      <c r="M6" s="109"/>
      <c r="N6" s="109"/>
      <c r="O6" s="64"/>
      <c r="P6" s="109"/>
      <c r="Q6" s="109"/>
      <c r="R6" s="109"/>
      <c r="S6" s="109"/>
      <c r="T6" s="109"/>
      <c r="U6" s="63"/>
      <c r="V6" s="109"/>
      <c r="W6" s="109"/>
      <c r="X6" s="109"/>
      <c r="Y6" s="109"/>
      <c r="Z6" s="109"/>
      <c r="AA6" s="63"/>
      <c r="AB6" s="109"/>
      <c r="AC6" s="109"/>
      <c r="AD6" s="109"/>
      <c r="AE6" s="109"/>
      <c r="AF6" s="109"/>
      <c r="AG6" s="63"/>
      <c r="AH6" s="109"/>
      <c r="AI6" s="109"/>
      <c r="AJ6" s="109"/>
      <c r="AK6" s="109"/>
      <c r="AL6" s="109"/>
      <c r="AM6" s="63"/>
      <c r="AN6" s="109"/>
      <c r="AO6" s="109"/>
      <c r="AP6" s="109"/>
      <c r="AQ6" s="109"/>
      <c r="AR6" s="109"/>
      <c r="AT6" s="103"/>
      <c r="AU6" s="115"/>
      <c r="AV6" s="116"/>
      <c r="AW6" s="116"/>
      <c r="AX6" s="107"/>
      <c r="AY6" s="105"/>
    </row>
    <row r="7" spans="2:51" x14ac:dyDescent="0.25">
      <c r="B7" s="7" t="s">
        <v>18</v>
      </c>
      <c r="C7" s="10"/>
      <c r="D7" s="9"/>
      <c r="E7" s="9"/>
      <c r="F7" s="9"/>
      <c r="G7" s="9"/>
      <c r="H7" s="9"/>
      <c r="I7" s="16"/>
      <c r="J7" s="9"/>
      <c r="K7" s="9"/>
      <c r="L7" s="9"/>
      <c r="M7" s="9"/>
      <c r="N7" s="9"/>
      <c r="O7" s="1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6"/>
      <c r="AB7" s="9"/>
      <c r="AC7" s="9"/>
      <c r="AD7" s="9"/>
      <c r="AE7" s="9"/>
      <c r="AF7" s="9"/>
      <c r="AG7" s="16"/>
      <c r="AH7" s="9"/>
      <c r="AI7" s="9"/>
      <c r="AJ7" s="9"/>
      <c r="AK7" s="9"/>
      <c r="AL7" s="9"/>
      <c r="AM7" s="16"/>
      <c r="AN7" s="9"/>
      <c r="AO7" s="9"/>
      <c r="AP7" s="9"/>
      <c r="AQ7" s="9"/>
      <c r="AR7" s="9"/>
      <c r="AT7" s="99"/>
      <c r="AU7" s="100"/>
      <c r="AV7" s="100"/>
      <c r="AW7" s="100"/>
      <c r="AX7" s="100"/>
      <c r="AY7" s="101"/>
    </row>
    <row r="8" spans="2:51" x14ac:dyDescent="0.25">
      <c r="B8" s="1" t="s">
        <v>0</v>
      </c>
      <c r="C8" s="8">
        <v>12</v>
      </c>
      <c r="D8" s="11"/>
      <c r="E8" s="11"/>
      <c r="F8" s="11"/>
      <c r="G8" s="11"/>
      <c r="H8" s="11"/>
      <c r="I8" s="15"/>
      <c r="J8" s="11"/>
      <c r="K8" s="11"/>
      <c r="L8" s="11"/>
      <c r="M8" s="11"/>
      <c r="N8" s="11"/>
      <c r="O8" s="15"/>
      <c r="P8" s="11"/>
      <c r="Q8" s="11"/>
      <c r="R8" s="11"/>
      <c r="S8" s="11"/>
      <c r="T8" s="11"/>
      <c r="U8" s="13"/>
      <c r="V8" s="11"/>
      <c r="W8" s="11"/>
      <c r="X8" s="11"/>
      <c r="Y8" s="11"/>
      <c r="Z8" s="11"/>
      <c r="AA8" s="13"/>
      <c r="AB8" s="11"/>
      <c r="AC8" s="11"/>
      <c r="AD8" s="11"/>
      <c r="AE8" s="11"/>
      <c r="AF8" s="11"/>
      <c r="AG8" s="13"/>
      <c r="AH8" s="11"/>
      <c r="AI8" s="11"/>
      <c r="AJ8" s="11"/>
      <c r="AK8" s="11"/>
      <c r="AL8" s="11"/>
      <c r="AM8" s="13"/>
      <c r="AN8" s="11">
        <v>12</v>
      </c>
      <c r="AO8" s="11">
        <v>7</v>
      </c>
      <c r="AP8" s="11"/>
      <c r="AQ8" s="11">
        <v>7</v>
      </c>
      <c r="AR8" s="11">
        <f t="shared" ref="AR8:AR25" si="0">AK8+AN8-AQ8</f>
        <v>5</v>
      </c>
      <c r="AT8" s="23">
        <f>AVERAGE(H8,N8,T8,Z8,AF8,AL8,AR8)</f>
        <v>5</v>
      </c>
      <c r="AU8" s="28">
        <f>SUM(H8,N8,T8,Z8,AF8,AL8,AR8)</f>
        <v>5</v>
      </c>
      <c r="AV8" s="18">
        <f>SUM(D8,J8,P8,V8,AB8,AH8,AN8)</f>
        <v>12</v>
      </c>
      <c r="AW8" s="37">
        <v>12</v>
      </c>
      <c r="AX8" s="30">
        <f t="shared" ref="AX8" si="1">AV8-AU8</f>
        <v>7</v>
      </c>
      <c r="AY8" s="37" t="str">
        <f>IF(AX8&lt;AW8,"for p.o","x")</f>
        <v>for p.o</v>
      </c>
    </row>
    <row r="9" spans="2:51" x14ac:dyDescent="0.25">
      <c r="B9" s="2" t="s">
        <v>1</v>
      </c>
      <c r="C9" s="8">
        <v>8</v>
      </c>
      <c r="D9" s="11"/>
      <c r="E9" s="11"/>
      <c r="F9" s="11"/>
      <c r="G9" s="11"/>
      <c r="H9" s="11"/>
      <c r="I9" s="13"/>
      <c r="J9" s="11"/>
      <c r="K9" s="11"/>
      <c r="L9" s="11"/>
      <c r="M9" s="11"/>
      <c r="N9" s="11"/>
      <c r="O9" s="13"/>
      <c r="P9" s="11"/>
      <c r="Q9" s="11"/>
      <c r="R9" s="11"/>
      <c r="S9" s="11"/>
      <c r="T9" s="11"/>
      <c r="U9" s="13"/>
      <c r="V9" s="11">
        <v>48</v>
      </c>
      <c r="W9" s="11">
        <v>35</v>
      </c>
      <c r="X9" s="11"/>
      <c r="Y9" s="11">
        <v>35</v>
      </c>
      <c r="Z9" s="11">
        <f t="shared" ref="Z9:Z12" si="2">S9+V9-Y9</f>
        <v>13</v>
      </c>
      <c r="AA9" s="13"/>
      <c r="AB9" s="11"/>
      <c r="AC9" s="11">
        <v>31</v>
      </c>
      <c r="AD9" s="11"/>
      <c r="AE9" s="11">
        <v>31</v>
      </c>
      <c r="AF9" s="11">
        <f t="shared" ref="AF9:AF12" si="3">Y9+AB9-AE9</f>
        <v>4</v>
      </c>
      <c r="AG9" s="13"/>
      <c r="AH9" s="11"/>
      <c r="AI9" s="11">
        <v>16</v>
      </c>
      <c r="AJ9" s="11"/>
      <c r="AK9" s="11">
        <v>16</v>
      </c>
      <c r="AL9" s="11">
        <f>AE9+AH9-AK9</f>
        <v>15</v>
      </c>
      <c r="AM9" s="13"/>
      <c r="AN9" s="11">
        <v>24</v>
      </c>
      <c r="AO9" s="11">
        <v>39</v>
      </c>
      <c r="AP9" s="11"/>
      <c r="AQ9" s="11">
        <v>39</v>
      </c>
      <c r="AR9" s="11">
        <f t="shared" si="0"/>
        <v>1</v>
      </c>
      <c r="AT9" s="23">
        <f>AVERAGE(H9,N9,T9,Z9,AF9,AL9,AR9)</f>
        <v>8.25</v>
      </c>
      <c r="AU9" s="28">
        <f>SUM(H9,N9,T9,Z9,AF9,AL9,AR9)</f>
        <v>33</v>
      </c>
      <c r="AV9" s="18">
        <f>SUM(D9,J9,P9,V9,AB9,AH9,AN9)</f>
        <v>72</v>
      </c>
      <c r="AW9" s="37">
        <v>8</v>
      </c>
      <c r="AX9" s="30">
        <f>AV9-AU9</f>
        <v>39</v>
      </c>
      <c r="AY9" s="37" t="str">
        <f t="shared" ref="AY9:AY12" si="4">IF(AX9&lt;AW9,"for p.o","x")</f>
        <v>x</v>
      </c>
    </row>
    <row r="10" spans="2:51" x14ac:dyDescent="0.25">
      <c r="B10" s="3" t="s">
        <v>2</v>
      </c>
      <c r="C10" s="8">
        <v>12</v>
      </c>
      <c r="D10" s="11">
        <v>12</v>
      </c>
      <c r="E10" s="11">
        <v>11</v>
      </c>
      <c r="F10" s="11"/>
      <c r="G10" s="11">
        <v>11</v>
      </c>
      <c r="H10" s="11">
        <f>D10-G10</f>
        <v>1</v>
      </c>
      <c r="I10" s="13"/>
      <c r="J10" s="11"/>
      <c r="K10" s="11">
        <v>7</v>
      </c>
      <c r="L10" s="11"/>
      <c r="M10" s="11">
        <v>7</v>
      </c>
      <c r="N10" s="11">
        <f>G10+J10-M10</f>
        <v>4</v>
      </c>
      <c r="O10" s="13"/>
      <c r="P10" s="11"/>
      <c r="Q10" s="11">
        <v>5</v>
      </c>
      <c r="R10" s="11"/>
      <c r="S10" s="11">
        <v>5</v>
      </c>
      <c r="T10" s="11">
        <f t="shared" ref="T10:T12" si="5">M10+P10-S10</f>
        <v>2</v>
      </c>
      <c r="U10" s="13"/>
      <c r="V10" s="11"/>
      <c r="W10" s="11">
        <v>0</v>
      </c>
      <c r="X10" s="11"/>
      <c r="Y10" s="11">
        <v>0</v>
      </c>
      <c r="Z10" s="11">
        <f t="shared" si="2"/>
        <v>5</v>
      </c>
      <c r="AA10" s="13"/>
      <c r="AB10" s="11"/>
      <c r="AC10" s="11">
        <v>0</v>
      </c>
      <c r="AD10" s="11"/>
      <c r="AE10" s="11">
        <v>0</v>
      </c>
      <c r="AF10" s="11">
        <f t="shared" si="3"/>
        <v>0</v>
      </c>
      <c r="AG10" s="13"/>
      <c r="AH10" s="11"/>
      <c r="AI10" s="11">
        <v>0</v>
      </c>
      <c r="AJ10" s="11"/>
      <c r="AK10" s="11">
        <v>0</v>
      </c>
      <c r="AL10" s="11">
        <f t="shared" ref="AL10:AL12" si="6">AE10+AH10-AK10</f>
        <v>0</v>
      </c>
      <c r="AM10" s="13"/>
      <c r="AN10" s="11">
        <v>12</v>
      </c>
      <c r="AO10" s="11">
        <v>12</v>
      </c>
      <c r="AP10" s="11"/>
      <c r="AQ10" s="11">
        <v>12</v>
      </c>
      <c r="AR10" s="11">
        <f t="shared" si="0"/>
        <v>0</v>
      </c>
      <c r="AT10" s="23">
        <f t="shared" ref="AT10:AT25" si="7">AVERAGE(H10,N10,T10,Z10,AF10,AL10,AR10)</f>
        <v>1.7142857142857142</v>
      </c>
      <c r="AU10" s="28">
        <f t="shared" ref="AU10:AU25" si="8">SUM(H10,N10,T10,Z10,AF10,AL10,AR10)</f>
        <v>12</v>
      </c>
      <c r="AV10" s="18">
        <f t="shared" ref="AV10:AV25" si="9">SUM(D10,J10,P10,V10,AB10,AH10,AN10)</f>
        <v>24</v>
      </c>
      <c r="AW10" s="37">
        <v>12</v>
      </c>
      <c r="AX10" s="30">
        <f t="shared" ref="AX10:AX25" si="10">AV10-AU10</f>
        <v>12</v>
      </c>
      <c r="AY10" s="37" t="str">
        <f t="shared" si="4"/>
        <v>x</v>
      </c>
    </row>
    <row r="11" spans="2:51" x14ac:dyDescent="0.25">
      <c r="B11" s="3" t="s">
        <v>3</v>
      </c>
      <c r="C11" s="8">
        <v>12</v>
      </c>
      <c r="D11" s="11">
        <v>12</v>
      </c>
      <c r="E11" s="11">
        <v>11</v>
      </c>
      <c r="F11" s="11"/>
      <c r="G11" s="11">
        <v>11</v>
      </c>
      <c r="H11" s="11">
        <f>D11-G11</f>
        <v>1</v>
      </c>
      <c r="I11" s="13"/>
      <c r="J11" s="11"/>
      <c r="K11" s="11">
        <v>11</v>
      </c>
      <c r="L11" s="11"/>
      <c r="M11" s="11">
        <v>11</v>
      </c>
      <c r="N11" s="11">
        <f>G11+J11-M11</f>
        <v>0</v>
      </c>
      <c r="O11" s="13"/>
      <c r="P11" s="11"/>
      <c r="Q11" s="11">
        <v>9</v>
      </c>
      <c r="R11" s="11"/>
      <c r="S11" s="11">
        <v>9</v>
      </c>
      <c r="T11" s="11">
        <f t="shared" si="5"/>
        <v>2</v>
      </c>
      <c r="U11" s="13"/>
      <c r="V11" s="11"/>
      <c r="W11" s="11">
        <v>0</v>
      </c>
      <c r="X11" s="11"/>
      <c r="Y11" s="11">
        <v>0</v>
      </c>
      <c r="Z11" s="11">
        <f t="shared" si="2"/>
        <v>9</v>
      </c>
      <c r="AA11" s="13"/>
      <c r="AB11" s="11"/>
      <c r="AC11" s="11">
        <v>0</v>
      </c>
      <c r="AD11" s="11"/>
      <c r="AE11" s="11">
        <v>0</v>
      </c>
      <c r="AF11" s="11">
        <f t="shared" si="3"/>
        <v>0</v>
      </c>
      <c r="AG11" s="13"/>
      <c r="AH11" s="11">
        <v>24</v>
      </c>
      <c r="AI11" s="11">
        <v>24</v>
      </c>
      <c r="AJ11" s="11"/>
      <c r="AK11" s="11">
        <v>24</v>
      </c>
      <c r="AL11" s="11">
        <f t="shared" si="6"/>
        <v>0</v>
      </c>
      <c r="AM11" s="13"/>
      <c r="AN11" s="11"/>
      <c r="AO11" s="11">
        <v>23</v>
      </c>
      <c r="AP11" s="11"/>
      <c r="AQ11" s="11">
        <v>23</v>
      </c>
      <c r="AR11" s="11">
        <f t="shared" si="0"/>
        <v>1</v>
      </c>
      <c r="AT11" s="23">
        <f t="shared" si="7"/>
        <v>1.8571428571428572</v>
      </c>
      <c r="AU11" s="28">
        <f t="shared" si="8"/>
        <v>13</v>
      </c>
      <c r="AV11" s="18">
        <f t="shared" si="9"/>
        <v>36</v>
      </c>
      <c r="AW11" s="37">
        <v>12</v>
      </c>
      <c r="AX11" s="30">
        <f t="shared" si="10"/>
        <v>23</v>
      </c>
      <c r="AY11" s="37" t="str">
        <f t="shared" si="4"/>
        <v>x</v>
      </c>
    </row>
    <row r="12" spans="2:51" x14ac:dyDescent="0.25">
      <c r="B12" s="3" t="s">
        <v>4</v>
      </c>
      <c r="C12" s="8">
        <v>12</v>
      </c>
      <c r="D12" s="11">
        <v>12</v>
      </c>
      <c r="E12" s="11">
        <v>11</v>
      </c>
      <c r="F12" s="11"/>
      <c r="G12" s="11">
        <v>11</v>
      </c>
      <c r="H12" s="11">
        <f>D12-G12</f>
        <v>1</v>
      </c>
      <c r="I12" s="13"/>
      <c r="J12" s="11"/>
      <c r="K12" s="11">
        <v>11</v>
      </c>
      <c r="L12" s="11"/>
      <c r="M12" s="11">
        <v>11</v>
      </c>
      <c r="N12" s="11">
        <f>G12+J12-M12</f>
        <v>0</v>
      </c>
      <c r="O12" s="13"/>
      <c r="P12" s="11"/>
      <c r="Q12" s="11">
        <v>10</v>
      </c>
      <c r="R12" s="11"/>
      <c r="S12" s="11">
        <v>10</v>
      </c>
      <c r="T12" s="11">
        <f t="shared" si="5"/>
        <v>1</v>
      </c>
      <c r="U12" s="13"/>
      <c r="V12" s="11"/>
      <c r="W12" s="11">
        <v>5</v>
      </c>
      <c r="X12" s="11"/>
      <c r="Y12" s="11">
        <v>5</v>
      </c>
      <c r="Z12" s="11">
        <f t="shared" si="2"/>
        <v>5</v>
      </c>
      <c r="AA12" s="13"/>
      <c r="AB12" s="11"/>
      <c r="AC12" s="11">
        <v>4</v>
      </c>
      <c r="AD12" s="11"/>
      <c r="AE12" s="11">
        <v>4</v>
      </c>
      <c r="AF12" s="11">
        <f t="shared" si="3"/>
        <v>1</v>
      </c>
      <c r="AG12" s="13"/>
      <c r="AH12" s="11">
        <v>24</v>
      </c>
      <c r="AI12" s="11">
        <v>25</v>
      </c>
      <c r="AJ12" s="11"/>
      <c r="AK12" s="11">
        <v>25</v>
      </c>
      <c r="AL12" s="11">
        <f t="shared" si="6"/>
        <v>3</v>
      </c>
      <c r="AM12" s="13"/>
      <c r="AN12" s="11"/>
      <c r="AO12" s="11">
        <v>26</v>
      </c>
      <c r="AP12" s="11"/>
      <c r="AQ12" s="11">
        <v>26</v>
      </c>
      <c r="AR12" s="11">
        <f t="shared" si="0"/>
        <v>-1</v>
      </c>
      <c r="AT12" s="23">
        <f t="shared" si="7"/>
        <v>1.4285714285714286</v>
      </c>
      <c r="AU12" s="28">
        <f t="shared" si="8"/>
        <v>10</v>
      </c>
      <c r="AV12" s="18">
        <f t="shared" si="9"/>
        <v>36</v>
      </c>
      <c r="AW12" s="37">
        <v>12</v>
      </c>
      <c r="AX12" s="30">
        <f t="shared" si="10"/>
        <v>26</v>
      </c>
      <c r="AY12" s="37" t="str">
        <f t="shared" si="4"/>
        <v>x</v>
      </c>
    </row>
    <row r="13" spans="2:51" x14ac:dyDescent="0.25">
      <c r="B13" s="3" t="s">
        <v>5</v>
      </c>
      <c r="C13" s="8">
        <v>24</v>
      </c>
      <c r="D13" s="11"/>
      <c r="E13" s="11"/>
      <c r="F13" s="11"/>
      <c r="G13" s="11"/>
      <c r="H13" s="11"/>
      <c r="I13" s="13"/>
      <c r="J13" s="11"/>
      <c r="K13" s="11"/>
      <c r="L13" s="11"/>
      <c r="M13" s="11"/>
      <c r="N13" s="11"/>
      <c r="O13" s="13"/>
      <c r="P13" s="11"/>
      <c r="Q13" s="11"/>
      <c r="R13" s="11"/>
      <c r="S13" s="11"/>
      <c r="T13" s="11"/>
      <c r="U13" s="13"/>
      <c r="V13" s="11"/>
      <c r="W13" s="11"/>
      <c r="X13" s="11"/>
      <c r="Y13" s="11"/>
      <c r="Z13" s="11"/>
      <c r="AA13" s="13"/>
      <c r="AB13" s="11"/>
      <c r="AC13" s="11"/>
      <c r="AD13" s="11"/>
      <c r="AE13" s="11"/>
      <c r="AF13" s="11"/>
      <c r="AG13" s="13"/>
      <c r="AH13" s="11"/>
      <c r="AI13" s="11"/>
      <c r="AJ13" s="11"/>
      <c r="AK13" s="11"/>
      <c r="AL13" s="11"/>
      <c r="AM13" s="13"/>
      <c r="AN13" s="11">
        <v>24</v>
      </c>
      <c r="AO13" s="11">
        <v>8</v>
      </c>
      <c r="AP13" s="11"/>
      <c r="AQ13" s="11">
        <v>8</v>
      </c>
      <c r="AR13" s="11">
        <f t="shared" si="0"/>
        <v>16</v>
      </c>
      <c r="AT13" s="23">
        <f t="shared" si="7"/>
        <v>16</v>
      </c>
      <c r="AU13" s="28">
        <f t="shared" si="8"/>
        <v>16</v>
      </c>
      <c r="AV13" s="18">
        <f t="shared" si="9"/>
        <v>24</v>
      </c>
      <c r="AW13" s="37">
        <v>24</v>
      </c>
      <c r="AX13" s="30">
        <f t="shared" si="10"/>
        <v>8</v>
      </c>
      <c r="AY13" s="37" t="str">
        <f t="shared" ref="AY13:AY51" si="11">IF(AX13&lt;AW13,"for p.o","x")</f>
        <v>for p.o</v>
      </c>
    </row>
    <row r="14" spans="2:51" x14ac:dyDescent="0.25">
      <c r="B14" s="3" t="s">
        <v>6</v>
      </c>
      <c r="C14" s="8">
        <v>40</v>
      </c>
      <c r="D14" s="11">
        <v>40</v>
      </c>
      <c r="E14" s="11">
        <v>26</v>
      </c>
      <c r="F14" s="11"/>
      <c r="G14" s="11">
        <v>26</v>
      </c>
      <c r="H14" s="11">
        <f>D14-G14</f>
        <v>14</v>
      </c>
      <c r="I14" s="13"/>
      <c r="J14" s="11"/>
      <c r="K14" s="11">
        <v>23</v>
      </c>
      <c r="L14" s="11"/>
      <c r="M14" s="11">
        <v>23</v>
      </c>
      <c r="N14" s="11">
        <f>G14+J14-M14</f>
        <v>3</v>
      </c>
      <c r="O14" s="13"/>
      <c r="P14" s="11"/>
      <c r="Q14" s="11">
        <v>12</v>
      </c>
      <c r="R14" s="11"/>
      <c r="S14" s="11">
        <v>12</v>
      </c>
      <c r="T14" s="11">
        <f>M14+P14-S14</f>
        <v>11</v>
      </c>
      <c r="U14" s="13"/>
      <c r="V14" s="11"/>
      <c r="W14" s="11">
        <v>1</v>
      </c>
      <c r="X14" s="11"/>
      <c r="Y14" s="11">
        <v>1</v>
      </c>
      <c r="Z14" s="11">
        <f t="shared" ref="Z14:Z15" si="12">S14+V14-Y14</f>
        <v>11</v>
      </c>
      <c r="AA14" s="13"/>
      <c r="AB14" s="11"/>
      <c r="AC14" s="11">
        <v>1</v>
      </c>
      <c r="AD14" s="11"/>
      <c r="AE14" s="11">
        <v>1</v>
      </c>
      <c r="AF14" s="11">
        <f>Y14+AB14-AE14</f>
        <v>0</v>
      </c>
      <c r="AG14" s="13"/>
      <c r="AH14" s="11"/>
      <c r="AI14" s="11">
        <v>1</v>
      </c>
      <c r="AJ14" s="11"/>
      <c r="AK14" s="11">
        <v>1</v>
      </c>
      <c r="AL14" s="11">
        <f t="shared" ref="AL14:AL18" si="13">AE14+AH14-AK14</f>
        <v>0</v>
      </c>
      <c r="AM14" s="13"/>
      <c r="AN14" s="11"/>
      <c r="AO14" s="11">
        <v>0</v>
      </c>
      <c r="AP14" s="11"/>
      <c r="AQ14" s="11">
        <v>0</v>
      </c>
      <c r="AR14" s="11">
        <f t="shared" si="0"/>
        <v>1</v>
      </c>
      <c r="AT14" s="23">
        <f t="shared" si="7"/>
        <v>5.7142857142857144</v>
      </c>
      <c r="AU14" s="28">
        <f t="shared" si="8"/>
        <v>40</v>
      </c>
      <c r="AV14" s="18">
        <f t="shared" si="9"/>
        <v>40</v>
      </c>
      <c r="AW14" s="37">
        <v>45</v>
      </c>
      <c r="AX14" s="30">
        <f t="shared" si="10"/>
        <v>0</v>
      </c>
      <c r="AY14" s="37" t="str">
        <f t="shared" si="11"/>
        <v>for p.o</v>
      </c>
    </row>
    <row r="15" spans="2:51" x14ac:dyDescent="0.25">
      <c r="B15" s="3" t="s">
        <v>7</v>
      </c>
      <c r="C15" s="8">
        <v>12</v>
      </c>
      <c r="D15" s="11"/>
      <c r="E15" s="11">
        <v>33</v>
      </c>
      <c r="F15" s="11"/>
      <c r="G15" s="11">
        <v>33</v>
      </c>
      <c r="H15" s="11">
        <f>D15-G15</f>
        <v>-33</v>
      </c>
      <c r="I15" s="13"/>
      <c r="J15" s="11">
        <v>24</v>
      </c>
      <c r="K15" s="11">
        <v>16</v>
      </c>
      <c r="L15" s="11"/>
      <c r="M15" s="11">
        <v>16</v>
      </c>
      <c r="N15" s="11">
        <f>G15+J15-M15</f>
        <v>41</v>
      </c>
      <c r="O15" s="13"/>
      <c r="P15" s="11"/>
      <c r="Q15" s="11">
        <v>12</v>
      </c>
      <c r="R15" s="11"/>
      <c r="S15" s="11">
        <v>12</v>
      </c>
      <c r="T15" s="11">
        <f t="shared" ref="T15" si="14">M15+P15-S15</f>
        <v>4</v>
      </c>
      <c r="U15" s="13"/>
      <c r="V15" s="11"/>
      <c r="W15" s="11">
        <v>12</v>
      </c>
      <c r="X15" s="11"/>
      <c r="Y15" s="11">
        <v>12</v>
      </c>
      <c r="Z15" s="11">
        <f t="shared" si="12"/>
        <v>0</v>
      </c>
      <c r="AA15" s="13"/>
      <c r="AB15" s="11">
        <v>12</v>
      </c>
      <c r="AC15" s="11">
        <v>18</v>
      </c>
      <c r="AD15" s="11"/>
      <c r="AE15" s="11">
        <v>18</v>
      </c>
      <c r="AF15" s="11">
        <f t="shared" ref="AF15:AF18" si="15">Y15+AB15-AE15</f>
        <v>6</v>
      </c>
      <c r="AG15" s="13"/>
      <c r="AH15" s="11"/>
      <c r="AI15" s="11">
        <v>13</v>
      </c>
      <c r="AJ15" s="11"/>
      <c r="AK15" s="11">
        <v>13</v>
      </c>
      <c r="AL15" s="11">
        <f t="shared" si="13"/>
        <v>5</v>
      </c>
      <c r="AM15" s="13"/>
      <c r="AN15" s="11">
        <v>12</v>
      </c>
      <c r="AO15" s="11">
        <v>17</v>
      </c>
      <c r="AP15" s="11"/>
      <c r="AQ15" s="11">
        <v>17</v>
      </c>
      <c r="AR15" s="11">
        <f t="shared" si="0"/>
        <v>8</v>
      </c>
      <c r="AT15" s="23">
        <f t="shared" si="7"/>
        <v>4.4285714285714288</v>
      </c>
      <c r="AU15" s="28">
        <f t="shared" si="8"/>
        <v>31</v>
      </c>
      <c r="AV15" s="18">
        <f t="shared" si="9"/>
        <v>48</v>
      </c>
      <c r="AW15" s="37">
        <v>12</v>
      </c>
      <c r="AX15" s="30">
        <f t="shared" si="10"/>
        <v>17</v>
      </c>
      <c r="AY15" s="37" t="str">
        <f t="shared" si="11"/>
        <v>x</v>
      </c>
    </row>
    <row r="16" spans="2:51" x14ac:dyDescent="0.25">
      <c r="B16" s="3" t="s">
        <v>8</v>
      </c>
      <c r="C16" s="8">
        <v>12</v>
      </c>
      <c r="D16" s="11"/>
      <c r="E16" s="11">
        <v>62</v>
      </c>
      <c r="F16" s="11"/>
      <c r="G16" s="11">
        <v>62</v>
      </c>
      <c r="H16" s="11">
        <f>D16-G16</f>
        <v>-62</v>
      </c>
      <c r="I16" s="13"/>
      <c r="J16" s="11"/>
      <c r="K16" s="11">
        <v>0</v>
      </c>
      <c r="L16" s="11"/>
      <c r="M16" s="11">
        <v>0</v>
      </c>
      <c r="N16" s="11">
        <f>G16+J16-M16</f>
        <v>62</v>
      </c>
      <c r="O16" s="13"/>
      <c r="P16" s="11"/>
      <c r="Q16" s="11"/>
      <c r="R16" s="11"/>
      <c r="S16" s="11"/>
      <c r="T16" s="11"/>
      <c r="U16" s="13"/>
      <c r="V16" s="11"/>
      <c r="W16" s="11"/>
      <c r="X16" s="11"/>
      <c r="Y16" s="11"/>
      <c r="Z16" s="11"/>
      <c r="AA16" s="13"/>
      <c r="AB16" s="11">
        <v>12</v>
      </c>
      <c r="AC16" s="11">
        <v>11</v>
      </c>
      <c r="AD16" s="11"/>
      <c r="AE16" s="11">
        <v>11</v>
      </c>
      <c r="AF16" s="11">
        <f t="shared" si="15"/>
        <v>1</v>
      </c>
      <c r="AG16" s="13"/>
      <c r="AH16" s="11"/>
      <c r="AI16" s="11">
        <v>8</v>
      </c>
      <c r="AJ16" s="11"/>
      <c r="AK16" s="11">
        <v>8</v>
      </c>
      <c r="AL16" s="11">
        <f t="shared" si="13"/>
        <v>3</v>
      </c>
      <c r="AM16" s="13"/>
      <c r="AN16" s="11"/>
      <c r="AO16" s="11">
        <v>7</v>
      </c>
      <c r="AP16" s="11"/>
      <c r="AQ16" s="11">
        <v>7</v>
      </c>
      <c r="AR16" s="11">
        <f t="shared" si="0"/>
        <v>1</v>
      </c>
      <c r="AT16" s="23">
        <f t="shared" si="7"/>
        <v>1</v>
      </c>
      <c r="AU16" s="28">
        <f t="shared" si="8"/>
        <v>5</v>
      </c>
      <c r="AV16" s="18">
        <f t="shared" si="9"/>
        <v>12</v>
      </c>
      <c r="AW16" s="37">
        <v>12</v>
      </c>
      <c r="AX16" s="30">
        <f t="shared" si="10"/>
        <v>7</v>
      </c>
      <c r="AY16" s="37" t="str">
        <f t="shared" si="11"/>
        <v>for p.o</v>
      </c>
    </row>
    <row r="17" spans="2:51" x14ac:dyDescent="0.25">
      <c r="B17" s="3" t="s">
        <v>9</v>
      </c>
      <c r="C17" s="8">
        <v>12</v>
      </c>
      <c r="D17" s="11"/>
      <c r="E17" s="11"/>
      <c r="F17" s="11"/>
      <c r="G17" s="11"/>
      <c r="H17" s="11"/>
      <c r="I17" s="13"/>
      <c r="J17" s="11"/>
      <c r="K17" s="11"/>
      <c r="L17" s="11"/>
      <c r="M17" s="11"/>
      <c r="N17" s="11"/>
      <c r="O17" s="13"/>
      <c r="P17" s="11"/>
      <c r="Q17" s="11"/>
      <c r="R17" s="11"/>
      <c r="S17" s="11"/>
      <c r="T17" s="11"/>
      <c r="U17" s="13"/>
      <c r="V17" s="11"/>
      <c r="W17" s="11"/>
      <c r="X17" s="11"/>
      <c r="Y17" s="11"/>
      <c r="Z17" s="11"/>
      <c r="AA17" s="13"/>
      <c r="AB17" s="11">
        <v>12</v>
      </c>
      <c r="AC17" s="11">
        <v>11</v>
      </c>
      <c r="AD17" s="11"/>
      <c r="AE17" s="11">
        <v>11</v>
      </c>
      <c r="AF17" s="11">
        <f t="shared" si="15"/>
        <v>1</v>
      </c>
      <c r="AG17" s="13"/>
      <c r="AH17" s="11">
        <v>12</v>
      </c>
      <c r="AI17" s="11">
        <v>20</v>
      </c>
      <c r="AJ17" s="11"/>
      <c r="AK17" s="11">
        <v>20</v>
      </c>
      <c r="AL17" s="11">
        <f t="shared" si="13"/>
        <v>3</v>
      </c>
      <c r="AM17" s="13"/>
      <c r="AN17" s="11"/>
      <c r="AO17" s="11">
        <v>12</v>
      </c>
      <c r="AP17" s="11"/>
      <c r="AQ17" s="11">
        <v>12</v>
      </c>
      <c r="AR17" s="11">
        <f t="shared" si="0"/>
        <v>8</v>
      </c>
      <c r="AT17" s="23">
        <f t="shared" si="7"/>
        <v>4</v>
      </c>
      <c r="AU17" s="28">
        <f t="shared" si="8"/>
        <v>12</v>
      </c>
      <c r="AV17" s="18">
        <f t="shared" si="9"/>
        <v>24</v>
      </c>
      <c r="AW17" s="37">
        <v>12</v>
      </c>
      <c r="AX17" s="30">
        <f t="shared" si="10"/>
        <v>12</v>
      </c>
      <c r="AY17" s="37" t="str">
        <f t="shared" si="11"/>
        <v>x</v>
      </c>
    </row>
    <row r="18" spans="2:51" x14ac:dyDescent="0.25">
      <c r="B18" s="3" t="s">
        <v>10</v>
      </c>
      <c r="C18" s="8">
        <v>12</v>
      </c>
      <c r="D18" s="11">
        <v>12</v>
      </c>
      <c r="E18" s="11">
        <v>9</v>
      </c>
      <c r="F18" s="11"/>
      <c r="G18" s="11">
        <v>9</v>
      </c>
      <c r="H18" s="11">
        <f>D18-G18</f>
        <v>3</v>
      </c>
      <c r="I18" s="13"/>
      <c r="J18" s="11">
        <v>36</v>
      </c>
      <c r="K18" s="11">
        <v>34</v>
      </c>
      <c r="L18" s="11"/>
      <c r="M18" s="11">
        <v>34</v>
      </c>
      <c r="N18" s="11">
        <f>G18+J18-M18</f>
        <v>11</v>
      </c>
      <c r="O18" s="13"/>
      <c r="P18" s="11"/>
      <c r="Q18" s="11">
        <v>21</v>
      </c>
      <c r="R18" s="11"/>
      <c r="S18" s="11">
        <v>21</v>
      </c>
      <c r="T18" s="11">
        <f>M18+P18-S18</f>
        <v>13</v>
      </c>
      <c r="U18" s="13"/>
      <c r="V18" s="11"/>
      <c r="W18" s="11">
        <v>5</v>
      </c>
      <c r="X18" s="11"/>
      <c r="Y18" s="11">
        <v>5</v>
      </c>
      <c r="Z18" s="11">
        <f t="shared" ref="Z18" si="16">S18+V18-Y18</f>
        <v>16</v>
      </c>
      <c r="AA18" s="13"/>
      <c r="AB18" s="11">
        <v>12</v>
      </c>
      <c r="AC18" s="11">
        <v>14</v>
      </c>
      <c r="AD18" s="11"/>
      <c r="AE18" s="11">
        <v>14</v>
      </c>
      <c r="AF18" s="11">
        <f t="shared" si="15"/>
        <v>3</v>
      </c>
      <c r="AG18" s="13"/>
      <c r="AH18" s="11"/>
      <c r="AI18" s="11">
        <v>9</v>
      </c>
      <c r="AJ18" s="11"/>
      <c r="AK18" s="11">
        <v>9</v>
      </c>
      <c r="AL18" s="11">
        <f t="shared" si="13"/>
        <v>5</v>
      </c>
      <c r="AM18" s="13"/>
      <c r="AN18" s="11"/>
      <c r="AO18" s="11">
        <v>6</v>
      </c>
      <c r="AP18" s="11"/>
      <c r="AQ18" s="11">
        <v>6</v>
      </c>
      <c r="AR18" s="11">
        <f t="shared" si="0"/>
        <v>3</v>
      </c>
      <c r="AT18" s="23">
        <f t="shared" si="7"/>
        <v>7.7142857142857144</v>
      </c>
      <c r="AU18" s="28">
        <f t="shared" si="8"/>
        <v>54</v>
      </c>
      <c r="AV18" s="18">
        <f t="shared" si="9"/>
        <v>60</v>
      </c>
      <c r="AW18" s="37">
        <v>12</v>
      </c>
      <c r="AX18" s="30">
        <f t="shared" si="10"/>
        <v>6</v>
      </c>
      <c r="AY18" s="37" t="str">
        <f t="shared" si="11"/>
        <v>for p.o</v>
      </c>
    </row>
    <row r="19" spans="2:51" x14ac:dyDescent="0.25">
      <c r="B19" s="3" t="s">
        <v>11</v>
      </c>
      <c r="C19" s="8">
        <v>60</v>
      </c>
      <c r="D19" s="11"/>
      <c r="E19" s="11"/>
      <c r="F19" s="11"/>
      <c r="G19" s="11"/>
      <c r="H19" s="11"/>
      <c r="I19" s="13"/>
      <c r="J19" s="11"/>
      <c r="K19" s="11"/>
      <c r="L19" s="11"/>
      <c r="M19" s="11"/>
      <c r="N19" s="11"/>
      <c r="O19" s="13"/>
      <c r="P19" s="11"/>
      <c r="Q19" s="11"/>
      <c r="R19" s="11"/>
      <c r="S19" s="11"/>
      <c r="T19" s="11"/>
      <c r="U19" s="13"/>
      <c r="V19" s="11"/>
      <c r="W19" s="11"/>
      <c r="X19" s="11"/>
      <c r="Y19" s="11"/>
      <c r="Z19" s="11"/>
      <c r="AA19" s="13"/>
      <c r="AB19" s="11"/>
      <c r="AC19" s="11"/>
      <c r="AD19" s="11"/>
      <c r="AE19" s="11"/>
      <c r="AF19" s="11"/>
      <c r="AG19" s="13"/>
      <c r="AH19" s="11"/>
      <c r="AI19" s="11"/>
      <c r="AJ19" s="11"/>
      <c r="AK19" s="11"/>
      <c r="AL19" s="11"/>
      <c r="AM19" s="13"/>
      <c r="AN19" s="11"/>
      <c r="AO19" s="11"/>
      <c r="AP19" s="11"/>
      <c r="AQ19" s="11"/>
      <c r="AR19" s="11"/>
      <c r="AT19" s="23" t="e">
        <f t="shared" si="7"/>
        <v>#DIV/0!</v>
      </c>
      <c r="AU19" s="28">
        <f t="shared" si="8"/>
        <v>0</v>
      </c>
      <c r="AV19" s="18">
        <f t="shared" si="9"/>
        <v>0</v>
      </c>
      <c r="AW19" s="37">
        <v>480</v>
      </c>
      <c r="AX19" s="30">
        <f t="shared" si="10"/>
        <v>0</v>
      </c>
      <c r="AY19" s="37" t="str">
        <f t="shared" si="11"/>
        <v>for p.o</v>
      </c>
    </row>
    <row r="20" spans="2:51" x14ac:dyDescent="0.25">
      <c r="B20" s="3" t="s">
        <v>12</v>
      </c>
      <c r="C20" s="8">
        <v>20</v>
      </c>
      <c r="D20" s="11">
        <v>20</v>
      </c>
      <c r="E20" s="11">
        <v>8</v>
      </c>
      <c r="F20" s="11"/>
      <c r="G20" s="11">
        <v>8</v>
      </c>
      <c r="H20" s="11">
        <f>D20-G20</f>
        <v>12</v>
      </c>
      <c r="I20" s="13"/>
      <c r="J20" s="11">
        <v>20</v>
      </c>
      <c r="K20" s="11">
        <v>5</v>
      </c>
      <c r="L20" s="11"/>
      <c r="M20" s="11">
        <v>5</v>
      </c>
      <c r="N20" s="11">
        <f>G20+J20-M20</f>
        <v>23</v>
      </c>
      <c r="O20" s="13"/>
      <c r="P20" s="11"/>
      <c r="Q20" s="11">
        <v>1</v>
      </c>
      <c r="R20" s="11"/>
      <c r="S20" s="11">
        <v>1</v>
      </c>
      <c r="T20" s="11"/>
      <c r="U20" s="13"/>
      <c r="V20" s="11">
        <v>120</v>
      </c>
      <c r="W20" s="11">
        <v>84</v>
      </c>
      <c r="X20" s="11"/>
      <c r="Y20" s="11">
        <v>84</v>
      </c>
      <c r="Z20" s="11">
        <f t="shared" ref="Z20:Z23" si="17">S20+V20-Y20</f>
        <v>37</v>
      </c>
      <c r="AA20" s="13"/>
      <c r="AB20" s="11"/>
      <c r="AC20" s="11">
        <v>47</v>
      </c>
      <c r="AD20" s="11"/>
      <c r="AE20" s="11">
        <v>47</v>
      </c>
      <c r="AF20" s="11">
        <f t="shared" ref="AF20:AF23" si="18">Y20+AB20-AE20</f>
        <v>37</v>
      </c>
      <c r="AG20" s="13"/>
      <c r="AH20" s="11">
        <v>20</v>
      </c>
      <c r="AI20" s="11">
        <v>39</v>
      </c>
      <c r="AJ20" s="11"/>
      <c r="AK20" s="11">
        <v>39</v>
      </c>
      <c r="AL20" s="11">
        <f t="shared" ref="AL20:AL23" si="19">AE20+AH20-AK20</f>
        <v>28</v>
      </c>
      <c r="AM20" s="13"/>
      <c r="AN20" s="11">
        <v>40</v>
      </c>
      <c r="AO20" s="11">
        <v>51</v>
      </c>
      <c r="AP20" s="11"/>
      <c r="AQ20" s="11">
        <v>51</v>
      </c>
      <c r="AR20" s="11">
        <f t="shared" si="0"/>
        <v>28</v>
      </c>
      <c r="AT20" s="23">
        <f t="shared" si="7"/>
        <v>27.5</v>
      </c>
      <c r="AU20" s="28">
        <f t="shared" si="8"/>
        <v>165</v>
      </c>
      <c r="AV20" s="18">
        <f t="shared" si="9"/>
        <v>220</v>
      </c>
      <c r="AW20" s="37">
        <v>60</v>
      </c>
      <c r="AX20" s="30">
        <f t="shared" si="10"/>
        <v>55</v>
      </c>
      <c r="AY20" s="37" t="str">
        <f t="shared" si="11"/>
        <v>for p.o</v>
      </c>
    </row>
    <row r="21" spans="2:51" x14ac:dyDescent="0.25">
      <c r="B21" s="3" t="s">
        <v>13</v>
      </c>
      <c r="C21" s="8">
        <v>20</v>
      </c>
      <c r="D21" s="11">
        <v>20</v>
      </c>
      <c r="E21" s="11">
        <v>19</v>
      </c>
      <c r="F21" s="11"/>
      <c r="G21" s="11">
        <v>19</v>
      </c>
      <c r="H21" s="11">
        <f>D21-G21</f>
        <v>1</v>
      </c>
      <c r="I21" s="13"/>
      <c r="J21" s="11">
        <v>20</v>
      </c>
      <c r="K21" s="11">
        <v>0</v>
      </c>
      <c r="L21" s="11"/>
      <c r="M21" s="11">
        <v>0</v>
      </c>
      <c r="N21" s="11">
        <f>G21+J21-M21</f>
        <v>39</v>
      </c>
      <c r="O21" s="13"/>
      <c r="P21" s="11"/>
      <c r="Q21" s="11">
        <v>0</v>
      </c>
      <c r="R21" s="11"/>
      <c r="S21" s="11">
        <v>0</v>
      </c>
      <c r="T21" s="11"/>
      <c r="U21" s="13"/>
      <c r="V21" s="11">
        <v>120</v>
      </c>
      <c r="W21" s="11">
        <v>78</v>
      </c>
      <c r="X21" s="11"/>
      <c r="Y21" s="11">
        <v>78</v>
      </c>
      <c r="Z21" s="11">
        <f t="shared" si="17"/>
        <v>42</v>
      </c>
      <c r="AA21" s="13"/>
      <c r="AB21" s="11"/>
      <c r="AC21" s="11">
        <v>62</v>
      </c>
      <c r="AD21" s="11"/>
      <c r="AE21" s="11">
        <v>62</v>
      </c>
      <c r="AF21" s="11">
        <f t="shared" si="18"/>
        <v>16</v>
      </c>
      <c r="AG21" s="13"/>
      <c r="AH21" s="11">
        <v>20</v>
      </c>
      <c r="AI21" s="11">
        <v>65</v>
      </c>
      <c r="AJ21" s="11"/>
      <c r="AK21" s="11">
        <v>65</v>
      </c>
      <c r="AL21" s="11">
        <f t="shared" si="19"/>
        <v>17</v>
      </c>
      <c r="AM21" s="13"/>
      <c r="AN21" s="11">
        <v>20</v>
      </c>
      <c r="AO21" s="11">
        <v>86</v>
      </c>
      <c r="AP21" s="11"/>
      <c r="AQ21" s="11">
        <v>86</v>
      </c>
      <c r="AR21" s="11">
        <f t="shared" si="0"/>
        <v>-1</v>
      </c>
      <c r="AT21" s="23">
        <f t="shared" si="7"/>
        <v>19</v>
      </c>
      <c r="AU21" s="28">
        <f t="shared" si="8"/>
        <v>114</v>
      </c>
      <c r="AV21" s="18">
        <f t="shared" si="9"/>
        <v>200</v>
      </c>
      <c r="AW21" s="37">
        <v>40</v>
      </c>
      <c r="AX21" s="30">
        <f t="shared" si="10"/>
        <v>86</v>
      </c>
      <c r="AY21" s="37" t="str">
        <f t="shared" si="11"/>
        <v>x</v>
      </c>
    </row>
    <row r="22" spans="2:51" x14ac:dyDescent="0.25">
      <c r="B22" s="3" t="s">
        <v>14</v>
      </c>
      <c r="C22" s="8">
        <v>36</v>
      </c>
      <c r="D22" s="11">
        <v>36</v>
      </c>
      <c r="E22" s="11">
        <v>28</v>
      </c>
      <c r="F22" s="11"/>
      <c r="G22" s="11">
        <v>28</v>
      </c>
      <c r="H22" s="11">
        <f>D22-G22</f>
        <v>8</v>
      </c>
      <c r="I22" s="13"/>
      <c r="J22" s="11">
        <v>36</v>
      </c>
      <c r="K22" s="11">
        <v>48</v>
      </c>
      <c r="L22" s="11"/>
      <c r="M22" s="11">
        <v>48</v>
      </c>
      <c r="N22" s="11">
        <f>G22+J22-M22</f>
        <v>16</v>
      </c>
      <c r="O22" s="13"/>
      <c r="P22" s="11"/>
      <c r="Q22" s="11">
        <v>38</v>
      </c>
      <c r="R22" s="11"/>
      <c r="S22" s="11">
        <v>38</v>
      </c>
      <c r="T22" s="11">
        <f>M22+P22-S22</f>
        <v>10</v>
      </c>
      <c r="U22" s="13"/>
      <c r="V22" s="11"/>
      <c r="W22" s="11">
        <v>4</v>
      </c>
      <c r="X22" s="11"/>
      <c r="Y22" s="11">
        <v>4</v>
      </c>
      <c r="Z22" s="11">
        <f t="shared" si="17"/>
        <v>34</v>
      </c>
      <c r="AA22" s="13"/>
      <c r="AB22" s="11"/>
      <c r="AC22" s="11">
        <v>1</v>
      </c>
      <c r="AD22" s="11"/>
      <c r="AE22" s="11">
        <v>1</v>
      </c>
      <c r="AF22" s="11">
        <f t="shared" si="18"/>
        <v>3</v>
      </c>
      <c r="AG22" s="13"/>
      <c r="AH22" s="11"/>
      <c r="AI22" s="11">
        <v>1</v>
      </c>
      <c r="AJ22" s="11"/>
      <c r="AK22" s="11">
        <v>1</v>
      </c>
      <c r="AL22" s="11">
        <f t="shared" si="19"/>
        <v>0</v>
      </c>
      <c r="AM22" s="13"/>
      <c r="AN22" s="11"/>
      <c r="AO22" s="11">
        <v>0</v>
      </c>
      <c r="AP22" s="11"/>
      <c r="AQ22" s="11">
        <v>0</v>
      </c>
      <c r="AR22" s="11">
        <f t="shared" si="0"/>
        <v>1</v>
      </c>
      <c r="AT22" s="23">
        <f t="shared" si="7"/>
        <v>10.285714285714286</v>
      </c>
      <c r="AU22" s="28">
        <f t="shared" si="8"/>
        <v>72</v>
      </c>
      <c r="AV22" s="18">
        <f t="shared" si="9"/>
        <v>72</v>
      </c>
      <c r="AW22" s="37">
        <v>72</v>
      </c>
      <c r="AX22" s="30">
        <f t="shared" si="10"/>
        <v>0</v>
      </c>
      <c r="AY22" s="37" t="str">
        <f t="shared" si="11"/>
        <v>for p.o</v>
      </c>
    </row>
    <row r="23" spans="2:51" x14ac:dyDescent="0.25">
      <c r="B23" s="3" t="s">
        <v>15</v>
      </c>
      <c r="C23" s="8">
        <v>36</v>
      </c>
      <c r="D23" s="11"/>
      <c r="E23" s="11"/>
      <c r="F23" s="11"/>
      <c r="G23" s="11"/>
      <c r="H23" s="11"/>
      <c r="I23" s="13"/>
      <c r="J23" s="11">
        <v>108</v>
      </c>
      <c r="K23" s="11">
        <v>59</v>
      </c>
      <c r="L23" s="11"/>
      <c r="M23" s="11">
        <v>59</v>
      </c>
      <c r="N23" s="11">
        <f>G23+J23-M23</f>
        <v>49</v>
      </c>
      <c r="O23" s="13"/>
      <c r="P23" s="11"/>
      <c r="Q23" s="11">
        <v>41</v>
      </c>
      <c r="R23" s="11"/>
      <c r="S23" s="11">
        <v>41</v>
      </c>
      <c r="T23" s="11">
        <f>M23+P23-S23</f>
        <v>18</v>
      </c>
      <c r="U23" s="13"/>
      <c r="V23" s="11"/>
      <c r="W23" s="11">
        <v>23</v>
      </c>
      <c r="X23" s="11"/>
      <c r="Y23" s="11">
        <v>23</v>
      </c>
      <c r="Z23" s="11">
        <f t="shared" si="17"/>
        <v>18</v>
      </c>
      <c r="AA23" s="13"/>
      <c r="AB23" s="11"/>
      <c r="AC23" s="11">
        <v>5</v>
      </c>
      <c r="AD23" s="11"/>
      <c r="AE23" s="11">
        <v>5</v>
      </c>
      <c r="AF23" s="11">
        <f t="shared" si="18"/>
        <v>18</v>
      </c>
      <c r="AG23" s="13"/>
      <c r="AH23" s="11"/>
      <c r="AI23" s="11">
        <v>1</v>
      </c>
      <c r="AJ23" s="11"/>
      <c r="AK23" s="11">
        <v>1</v>
      </c>
      <c r="AL23" s="11">
        <f t="shared" si="19"/>
        <v>4</v>
      </c>
      <c r="AM23" s="13"/>
      <c r="AN23" s="11"/>
      <c r="AO23" s="11">
        <v>0</v>
      </c>
      <c r="AP23" s="11"/>
      <c r="AQ23" s="11">
        <v>0</v>
      </c>
      <c r="AR23" s="11">
        <f t="shared" si="0"/>
        <v>1</v>
      </c>
      <c r="AT23" s="23">
        <f t="shared" si="7"/>
        <v>18</v>
      </c>
      <c r="AU23" s="28">
        <f t="shared" si="8"/>
        <v>108</v>
      </c>
      <c r="AV23" s="18">
        <f t="shared" si="9"/>
        <v>108</v>
      </c>
      <c r="AW23" s="37">
        <v>72</v>
      </c>
      <c r="AX23" s="30">
        <f t="shared" si="10"/>
        <v>0</v>
      </c>
      <c r="AY23" s="37" t="str">
        <f t="shared" si="11"/>
        <v>for p.o</v>
      </c>
    </row>
    <row r="24" spans="2:51" x14ac:dyDescent="0.25">
      <c r="B24" s="3" t="s">
        <v>16</v>
      </c>
      <c r="C24" s="8">
        <v>36</v>
      </c>
      <c r="D24" s="11"/>
      <c r="E24" s="11"/>
      <c r="F24" s="11"/>
      <c r="G24" s="11"/>
      <c r="H24" s="11"/>
      <c r="I24" s="13"/>
      <c r="J24" s="11"/>
      <c r="K24" s="11"/>
      <c r="L24" s="11"/>
      <c r="M24" s="11"/>
      <c r="N24" s="11"/>
      <c r="O24" s="13"/>
      <c r="P24" s="11"/>
      <c r="Q24" s="11"/>
      <c r="R24" s="11"/>
      <c r="S24" s="11"/>
      <c r="T24" s="11"/>
      <c r="U24" s="13"/>
      <c r="V24" s="11"/>
      <c r="W24" s="11"/>
      <c r="X24" s="11"/>
      <c r="Y24" s="11"/>
      <c r="Z24" s="11"/>
      <c r="AA24" s="13"/>
      <c r="AB24" s="11"/>
      <c r="AC24" s="11"/>
      <c r="AD24" s="11"/>
      <c r="AE24" s="11"/>
      <c r="AF24" s="11"/>
      <c r="AG24" s="13"/>
      <c r="AH24" s="11"/>
      <c r="AI24" s="11"/>
      <c r="AJ24" s="11"/>
      <c r="AK24" s="11"/>
      <c r="AL24" s="11"/>
      <c r="AM24" s="13"/>
      <c r="AN24" s="11">
        <v>36</v>
      </c>
      <c r="AO24" s="11">
        <v>32</v>
      </c>
      <c r="AP24" s="11"/>
      <c r="AQ24" s="11">
        <v>32</v>
      </c>
      <c r="AR24" s="11">
        <f t="shared" si="0"/>
        <v>4</v>
      </c>
      <c r="AT24" s="23">
        <f t="shared" si="7"/>
        <v>4</v>
      </c>
      <c r="AU24" s="28">
        <f t="shared" si="8"/>
        <v>4</v>
      </c>
      <c r="AV24" s="18">
        <f t="shared" si="9"/>
        <v>36</v>
      </c>
      <c r="AW24" s="37">
        <v>36</v>
      </c>
      <c r="AX24" s="30">
        <f t="shared" si="10"/>
        <v>32</v>
      </c>
      <c r="AY24" s="37" t="str">
        <f t="shared" si="11"/>
        <v>for p.o</v>
      </c>
    </row>
    <row r="25" spans="2:51" x14ac:dyDescent="0.25">
      <c r="B25" s="3" t="s">
        <v>17</v>
      </c>
      <c r="C25" s="8">
        <v>12</v>
      </c>
      <c r="D25" s="11"/>
      <c r="E25" s="11"/>
      <c r="F25" s="11"/>
      <c r="G25" s="11"/>
      <c r="H25" s="11"/>
      <c r="I25" s="14"/>
      <c r="J25" s="11"/>
      <c r="K25" s="11"/>
      <c r="L25" s="11"/>
      <c r="M25" s="11"/>
      <c r="N25" s="11"/>
      <c r="O25" s="13"/>
      <c r="P25" s="11"/>
      <c r="Q25" s="11"/>
      <c r="R25" s="11"/>
      <c r="S25" s="11"/>
      <c r="T25" s="11"/>
      <c r="U25" s="13"/>
      <c r="V25" s="11">
        <v>72</v>
      </c>
      <c r="W25" s="11">
        <v>36</v>
      </c>
      <c r="X25" s="11"/>
      <c r="Y25" s="11">
        <v>36</v>
      </c>
      <c r="Z25" s="11">
        <f t="shared" ref="Z25" si="20">S25+V25-Y25</f>
        <v>36</v>
      </c>
      <c r="AA25" s="13"/>
      <c r="AB25" s="11"/>
      <c r="AC25" s="11">
        <v>21</v>
      </c>
      <c r="AD25" s="11"/>
      <c r="AE25" s="11">
        <v>21</v>
      </c>
      <c r="AF25" s="11">
        <f>Y25+AB25-AE25</f>
        <v>15</v>
      </c>
      <c r="AG25" s="13"/>
      <c r="AH25" s="11"/>
      <c r="AI25" s="11">
        <v>0</v>
      </c>
      <c r="AJ25" s="11"/>
      <c r="AK25" s="11">
        <v>0</v>
      </c>
      <c r="AL25" s="11">
        <f t="shared" ref="AL25" si="21">AE25+AH25-AK25</f>
        <v>21</v>
      </c>
      <c r="AM25" s="13"/>
      <c r="AN25" s="11"/>
      <c r="AO25" s="11">
        <v>0</v>
      </c>
      <c r="AP25" s="11"/>
      <c r="AQ25" s="11">
        <v>0</v>
      </c>
      <c r="AR25" s="11">
        <f t="shared" si="0"/>
        <v>0</v>
      </c>
      <c r="AT25" s="23">
        <f t="shared" si="7"/>
        <v>18</v>
      </c>
      <c r="AU25" s="28">
        <f t="shared" si="8"/>
        <v>72</v>
      </c>
      <c r="AV25" s="18">
        <f t="shared" si="9"/>
        <v>72</v>
      </c>
      <c r="AW25" s="37">
        <v>48</v>
      </c>
      <c r="AX25" s="30">
        <f t="shared" si="10"/>
        <v>0</v>
      </c>
      <c r="AY25" s="37" t="str">
        <f t="shared" si="11"/>
        <v>for p.o</v>
      </c>
    </row>
    <row r="26" spans="2:51" x14ac:dyDescent="0.25">
      <c r="B26" s="6" t="s">
        <v>19</v>
      </c>
      <c r="C26" s="10"/>
      <c r="D26" s="9"/>
      <c r="E26" s="9"/>
      <c r="F26" s="9"/>
      <c r="G26" s="9"/>
      <c r="H26" s="9"/>
      <c r="I26" s="1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6"/>
      <c r="AB26" s="9"/>
      <c r="AC26" s="9"/>
      <c r="AD26" s="9"/>
      <c r="AE26" s="9"/>
      <c r="AF26" s="9"/>
      <c r="AG26" s="16"/>
      <c r="AH26" s="9"/>
      <c r="AI26" s="9"/>
      <c r="AJ26" s="9"/>
      <c r="AK26" s="9"/>
      <c r="AL26" s="9"/>
      <c r="AM26" s="16"/>
      <c r="AN26" s="9"/>
      <c r="AO26" s="9"/>
      <c r="AP26" s="9"/>
      <c r="AQ26" s="9"/>
      <c r="AR26" s="9"/>
      <c r="AT26" s="38"/>
      <c r="AU26" s="39"/>
      <c r="AV26" s="40"/>
      <c r="AW26" s="40"/>
      <c r="AX26" s="41"/>
      <c r="AY26" s="40"/>
    </row>
    <row r="27" spans="2:51" x14ac:dyDescent="0.25">
      <c r="B27" s="1" t="s">
        <v>20</v>
      </c>
      <c r="C27" s="8">
        <v>9</v>
      </c>
      <c r="D27" s="11"/>
      <c r="E27" s="11"/>
      <c r="F27" s="11"/>
      <c r="G27" s="11"/>
      <c r="H27" s="11"/>
      <c r="I27" s="15"/>
      <c r="J27" s="11"/>
      <c r="K27" s="11"/>
      <c r="L27" s="11"/>
      <c r="M27" s="11"/>
      <c r="N27" s="11"/>
      <c r="O27" s="13"/>
      <c r="P27" s="11"/>
      <c r="Q27" s="11"/>
      <c r="R27" s="11"/>
      <c r="S27" s="11"/>
      <c r="T27" s="11"/>
      <c r="U27" s="13"/>
      <c r="V27" s="11">
        <v>18</v>
      </c>
      <c r="W27" s="11">
        <v>6</v>
      </c>
      <c r="X27" s="11"/>
      <c r="Y27" s="11">
        <v>6</v>
      </c>
      <c r="Z27" s="11">
        <f t="shared" ref="Z27" si="22">S27+V27-Y27</f>
        <v>12</v>
      </c>
      <c r="AA27" s="13"/>
      <c r="AB27" s="11"/>
      <c r="AC27" s="11">
        <v>5</v>
      </c>
      <c r="AD27" s="11"/>
      <c r="AE27" s="11">
        <v>5</v>
      </c>
      <c r="AF27" s="11">
        <f>Y27+AB27-AE27</f>
        <v>1</v>
      </c>
      <c r="AG27" s="13"/>
      <c r="AH27" s="11"/>
      <c r="AI27" s="11">
        <v>0</v>
      </c>
      <c r="AJ27" s="11"/>
      <c r="AK27" s="11">
        <v>0</v>
      </c>
      <c r="AL27" s="11">
        <f t="shared" ref="AL27" si="23">AE27+AH27-AK27</f>
        <v>5</v>
      </c>
      <c r="AM27" s="13"/>
      <c r="AN27" s="11">
        <v>9</v>
      </c>
      <c r="AO27" s="11">
        <v>9</v>
      </c>
      <c r="AP27" s="11"/>
      <c r="AQ27" s="11">
        <v>9</v>
      </c>
      <c r="AR27" s="11">
        <f t="shared" ref="AR27:AR51" si="24">AK27+AN27-AQ27</f>
        <v>0</v>
      </c>
      <c r="AT27" s="23">
        <f t="shared" ref="AT27:AT51" si="25">AVERAGE(H27,N27,T27,Z27,AF27,AL27,AR27)</f>
        <v>4.5</v>
      </c>
      <c r="AU27" s="28">
        <f t="shared" ref="AU27:AU51" si="26">SUM(H27,N27,T27,Z27,AF27,AL27,AR27)</f>
        <v>18</v>
      </c>
      <c r="AV27" s="18">
        <f t="shared" ref="AV27:AV51" si="27">SUM(D27,J27,P27,V27,AB27,AH27,AN27)</f>
        <v>27</v>
      </c>
      <c r="AW27" s="37">
        <v>9</v>
      </c>
      <c r="AX27" s="30">
        <f t="shared" ref="AX27:AX51" si="28">AV27-AU27</f>
        <v>9</v>
      </c>
      <c r="AY27" s="37" t="str">
        <f t="shared" ref="AY27" si="29">IF(AX27&lt;AW27,"for p.o","x")</f>
        <v>x</v>
      </c>
    </row>
    <row r="28" spans="2:51" x14ac:dyDescent="0.25">
      <c r="B28" s="1" t="s">
        <v>21</v>
      </c>
      <c r="C28" s="8">
        <v>8</v>
      </c>
      <c r="D28" s="11"/>
      <c r="E28" s="11"/>
      <c r="F28" s="11"/>
      <c r="G28" s="11"/>
      <c r="H28" s="11"/>
      <c r="I28" s="13"/>
      <c r="J28" s="11"/>
      <c r="K28" s="11"/>
      <c r="L28" s="11"/>
      <c r="M28" s="11"/>
      <c r="N28" s="11"/>
      <c r="O28" s="13"/>
      <c r="P28" s="11"/>
      <c r="Q28" s="11"/>
      <c r="R28" s="11"/>
      <c r="S28" s="11"/>
      <c r="T28" s="11"/>
      <c r="U28" s="13"/>
      <c r="V28" s="11"/>
      <c r="W28" s="11"/>
      <c r="X28" s="11"/>
      <c r="Y28" s="11"/>
      <c r="Z28" s="11"/>
      <c r="AA28" s="13"/>
      <c r="AB28" s="11"/>
      <c r="AC28" s="11"/>
      <c r="AD28" s="11"/>
      <c r="AE28" s="11"/>
      <c r="AF28" s="11"/>
      <c r="AG28" s="13"/>
      <c r="AH28" s="11"/>
      <c r="AI28" s="11"/>
      <c r="AJ28" s="11"/>
      <c r="AK28" s="11"/>
      <c r="AL28" s="11"/>
      <c r="AM28" s="13"/>
      <c r="AN28" s="11"/>
      <c r="AO28" s="11"/>
      <c r="AP28" s="11"/>
      <c r="AQ28" s="11"/>
      <c r="AR28" s="11"/>
      <c r="AT28" s="23" t="e">
        <f t="shared" si="25"/>
        <v>#DIV/0!</v>
      </c>
      <c r="AU28" s="28">
        <f t="shared" si="26"/>
        <v>0</v>
      </c>
      <c r="AV28" s="18">
        <f t="shared" si="27"/>
        <v>0</v>
      </c>
      <c r="AW28" s="37">
        <v>8</v>
      </c>
      <c r="AX28" s="30">
        <f t="shared" si="28"/>
        <v>0</v>
      </c>
      <c r="AY28" s="37" t="str">
        <f t="shared" si="11"/>
        <v>for p.o</v>
      </c>
    </row>
    <row r="29" spans="2:51" x14ac:dyDescent="0.25">
      <c r="B29" s="1" t="s">
        <v>22</v>
      </c>
      <c r="C29" s="8">
        <v>9</v>
      </c>
      <c r="D29" s="11"/>
      <c r="E29" s="11"/>
      <c r="F29" s="11"/>
      <c r="G29" s="11"/>
      <c r="H29" s="11"/>
      <c r="I29" s="13"/>
      <c r="J29" s="11"/>
      <c r="K29" s="11"/>
      <c r="L29" s="11"/>
      <c r="M29" s="11"/>
      <c r="N29" s="11"/>
      <c r="O29" s="13"/>
      <c r="P29" s="11"/>
      <c r="Q29" s="11"/>
      <c r="R29" s="11"/>
      <c r="S29" s="11"/>
      <c r="T29" s="11"/>
      <c r="U29" s="13"/>
      <c r="V29" s="11"/>
      <c r="W29" s="11"/>
      <c r="X29" s="11"/>
      <c r="Y29" s="11"/>
      <c r="Z29" s="11"/>
      <c r="AA29" s="13"/>
      <c r="AB29" s="11"/>
      <c r="AC29" s="11"/>
      <c r="AD29" s="11"/>
      <c r="AE29" s="11"/>
      <c r="AF29" s="11"/>
      <c r="AG29" s="13"/>
      <c r="AH29" s="11">
        <v>9</v>
      </c>
      <c r="AI29" s="11">
        <v>9</v>
      </c>
      <c r="AJ29" s="11"/>
      <c r="AK29" s="11">
        <v>9</v>
      </c>
      <c r="AL29" s="11">
        <f t="shared" ref="AL29" si="30">AE29+AH29-AK29</f>
        <v>0</v>
      </c>
      <c r="AM29" s="13"/>
      <c r="AN29" s="11"/>
      <c r="AO29" s="11">
        <v>9</v>
      </c>
      <c r="AP29" s="11"/>
      <c r="AQ29" s="11">
        <v>9</v>
      </c>
      <c r="AR29" s="11">
        <f t="shared" si="24"/>
        <v>0</v>
      </c>
      <c r="AT29" s="23">
        <f t="shared" si="25"/>
        <v>0</v>
      </c>
      <c r="AU29" s="28">
        <f t="shared" si="26"/>
        <v>0</v>
      </c>
      <c r="AV29" s="18">
        <f t="shared" si="27"/>
        <v>9</v>
      </c>
      <c r="AW29" s="37">
        <v>9</v>
      </c>
      <c r="AX29" s="30">
        <f t="shared" si="28"/>
        <v>9</v>
      </c>
      <c r="AY29" s="37" t="str">
        <f t="shared" si="11"/>
        <v>x</v>
      </c>
    </row>
    <row r="30" spans="2:51" x14ac:dyDescent="0.25">
      <c r="B30" s="1" t="s">
        <v>23</v>
      </c>
      <c r="C30" s="8">
        <v>12</v>
      </c>
      <c r="D30" s="11"/>
      <c r="E30" s="11"/>
      <c r="F30" s="11"/>
      <c r="G30" s="11"/>
      <c r="H30" s="11"/>
      <c r="I30" s="13"/>
      <c r="J30" s="11"/>
      <c r="K30" s="11"/>
      <c r="L30" s="11"/>
      <c r="M30" s="11"/>
      <c r="N30" s="11"/>
      <c r="O30" s="13"/>
      <c r="P30" s="11"/>
      <c r="Q30" s="11"/>
      <c r="R30" s="11"/>
      <c r="S30" s="11"/>
      <c r="T30" s="11"/>
      <c r="U30" s="13"/>
      <c r="V30" s="11"/>
      <c r="W30" s="11"/>
      <c r="X30" s="11"/>
      <c r="Y30" s="11"/>
      <c r="Z30" s="11"/>
      <c r="AA30" s="13"/>
      <c r="AB30" s="11"/>
      <c r="AC30" s="11"/>
      <c r="AD30" s="11"/>
      <c r="AE30" s="11"/>
      <c r="AF30" s="11"/>
      <c r="AG30" s="13"/>
      <c r="AH30" s="11"/>
      <c r="AI30" s="11"/>
      <c r="AJ30" s="11"/>
      <c r="AK30" s="11"/>
      <c r="AL30" s="11"/>
      <c r="AM30" s="13"/>
      <c r="AN30" s="11">
        <v>12</v>
      </c>
      <c r="AO30" s="11">
        <v>12</v>
      </c>
      <c r="AP30" s="11"/>
      <c r="AQ30" s="11">
        <v>12</v>
      </c>
      <c r="AR30" s="11">
        <f t="shared" si="24"/>
        <v>0</v>
      </c>
      <c r="AT30" s="23">
        <f t="shared" si="25"/>
        <v>0</v>
      </c>
      <c r="AU30" s="28">
        <f t="shared" si="26"/>
        <v>0</v>
      </c>
      <c r="AV30" s="18">
        <f t="shared" si="27"/>
        <v>12</v>
      </c>
      <c r="AW30" s="37">
        <v>12</v>
      </c>
      <c r="AX30" s="30">
        <f t="shared" si="28"/>
        <v>12</v>
      </c>
      <c r="AY30" s="37" t="str">
        <f t="shared" si="11"/>
        <v>x</v>
      </c>
    </row>
    <row r="31" spans="2:51" x14ac:dyDescent="0.25">
      <c r="B31" s="1" t="s">
        <v>24</v>
      </c>
      <c r="C31" s="8">
        <v>12</v>
      </c>
      <c r="D31" s="11"/>
      <c r="E31" s="11"/>
      <c r="F31" s="11"/>
      <c r="G31" s="11"/>
      <c r="H31" s="11"/>
      <c r="I31" s="13"/>
      <c r="J31" s="11"/>
      <c r="K31" s="11"/>
      <c r="L31" s="11"/>
      <c r="M31" s="11"/>
      <c r="N31" s="11"/>
      <c r="O31" s="13"/>
      <c r="P31" s="11"/>
      <c r="Q31" s="11"/>
      <c r="R31" s="11"/>
      <c r="S31" s="11"/>
      <c r="T31" s="11"/>
      <c r="U31" s="13"/>
      <c r="V31" s="11"/>
      <c r="W31" s="11"/>
      <c r="X31" s="11"/>
      <c r="Y31" s="11"/>
      <c r="Z31" s="11"/>
      <c r="AA31" s="13"/>
      <c r="AB31" s="11"/>
      <c r="AC31" s="11"/>
      <c r="AD31" s="11"/>
      <c r="AE31" s="11"/>
      <c r="AF31" s="11"/>
      <c r="AG31" s="13"/>
      <c r="AH31" s="11"/>
      <c r="AI31" s="11"/>
      <c r="AJ31" s="11"/>
      <c r="AK31" s="11"/>
      <c r="AL31" s="11"/>
      <c r="AM31" s="13"/>
      <c r="AN31" s="11"/>
      <c r="AO31" s="11"/>
      <c r="AP31" s="11"/>
      <c r="AQ31" s="11"/>
      <c r="AR31" s="11"/>
      <c r="AT31" s="23" t="e">
        <f t="shared" si="25"/>
        <v>#DIV/0!</v>
      </c>
      <c r="AU31" s="28">
        <f t="shared" si="26"/>
        <v>0</v>
      </c>
      <c r="AV31" s="18">
        <f t="shared" si="27"/>
        <v>0</v>
      </c>
      <c r="AW31" s="37">
        <v>48</v>
      </c>
      <c r="AX31" s="30">
        <f t="shared" si="28"/>
        <v>0</v>
      </c>
      <c r="AY31" s="37" t="str">
        <f t="shared" si="11"/>
        <v>for p.o</v>
      </c>
    </row>
    <row r="32" spans="2:51" x14ac:dyDescent="0.25">
      <c r="B32" s="4" t="s">
        <v>25</v>
      </c>
      <c r="C32" s="8">
        <v>6</v>
      </c>
      <c r="D32" s="11"/>
      <c r="E32" s="11"/>
      <c r="F32" s="11"/>
      <c r="G32" s="11"/>
      <c r="H32" s="11"/>
      <c r="I32" s="13"/>
      <c r="J32" s="11"/>
      <c r="K32" s="11"/>
      <c r="L32" s="11"/>
      <c r="M32" s="11"/>
      <c r="N32" s="11"/>
      <c r="O32" s="13"/>
      <c r="P32" s="11"/>
      <c r="Q32" s="11"/>
      <c r="R32" s="11"/>
      <c r="S32" s="11"/>
      <c r="T32" s="11"/>
      <c r="U32" s="13"/>
      <c r="V32" s="11"/>
      <c r="W32" s="11"/>
      <c r="X32" s="11"/>
      <c r="Y32" s="11"/>
      <c r="Z32" s="11"/>
      <c r="AA32" s="13"/>
      <c r="AB32" s="11"/>
      <c r="AC32" s="11"/>
      <c r="AD32" s="11"/>
      <c r="AE32" s="11"/>
      <c r="AF32" s="11"/>
      <c r="AG32" s="13"/>
      <c r="AH32" s="11"/>
      <c r="AI32" s="11"/>
      <c r="AJ32" s="11"/>
      <c r="AK32" s="11"/>
      <c r="AL32" s="11"/>
      <c r="AM32" s="13"/>
      <c r="AN32" s="11"/>
      <c r="AO32" s="11"/>
      <c r="AP32" s="11"/>
      <c r="AQ32" s="11"/>
      <c r="AR32" s="11"/>
      <c r="AT32" s="23" t="e">
        <f t="shared" si="25"/>
        <v>#DIV/0!</v>
      </c>
      <c r="AU32" s="28">
        <f t="shared" si="26"/>
        <v>0</v>
      </c>
      <c r="AV32" s="18">
        <f t="shared" si="27"/>
        <v>0</v>
      </c>
      <c r="AW32" s="37">
        <v>6</v>
      </c>
      <c r="AX32" s="30">
        <f t="shared" si="28"/>
        <v>0</v>
      </c>
      <c r="AY32" s="37" t="str">
        <f t="shared" si="11"/>
        <v>for p.o</v>
      </c>
    </row>
    <row r="33" spans="2:51" x14ac:dyDescent="0.25">
      <c r="B33" s="4" t="s">
        <v>26</v>
      </c>
      <c r="C33" s="8">
        <v>6</v>
      </c>
      <c r="D33" s="11"/>
      <c r="E33" s="11"/>
      <c r="F33" s="11"/>
      <c r="G33" s="11"/>
      <c r="H33" s="11"/>
      <c r="I33" s="13"/>
      <c r="J33" s="11"/>
      <c r="K33" s="11"/>
      <c r="L33" s="11"/>
      <c r="M33" s="11"/>
      <c r="N33" s="11"/>
      <c r="O33" s="13"/>
      <c r="P33" s="11"/>
      <c r="Q33" s="11"/>
      <c r="R33" s="11"/>
      <c r="S33" s="11"/>
      <c r="T33" s="11"/>
      <c r="U33" s="13"/>
      <c r="V33" s="11">
        <v>18</v>
      </c>
      <c r="W33" s="11">
        <v>9</v>
      </c>
      <c r="X33" s="11"/>
      <c r="Y33" s="11">
        <v>9</v>
      </c>
      <c r="Z33" s="11">
        <f t="shared" ref="Z33" si="31">S33+V33-Y33</f>
        <v>9</v>
      </c>
      <c r="AA33" s="13"/>
      <c r="AB33" s="11"/>
      <c r="AC33" s="11">
        <v>6</v>
      </c>
      <c r="AD33" s="11"/>
      <c r="AE33" s="11">
        <v>6</v>
      </c>
      <c r="AF33" s="11">
        <f>Y33+AB33-AE33</f>
        <v>3</v>
      </c>
      <c r="AG33" s="13"/>
      <c r="AH33" s="11">
        <v>6</v>
      </c>
      <c r="AI33" s="11">
        <v>8</v>
      </c>
      <c r="AJ33" s="11"/>
      <c r="AK33" s="11">
        <v>8</v>
      </c>
      <c r="AL33" s="11">
        <f t="shared" ref="AL33" si="32">AE33+AH33-AK33</f>
        <v>4</v>
      </c>
      <c r="AM33" s="13"/>
      <c r="AN33" s="11"/>
      <c r="AO33" s="11">
        <v>6</v>
      </c>
      <c r="AP33" s="11"/>
      <c r="AQ33" s="11">
        <v>6</v>
      </c>
      <c r="AR33" s="11">
        <f t="shared" si="24"/>
        <v>2</v>
      </c>
      <c r="AT33" s="23">
        <f t="shared" si="25"/>
        <v>4.5</v>
      </c>
      <c r="AU33" s="28">
        <f t="shared" si="26"/>
        <v>18</v>
      </c>
      <c r="AV33" s="18">
        <f t="shared" si="27"/>
        <v>24</v>
      </c>
      <c r="AW33" s="37">
        <v>6</v>
      </c>
      <c r="AX33" s="30">
        <f t="shared" si="28"/>
        <v>6</v>
      </c>
      <c r="AY33" s="37" t="str">
        <f t="shared" si="11"/>
        <v>x</v>
      </c>
    </row>
    <row r="34" spans="2:51" x14ac:dyDescent="0.25">
      <c r="B34" s="4" t="s">
        <v>27</v>
      </c>
      <c r="C34" s="8">
        <v>12</v>
      </c>
      <c r="D34" s="11"/>
      <c r="E34" s="11"/>
      <c r="F34" s="11"/>
      <c r="G34" s="11"/>
      <c r="H34" s="11"/>
      <c r="I34" s="13"/>
      <c r="J34" s="11"/>
      <c r="K34" s="11"/>
      <c r="L34" s="11"/>
      <c r="M34" s="11"/>
      <c r="N34" s="11"/>
      <c r="O34" s="13"/>
      <c r="P34" s="11"/>
      <c r="Q34" s="11"/>
      <c r="R34" s="11"/>
      <c r="S34" s="11"/>
      <c r="T34" s="11"/>
      <c r="U34" s="13"/>
      <c r="V34" s="11"/>
      <c r="W34" s="11"/>
      <c r="X34" s="11"/>
      <c r="Y34" s="11"/>
      <c r="Z34" s="11"/>
      <c r="AA34" s="13"/>
      <c r="AB34" s="11"/>
      <c r="AC34" s="11"/>
      <c r="AD34" s="11"/>
      <c r="AE34" s="11"/>
      <c r="AF34" s="11"/>
      <c r="AG34" s="13"/>
      <c r="AH34" s="11"/>
      <c r="AI34" s="11"/>
      <c r="AJ34" s="11"/>
      <c r="AK34" s="11"/>
      <c r="AL34" s="11"/>
      <c r="AM34" s="13"/>
      <c r="AN34" s="11"/>
      <c r="AO34" s="11"/>
      <c r="AP34" s="11"/>
      <c r="AQ34" s="11"/>
      <c r="AR34" s="11"/>
      <c r="AT34" s="23" t="e">
        <f t="shared" si="25"/>
        <v>#DIV/0!</v>
      </c>
      <c r="AU34" s="28">
        <f t="shared" si="26"/>
        <v>0</v>
      </c>
      <c r="AV34" s="18">
        <f t="shared" si="27"/>
        <v>0</v>
      </c>
      <c r="AW34" s="37">
        <v>12</v>
      </c>
      <c r="AX34" s="30">
        <f t="shared" si="28"/>
        <v>0</v>
      </c>
      <c r="AY34" s="37" t="str">
        <f t="shared" si="11"/>
        <v>for p.o</v>
      </c>
    </row>
    <row r="35" spans="2:51" x14ac:dyDescent="0.25">
      <c r="B35" s="4" t="s">
        <v>28</v>
      </c>
      <c r="C35" s="8">
        <v>12</v>
      </c>
      <c r="D35" s="11"/>
      <c r="E35" s="11"/>
      <c r="F35" s="11"/>
      <c r="G35" s="11"/>
      <c r="H35" s="11"/>
      <c r="I35" s="13"/>
      <c r="J35" s="11"/>
      <c r="K35" s="11"/>
      <c r="L35" s="11"/>
      <c r="M35" s="11"/>
      <c r="N35" s="11"/>
      <c r="O35" s="13"/>
      <c r="P35" s="11"/>
      <c r="Q35" s="11"/>
      <c r="R35" s="11"/>
      <c r="S35" s="11"/>
      <c r="T35" s="11"/>
      <c r="U35" s="13"/>
      <c r="V35" s="11"/>
      <c r="W35" s="11"/>
      <c r="X35" s="11"/>
      <c r="Y35" s="11"/>
      <c r="Z35" s="11"/>
      <c r="AA35" s="13"/>
      <c r="AB35" s="11"/>
      <c r="AC35" s="11"/>
      <c r="AD35" s="11"/>
      <c r="AE35" s="11"/>
      <c r="AF35" s="11"/>
      <c r="AG35" s="13"/>
      <c r="AH35" s="11"/>
      <c r="AI35" s="11"/>
      <c r="AJ35" s="11"/>
      <c r="AK35" s="11"/>
      <c r="AL35" s="11"/>
      <c r="AM35" s="13"/>
      <c r="AN35" s="11"/>
      <c r="AO35" s="11"/>
      <c r="AP35" s="11"/>
      <c r="AQ35" s="11"/>
      <c r="AR35" s="11"/>
      <c r="AT35" s="23" t="e">
        <f t="shared" si="25"/>
        <v>#DIV/0!</v>
      </c>
      <c r="AU35" s="28">
        <f t="shared" si="26"/>
        <v>0</v>
      </c>
      <c r="AV35" s="18">
        <f t="shared" si="27"/>
        <v>0</v>
      </c>
      <c r="AW35" s="37">
        <v>12</v>
      </c>
      <c r="AX35" s="30">
        <f t="shared" si="28"/>
        <v>0</v>
      </c>
      <c r="AY35" s="37" t="str">
        <f t="shared" si="11"/>
        <v>for p.o</v>
      </c>
    </row>
    <row r="36" spans="2:51" x14ac:dyDescent="0.25">
      <c r="B36" s="4" t="s">
        <v>29</v>
      </c>
      <c r="C36" s="8">
        <v>6</v>
      </c>
      <c r="D36" s="11"/>
      <c r="E36" s="11"/>
      <c r="F36" s="11"/>
      <c r="G36" s="11"/>
      <c r="H36" s="11"/>
      <c r="I36" s="13"/>
      <c r="J36" s="11"/>
      <c r="K36" s="11"/>
      <c r="L36" s="11"/>
      <c r="M36" s="11"/>
      <c r="N36" s="11"/>
      <c r="O36" s="13"/>
      <c r="P36" s="11"/>
      <c r="Q36" s="11"/>
      <c r="R36" s="11"/>
      <c r="S36" s="11"/>
      <c r="T36" s="11"/>
      <c r="U36" s="13"/>
      <c r="V36" s="11">
        <v>24</v>
      </c>
      <c r="W36" s="11">
        <v>9</v>
      </c>
      <c r="X36" s="11"/>
      <c r="Y36" s="11">
        <v>9</v>
      </c>
      <c r="Z36" s="11">
        <f t="shared" ref="Z36:Z37" si="33">S36+V36-Y36</f>
        <v>15</v>
      </c>
      <c r="AA36" s="13"/>
      <c r="AB36" s="11"/>
      <c r="AC36" s="11">
        <v>7</v>
      </c>
      <c r="AD36" s="11"/>
      <c r="AE36" s="11">
        <v>7</v>
      </c>
      <c r="AF36" s="11">
        <f t="shared" ref="AF36:AF37" si="34">Y36+AB36-AE36</f>
        <v>2</v>
      </c>
      <c r="AG36" s="13"/>
      <c r="AH36" s="11">
        <v>6</v>
      </c>
      <c r="AI36" s="11">
        <v>11</v>
      </c>
      <c r="AJ36" s="11"/>
      <c r="AK36" s="11">
        <v>11</v>
      </c>
      <c r="AL36" s="11">
        <f t="shared" ref="AL36:AL37" si="35">AE36+AH36-AK36</f>
        <v>2</v>
      </c>
      <c r="AM36" s="13"/>
      <c r="AN36" s="11"/>
      <c r="AO36" s="11">
        <v>9</v>
      </c>
      <c r="AP36" s="11"/>
      <c r="AQ36" s="11">
        <v>9</v>
      </c>
      <c r="AR36" s="11">
        <f t="shared" si="24"/>
        <v>2</v>
      </c>
      <c r="AT36" s="23">
        <f t="shared" si="25"/>
        <v>5.25</v>
      </c>
      <c r="AU36" s="28">
        <f t="shared" si="26"/>
        <v>21</v>
      </c>
      <c r="AV36" s="18">
        <f t="shared" si="27"/>
        <v>30</v>
      </c>
      <c r="AW36" s="37">
        <v>24</v>
      </c>
      <c r="AX36" s="30">
        <f t="shared" si="28"/>
        <v>9</v>
      </c>
      <c r="AY36" s="37" t="str">
        <f t="shared" si="11"/>
        <v>for p.o</v>
      </c>
    </row>
    <row r="37" spans="2:51" x14ac:dyDescent="0.25">
      <c r="B37" s="4" t="s">
        <v>30</v>
      </c>
      <c r="C37" s="8">
        <v>12</v>
      </c>
      <c r="D37" s="11"/>
      <c r="E37" s="11"/>
      <c r="F37" s="11"/>
      <c r="G37" s="11"/>
      <c r="H37" s="11"/>
      <c r="I37" s="13"/>
      <c r="J37" s="11"/>
      <c r="K37" s="11"/>
      <c r="L37" s="11"/>
      <c r="M37" s="11"/>
      <c r="N37" s="11"/>
      <c r="O37" s="13"/>
      <c r="P37" s="11"/>
      <c r="Q37" s="11"/>
      <c r="R37" s="11"/>
      <c r="S37" s="11"/>
      <c r="T37" s="11"/>
      <c r="U37" s="13"/>
      <c r="V37" s="11">
        <v>36</v>
      </c>
      <c r="W37" s="11">
        <v>32</v>
      </c>
      <c r="X37" s="11"/>
      <c r="Y37" s="11">
        <v>32</v>
      </c>
      <c r="Z37" s="11">
        <f t="shared" si="33"/>
        <v>4</v>
      </c>
      <c r="AA37" s="13"/>
      <c r="AB37" s="11"/>
      <c r="AC37" s="11">
        <v>28</v>
      </c>
      <c r="AD37" s="11"/>
      <c r="AE37" s="11">
        <v>28</v>
      </c>
      <c r="AF37" s="11">
        <f t="shared" si="34"/>
        <v>4</v>
      </c>
      <c r="AG37" s="13"/>
      <c r="AH37" s="11">
        <v>12</v>
      </c>
      <c r="AI37" s="11">
        <v>32</v>
      </c>
      <c r="AJ37" s="11"/>
      <c r="AK37" s="11">
        <v>32</v>
      </c>
      <c r="AL37" s="11">
        <f t="shared" si="35"/>
        <v>8</v>
      </c>
      <c r="AM37" s="13"/>
      <c r="AN37" s="11"/>
      <c r="AO37" s="11">
        <v>23</v>
      </c>
      <c r="AP37" s="11"/>
      <c r="AQ37" s="11">
        <v>23</v>
      </c>
      <c r="AR37" s="11">
        <f t="shared" si="24"/>
        <v>9</v>
      </c>
      <c r="AT37" s="23">
        <f t="shared" si="25"/>
        <v>6.25</v>
      </c>
      <c r="AU37" s="28">
        <f t="shared" si="26"/>
        <v>25</v>
      </c>
      <c r="AV37" s="18">
        <f t="shared" si="27"/>
        <v>48</v>
      </c>
      <c r="AW37" s="37">
        <v>12</v>
      </c>
      <c r="AX37" s="30">
        <f t="shared" si="28"/>
        <v>23</v>
      </c>
      <c r="AY37" s="37" t="str">
        <f t="shared" si="11"/>
        <v>x</v>
      </c>
    </row>
    <row r="38" spans="2:51" x14ac:dyDescent="0.25">
      <c r="B38" s="4" t="s">
        <v>31</v>
      </c>
      <c r="C38" s="8">
        <v>12</v>
      </c>
      <c r="D38" s="11"/>
      <c r="E38" s="11"/>
      <c r="F38" s="11"/>
      <c r="G38" s="11"/>
      <c r="H38" s="11"/>
      <c r="I38" s="13"/>
      <c r="J38" s="11"/>
      <c r="K38" s="11"/>
      <c r="L38" s="11"/>
      <c r="M38" s="11"/>
      <c r="N38" s="11"/>
      <c r="O38" s="13"/>
      <c r="P38" s="11"/>
      <c r="Q38" s="11"/>
      <c r="R38" s="11"/>
      <c r="S38" s="11"/>
      <c r="T38" s="11"/>
      <c r="U38" s="13"/>
      <c r="V38" s="11"/>
      <c r="W38" s="11"/>
      <c r="X38" s="11"/>
      <c r="Y38" s="11"/>
      <c r="Z38" s="11"/>
      <c r="AA38" s="13"/>
      <c r="AB38" s="11"/>
      <c r="AC38" s="11"/>
      <c r="AD38" s="11"/>
      <c r="AE38" s="11"/>
      <c r="AF38" s="11"/>
      <c r="AG38" s="13"/>
      <c r="AH38" s="11"/>
      <c r="AI38" s="11"/>
      <c r="AJ38" s="11"/>
      <c r="AK38" s="11"/>
      <c r="AL38" s="11"/>
      <c r="AM38" s="13"/>
      <c r="AN38" s="11"/>
      <c r="AO38" s="11"/>
      <c r="AP38" s="11"/>
      <c r="AQ38" s="11"/>
      <c r="AR38" s="11"/>
      <c r="AT38" s="23" t="e">
        <f t="shared" si="25"/>
        <v>#DIV/0!</v>
      </c>
      <c r="AU38" s="28">
        <f t="shared" si="26"/>
        <v>0</v>
      </c>
      <c r="AV38" s="18">
        <f t="shared" si="27"/>
        <v>0</v>
      </c>
      <c r="AW38" s="37">
        <v>12</v>
      </c>
      <c r="AX38" s="30">
        <f t="shared" si="28"/>
        <v>0</v>
      </c>
      <c r="AY38" s="37" t="str">
        <f t="shared" si="11"/>
        <v>for p.o</v>
      </c>
    </row>
    <row r="39" spans="2:51" x14ac:dyDescent="0.25">
      <c r="B39" s="4" t="s">
        <v>32</v>
      </c>
      <c r="C39" s="8">
        <v>6</v>
      </c>
      <c r="D39" s="11"/>
      <c r="E39" s="11"/>
      <c r="F39" s="11"/>
      <c r="G39" s="11"/>
      <c r="H39" s="11"/>
      <c r="I39" s="13"/>
      <c r="J39" s="11"/>
      <c r="K39" s="11"/>
      <c r="L39" s="11"/>
      <c r="M39" s="11"/>
      <c r="N39" s="11"/>
      <c r="O39" s="13"/>
      <c r="P39" s="11"/>
      <c r="Q39" s="11"/>
      <c r="R39" s="11"/>
      <c r="S39" s="11"/>
      <c r="T39" s="11"/>
      <c r="U39" s="13"/>
      <c r="V39" s="11"/>
      <c r="W39" s="11"/>
      <c r="X39" s="11"/>
      <c r="Y39" s="11"/>
      <c r="Z39" s="11"/>
      <c r="AA39" s="13"/>
      <c r="AB39" s="11"/>
      <c r="AC39" s="11"/>
      <c r="AD39" s="11"/>
      <c r="AE39" s="11"/>
      <c r="AF39" s="11"/>
      <c r="AG39" s="13"/>
      <c r="AH39" s="11"/>
      <c r="AI39" s="11"/>
      <c r="AJ39" s="11"/>
      <c r="AK39" s="11"/>
      <c r="AL39" s="11"/>
      <c r="AM39" s="13"/>
      <c r="AN39" s="11"/>
      <c r="AO39" s="11">
        <v>2</v>
      </c>
      <c r="AP39" s="11"/>
      <c r="AQ39" s="11">
        <v>2</v>
      </c>
      <c r="AR39" s="11">
        <f t="shared" si="24"/>
        <v>-2</v>
      </c>
      <c r="AT39" s="23">
        <f t="shared" si="25"/>
        <v>-2</v>
      </c>
      <c r="AU39" s="28">
        <f t="shared" si="26"/>
        <v>-2</v>
      </c>
      <c r="AV39" s="18">
        <f t="shared" si="27"/>
        <v>0</v>
      </c>
      <c r="AW39" s="37">
        <v>6</v>
      </c>
      <c r="AX39" s="30">
        <f t="shared" si="28"/>
        <v>2</v>
      </c>
      <c r="AY39" s="37" t="str">
        <f t="shared" si="11"/>
        <v>for p.o</v>
      </c>
    </row>
    <row r="40" spans="2:51" x14ac:dyDescent="0.25">
      <c r="B40" s="4" t="s">
        <v>33</v>
      </c>
      <c r="C40" s="8">
        <v>6</v>
      </c>
      <c r="D40" s="11"/>
      <c r="E40" s="11"/>
      <c r="F40" s="11"/>
      <c r="G40" s="11"/>
      <c r="H40" s="11"/>
      <c r="I40" s="13"/>
      <c r="J40" s="11"/>
      <c r="K40" s="11"/>
      <c r="L40" s="11"/>
      <c r="M40" s="11"/>
      <c r="N40" s="11"/>
      <c r="O40" s="13"/>
      <c r="P40" s="11"/>
      <c r="Q40" s="11"/>
      <c r="R40" s="11"/>
      <c r="S40" s="11"/>
      <c r="T40" s="11"/>
      <c r="U40" s="13"/>
      <c r="V40" s="11"/>
      <c r="W40" s="11"/>
      <c r="X40" s="11"/>
      <c r="Y40" s="11"/>
      <c r="Z40" s="11"/>
      <c r="AA40" s="13"/>
      <c r="AB40" s="11"/>
      <c r="AC40" s="11"/>
      <c r="AD40" s="11"/>
      <c r="AE40" s="11"/>
      <c r="AF40" s="11"/>
      <c r="AG40" s="13"/>
      <c r="AH40" s="11"/>
      <c r="AI40" s="11"/>
      <c r="AJ40" s="11"/>
      <c r="AK40" s="11"/>
      <c r="AL40" s="11"/>
      <c r="AM40" s="13"/>
      <c r="AN40" s="11"/>
      <c r="AO40" s="11"/>
      <c r="AP40" s="11"/>
      <c r="AQ40" s="11"/>
      <c r="AR40" s="11"/>
      <c r="AT40" s="23" t="e">
        <f t="shared" si="25"/>
        <v>#DIV/0!</v>
      </c>
      <c r="AU40" s="28">
        <f t="shared" si="26"/>
        <v>0</v>
      </c>
      <c r="AV40" s="18">
        <f t="shared" si="27"/>
        <v>0</v>
      </c>
      <c r="AW40" s="37">
        <v>24</v>
      </c>
      <c r="AX40" s="30">
        <f t="shared" si="28"/>
        <v>0</v>
      </c>
      <c r="AY40" s="37" t="str">
        <f t="shared" si="11"/>
        <v>for p.o</v>
      </c>
    </row>
    <row r="41" spans="2:51" x14ac:dyDescent="0.25">
      <c r="B41" s="1" t="s">
        <v>34</v>
      </c>
      <c r="C41" s="8">
        <v>24</v>
      </c>
      <c r="D41" s="11"/>
      <c r="E41" s="11"/>
      <c r="F41" s="11"/>
      <c r="G41" s="11"/>
      <c r="H41" s="11"/>
      <c r="I41" s="13"/>
      <c r="J41" s="11"/>
      <c r="K41" s="11"/>
      <c r="L41" s="11"/>
      <c r="M41" s="11"/>
      <c r="N41" s="11"/>
      <c r="O41" s="13"/>
      <c r="P41" s="11"/>
      <c r="Q41" s="11"/>
      <c r="R41" s="11"/>
      <c r="S41" s="11"/>
      <c r="T41" s="11"/>
      <c r="U41" s="13"/>
      <c r="V41" s="11">
        <v>72</v>
      </c>
      <c r="W41" s="11">
        <v>51</v>
      </c>
      <c r="X41" s="11"/>
      <c r="Y41" s="11">
        <v>51</v>
      </c>
      <c r="Z41" s="11">
        <f t="shared" ref="Z41" si="36">S41+V41-Y41</f>
        <v>21</v>
      </c>
      <c r="AA41" s="13"/>
      <c r="AB41" s="11"/>
      <c r="AC41" s="11">
        <v>51</v>
      </c>
      <c r="AD41" s="11"/>
      <c r="AE41" s="11">
        <v>51</v>
      </c>
      <c r="AF41" s="11">
        <f>Y41+AB41-AE41</f>
        <v>0</v>
      </c>
      <c r="AG41" s="13"/>
      <c r="AH41" s="11"/>
      <c r="AI41" s="11">
        <v>5</v>
      </c>
      <c r="AJ41" s="11"/>
      <c r="AK41" s="11">
        <v>5</v>
      </c>
      <c r="AL41" s="11">
        <f t="shared" ref="AL41" si="37">AE41+AH41-AK41</f>
        <v>46</v>
      </c>
      <c r="AM41" s="13"/>
      <c r="AN41" s="11"/>
      <c r="AO41" s="11">
        <v>42</v>
      </c>
      <c r="AP41" s="11"/>
      <c r="AQ41" s="11">
        <v>42</v>
      </c>
      <c r="AR41" s="11">
        <f t="shared" si="24"/>
        <v>-37</v>
      </c>
      <c r="AT41" s="23">
        <f t="shared" si="25"/>
        <v>7.5</v>
      </c>
      <c r="AU41" s="28">
        <f t="shared" si="26"/>
        <v>30</v>
      </c>
      <c r="AV41" s="18">
        <f t="shared" si="27"/>
        <v>72</v>
      </c>
      <c r="AW41" s="37">
        <v>24</v>
      </c>
      <c r="AX41" s="30">
        <f t="shared" si="28"/>
        <v>42</v>
      </c>
      <c r="AY41" s="37" t="str">
        <f t="shared" si="11"/>
        <v>x</v>
      </c>
    </row>
    <row r="42" spans="2:51" x14ac:dyDescent="0.25">
      <c r="B42" s="1" t="s">
        <v>35</v>
      </c>
      <c r="C42" s="8">
        <v>12</v>
      </c>
      <c r="D42" s="11"/>
      <c r="E42" s="11"/>
      <c r="F42" s="11"/>
      <c r="G42" s="11"/>
      <c r="H42" s="11"/>
      <c r="I42" s="13"/>
      <c r="J42" s="11"/>
      <c r="K42" s="11"/>
      <c r="L42" s="11"/>
      <c r="M42" s="11"/>
      <c r="N42" s="11"/>
      <c r="O42" s="13"/>
      <c r="P42" s="11"/>
      <c r="Q42" s="11"/>
      <c r="R42" s="11"/>
      <c r="S42" s="11"/>
      <c r="T42" s="11"/>
      <c r="U42" s="13"/>
      <c r="V42" s="11"/>
      <c r="W42" s="11"/>
      <c r="X42" s="11"/>
      <c r="Y42" s="11"/>
      <c r="Z42" s="11"/>
      <c r="AA42" s="13"/>
      <c r="AB42" s="11"/>
      <c r="AC42" s="11"/>
      <c r="AD42" s="11"/>
      <c r="AE42" s="11"/>
      <c r="AF42" s="11"/>
      <c r="AG42" s="13"/>
      <c r="AH42" s="11"/>
      <c r="AI42" s="11"/>
      <c r="AJ42" s="11"/>
      <c r="AK42" s="11"/>
      <c r="AL42" s="11"/>
      <c r="AM42" s="13"/>
      <c r="AN42" s="11"/>
      <c r="AO42" s="11"/>
      <c r="AP42" s="11"/>
      <c r="AQ42" s="11"/>
      <c r="AR42" s="11"/>
      <c r="AT42" s="23" t="e">
        <f t="shared" si="25"/>
        <v>#DIV/0!</v>
      </c>
      <c r="AU42" s="28">
        <f t="shared" si="26"/>
        <v>0</v>
      </c>
      <c r="AV42" s="18">
        <f t="shared" si="27"/>
        <v>0</v>
      </c>
      <c r="AW42" s="37">
        <v>12</v>
      </c>
      <c r="AX42" s="30">
        <f t="shared" si="28"/>
        <v>0</v>
      </c>
      <c r="AY42" s="37" t="str">
        <f t="shared" si="11"/>
        <v>for p.o</v>
      </c>
    </row>
    <row r="43" spans="2:51" x14ac:dyDescent="0.25">
      <c r="B43" s="1" t="s">
        <v>36</v>
      </c>
      <c r="C43" s="8">
        <v>12</v>
      </c>
      <c r="D43" s="11"/>
      <c r="E43" s="11"/>
      <c r="F43" s="11"/>
      <c r="G43" s="11"/>
      <c r="H43" s="11"/>
      <c r="I43" s="13"/>
      <c r="J43" s="11"/>
      <c r="K43" s="11"/>
      <c r="L43" s="11"/>
      <c r="M43" s="11"/>
      <c r="N43" s="11"/>
      <c r="O43" s="13"/>
      <c r="P43" s="11"/>
      <c r="Q43" s="11"/>
      <c r="R43" s="11"/>
      <c r="S43" s="11"/>
      <c r="T43" s="11"/>
      <c r="U43" s="13"/>
      <c r="V43" s="11"/>
      <c r="W43" s="11"/>
      <c r="X43" s="11"/>
      <c r="Y43" s="11"/>
      <c r="Z43" s="11"/>
      <c r="AA43" s="13"/>
      <c r="AB43" s="11"/>
      <c r="AC43" s="11"/>
      <c r="AD43" s="11"/>
      <c r="AE43" s="11"/>
      <c r="AF43" s="11"/>
      <c r="AG43" s="13"/>
      <c r="AH43" s="11"/>
      <c r="AI43" s="11"/>
      <c r="AJ43" s="11"/>
      <c r="AK43" s="11"/>
      <c r="AL43" s="11"/>
      <c r="AM43" s="13"/>
      <c r="AN43" s="11"/>
      <c r="AO43" s="11"/>
      <c r="AP43" s="11"/>
      <c r="AQ43" s="11"/>
      <c r="AR43" s="11"/>
      <c r="AT43" s="23" t="e">
        <f t="shared" si="25"/>
        <v>#DIV/0!</v>
      </c>
      <c r="AU43" s="28">
        <f t="shared" si="26"/>
        <v>0</v>
      </c>
      <c r="AV43" s="18">
        <f t="shared" si="27"/>
        <v>0</v>
      </c>
      <c r="AW43" s="37">
        <v>12</v>
      </c>
      <c r="AX43" s="30">
        <f t="shared" si="28"/>
        <v>0</v>
      </c>
      <c r="AY43" s="37" t="str">
        <f t="shared" si="11"/>
        <v>for p.o</v>
      </c>
    </row>
    <row r="44" spans="2:51" x14ac:dyDescent="0.25">
      <c r="B44" s="1" t="s">
        <v>37</v>
      </c>
      <c r="C44" s="8">
        <v>24</v>
      </c>
      <c r="D44" s="11"/>
      <c r="E44" s="11"/>
      <c r="F44" s="11"/>
      <c r="G44" s="11"/>
      <c r="H44" s="11"/>
      <c r="I44" s="13"/>
      <c r="J44" s="11"/>
      <c r="K44" s="11"/>
      <c r="L44" s="11"/>
      <c r="M44" s="11"/>
      <c r="N44" s="11"/>
      <c r="O44" s="13"/>
      <c r="P44" s="11"/>
      <c r="Q44" s="11"/>
      <c r="R44" s="11"/>
      <c r="S44" s="11"/>
      <c r="T44" s="11"/>
      <c r="U44" s="13"/>
      <c r="V44" s="11"/>
      <c r="W44" s="11"/>
      <c r="X44" s="11"/>
      <c r="Y44" s="11"/>
      <c r="Z44" s="11"/>
      <c r="AA44" s="13"/>
      <c r="AB44" s="11"/>
      <c r="AC44" s="11"/>
      <c r="AD44" s="11"/>
      <c r="AE44" s="11"/>
      <c r="AF44" s="11"/>
      <c r="AG44" s="13"/>
      <c r="AH44" s="11"/>
      <c r="AI44" s="11"/>
      <c r="AJ44" s="11"/>
      <c r="AK44" s="11"/>
      <c r="AL44" s="11"/>
      <c r="AM44" s="13"/>
      <c r="AN44" s="11"/>
      <c r="AO44" s="11"/>
      <c r="AP44" s="11"/>
      <c r="AQ44" s="11"/>
      <c r="AR44" s="11"/>
      <c r="AT44" s="23" t="e">
        <f t="shared" si="25"/>
        <v>#DIV/0!</v>
      </c>
      <c r="AU44" s="28">
        <f t="shared" si="26"/>
        <v>0</v>
      </c>
      <c r="AV44" s="18">
        <f t="shared" si="27"/>
        <v>0</v>
      </c>
      <c r="AW44" s="37">
        <v>12</v>
      </c>
      <c r="AX44" s="30">
        <f t="shared" si="28"/>
        <v>0</v>
      </c>
      <c r="AY44" s="37" t="str">
        <f t="shared" si="11"/>
        <v>for p.o</v>
      </c>
    </row>
    <row r="45" spans="2:51" x14ac:dyDescent="0.25">
      <c r="B45" s="1" t="s">
        <v>38</v>
      </c>
      <c r="C45" s="8">
        <v>60</v>
      </c>
      <c r="D45" s="11"/>
      <c r="E45" s="11"/>
      <c r="F45" s="11"/>
      <c r="G45" s="11"/>
      <c r="H45" s="11"/>
      <c r="I45" s="13"/>
      <c r="J45" s="11"/>
      <c r="K45" s="11"/>
      <c r="L45" s="11"/>
      <c r="M45" s="11"/>
      <c r="N45" s="11"/>
      <c r="O45" s="13"/>
      <c r="P45" s="11"/>
      <c r="Q45" s="11"/>
      <c r="R45" s="11"/>
      <c r="S45" s="11"/>
      <c r="T45" s="11"/>
      <c r="U45" s="13"/>
      <c r="V45" s="11"/>
      <c r="W45" s="11"/>
      <c r="X45" s="11"/>
      <c r="Y45" s="11"/>
      <c r="Z45" s="11"/>
      <c r="AA45" s="13"/>
      <c r="AB45" s="11"/>
      <c r="AC45" s="11"/>
      <c r="AD45" s="11"/>
      <c r="AE45" s="11"/>
      <c r="AF45" s="11"/>
      <c r="AG45" s="13"/>
      <c r="AH45" s="11"/>
      <c r="AI45" s="11"/>
      <c r="AJ45" s="11"/>
      <c r="AK45" s="11"/>
      <c r="AL45" s="11"/>
      <c r="AM45" s="13"/>
      <c r="AN45" s="11"/>
      <c r="AO45" s="11"/>
      <c r="AP45" s="11"/>
      <c r="AQ45" s="11"/>
      <c r="AR45" s="11"/>
      <c r="AT45" s="23" t="e">
        <f t="shared" si="25"/>
        <v>#DIV/0!</v>
      </c>
      <c r="AU45" s="28">
        <f t="shared" si="26"/>
        <v>0</v>
      </c>
      <c r="AV45" s="18">
        <f t="shared" si="27"/>
        <v>0</v>
      </c>
      <c r="AW45" s="37">
        <v>480</v>
      </c>
      <c r="AX45" s="30">
        <f t="shared" si="28"/>
        <v>0</v>
      </c>
      <c r="AY45" s="37" t="str">
        <f t="shared" si="11"/>
        <v>for p.o</v>
      </c>
    </row>
    <row r="46" spans="2:51" x14ac:dyDescent="0.25">
      <c r="B46" s="1" t="s">
        <v>39</v>
      </c>
      <c r="C46" s="8">
        <v>12</v>
      </c>
      <c r="D46" s="11"/>
      <c r="E46" s="11"/>
      <c r="F46" s="11"/>
      <c r="G46" s="11"/>
      <c r="H46" s="11"/>
      <c r="I46" s="13"/>
      <c r="J46" s="11"/>
      <c r="K46" s="11"/>
      <c r="L46" s="11"/>
      <c r="M46" s="11"/>
      <c r="N46" s="11"/>
      <c r="O46" s="13"/>
      <c r="P46" s="11"/>
      <c r="Q46" s="11"/>
      <c r="R46" s="11"/>
      <c r="S46" s="11"/>
      <c r="T46" s="11"/>
      <c r="U46" s="13"/>
      <c r="V46" s="11"/>
      <c r="W46" s="11"/>
      <c r="X46" s="11"/>
      <c r="Y46" s="11"/>
      <c r="Z46" s="11"/>
      <c r="AA46" s="13"/>
      <c r="AB46" s="11"/>
      <c r="AC46" s="11"/>
      <c r="AD46" s="11"/>
      <c r="AE46" s="11"/>
      <c r="AF46" s="11"/>
      <c r="AG46" s="13"/>
      <c r="AH46" s="11"/>
      <c r="AI46" s="11"/>
      <c r="AJ46" s="11"/>
      <c r="AK46" s="11"/>
      <c r="AL46" s="11"/>
      <c r="AM46" s="13"/>
      <c r="AN46" s="11"/>
      <c r="AO46" s="11"/>
      <c r="AP46" s="11"/>
      <c r="AQ46" s="11"/>
      <c r="AR46" s="11"/>
      <c r="AT46" s="23" t="e">
        <f t="shared" si="25"/>
        <v>#DIV/0!</v>
      </c>
      <c r="AU46" s="28">
        <f t="shared" si="26"/>
        <v>0</v>
      </c>
      <c r="AV46" s="18">
        <f t="shared" si="27"/>
        <v>0</v>
      </c>
      <c r="AW46" s="37">
        <v>12</v>
      </c>
      <c r="AX46" s="30">
        <f t="shared" si="28"/>
        <v>0</v>
      </c>
      <c r="AY46" s="37" t="str">
        <f t="shared" si="11"/>
        <v>for p.o</v>
      </c>
    </row>
    <row r="47" spans="2:51" x14ac:dyDescent="0.25">
      <c r="B47" s="1" t="s">
        <v>40</v>
      </c>
      <c r="C47" s="8">
        <v>10</v>
      </c>
      <c r="D47" s="11"/>
      <c r="E47" s="11"/>
      <c r="F47" s="11"/>
      <c r="G47" s="11"/>
      <c r="H47" s="11"/>
      <c r="I47" s="13"/>
      <c r="J47" s="11"/>
      <c r="K47" s="11"/>
      <c r="L47" s="11"/>
      <c r="M47" s="11"/>
      <c r="N47" s="11"/>
      <c r="O47" s="13"/>
      <c r="P47" s="11"/>
      <c r="Q47" s="11"/>
      <c r="R47" s="11"/>
      <c r="S47" s="11"/>
      <c r="T47" s="11"/>
      <c r="U47" s="13"/>
      <c r="V47" s="11"/>
      <c r="W47" s="11"/>
      <c r="X47" s="11"/>
      <c r="Y47" s="11"/>
      <c r="Z47" s="11"/>
      <c r="AA47" s="13"/>
      <c r="AB47" s="11"/>
      <c r="AC47" s="11"/>
      <c r="AD47" s="11"/>
      <c r="AE47" s="11"/>
      <c r="AF47" s="11"/>
      <c r="AG47" s="13"/>
      <c r="AH47" s="11"/>
      <c r="AI47" s="11"/>
      <c r="AJ47" s="11"/>
      <c r="AK47" s="11"/>
      <c r="AL47" s="11"/>
      <c r="AM47" s="13"/>
      <c r="AN47" s="11">
        <v>12</v>
      </c>
      <c r="AO47" s="11">
        <v>22</v>
      </c>
      <c r="AP47" s="11"/>
      <c r="AQ47" s="11">
        <v>22</v>
      </c>
      <c r="AR47" s="11">
        <f t="shared" si="24"/>
        <v>-10</v>
      </c>
      <c r="AT47" s="23">
        <f t="shared" si="25"/>
        <v>-10</v>
      </c>
      <c r="AU47" s="28">
        <f t="shared" si="26"/>
        <v>-10</v>
      </c>
      <c r="AV47" s="18">
        <f t="shared" si="27"/>
        <v>12</v>
      </c>
      <c r="AW47" s="37">
        <v>12</v>
      </c>
      <c r="AX47" s="30">
        <f t="shared" si="28"/>
        <v>22</v>
      </c>
      <c r="AY47" s="37" t="str">
        <f t="shared" si="11"/>
        <v>x</v>
      </c>
    </row>
    <row r="48" spans="2:51" x14ac:dyDescent="0.25">
      <c r="B48" s="1" t="s">
        <v>41</v>
      </c>
      <c r="C48" s="8">
        <v>12</v>
      </c>
      <c r="D48" s="11"/>
      <c r="E48" s="11"/>
      <c r="F48" s="11"/>
      <c r="G48" s="11"/>
      <c r="H48" s="11"/>
      <c r="I48" s="13"/>
      <c r="J48" s="11"/>
      <c r="K48" s="11"/>
      <c r="L48" s="11"/>
      <c r="M48" s="11"/>
      <c r="N48" s="11"/>
      <c r="O48" s="13"/>
      <c r="P48" s="11"/>
      <c r="Q48" s="11"/>
      <c r="R48" s="11"/>
      <c r="S48" s="11"/>
      <c r="T48" s="11"/>
      <c r="U48" s="13"/>
      <c r="V48" s="11"/>
      <c r="W48" s="11"/>
      <c r="X48" s="11"/>
      <c r="Y48" s="11"/>
      <c r="Z48" s="11"/>
      <c r="AA48" s="13"/>
      <c r="AB48" s="11"/>
      <c r="AC48" s="11"/>
      <c r="AD48" s="11"/>
      <c r="AE48" s="11"/>
      <c r="AF48" s="11"/>
      <c r="AG48" s="13"/>
      <c r="AH48" s="11"/>
      <c r="AI48" s="11"/>
      <c r="AJ48" s="11"/>
      <c r="AK48" s="11"/>
      <c r="AL48" s="11"/>
      <c r="AM48" s="13"/>
      <c r="AN48" s="11"/>
      <c r="AO48" s="11"/>
      <c r="AP48" s="11"/>
      <c r="AQ48" s="11"/>
      <c r="AR48" s="11"/>
      <c r="AT48" s="23" t="e">
        <f t="shared" si="25"/>
        <v>#DIV/0!</v>
      </c>
      <c r="AU48" s="28">
        <f t="shared" si="26"/>
        <v>0</v>
      </c>
      <c r="AV48" s="18">
        <f t="shared" si="27"/>
        <v>0</v>
      </c>
      <c r="AW48" s="37">
        <v>12</v>
      </c>
      <c r="AX48" s="30">
        <f t="shared" si="28"/>
        <v>0</v>
      </c>
      <c r="AY48" s="37" t="str">
        <f t="shared" si="11"/>
        <v>for p.o</v>
      </c>
    </row>
    <row r="49" spans="2:51" x14ac:dyDescent="0.25">
      <c r="B49" s="1" t="s">
        <v>42</v>
      </c>
      <c r="C49" s="8">
        <v>12</v>
      </c>
      <c r="D49" s="11"/>
      <c r="E49" s="11"/>
      <c r="F49" s="11"/>
      <c r="G49" s="11"/>
      <c r="H49" s="11"/>
      <c r="I49" s="13"/>
      <c r="J49" s="11"/>
      <c r="K49" s="11"/>
      <c r="L49" s="11"/>
      <c r="M49" s="11"/>
      <c r="N49" s="11"/>
      <c r="O49" s="13"/>
      <c r="P49" s="11"/>
      <c r="Q49" s="11"/>
      <c r="R49" s="11"/>
      <c r="S49" s="11"/>
      <c r="T49" s="11"/>
      <c r="U49" s="13"/>
      <c r="V49" s="11">
        <v>48</v>
      </c>
      <c r="W49" s="11">
        <v>20</v>
      </c>
      <c r="X49" s="11"/>
      <c r="Y49" s="11">
        <v>20</v>
      </c>
      <c r="Z49" s="11">
        <f t="shared" ref="Z49" si="38">S49+V49-Y49</f>
        <v>28</v>
      </c>
      <c r="AA49" s="13"/>
      <c r="AB49" s="11"/>
      <c r="AC49" s="11">
        <v>10</v>
      </c>
      <c r="AD49" s="11"/>
      <c r="AE49" s="11">
        <v>10</v>
      </c>
      <c r="AF49" s="11">
        <f>Y49+AB49-AE49</f>
        <v>10</v>
      </c>
      <c r="AG49" s="13"/>
      <c r="AH49" s="11"/>
      <c r="AI49" s="11">
        <v>0</v>
      </c>
      <c r="AJ49" s="11"/>
      <c r="AK49" s="11">
        <v>0</v>
      </c>
      <c r="AL49" s="11">
        <f t="shared" ref="AL49" si="39">AE49+AH49-AK49</f>
        <v>10</v>
      </c>
      <c r="AM49" s="13"/>
      <c r="AN49" s="11"/>
      <c r="AO49" s="11">
        <v>0</v>
      </c>
      <c r="AP49" s="11"/>
      <c r="AQ49" s="11">
        <v>0</v>
      </c>
      <c r="AR49" s="11">
        <f t="shared" si="24"/>
        <v>0</v>
      </c>
      <c r="AT49" s="23">
        <f t="shared" si="25"/>
        <v>12</v>
      </c>
      <c r="AU49" s="28">
        <f t="shared" si="26"/>
        <v>48</v>
      </c>
      <c r="AV49" s="18">
        <f t="shared" si="27"/>
        <v>48</v>
      </c>
      <c r="AW49" s="37">
        <v>48</v>
      </c>
      <c r="AX49" s="30">
        <f t="shared" si="28"/>
        <v>0</v>
      </c>
      <c r="AY49" s="37" t="str">
        <f t="shared" si="11"/>
        <v>for p.o</v>
      </c>
    </row>
    <row r="50" spans="2:51" x14ac:dyDescent="0.25">
      <c r="B50" s="1" t="s">
        <v>43</v>
      </c>
      <c r="C50" s="8">
        <v>12</v>
      </c>
      <c r="D50" s="11"/>
      <c r="E50" s="11"/>
      <c r="F50" s="11"/>
      <c r="G50" s="11"/>
      <c r="H50" s="11"/>
      <c r="I50" s="13"/>
      <c r="J50" s="11"/>
      <c r="K50" s="11"/>
      <c r="L50" s="11"/>
      <c r="M50" s="11"/>
      <c r="N50" s="11"/>
      <c r="O50" s="13"/>
      <c r="P50" s="11"/>
      <c r="Q50" s="11"/>
      <c r="R50" s="11"/>
      <c r="S50" s="11"/>
      <c r="T50" s="11"/>
      <c r="U50" s="13"/>
      <c r="V50" s="11"/>
      <c r="W50" s="11"/>
      <c r="X50" s="11"/>
      <c r="Y50" s="11"/>
      <c r="Z50" s="11"/>
      <c r="AA50" s="13"/>
      <c r="AB50" s="11"/>
      <c r="AC50" s="11"/>
      <c r="AD50" s="11"/>
      <c r="AE50" s="11"/>
      <c r="AF50" s="11"/>
      <c r="AG50" s="13"/>
      <c r="AH50" s="11"/>
      <c r="AI50" s="11"/>
      <c r="AJ50" s="11"/>
      <c r="AK50" s="11"/>
      <c r="AL50" s="11"/>
      <c r="AM50" s="13"/>
      <c r="AN50" s="11"/>
      <c r="AO50" s="11"/>
      <c r="AP50" s="11"/>
      <c r="AQ50" s="11"/>
      <c r="AR50" s="11"/>
      <c r="AT50" s="23" t="e">
        <f t="shared" si="25"/>
        <v>#DIV/0!</v>
      </c>
      <c r="AU50" s="28">
        <f t="shared" si="26"/>
        <v>0</v>
      </c>
      <c r="AV50" s="18">
        <f t="shared" si="27"/>
        <v>0</v>
      </c>
      <c r="AW50" s="37">
        <v>12</v>
      </c>
      <c r="AX50" s="30">
        <f t="shared" si="28"/>
        <v>0</v>
      </c>
      <c r="AY50" s="37" t="str">
        <f t="shared" si="11"/>
        <v>for p.o</v>
      </c>
    </row>
    <row r="51" spans="2:51" x14ac:dyDescent="0.25">
      <c r="B51" s="5" t="s">
        <v>44</v>
      </c>
      <c r="C51" s="8">
        <v>8</v>
      </c>
      <c r="D51" s="11">
        <v>16</v>
      </c>
      <c r="E51" s="11">
        <v>0</v>
      </c>
      <c r="F51" s="11"/>
      <c r="G51" s="11">
        <v>0</v>
      </c>
      <c r="H51" s="11">
        <f>D51-G51</f>
        <v>16</v>
      </c>
      <c r="I51" s="13"/>
      <c r="J51" s="11">
        <v>16</v>
      </c>
      <c r="K51" s="11">
        <v>8</v>
      </c>
      <c r="L51" s="11"/>
      <c r="M51" s="11">
        <v>8</v>
      </c>
      <c r="N51" s="11">
        <f>G51+J51-M51</f>
        <v>8</v>
      </c>
      <c r="O51" s="13"/>
      <c r="P51" s="11"/>
      <c r="Q51" s="11">
        <v>8</v>
      </c>
      <c r="R51" s="11"/>
      <c r="S51" s="11">
        <v>8</v>
      </c>
      <c r="T51" s="11">
        <v>0</v>
      </c>
      <c r="U51" s="13"/>
      <c r="V51" s="11"/>
      <c r="W51" s="11">
        <v>8</v>
      </c>
      <c r="X51" s="11"/>
      <c r="Y51" s="11">
        <v>8</v>
      </c>
      <c r="Z51" s="11">
        <f t="shared" ref="Z51" si="40">S51+V51-Y51</f>
        <v>0</v>
      </c>
      <c r="AA51" s="13"/>
      <c r="AB51" s="11"/>
      <c r="AC51" s="11">
        <v>8</v>
      </c>
      <c r="AD51" s="11"/>
      <c r="AE51" s="11">
        <v>8</v>
      </c>
      <c r="AF51" s="11">
        <f>Y51+AB51-AE51</f>
        <v>0</v>
      </c>
      <c r="AG51" s="13"/>
      <c r="AH51" s="11">
        <v>16</v>
      </c>
      <c r="AI51" s="11">
        <v>20</v>
      </c>
      <c r="AJ51" s="11"/>
      <c r="AK51" s="11">
        <v>20</v>
      </c>
      <c r="AL51" s="11">
        <f t="shared" ref="AL51" si="41">AE51+AH51-AK51</f>
        <v>4</v>
      </c>
      <c r="AM51" s="13"/>
      <c r="AN51" s="11">
        <v>8</v>
      </c>
      <c r="AO51" s="11">
        <v>3</v>
      </c>
      <c r="AP51" s="11"/>
      <c r="AQ51" s="11">
        <v>3</v>
      </c>
      <c r="AR51" s="11">
        <f t="shared" si="24"/>
        <v>25</v>
      </c>
      <c r="AT51" s="23">
        <f t="shared" si="25"/>
        <v>7.5714285714285712</v>
      </c>
      <c r="AU51" s="28">
        <f t="shared" si="26"/>
        <v>53</v>
      </c>
      <c r="AV51" s="18">
        <f t="shared" si="27"/>
        <v>56</v>
      </c>
      <c r="AW51" s="37">
        <v>32</v>
      </c>
      <c r="AX51" s="30">
        <f t="shared" si="28"/>
        <v>3</v>
      </c>
      <c r="AY51" s="37" t="str">
        <f t="shared" si="11"/>
        <v>for p.o</v>
      </c>
    </row>
    <row r="1048576" spans="50:50" x14ac:dyDescent="0.25">
      <c r="AX1048576" s="32"/>
    </row>
  </sheetData>
  <mergeCells count="51">
    <mergeCell ref="AN3:AR3"/>
    <mergeCell ref="AN4:AN6"/>
    <mergeCell ref="AO4:AO6"/>
    <mergeCell ref="AP4:AP6"/>
    <mergeCell ref="AQ4:AQ6"/>
    <mergeCell ref="AR4:AR6"/>
    <mergeCell ref="AH3:AL3"/>
    <mergeCell ref="AH4:AH6"/>
    <mergeCell ref="AI4:AI6"/>
    <mergeCell ref="AJ4:AJ6"/>
    <mergeCell ref="AK4:AK6"/>
    <mergeCell ref="AL4:AL6"/>
    <mergeCell ref="AC4:AC6"/>
    <mergeCell ref="AD4:AD6"/>
    <mergeCell ref="AE4:AE6"/>
    <mergeCell ref="AF4:AF6"/>
    <mergeCell ref="V4:V6"/>
    <mergeCell ref="W4:W6"/>
    <mergeCell ref="X4:X6"/>
    <mergeCell ref="Y4:Y6"/>
    <mergeCell ref="Z4:Z6"/>
    <mergeCell ref="AB4:AB6"/>
    <mergeCell ref="T4:T6"/>
    <mergeCell ref="G4:G6"/>
    <mergeCell ref="H4:H6"/>
    <mergeCell ref="J4:J6"/>
    <mergeCell ref="K4:K6"/>
    <mergeCell ref="L4:L6"/>
    <mergeCell ref="M4:M6"/>
    <mergeCell ref="N4:N6"/>
    <mergeCell ref="P4:P6"/>
    <mergeCell ref="Q4:Q6"/>
    <mergeCell ref="R4:R6"/>
    <mergeCell ref="S4:S6"/>
    <mergeCell ref="D3:H3"/>
    <mergeCell ref="J3:N3"/>
    <mergeCell ref="P3:T3"/>
    <mergeCell ref="V3:Z3"/>
    <mergeCell ref="AB3:AF3"/>
    <mergeCell ref="B4:B6"/>
    <mergeCell ref="C4:C6"/>
    <mergeCell ref="D4:D6"/>
    <mergeCell ref="E4:E6"/>
    <mergeCell ref="F4:F6"/>
    <mergeCell ref="AY5:AY6"/>
    <mergeCell ref="AT7:AY7"/>
    <mergeCell ref="AT5:AT6"/>
    <mergeCell ref="AU5:AU6"/>
    <mergeCell ref="AV5:AV6"/>
    <mergeCell ref="AW5:AW6"/>
    <mergeCell ref="AX5:AX6"/>
  </mergeCells>
  <conditionalFormatting sqref="B32">
    <cfRule type="duplicateValues" dxfId="130" priority="43"/>
    <cfRule type="duplicateValues" dxfId="129" priority="44"/>
  </conditionalFormatting>
  <conditionalFormatting sqref="B33">
    <cfRule type="duplicateValues" dxfId="128" priority="41"/>
    <cfRule type="duplicateValues" dxfId="127" priority="42"/>
  </conditionalFormatting>
  <conditionalFormatting sqref="B34">
    <cfRule type="duplicateValues" dxfId="126" priority="39"/>
    <cfRule type="duplicateValues" dxfId="125" priority="40"/>
  </conditionalFormatting>
  <conditionalFormatting sqref="B35">
    <cfRule type="duplicateValues" dxfId="124" priority="37"/>
    <cfRule type="duplicateValues" dxfId="123" priority="38"/>
  </conditionalFormatting>
  <conditionalFormatting sqref="B36">
    <cfRule type="duplicateValues" dxfId="122" priority="35"/>
    <cfRule type="duplicateValues" dxfId="121" priority="36"/>
  </conditionalFormatting>
  <conditionalFormatting sqref="B37">
    <cfRule type="duplicateValues" dxfId="120" priority="33"/>
    <cfRule type="duplicateValues" dxfId="119" priority="34"/>
  </conditionalFormatting>
  <conditionalFormatting sqref="B38">
    <cfRule type="duplicateValues" dxfId="118" priority="31"/>
    <cfRule type="duplicateValues" dxfId="117" priority="32"/>
  </conditionalFormatting>
  <conditionalFormatting sqref="B39">
    <cfRule type="duplicateValues" dxfId="116" priority="29"/>
    <cfRule type="duplicateValues" dxfId="115" priority="30"/>
  </conditionalFormatting>
  <conditionalFormatting sqref="B40">
    <cfRule type="duplicateValues" dxfId="114" priority="27"/>
    <cfRule type="duplicateValues" dxfId="113" priority="28"/>
  </conditionalFormatting>
  <conditionalFormatting sqref="AY8 AY16 AY19:AY20 AY22:AY26 AY34:AY36 AY38:AY40 AY42:AY46 AY13:AY14 AY31:AY32 AY28 AY48:AY51">
    <cfRule type="containsText" dxfId="112" priority="25" operator="containsText" text="for p.o">
      <formula>NOT(ISERROR(SEARCH("for p.o",AY8)))</formula>
    </cfRule>
  </conditionalFormatting>
  <conditionalFormatting sqref="AY9:AY10">
    <cfRule type="containsText" dxfId="111" priority="24" operator="containsText" text="for p.o">
      <formula>NOT(ISERROR(SEARCH("for p.o",AY9)))</formula>
    </cfRule>
  </conditionalFormatting>
  <conditionalFormatting sqref="AY9:AY10">
    <cfRule type="containsText" dxfId="110" priority="23" operator="containsText" text="x">
      <formula>NOT(ISERROR(SEARCH("x",AY9)))</formula>
    </cfRule>
  </conditionalFormatting>
  <conditionalFormatting sqref="AY15">
    <cfRule type="containsText" dxfId="109" priority="22" operator="containsText" text="for p.o">
      <formula>NOT(ISERROR(SEARCH("for p.o",AY15)))</formula>
    </cfRule>
  </conditionalFormatting>
  <conditionalFormatting sqref="AY15">
    <cfRule type="containsText" dxfId="108" priority="21" operator="containsText" text="x">
      <formula>NOT(ISERROR(SEARCH("x",AY15)))</formula>
    </cfRule>
  </conditionalFormatting>
  <conditionalFormatting sqref="AY18">
    <cfRule type="containsText" dxfId="107" priority="20" operator="containsText" text="for p.o">
      <formula>NOT(ISERROR(SEARCH("for p.o",AY18)))</formula>
    </cfRule>
  </conditionalFormatting>
  <conditionalFormatting sqref="AY18">
    <cfRule type="containsText" dxfId="106" priority="19" operator="containsText" text="x">
      <formula>NOT(ISERROR(SEARCH("x",AY18)))</formula>
    </cfRule>
  </conditionalFormatting>
  <conditionalFormatting sqref="AY21">
    <cfRule type="containsText" dxfId="105" priority="18" operator="containsText" text="for p.o">
      <formula>NOT(ISERROR(SEARCH("for p.o",AY21)))</formula>
    </cfRule>
  </conditionalFormatting>
  <conditionalFormatting sqref="AY21">
    <cfRule type="containsText" dxfId="104" priority="17" operator="containsText" text="x">
      <formula>NOT(ISERROR(SEARCH("x",AY21)))</formula>
    </cfRule>
  </conditionalFormatting>
  <conditionalFormatting sqref="AY33">
    <cfRule type="containsText" dxfId="103" priority="16" operator="containsText" text="for p.o">
      <formula>NOT(ISERROR(SEARCH("for p.o",AY33)))</formula>
    </cfRule>
  </conditionalFormatting>
  <conditionalFormatting sqref="AY33">
    <cfRule type="containsText" dxfId="102" priority="15" operator="containsText" text="x">
      <formula>NOT(ISERROR(SEARCH("x",AY33)))</formula>
    </cfRule>
  </conditionalFormatting>
  <conditionalFormatting sqref="AY37">
    <cfRule type="containsText" dxfId="101" priority="14" operator="containsText" text="for p.o">
      <formula>NOT(ISERROR(SEARCH("for p.o",AY37)))</formula>
    </cfRule>
  </conditionalFormatting>
  <conditionalFormatting sqref="AY37">
    <cfRule type="containsText" dxfId="100" priority="13" operator="containsText" text="x">
      <formula>NOT(ISERROR(SEARCH("x",AY37)))</formula>
    </cfRule>
  </conditionalFormatting>
  <conditionalFormatting sqref="AY41">
    <cfRule type="containsText" dxfId="99" priority="12" operator="containsText" text="for p.o">
      <formula>NOT(ISERROR(SEARCH("for p.o",AY41)))</formula>
    </cfRule>
  </conditionalFormatting>
  <conditionalFormatting sqref="AY41">
    <cfRule type="containsText" dxfId="98" priority="11" operator="containsText" text="x">
      <formula>NOT(ISERROR(SEARCH("x",AY41)))</formula>
    </cfRule>
  </conditionalFormatting>
  <conditionalFormatting sqref="AY11:AY12">
    <cfRule type="containsText" dxfId="97" priority="10" operator="containsText" text="for p.o">
      <formula>NOT(ISERROR(SEARCH("for p.o",AY11)))</formula>
    </cfRule>
  </conditionalFormatting>
  <conditionalFormatting sqref="AY11:AY12">
    <cfRule type="containsText" dxfId="96" priority="9" operator="containsText" text="x">
      <formula>NOT(ISERROR(SEARCH("x",AY11)))</formula>
    </cfRule>
  </conditionalFormatting>
  <conditionalFormatting sqref="AY17">
    <cfRule type="containsText" dxfId="95" priority="8" operator="containsText" text="for p.o">
      <formula>NOT(ISERROR(SEARCH("for p.o",AY17)))</formula>
    </cfRule>
  </conditionalFormatting>
  <conditionalFormatting sqref="AY17">
    <cfRule type="containsText" dxfId="94" priority="7" operator="containsText" text="x">
      <formula>NOT(ISERROR(SEARCH("x",AY17)))</formula>
    </cfRule>
  </conditionalFormatting>
  <conditionalFormatting sqref="AY29:AY30">
    <cfRule type="containsText" dxfId="93" priority="6" operator="containsText" text="for p.o">
      <formula>NOT(ISERROR(SEARCH("for p.o",AY29)))</formula>
    </cfRule>
  </conditionalFormatting>
  <conditionalFormatting sqref="AY29:AY30">
    <cfRule type="containsText" dxfId="92" priority="5" operator="containsText" text="x">
      <formula>NOT(ISERROR(SEARCH("x",AY29)))</formula>
    </cfRule>
  </conditionalFormatting>
  <conditionalFormatting sqref="AY27">
    <cfRule type="containsText" dxfId="91" priority="4" operator="containsText" text="for p.o">
      <formula>NOT(ISERROR(SEARCH("for p.o",AY27)))</formula>
    </cfRule>
  </conditionalFormatting>
  <conditionalFormatting sqref="AY27">
    <cfRule type="containsText" dxfId="90" priority="3" operator="containsText" text="x">
      <formula>NOT(ISERROR(SEARCH("x",AY27)))</formula>
    </cfRule>
  </conditionalFormatting>
  <conditionalFormatting sqref="AY47">
    <cfRule type="containsText" dxfId="89" priority="2" operator="containsText" text="for p.o">
      <formula>NOT(ISERROR(SEARCH("for p.o",AY47)))</formula>
    </cfRule>
  </conditionalFormatting>
  <conditionalFormatting sqref="AY47">
    <cfRule type="containsText" dxfId="88" priority="1" operator="containsText" text="x">
      <formula>NOT(ISERROR(SEARCH("x",AY47)))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8AED-5790-4111-B814-4E34B979CA86}">
  <sheetPr codeName="Sheet1"/>
  <dimension ref="A1:Q24"/>
  <sheetViews>
    <sheetView zoomScale="95" zoomScaleNormal="95" workbookViewId="0">
      <pane xSplit="2" ySplit="3" topLeftCell="M4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85546875" defaultRowHeight="15" x14ac:dyDescent="0.25"/>
  <cols>
    <col min="1" max="1" width="8.85546875" style="35"/>
    <col min="2" max="2" width="28" style="35" bestFit="1" customWidth="1"/>
    <col min="3" max="3" width="24.42578125" style="35" customWidth="1"/>
    <col min="4" max="4" width="20.28515625" style="35" customWidth="1"/>
    <col min="5" max="5" width="19.7109375" style="35" customWidth="1"/>
    <col min="6" max="6" width="22.7109375" style="35" customWidth="1"/>
    <col min="7" max="7" width="24.28515625" style="35" customWidth="1"/>
    <col min="8" max="8" width="22" style="35" customWidth="1"/>
    <col min="9" max="11" width="17.7109375" style="35" customWidth="1"/>
    <col min="12" max="12" width="17.7109375" style="35" bestFit="1" customWidth="1"/>
    <col min="13" max="13" width="19.7109375" style="35" bestFit="1" customWidth="1"/>
    <col min="14" max="14" width="23.7109375" style="35" bestFit="1" customWidth="1"/>
    <col min="15" max="15" width="35.28515625" style="35" bestFit="1" customWidth="1"/>
    <col min="16" max="16" width="38.85546875" style="35" bestFit="1" customWidth="1"/>
    <col min="17" max="17" width="44.7109375" style="35" bestFit="1" customWidth="1"/>
    <col min="18" max="16384" width="8.85546875" style="35"/>
  </cols>
  <sheetData>
    <row r="1" spans="1:17" x14ac:dyDescent="0.25">
      <c r="B1" s="61">
        <v>44593</v>
      </c>
      <c r="M1" s="60"/>
    </row>
    <row r="2" spans="1:17" x14ac:dyDescent="0.25">
      <c r="A2" s="42" t="s">
        <v>60</v>
      </c>
      <c r="B2" s="42" t="s">
        <v>61</v>
      </c>
      <c r="C2" s="43">
        <v>635667</v>
      </c>
      <c r="D2" s="44">
        <v>608212</v>
      </c>
      <c r="E2" s="45">
        <v>635915</v>
      </c>
      <c r="F2" s="46">
        <v>473970</v>
      </c>
      <c r="G2" s="44">
        <v>637869</v>
      </c>
      <c r="H2" s="47">
        <v>608438</v>
      </c>
      <c r="I2" s="47">
        <v>608459</v>
      </c>
      <c r="J2" s="47">
        <v>635665</v>
      </c>
      <c r="K2" s="43">
        <v>635094</v>
      </c>
      <c r="L2" s="47">
        <v>608534</v>
      </c>
      <c r="M2" s="47">
        <v>644815</v>
      </c>
      <c r="N2" s="47">
        <v>644819</v>
      </c>
      <c r="O2" s="47">
        <v>473929</v>
      </c>
      <c r="P2" s="47">
        <v>473951</v>
      </c>
      <c r="Q2" s="47">
        <v>473946</v>
      </c>
    </row>
    <row r="3" spans="1:17" ht="16.5" x14ac:dyDescent="0.25">
      <c r="A3" s="42" t="s">
        <v>62</v>
      </c>
      <c r="B3" s="42" t="s">
        <v>63</v>
      </c>
      <c r="C3" s="48" t="s">
        <v>0</v>
      </c>
      <c r="D3" s="48" t="s">
        <v>1</v>
      </c>
      <c r="E3" s="49" t="s">
        <v>2</v>
      </c>
      <c r="F3" s="49" t="s">
        <v>3</v>
      </c>
      <c r="G3" s="50" t="s">
        <v>4</v>
      </c>
      <c r="H3" s="51" t="s">
        <v>5</v>
      </c>
      <c r="I3" s="49" t="s">
        <v>64</v>
      </c>
      <c r="J3" s="49" t="s">
        <v>65</v>
      </c>
      <c r="K3" s="52" t="s">
        <v>10</v>
      </c>
      <c r="L3" s="49" t="s">
        <v>9</v>
      </c>
      <c r="M3" s="49" t="s">
        <v>12</v>
      </c>
      <c r="N3" s="49" t="s">
        <v>13</v>
      </c>
      <c r="O3" s="52" t="s">
        <v>15</v>
      </c>
      <c r="P3" s="52" t="s">
        <v>16</v>
      </c>
      <c r="Q3" s="52" t="s">
        <v>14</v>
      </c>
    </row>
    <row r="4" spans="1:17" x14ac:dyDescent="0.25">
      <c r="A4" s="36">
        <v>711</v>
      </c>
      <c r="B4" s="36" t="s">
        <v>66</v>
      </c>
      <c r="C4" s="53">
        <v>2</v>
      </c>
      <c r="D4" s="53"/>
      <c r="E4" s="53"/>
      <c r="F4" s="53"/>
      <c r="G4" s="53"/>
      <c r="H4" s="53">
        <v>2</v>
      </c>
      <c r="I4" s="37">
        <v>1</v>
      </c>
      <c r="J4" s="37"/>
      <c r="K4" s="37"/>
      <c r="L4" s="37">
        <v>1</v>
      </c>
      <c r="M4" s="37"/>
      <c r="N4" s="37"/>
      <c r="O4" s="37">
        <v>2</v>
      </c>
      <c r="P4" s="37">
        <v>2</v>
      </c>
      <c r="Q4" s="37"/>
    </row>
    <row r="5" spans="1:17" x14ac:dyDescent="0.25">
      <c r="A5" s="36">
        <v>713</v>
      </c>
      <c r="B5" s="36" t="s">
        <v>67</v>
      </c>
      <c r="C5" s="53">
        <v>2</v>
      </c>
      <c r="D5" s="53"/>
      <c r="E5" s="53"/>
      <c r="F5" s="53"/>
      <c r="G5" s="53">
        <v>2</v>
      </c>
      <c r="H5" s="53">
        <v>2</v>
      </c>
      <c r="I5" s="37"/>
      <c r="J5" s="37">
        <v>1</v>
      </c>
      <c r="K5" s="37"/>
      <c r="L5" s="37">
        <v>1</v>
      </c>
      <c r="M5" s="37">
        <v>1</v>
      </c>
      <c r="N5" s="37">
        <v>1</v>
      </c>
      <c r="O5" s="37">
        <v>2</v>
      </c>
      <c r="P5" s="37">
        <v>2</v>
      </c>
      <c r="Q5" s="37"/>
    </row>
    <row r="6" spans="1:17" x14ac:dyDescent="0.25">
      <c r="A6" s="36">
        <v>718</v>
      </c>
      <c r="B6" s="36" t="s">
        <v>68</v>
      </c>
      <c r="C6" s="53">
        <v>2</v>
      </c>
      <c r="D6" s="53"/>
      <c r="E6" s="53"/>
      <c r="F6" s="53"/>
      <c r="G6" s="53"/>
      <c r="H6" s="53">
        <v>2</v>
      </c>
      <c r="I6" s="37"/>
      <c r="J6" s="37"/>
      <c r="K6" s="37"/>
      <c r="L6" s="37"/>
      <c r="M6" s="37"/>
      <c r="N6" s="37"/>
      <c r="O6" s="37">
        <v>2</v>
      </c>
      <c r="P6" s="37">
        <v>2</v>
      </c>
      <c r="Q6" s="37"/>
    </row>
    <row r="7" spans="1:17" x14ac:dyDescent="0.25">
      <c r="A7" s="36">
        <v>720</v>
      </c>
      <c r="B7" s="36" t="s">
        <v>69</v>
      </c>
      <c r="C7" s="53">
        <v>2</v>
      </c>
      <c r="D7" s="53"/>
      <c r="E7" s="53"/>
      <c r="F7" s="53"/>
      <c r="G7" s="53"/>
      <c r="H7" s="53">
        <v>2</v>
      </c>
      <c r="I7" s="37"/>
      <c r="J7" s="37"/>
      <c r="K7" s="37"/>
      <c r="L7" s="37">
        <v>1</v>
      </c>
      <c r="M7" s="37"/>
      <c r="N7" s="37"/>
      <c r="O7" s="37">
        <v>2</v>
      </c>
      <c r="P7" s="37">
        <v>2</v>
      </c>
      <c r="Q7" s="37"/>
    </row>
    <row r="8" spans="1:17" x14ac:dyDescent="0.25">
      <c r="A8" s="36">
        <v>721</v>
      </c>
      <c r="B8" s="36" t="s">
        <v>70</v>
      </c>
      <c r="C8" s="53">
        <v>2</v>
      </c>
      <c r="D8" s="53">
        <v>1</v>
      </c>
      <c r="E8" s="53">
        <v>2</v>
      </c>
      <c r="F8" s="53">
        <v>2</v>
      </c>
      <c r="G8" s="53">
        <v>2</v>
      </c>
      <c r="H8" s="53">
        <v>2</v>
      </c>
      <c r="I8" s="37">
        <v>1</v>
      </c>
      <c r="J8" s="37"/>
      <c r="K8" s="37"/>
      <c r="L8" s="37">
        <v>1</v>
      </c>
      <c r="M8" s="37">
        <v>1</v>
      </c>
      <c r="N8" s="37">
        <v>1</v>
      </c>
      <c r="O8" s="37">
        <v>2</v>
      </c>
      <c r="P8" s="37">
        <v>2</v>
      </c>
      <c r="Q8" s="37">
        <v>1</v>
      </c>
    </row>
    <row r="9" spans="1:17" x14ac:dyDescent="0.25">
      <c r="A9" s="36">
        <v>723</v>
      </c>
      <c r="B9" s="36" t="s">
        <v>71</v>
      </c>
      <c r="C9" s="53">
        <v>2</v>
      </c>
      <c r="D9" s="53"/>
      <c r="E9" s="53">
        <v>1</v>
      </c>
      <c r="F9" s="53"/>
      <c r="G9" s="53">
        <v>2</v>
      </c>
      <c r="H9" s="53">
        <v>2</v>
      </c>
      <c r="I9" s="37">
        <v>1</v>
      </c>
      <c r="J9" s="37"/>
      <c r="K9" s="37">
        <v>1</v>
      </c>
      <c r="L9" s="37"/>
      <c r="M9" s="37">
        <v>2</v>
      </c>
      <c r="N9" s="37">
        <v>1</v>
      </c>
      <c r="O9" s="37">
        <v>2</v>
      </c>
      <c r="P9" s="37">
        <v>2</v>
      </c>
      <c r="Q9" s="37">
        <v>2</v>
      </c>
    </row>
    <row r="10" spans="1:17" x14ac:dyDescent="0.25">
      <c r="A10" s="36">
        <v>724</v>
      </c>
      <c r="B10" s="36" t="s">
        <v>72</v>
      </c>
      <c r="C10" s="53">
        <v>2</v>
      </c>
      <c r="D10" s="53"/>
      <c r="E10" s="53"/>
      <c r="F10" s="53"/>
      <c r="G10" s="53"/>
      <c r="H10" s="53">
        <v>2</v>
      </c>
      <c r="I10" s="37">
        <v>1</v>
      </c>
      <c r="J10" s="37"/>
      <c r="K10" s="37">
        <v>1</v>
      </c>
      <c r="L10" s="37"/>
      <c r="M10" s="37">
        <v>1</v>
      </c>
      <c r="N10" s="37">
        <v>1</v>
      </c>
      <c r="O10" s="37">
        <v>2</v>
      </c>
      <c r="P10" s="37">
        <v>2</v>
      </c>
      <c r="Q10" s="37">
        <v>1</v>
      </c>
    </row>
    <row r="11" spans="1:17" x14ac:dyDescent="0.25">
      <c r="A11" s="36">
        <v>725</v>
      </c>
      <c r="B11" s="36" t="s">
        <v>73</v>
      </c>
      <c r="C11" s="53">
        <v>2</v>
      </c>
      <c r="D11" s="53"/>
      <c r="E11" s="53">
        <v>1</v>
      </c>
      <c r="F11" s="53">
        <v>2</v>
      </c>
      <c r="G11" s="53">
        <v>1</v>
      </c>
      <c r="H11" s="53">
        <v>2</v>
      </c>
      <c r="I11" s="37">
        <v>1</v>
      </c>
      <c r="J11" s="37">
        <v>1</v>
      </c>
      <c r="K11" s="37"/>
      <c r="L11" s="37"/>
      <c r="M11" s="37">
        <v>1</v>
      </c>
      <c r="N11" s="37">
        <v>1</v>
      </c>
      <c r="O11" s="37">
        <v>2</v>
      </c>
      <c r="P11" s="37">
        <v>2</v>
      </c>
      <c r="Q11" s="37">
        <v>2</v>
      </c>
    </row>
    <row r="12" spans="1:17" x14ac:dyDescent="0.25">
      <c r="A12" s="36">
        <v>728</v>
      </c>
      <c r="B12" s="36" t="s">
        <v>74</v>
      </c>
      <c r="C12" s="53">
        <v>2</v>
      </c>
      <c r="D12" s="53"/>
      <c r="E12" s="53"/>
      <c r="F12" s="53"/>
      <c r="G12" s="53"/>
      <c r="H12" s="53">
        <v>2</v>
      </c>
      <c r="I12" s="37">
        <v>1</v>
      </c>
      <c r="J12" s="37"/>
      <c r="K12" s="37">
        <v>1</v>
      </c>
      <c r="L12" s="37"/>
      <c r="M12" s="37">
        <v>2</v>
      </c>
      <c r="N12" s="37"/>
      <c r="O12" s="37">
        <v>2</v>
      </c>
      <c r="P12" s="37">
        <v>2</v>
      </c>
      <c r="Q12" s="37"/>
    </row>
    <row r="13" spans="1:17" x14ac:dyDescent="0.25">
      <c r="A13" s="36">
        <v>729</v>
      </c>
      <c r="B13" s="36" t="s">
        <v>75</v>
      </c>
      <c r="C13" s="53">
        <v>2</v>
      </c>
      <c r="D13" s="53"/>
      <c r="E13" s="53">
        <v>1</v>
      </c>
      <c r="F13" s="53">
        <v>1</v>
      </c>
      <c r="G13" s="53">
        <v>1</v>
      </c>
      <c r="H13" s="53">
        <v>2</v>
      </c>
      <c r="I13" s="37">
        <v>1</v>
      </c>
      <c r="J13" s="37">
        <v>1</v>
      </c>
      <c r="K13" s="37"/>
      <c r="L13" s="37"/>
      <c r="M13" s="37">
        <v>1</v>
      </c>
      <c r="N13" s="37">
        <v>1</v>
      </c>
      <c r="O13" s="37">
        <v>2</v>
      </c>
      <c r="P13" s="37">
        <v>2</v>
      </c>
      <c r="Q13" s="37"/>
    </row>
    <row r="14" spans="1:17" x14ac:dyDescent="0.25">
      <c r="A14" s="36">
        <v>732</v>
      </c>
      <c r="B14" s="36" t="s">
        <v>76</v>
      </c>
      <c r="C14" s="53">
        <v>2</v>
      </c>
      <c r="D14" s="53"/>
      <c r="E14" s="53">
        <v>2</v>
      </c>
      <c r="F14" s="53"/>
      <c r="G14" s="53">
        <v>2</v>
      </c>
      <c r="H14" s="53">
        <v>2</v>
      </c>
      <c r="I14" s="37">
        <v>1</v>
      </c>
      <c r="J14" s="37"/>
      <c r="K14" s="37">
        <v>1</v>
      </c>
      <c r="L14" s="37"/>
      <c r="M14" s="37">
        <v>1</v>
      </c>
      <c r="N14" s="37"/>
      <c r="O14" s="37">
        <v>2</v>
      </c>
      <c r="P14" s="37">
        <v>2</v>
      </c>
      <c r="Q14" s="37"/>
    </row>
    <row r="15" spans="1:17" x14ac:dyDescent="0.25">
      <c r="A15" s="36">
        <v>731</v>
      </c>
      <c r="B15" s="36" t="s">
        <v>77</v>
      </c>
      <c r="C15" s="53">
        <v>2</v>
      </c>
      <c r="D15" s="53"/>
      <c r="E15" s="53">
        <v>2</v>
      </c>
      <c r="F15" s="53">
        <v>2</v>
      </c>
      <c r="G15" s="53">
        <v>2</v>
      </c>
      <c r="H15" s="53">
        <v>2</v>
      </c>
      <c r="I15" s="37">
        <v>1</v>
      </c>
      <c r="J15" s="37"/>
      <c r="K15" s="37">
        <v>1</v>
      </c>
      <c r="L15" s="37"/>
      <c r="M15" s="37">
        <v>1</v>
      </c>
      <c r="N15" s="37">
        <v>1</v>
      </c>
      <c r="O15" s="37">
        <v>2</v>
      </c>
      <c r="P15" s="37">
        <v>1</v>
      </c>
      <c r="Q15" s="37">
        <v>1</v>
      </c>
    </row>
    <row r="16" spans="1:17" x14ac:dyDescent="0.25">
      <c r="A16" s="36">
        <v>733</v>
      </c>
      <c r="B16" s="36" t="s">
        <v>78</v>
      </c>
      <c r="C16" s="53">
        <v>2</v>
      </c>
      <c r="D16" s="53"/>
      <c r="E16" s="53">
        <v>1</v>
      </c>
      <c r="F16" s="53">
        <v>2</v>
      </c>
      <c r="G16" s="53">
        <v>2</v>
      </c>
      <c r="H16" s="53">
        <v>2</v>
      </c>
      <c r="I16" s="37">
        <v>1</v>
      </c>
      <c r="J16" s="37"/>
      <c r="K16" s="37"/>
      <c r="L16" s="37">
        <v>1</v>
      </c>
      <c r="M16" s="37">
        <v>2</v>
      </c>
      <c r="N16" s="37">
        <v>2</v>
      </c>
      <c r="O16" s="37">
        <v>2</v>
      </c>
      <c r="P16" s="37">
        <v>2</v>
      </c>
      <c r="Q16" s="37"/>
    </row>
    <row r="17" spans="1:17" x14ac:dyDescent="0.25">
      <c r="A17" s="36">
        <v>736</v>
      </c>
      <c r="B17" s="36" t="s">
        <v>79</v>
      </c>
      <c r="C17" s="53">
        <v>2</v>
      </c>
      <c r="D17" s="53"/>
      <c r="E17" s="53"/>
      <c r="F17" s="53"/>
      <c r="G17" s="53"/>
      <c r="H17" s="53">
        <v>2</v>
      </c>
      <c r="I17" s="37">
        <v>1</v>
      </c>
      <c r="J17" s="37"/>
      <c r="K17" s="37"/>
      <c r="L17" s="37">
        <v>1</v>
      </c>
      <c r="M17" s="37">
        <v>1</v>
      </c>
      <c r="N17" s="37">
        <v>1</v>
      </c>
      <c r="O17" s="37">
        <v>2</v>
      </c>
      <c r="P17" s="37">
        <v>2</v>
      </c>
      <c r="Q17" s="37">
        <v>2</v>
      </c>
    </row>
    <row r="18" spans="1:17" x14ac:dyDescent="0.25">
      <c r="A18" s="36">
        <v>737</v>
      </c>
      <c r="B18" s="36" t="s">
        <v>80</v>
      </c>
      <c r="C18" s="53">
        <v>2</v>
      </c>
      <c r="D18" s="53"/>
      <c r="E18" s="53"/>
      <c r="F18" s="53"/>
      <c r="G18" s="53"/>
      <c r="H18" s="53">
        <v>2</v>
      </c>
      <c r="I18" s="37"/>
      <c r="J18" s="37"/>
      <c r="K18" s="37"/>
      <c r="L18" s="37"/>
      <c r="M18" s="37"/>
      <c r="N18" s="37"/>
      <c r="O18" s="37">
        <v>2</v>
      </c>
      <c r="P18" s="37">
        <v>2</v>
      </c>
      <c r="Q18" s="37">
        <v>1</v>
      </c>
    </row>
    <row r="19" spans="1:17" x14ac:dyDescent="0.25">
      <c r="A19" s="36">
        <v>738</v>
      </c>
      <c r="B19" s="36" t="s">
        <v>81</v>
      </c>
      <c r="C19" s="53">
        <v>2</v>
      </c>
      <c r="D19" s="53"/>
      <c r="E19" s="53">
        <v>1</v>
      </c>
      <c r="F19" s="53">
        <v>1</v>
      </c>
      <c r="G19" s="53"/>
      <c r="H19" s="53">
        <v>2</v>
      </c>
      <c r="I19" s="37">
        <v>1</v>
      </c>
      <c r="J19" s="37"/>
      <c r="K19" s="37"/>
      <c r="L19" s="37"/>
      <c r="M19" s="37">
        <v>2</v>
      </c>
      <c r="N19" s="37">
        <v>2</v>
      </c>
      <c r="O19" s="37">
        <v>2</v>
      </c>
      <c r="P19" s="37">
        <v>2</v>
      </c>
      <c r="Q19" s="37">
        <v>2</v>
      </c>
    </row>
    <row r="20" spans="1:17" x14ac:dyDescent="0.25">
      <c r="A20" s="36">
        <v>739</v>
      </c>
      <c r="B20" s="36" t="s">
        <v>82</v>
      </c>
      <c r="C20" s="53">
        <v>2</v>
      </c>
      <c r="D20" s="53"/>
      <c r="E20" s="53">
        <v>2</v>
      </c>
      <c r="F20" s="53">
        <v>2</v>
      </c>
      <c r="G20" s="53">
        <v>1</v>
      </c>
      <c r="H20" s="53">
        <v>2</v>
      </c>
      <c r="I20" s="37">
        <v>1</v>
      </c>
      <c r="J20" s="37"/>
      <c r="K20" s="37"/>
      <c r="L20" s="37">
        <v>1</v>
      </c>
      <c r="M20" s="37">
        <v>2</v>
      </c>
      <c r="N20" s="37">
        <v>1</v>
      </c>
      <c r="O20" s="37">
        <v>2</v>
      </c>
      <c r="P20" s="37">
        <v>2</v>
      </c>
      <c r="Q20" s="37">
        <v>2</v>
      </c>
    </row>
    <row r="21" spans="1:17" x14ac:dyDescent="0.25">
      <c r="A21" s="36">
        <v>742</v>
      </c>
      <c r="B21" s="36" t="s">
        <v>83</v>
      </c>
      <c r="C21" s="53">
        <v>2</v>
      </c>
      <c r="D21" s="53"/>
      <c r="E21" s="53">
        <v>1</v>
      </c>
      <c r="F21" s="53">
        <v>1</v>
      </c>
      <c r="G21" s="53">
        <v>1</v>
      </c>
      <c r="H21" s="53">
        <v>2</v>
      </c>
      <c r="I21" s="37">
        <v>1</v>
      </c>
      <c r="J21" s="37"/>
      <c r="K21" s="37"/>
      <c r="L21" s="37">
        <v>1</v>
      </c>
      <c r="M21" s="37">
        <v>1</v>
      </c>
      <c r="N21" s="37"/>
      <c r="O21" s="37">
        <v>2</v>
      </c>
      <c r="P21" s="37">
        <v>2</v>
      </c>
      <c r="Q21" s="37">
        <v>2</v>
      </c>
    </row>
    <row r="22" spans="1:17" x14ac:dyDescent="0.25">
      <c r="A22" s="36">
        <v>802</v>
      </c>
      <c r="B22" s="36" t="s">
        <v>84</v>
      </c>
      <c r="C22" s="53">
        <v>2</v>
      </c>
      <c r="D22" s="53"/>
      <c r="E22" s="53"/>
      <c r="F22" s="53">
        <v>1</v>
      </c>
      <c r="G22" s="53"/>
      <c r="H22" s="53">
        <v>2</v>
      </c>
      <c r="I22" s="37"/>
      <c r="J22" s="37">
        <v>1</v>
      </c>
      <c r="K22" s="37"/>
      <c r="L22" s="37">
        <v>1</v>
      </c>
      <c r="M22" s="37">
        <v>2</v>
      </c>
      <c r="N22" s="37">
        <v>1</v>
      </c>
      <c r="O22" s="37">
        <v>2</v>
      </c>
      <c r="P22" s="37">
        <v>2</v>
      </c>
      <c r="Q22" s="37">
        <v>2</v>
      </c>
    </row>
    <row r="23" spans="1:17" x14ac:dyDescent="0.25">
      <c r="A23" s="36">
        <v>805</v>
      </c>
      <c r="B23" s="36" t="s">
        <v>85</v>
      </c>
      <c r="C23" s="53">
        <v>2</v>
      </c>
      <c r="D23" s="53"/>
      <c r="E23" s="53"/>
      <c r="F23" s="53"/>
      <c r="G23" s="53">
        <v>1</v>
      </c>
      <c r="H23" s="53">
        <v>2</v>
      </c>
      <c r="I23" s="37">
        <v>1</v>
      </c>
      <c r="J23" s="37"/>
      <c r="K23" s="37"/>
      <c r="L23" s="37"/>
      <c r="M23" s="37">
        <v>2</v>
      </c>
      <c r="N23" s="37">
        <v>2</v>
      </c>
      <c r="O23" s="37">
        <v>2</v>
      </c>
      <c r="P23" s="37">
        <v>2</v>
      </c>
      <c r="Q23" s="37">
        <v>2</v>
      </c>
    </row>
    <row r="24" spans="1:17" x14ac:dyDescent="0.25">
      <c r="A24" s="36"/>
      <c r="B24" s="54" t="s">
        <v>86</v>
      </c>
      <c r="C24" s="55">
        <f t="shared" ref="C24:K24" si="0">SUM(C4:C23)</f>
        <v>40</v>
      </c>
      <c r="D24" s="55">
        <f t="shared" si="0"/>
        <v>1</v>
      </c>
      <c r="E24" s="55">
        <f t="shared" si="0"/>
        <v>14</v>
      </c>
      <c r="F24" s="55">
        <f t="shared" si="0"/>
        <v>14</v>
      </c>
      <c r="G24" s="55">
        <f t="shared" si="0"/>
        <v>17</v>
      </c>
      <c r="H24" s="55">
        <f t="shared" si="0"/>
        <v>40</v>
      </c>
      <c r="I24" s="55">
        <f t="shared" si="0"/>
        <v>15</v>
      </c>
      <c r="J24" s="55">
        <f t="shared" si="0"/>
        <v>4</v>
      </c>
      <c r="K24" s="55">
        <f t="shared" si="0"/>
        <v>5</v>
      </c>
      <c r="L24" s="55">
        <f t="shared" ref="L24:Q24" si="1">SUM(L4:L23)</f>
        <v>9</v>
      </c>
      <c r="M24" s="55">
        <f t="shared" si="1"/>
        <v>23</v>
      </c>
      <c r="N24" s="55">
        <f t="shared" si="1"/>
        <v>16</v>
      </c>
      <c r="O24" s="55">
        <f t="shared" si="1"/>
        <v>40</v>
      </c>
      <c r="P24" s="55">
        <f t="shared" si="1"/>
        <v>39</v>
      </c>
      <c r="Q24" s="55">
        <f t="shared" si="1"/>
        <v>20</v>
      </c>
    </row>
  </sheetData>
  <conditionalFormatting sqref="C3 I3:J3 L3">
    <cfRule type="cellIs" dxfId="615" priority="3" operator="equal">
      <formula>0</formula>
    </cfRule>
  </conditionalFormatting>
  <conditionalFormatting sqref="N3">
    <cfRule type="cellIs" dxfId="614" priority="2" operator="equal">
      <formula>0</formula>
    </cfRule>
  </conditionalFormatting>
  <conditionalFormatting sqref="K3">
    <cfRule type="cellIs" dxfId="613" priority="1" operator="equal">
      <formula>0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0397C-E649-432F-845E-2E866D3DC039}">
  <sheetPr codeName="Sheet19"/>
  <dimension ref="B2:AY1048576"/>
  <sheetViews>
    <sheetView zoomScale="78" zoomScaleNormal="78" workbookViewId="0">
      <pane xSplit="3" ySplit="7" topLeftCell="Y8" activePane="bottomRight" state="frozen"/>
      <selection pane="topRight" activeCell="D1" sqref="D1"/>
      <selection pane="bottomLeft" activeCell="A8" sqref="A8"/>
      <selection pane="bottomRight" activeCell="B4" sqref="B4:AR6"/>
    </sheetView>
  </sheetViews>
  <sheetFormatPr defaultRowHeight="15" x14ac:dyDescent="0.25"/>
  <cols>
    <col min="2" max="2" width="36.7109375" bestFit="1" customWidth="1"/>
    <col min="9" max="9" width="2.85546875" customWidth="1"/>
    <col min="15" max="15" width="3.28515625" customWidth="1"/>
    <col min="21" max="21" width="3.28515625" customWidth="1"/>
    <col min="27" max="27" width="3.5703125" customWidth="1"/>
    <col min="33" max="33" width="3.5703125" customWidth="1"/>
    <col min="39" max="39" width="3.5703125" customWidth="1"/>
    <col min="46" max="46" width="15.7109375" style="31" bestFit="1" customWidth="1"/>
    <col min="47" max="47" width="14.28515625" style="31" bestFit="1" customWidth="1"/>
    <col min="48" max="48" width="10.5703125" style="35" bestFit="1" customWidth="1"/>
    <col min="49" max="49" width="19.5703125" style="35" bestFit="1" customWidth="1"/>
    <col min="50" max="50" width="10.28515625" style="27" bestFit="1" customWidth="1"/>
    <col min="51" max="51" width="8.7109375" style="35" bestFit="1" customWidth="1"/>
  </cols>
  <sheetData>
    <row r="2" spans="2:51" x14ac:dyDescent="0.25">
      <c r="AT2" s="33"/>
      <c r="AU2" s="25"/>
      <c r="AV2" s="33"/>
      <c r="AW2" s="33"/>
      <c r="AX2" s="33"/>
      <c r="AY2" s="34"/>
    </row>
    <row r="3" spans="2:51" x14ac:dyDescent="0.25">
      <c r="D3" s="110">
        <v>44440</v>
      </c>
      <c r="E3" s="111"/>
      <c r="F3" s="111"/>
      <c r="G3" s="111"/>
      <c r="H3" s="111"/>
      <c r="I3" s="12"/>
      <c r="J3" s="110">
        <v>44470</v>
      </c>
      <c r="K3" s="111"/>
      <c r="L3" s="111"/>
      <c r="M3" s="111"/>
      <c r="N3" s="111"/>
      <c r="O3" s="12"/>
      <c r="P3" s="110">
        <v>44501</v>
      </c>
      <c r="Q3" s="111"/>
      <c r="R3" s="111"/>
      <c r="S3" s="111"/>
      <c r="T3" s="111"/>
      <c r="U3" s="12"/>
      <c r="V3" s="110">
        <v>44531</v>
      </c>
      <c r="W3" s="111"/>
      <c r="X3" s="111"/>
      <c r="Y3" s="111"/>
      <c r="Z3" s="111"/>
      <c r="AA3" s="12"/>
      <c r="AB3" s="110">
        <v>44562</v>
      </c>
      <c r="AC3" s="111"/>
      <c r="AD3" s="111"/>
      <c r="AE3" s="111"/>
      <c r="AF3" s="111"/>
      <c r="AG3" s="12"/>
      <c r="AH3" s="110">
        <v>44593</v>
      </c>
      <c r="AI3" s="111"/>
      <c r="AJ3" s="111"/>
      <c r="AK3" s="111"/>
      <c r="AL3" s="111"/>
      <c r="AM3" s="12"/>
      <c r="AN3" s="110">
        <v>44621</v>
      </c>
      <c r="AO3" s="111"/>
      <c r="AP3" s="111"/>
      <c r="AQ3" s="111"/>
      <c r="AR3" s="111"/>
      <c r="AT3" s="25"/>
      <c r="AU3" s="25"/>
      <c r="AV3" s="34"/>
      <c r="AW3" s="34"/>
      <c r="AX3" s="24"/>
      <c r="AY3" s="34"/>
    </row>
    <row r="4" spans="2:51" x14ac:dyDescent="0.25">
      <c r="B4" s="108" t="s">
        <v>45</v>
      </c>
      <c r="C4" s="109" t="s">
        <v>46</v>
      </c>
      <c r="D4" s="109" t="s">
        <v>47</v>
      </c>
      <c r="E4" s="109" t="s">
        <v>48</v>
      </c>
      <c r="F4" s="109" t="s">
        <v>49</v>
      </c>
      <c r="G4" s="109" t="s">
        <v>50</v>
      </c>
      <c r="H4" s="109" t="s">
        <v>51</v>
      </c>
      <c r="I4" s="63"/>
      <c r="J4" s="109" t="s">
        <v>47</v>
      </c>
      <c r="K4" s="109" t="s">
        <v>48</v>
      </c>
      <c r="L4" s="109" t="s">
        <v>49</v>
      </c>
      <c r="M4" s="109" t="s">
        <v>50</v>
      </c>
      <c r="N4" s="109" t="s">
        <v>51</v>
      </c>
      <c r="O4" s="63"/>
      <c r="P4" s="109" t="s">
        <v>47</v>
      </c>
      <c r="Q4" s="109" t="s">
        <v>48</v>
      </c>
      <c r="R4" s="109" t="s">
        <v>49</v>
      </c>
      <c r="S4" s="109" t="s">
        <v>50</v>
      </c>
      <c r="T4" s="109" t="s">
        <v>51</v>
      </c>
      <c r="U4" s="63"/>
      <c r="V4" s="109" t="s">
        <v>47</v>
      </c>
      <c r="W4" s="109" t="s">
        <v>48</v>
      </c>
      <c r="X4" s="109" t="s">
        <v>49</v>
      </c>
      <c r="Y4" s="109" t="s">
        <v>50</v>
      </c>
      <c r="Z4" s="109" t="s">
        <v>51</v>
      </c>
      <c r="AA4" s="63"/>
      <c r="AB4" s="109" t="s">
        <v>47</v>
      </c>
      <c r="AC4" s="109" t="s">
        <v>48</v>
      </c>
      <c r="AD4" s="109" t="s">
        <v>49</v>
      </c>
      <c r="AE4" s="109" t="s">
        <v>50</v>
      </c>
      <c r="AF4" s="109" t="s">
        <v>51</v>
      </c>
      <c r="AG4" s="63"/>
      <c r="AH4" s="109" t="s">
        <v>47</v>
      </c>
      <c r="AI4" s="109" t="s">
        <v>48</v>
      </c>
      <c r="AJ4" s="109" t="s">
        <v>49</v>
      </c>
      <c r="AK4" s="109" t="s">
        <v>50</v>
      </c>
      <c r="AL4" s="109" t="s">
        <v>51</v>
      </c>
      <c r="AM4" s="63"/>
      <c r="AN4" s="109" t="s">
        <v>47</v>
      </c>
      <c r="AO4" s="109" t="s">
        <v>48</v>
      </c>
      <c r="AP4" s="109" t="s">
        <v>49</v>
      </c>
      <c r="AQ4" s="109" t="s">
        <v>50</v>
      </c>
      <c r="AR4" s="109" t="s">
        <v>51</v>
      </c>
      <c r="AT4" s="26"/>
      <c r="AU4" s="26"/>
    </row>
    <row r="5" spans="2:51" x14ac:dyDescent="0.25">
      <c r="B5" s="108"/>
      <c r="C5" s="109"/>
      <c r="D5" s="109"/>
      <c r="E5" s="109"/>
      <c r="F5" s="109"/>
      <c r="G5" s="109"/>
      <c r="H5" s="109"/>
      <c r="I5" s="63"/>
      <c r="J5" s="109"/>
      <c r="K5" s="109"/>
      <c r="L5" s="109"/>
      <c r="M5" s="109"/>
      <c r="N5" s="109"/>
      <c r="O5" s="63"/>
      <c r="P5" s="109"/>
      <c r="Q5" s="109"/>
      <c r="R5" s="109"/>
      <c r="S5" s="109"/>
      <c r="T5" s="109"/>
      <c r="U5" s="63"/>
      <c r="V5" s="109"/>
      <c r="W5" s="109"/>
      <c r="X5" s="109"/>
      <c r="Y5" s="109"/>
      <c r="Z5" s="109"/>
      <c r="AA5" s="63"/>
      <c r="AB5" s="109"/>
      <c r="AC5" s="109"/>
      <c r="AD5" s="109"/>
      <c r="AE5" s="109"/>
      <c r="AF5" s="109"/>
      <c r="AG5" s="63"/>
      <c r="AH5" s="109"/>
      <c r="AI5" s="109"/>
      <c r="AJ5" s="109"/>
      <c r="AK5" s="109"/>
      <c r="AL5" s="109"/>
      <c r="AM5" s="63"/>
      <c r="AN5" s="109"/>
      <c r="AO5" s="109"/>
      <c r="AP5" s="109"/>
      <c r="AQ5" s="109"/>
      <c r="AR5" s="109"/>
      <c r="AT5" s="115" t="s">
        <v>54</v>
      </c>
      <c r="AU5" s="115" t="s">
        <v>56</v>
      </c>
      <c r="AV5" s="116" t="s">
        <v>58</v>
      </c>
      <c r="AW5" s="116" t="s">
        <v>55</v>
      </c>
      <c r="AX5" s="106" t="s">
        <v>57</v>
      </c>
      <c r="AY5" s="104" t="s">
        <v>59</v>
      </c>
    </row>
    <row r="6" spans="2:51" x14ac:dyDescent="0.25">
      <c r="B6" s="108"/>
      <c r="C6" s="109"/>
      <c r="D6" s="109"/>
      <c r="E6" s="109"/>
      <c r="F6" s="109"/>
      <c r="G6" s="109"/>
      <c r="H6" s="109"/>
      <c r="I6" s="64"/>
      <c r="J6" s="109"/>
      <c r="K6" s="109"/>
      <c r="L6" s="109"/>
      <c r="M6" s="109"/>
      <c r="N6" s="109"/>
      <c r="O6" s="64"/>
      <c r="P6" s="109"/>
      <c r="Q6" s="109"/>
      <c r="R6" s="109"/>
      <c r="S6" s="109"/>
      <c r="T6" s="109"/>
      <c r="U6" s="63"/>
      <c r="V6" s="109"/>
      <c r="W6" s="109"/>
      <c r="X6" s="109"/>
      <c r="Y6" s="109"/>
      <c r="Z6" s="109"/>
      <c r="AA6" s="63"/>
      <c r="AB6" s="109"/>
      <c r="AC6" s="109"/>
      <c r="AD6" s="109"/>
      <c r="AE6" s="109"/>
      <c r="AF6" s="109"/>
      <c r="AG6" s="63"/>
      <c r="AH6" s="109"/>
      <c r="AI6" s="109"/>
      <c r="AJ6" s="109"/>
      <c r="AK6" s="109"/>
      <c r="AL6" s="109"/>
      <c r="AM6" s="63"/>
      <c r="AN6" s="109"/>
      <c r="AO6" s="109"/>
      <c r="AP6" s="109"/>
      <c r="AQ6" s="109"/>
      <c r="AR6" s="109"/>
      <c r="AT6" s="115"/>
      <c r="AU6" s="115"/>
      <c r="AV6" s="116"/>
      <c r="AW6" s="116"/>
      <c r="AX6" s="107"/>
      <c r="AY6" s="105"/>
    </row>
    <row r="7" spans="2:51" x14ac:dyDescent="0.25">
      <c r="B7" s="7" t="s">
        <v>18</v>
      </c>
      <c r="C7" s="10"/>
      <c r="D7" s="9"/>
      <c r="E7" s="9"/>
      <c r="F7" s="9"/>
      <c r="G7" s="9"/>
      <c r="H7" s="9"/>
      <c r="I7" s="16"/>
      <c r="J7" s="9"/>
      <c r="K7" s="9"/>
      <c r="L7" s="9"/>
      <c r="M7" s="9"/>
      <c r="N7" s="9"/>
      <c r="O7" s="1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6"/>
      <c r="AB7" s="9"/>
      <c r="AC7" s="9"/>
      <c r="AD7" s="9"/>
      <c r="AE7" s="9"/>
      <c r="AF7" s="9"/>
      <c r="AG7" s="16"/>
      <c r="AH7" s="9"/>
      <c r="AI7" s="9"/>
      <c r="AJ7" s="9"/>
      <c r="AK7" s="9"/>
      <c r="AL7" s="9"/>
      <c r="AM7" s="16"/>
      <c r="AN7" s="9"/>
      <c r="AO7" s="9"/>
      <c r="AP7" s="9"/>
      <c r="AQ7" s="9"/>
      <c r="AR7" s="9"/>
      <c r="AT7" s="99"/>
      <c r="AU7" s="100"/>
      <c r="AV7" s="100"/>
      <c r="AW7" s="100"/>
      <c r="AX7" s="100"/>
      <c r="AY7" s="101"/>
    </row>
    <row r="8" spans="2:51" x14ac:dyDescent="0.25">
      <c r="B8" s="1" t="s">
        <v>0</v>
      </c>
      <c r="C8" s="8">
        <v>12</v>
      </c>
      <c r="D8" s="11"/>
      <c r="E8" s="11"/>
      <c r="F8" s="11"/>
      <c r="G8" s="11"/>
      <c r="H8" s="11"/>
      <c r="I8" s="15"/>
      <c r="J8" s="11"/>
      <c r="K8" s="11"/>
      <c r="L8" s="11"/>
      <c r="M8" s="11"/>
      <c r="N8" s="11"/>
      <c r="O8" s="15"/>
      <c r="P8" s="11"/>
      <c r="Q8" s="11"/>
      <c r="R8" s="11"/>
      <c r="S8" s="11"/>
      <c r="T8" s="11"/>
      <c r="U8" s="13"/>
      <c r="V8" s="11"/>
      <c r="W8" s="11"/>
      <c r="X8" s="11"/>
      <c r="Y8" s="11"/>
      <c r="Z8" s="11"/>
      <c r="AA8" s="13"/>
      <c r="AB8" s="11"/>
      <c r="AC8" s="11"/>
      <c r="AD8" s="11"/>
      <c r="AE8" s="11"/>
      <c r="AF8" s="11"/>
      <c r="AG8" s="13"/>
      <c r="AH8" s="11"/>
      <c r="AI8" s="11"/>
      <c r="AJ8" s="11"/>
      <c r="AK8" s="11"/>
      <c r="AL8" s="11"/>
      <c r="AM8" s="13"/>
      <c r="AN8" s="11">
        <v>24</v>
      </c>
      <c r="AO8" s="11">
        <v>22</v>
      </c>
      <c r="AP8" s="11"/>
      <c r="AQ8" s="11">
        <v>22</v>
      </c>
      <c r="AR8" s="11">
        <f t="shared" ref="AR8:AR30" si="0">AK8+AN8-AQ8</f>
        <v>2</v>
      </c>
      <c r="AT8" s="23">
        <f t="shared" ref="AT8:AT18" si="1">AVERAGE(H8,N8,T8,Z8,AF8,AL8,AR8)</f>
        <v>2</v>
      </c>
      <c r="AU8" s="28">
        <f>SUM(H8,N8,T8,Z8,AF8,AR8)</f>
        <v>2</v>
      </c>
      <c r="AV8" s="18">
        <f>SUM(D8,J8,P8,V8,AB8,AH8,AN8)</f>
        <v>24</v>
      </c>
      <c r="AW8" s="37">
        <v>12</v>
      </c>
      <c r="AX8" s="30">
        <f>AV8-AU8</f>
        <v>22</v>
      </c>
      <c r="AY8" s="37" t="str">
        <f t="shared" ref="AY8:AY10" si="2">IF(AX8&lt;AW8,"for p.o","x")</f>
        <v>x</v>
      </c>
    </row>
    <row r="9" spans="2:51" x14ac:dyDescent="0.25">
      <c r="B9" s="2" t="s">
        <v>1</v>
      </c>
      <c r="C9" s="8">
        <v>8</v>
      </c>
      <c r="D9" s="11"/>
      <c r="E9" s="11"/>
      <c r="F9" s="11"/>
      <c r="G9" s="11"/>
      <c r="H9" s="11"/>
      <c r="I9" s="13"/>
      <c r="J9" s="11"/>
      <c r="K9" s="11"/>
      <c r="L9" s="11"/>
      <c r="M9" s="11"/>
      <c r="N9" s="11"/>
      <c r="O9" s="13"/>
      <c r="P9" s="11"/>
      <c r="Q9" s="11"/>
      <c r="R9" s="11"/>
      <c r="S9" s="11"/>
      <c r="T9" s="11"/>
      <c r="U9" s="13"/>
      <c r="V9" s="11">
        <v>40</v>
      </c>
      <c r="W9" s="11">
        <v>38</v>
      </c>
      <c r="X9" s="11"/>
      <c r="Y9" s="11">
        <v>38</v>
      </c>
      <c r="Z9" s="11">
        <f t="shared" ref="Z9:Z12" si="3">S9+V9-Y9</f>
        <v>2</v>
      </c>
      <c r="AA9" s="13"/>
      <c r="AB9" s="11"/>
      <c r="AC9" s="11">
        <v>36</v>
      </c>
      <c r="AD9" s="11"/>
      <c r="AE9" s="11">
        <v>36</v>
      </c>
      <c r="AF9" s="11">
        <f>Y9+AB9-AE9</f>
        <v>2</v>
      </c>
      <c r="AG9" s="13"/>
      <c r="AH9" s="11"/>
      <c r="AI9" s="11">
        <v>32</v>
      </c>
      <c r="AJ9" s="11"/>
      <c r="AK9" s="11">
        <v>32</v>
      </c>
      <c r="AL9" s="11">
        <f>AE9+AH9-AK9</f>
        <v>4</v>
      </c>
      <c r="AM9" s="13"/>
      <c r="AN9" s="11"/>
      <c r="AO9" s="11">
        <v>27</v>
      </c>
      <c r="AP9" s="11"/>
      <c r="AQ9" s="11">
        <v>27</v>
      </c>
      <c r="AR9" s="11">
        <f t="shared" si="0"/>
        <v>5</v>
      </c>
      <c r="AT9" s="23">
        <f t="shared" si="1"/>
        <v>3.25</v>
      </c>
      <c r="AU9" s="28">
        <f>SUM(H9,N9,T9,Z9,AF9,AR9)</f>
        <v>9</v>
      </c>
      <c r="AV9" s="18">
        <f>SUM(D9,J9,P9,V9,AB9,AH9,AN9)</f>
        <v>40</v>
      </c>
      <c r="AW9" s="37">
        <v>8</v>
      </c>
      <c r="AX9" s="30">
        <f>AV9-AU9</f>
        <v>31</v>
      </c>
      <c r="AY9" s="37" t="str">
        <f t="shared" si="2"/>
        <v>x</v>
      </c>
    </row>
    <row r="10" spans="2:51" x14ac:dyDescent="0.25">
      <c r="B10" s="3" t="s">
        <v>2</v>
      </c>
      <c r="C10" s="8">
        <v>12</v>
      </c>
      <c r="D10" s="11">
        <v>12</v>
      </c>
      <c r="E10" s="11">
        <v>12</v>
      </c>
      <c r="F10" s="11"/>
      <c r="G10" s="11">
        <v>12</v>
      </c>
      <c r="H10" s="11">
        <f>D10-G10</f>
        <v>0</v>
      </c>
      <c r="I10" s="13"/>
      <c r="J10" s="11"/>
      <c r="K10" s="11">
        <v>9</v>
      </c>
      <c r="L10" s="11"/>
      <c r="M10" s="11">
        <v>9</v>
      </c>
      <c r="N10" s="11">
        <f>G10+J10-M10</f>
        <v>3</v>
      </c>
      <c r="O10" s="13"/>
      <c r="P10" s="11"/>
      <c r="Q10" s="11">
        <v>9</v>
      </c>
      <c r="R10" s="11"/>
      <c r="S10" s="11">
        <v>9</v>
      </c>
      <c r="T10" s="11">
        <f t="shared" ref="T10:T12" si="4">M10+P10-S10</f>
        <v>0</v>
      </c>
      <c r="U10" s="13"/>
      <c r="V10" s="11"/>
      <c r="W10" s="11">
        <v>5</v>
      </c>
      <c r="X10" s="11"/>
      <c r="Y10" s="11">
        <v>5</v>
      </c>
      <c r="Z10" s="11">
        <f t="shared" si="3"/>
        <v>4</v>
      </c>
      <c r="AA10" s="13"/>
      <c r="AB10" s="11"/>
      <c r="AC10" s="11">
        <v>4</v>
      </c>
      <c r="AD10" s="11"/>
      <c r="AE10" s="11">
        <v>4</v>
      </c>
      <c r="AF10" s="11">
        <f t="shared" ref="AF10:AF12" si="5">Y10+AB10-AE10</f>
        <v>1</v>
      </c>
      <c r="AG10" s="13"/>
      <c r="AH10" s="11"/>
      <c r="AI10" s="11">
        <v>4</v>
      </c>
      <c r="AJ10" s="11"/>
      <c r="AK10" s="11">
        <v>4</v>
      </c>
      <c r="AL10" s="11">
        <f>AE10+AH10-AK10</f>
        <v>0</v>
      </c>
      <c r="AM10" s="13"/>
      <c r="AN10" s="11">
        <v>24</v>
      </c>
      <c r="AO10" s="11">
        <v>28</v>
      </c>
      <c r="AP10" s="11"/>
      <c r="AQ10" s="11">
        <v>28</v>
      </c>
      <c r="AR10" s="11">
        <f t="shared" si="0"/>
        <v>0</v>
      </c>
      <c r="AT10" s="23">
        <f t="shared" si="1"/>
        <v>1.1428571428571428</v>
      </c>
      <c r="AU10" s="28">
        <f t="shared" ref="AU10:AU25" si="6">SUM(H10,N10,T10,Z10,AF10,AR10)</f>
        <v>8</v>
      </c>
      <c r="AV10" s="18">
        <f t="shared" ref="AV10:AV25" si="7">SUM(D10,J10,P10,V10,AB10,AH10,AN10)</f>
        <v>36</v>
      </c>
      <c r="AW10" s="37">
        <v>12</v>
      </c>
      <c r="AX10" s="30">
        <f t="shared" ref="AX10:AX25" si="8">AV10-AU10</f>
        <v>28</v>
      </c>
      <c r="AY10" s="37" t="str">
        <f t="shared" si="2"/>
        <v>x</v>
      </c>
    </row>
    <row r="11" spans="2:51" x14ac:dyDescent="0.25">
      <c r="B11" s="3" t="s">
        <v>3</v>
      </c>
      <c r="C11" s="8">
        <v>12</v>
      </c>
      <c r="D11" s="11">
        <v>12</v>
      </c>
      <c r="E11" s="11">
        <v>12</v>
      </c>
      <c r="F11" s="11"/>
      <c r="G11" s="11">
        <v>12</v>
      </c>
      <c r="H11" s="11">
        <f>D11-G11</f>
        <v>0</v>
      </c>
      <c r="I11" s="13"/>
      <c r="J11" s="11"/>
      <c r="K11" s="11">
        <v>9</v>
      </c>
      <c r="L11" s="11"/>
      <c r="M11" s="11">
        <v>9</v>
      </c>
      <c r="N11" s="11">
        <f>G11+J11-M11</f>
        <v>3</v>
      </c>
      <c r="O11" s="13"/>
      <c r="P11" s="11"/>
      <c r="Q11" s="11">
        <v>8</v>
      </c>
      <c r="R11" s="11"/>
      <c r="S11" s="11">
        <v>8</v>
      </c>
      <c r="T11" s="11">
        <f t="shared" si="4"/>
        <v>1</v>
      </c>
      <c r="U11" s="13"/>
      <c r="V11" s="11"/>
      <c r="W11" s="11">
        <v>6</v>
      </c>
      <c r="X11" s="11"/>
      <c r="Y11" s="11">
        <v>6</v>
      </c>
      <c r="Z11" s="11">
        <f t="shared" si="3"/>
        <v>2</v>
      </c>
      <c r="AA11" s="13"/>
      <c r="AB11" s="11"/>
      <c r="AC11" s="11">
        <v>5</v>
      </c>
      <c r="AD11" s="11"/>
      <c r="AE11" s="11">
        <v>5</v>
      </c>
      <c r="AF11" s="11">
        <f t="shared" si="5"/>
        <v>1</v>
      </c>
      <c r="AG11" s="13"/>
      <c r="AH11" s="11">
        <v>24</v>
      </c>
      <c r="AI11" s="11">
        <v>25</v>
      </c>
      <c r="AJ11" s="11"/>
      <c r="AK11" s="11">
        <v>25</v>
      </c>
      <c r="AL11" s="11">
        <f>AE11+AH11-AK11</f>
        <v>4</v>
      </c>
      <c r="AM11" s="13"/>
      <c r="AN11" s="11"/>
      <c r="AO11" s="11">
        <v>22</v>
      </c>
      <c r="AP11" s="11"/>
      <c r="AQ11" s="11">
        <v>22</v>
      </c>
      <c r="AR11" s="11">
        <f t="shared" si="0"/>
        <v>3</v>
      </c>
      <c r="AT11" s="23">
        <f t="shared" si="1"/>
        <v>2</v>
      </c>
      <c r="AU11" s="28">
        <f t="shared" si="6"/>
        <v>10</v>
      </c>
      <c r="AV11" s="18">
        <f t="shared" si="7"/>
        <v>36</v>
      </c>
      <c r="AW11" s="37">
        <v>12</v>
      </c>
      <c r="AX11" s="30">
        <f t="shared" si="8"/>
        <v>26</v>
      </c>
      <c r="AY11" s="37" t="str">
        <f t="shared" ref="AY11:AY41" si="9">IF(AX11&lt;AW11,"for p.o","x")</f>
        <v>x</v>
      </c>
    </row>
    <row r="12" spans="2:51" x14ac:dyDescent="0.25">
      <c r="B12" s="3" t="s">
        <v>4</v>
      </c>
      <c r="C12" s="8">
        <v>12</v>
      </c>
      <c r="D12" s="11">
        <v>12</v>
      </c>
      <c r="E12" s="11">
        <v>12</v>
      </c>
      <c r="F12" s="11"/>
      <c r="G12" s="11">
        <v>12</v>
      </c>
      <c r="H12" s="11">
        <f>D12-G12</f>
        <v>0</v>
      </c>
      <c r="I12" s="13"/>
      <c r="J12" s="11"/>
      <c r="K12" s="11">
        <v>12</v>
      </c>
      <c r="L12" s="11"/>
      <c r="M12" s="11">
        <v>12</v>
      </c>
      <c r="N12" s="11">
        <f>G12+J12-M12</f>
        <v>0</v>
      </c>
      <c r="O12" s="13"/>
      <c r="P12" s="11"/>
      <c r="Q12" s="11">
        <v>12</v>
      </c>
      <c r="R12" s="11"/>
      <c r="S12" s="11">
        <v>12</v>
      </c>
      <c r="T12" s="11">
        <f t="shared" si="4"/>
        <v>0</v>
      </c>
      <c r="U12" s="13"/>
      <c r="V12" s="11"/>
      <c r="W12" s="11">
        <v>5</v>
      </c>
      <c r="X12" s="11"/>
      <c r="Y12" s="11">
        <v>5</v>
      </c>
      <c r="Z12" s="11">
        <f t="shared" si="3"/>
        <v>7</v>
      </c>
      <c r="AA12" s="13"/>
      <c r="AB12" s="11"/>
      <c r="AC12" s="11">
        <v>4</v>
      </c>
      <c r="AD12" s="11"/>
      <c r="AE12" s="11">
        <v>4</v>
      </c>
      <c r="AF12" s="11">
        <f t="shared" si="5"/>
        <v>1</v>
      </c>
      <c r="AG12" s="13"/>
      <c r="AH12" s="11"/>
      <c r="AI12" s="11">
        <v>2</v>
      </c>
      <c r="AJ12" s="11"/>
      <c r="AK12" s="11">
        <v>2</v>
      </c>
      <c r="AL12" s="11">
        <f>AE12+AH12-AK12</f>
        <v>2</v>
      </c>
      <c r="AM12" s="13"/>
      <c r="AN12" s="11">
        <v>12</v>
      </c>
      <c r="AO12" s="11">
        <v>14</v>
      </c>
      <c r="AP12" s="11"/>
      <c r="AQ12" s="11">
        <v>14</v>
      </c>
      <c r="AR12" s="11">
        <f t="shared" si="0"/>
        <v>0</v>
      </c>
      <c r="AT12" s="23">
        <f t="shared" si="1"/>
        <v>1.4285714285714286</v>
      </c>
      <c r="AU12" s="28">
        <f t="shared" si="6"/>
        <v>8</v>
      </c>
      <c r="AV12" s="18">
        <f t="shared" si="7"/>
        <v>24</v>
      </c>
      <c r="AW12" s="37">
        <v>12</v>
      </c>
      <c r="AX12" s="30">
        <f t="shared" si="8"/>
        <v>16</v>
      </c>
      <c r="AY12" s="37" t="str">
        <f t="shared" si="9"/>
        <v>x</v>
      </c>
    </row>
    <row r="13" spans="2:51" x14ac:dyDescent="0.25">
      <c r="B13" s="3" t="s">
        <v>5</v>
      </c>
      <c r="C13" s="8">
        <v>24</v>
      </c>
      <c r="D13" s="11"/>
      <c r="E13" s="11"/>
      <c r="F13" s="11"/>
      <c r="G13" s="11"/>
      <c r="H13" s="11"/>
      <c r="I13" s="13"/>
      <c r="J13" s="11"/>
      <c r="K13" s="11"/>
      <c r="L13" s="11"/>
      <c r="M13" s="11"/>
      <c r="N13" s="11"/>
      <c r="O13" s="13"/>
      <c r="P13" s="11"/>
      <c r="Q13" s="11"/>
      <c r="R13" s="11"/>
      <c r="S13" s="11"/>
      <c r="T13" s="11"/>
      <c r="U13" s="13"/>
      <c r="V13" s="11"/>
      <c r="W13" s="11"/>
      <c r="X13" s="11"/>
      <c r="Y13" s="11"/>
      <c r="Z13" s="11"/>
      <c r="AA13" s="13"/>
      <c r="AB13" s="11"/>
      <c r="AC13" s="11"/>
      <c r="AD13" s="11"/>
      <c r="AE13" s="11"/>
      <c r="AF13" s="11"/>
      <c r="AG13" s="13"/>
      <c r="AH13" s="11"/>
      <c r="AI13" s="11"/>
      <c r="AJ13" s="11"/>
      <c r="AK13" s="11"/>
      <c r="AL13" s="11"/>
      <c r="AM13" s="13"/>
      <c r="AN13" s="11">
        <v>48</v>
      </c>
      <c r="AO13" s="11">
        <v>22</v>
      </c>
      <c r="AP13" s="11"/>
      <c r="AQ13" s="11">
        <v>22</v>
      </c>
      <c r="AR13" s="11">
        <f t="shared" si="0"/>
        <v>26</v>
      </c>
      <c r="AT13" s="23">
        <f t="shared" si="1"/>
        <v>26</v>
      </c>
      <c r="AU13" s="28">
        <f t="shared" si="6"/>
        <v>26</v>
      </c>
      <c r="AV13" s="18">
        <f t="shared" si="7"/>
        <v>48</v>
      </c>
      <c r="AW13" s="37">
        <v>24</v>
      </c>
      <c r="AX13" s="30">
        <f t="shared" si="8"/>
        <v>22</v>
      </c>
      <c r="AY13" s="37" t="str">
        <f t="shared" si="9"/>
        <v>for p.o</v>
      </c>
    </row>
    <row r="14" spans="2:51" x14ac:dyDescent="0.25">
      <c r="B14" s="3" t="s">
        <v>6</v>
      </c>
      <c r="C14" s="8">
        <v>40</v>
      </c>
      <c r="D14" s="11">
        <v>40</v>
      </c>
      <c r="E14" s="11">
        <v>41</v>
      </c>
      <c r="F14" s="11"/>
      <c r="G14" s="11">
        <v>41</v>
      </c>
      <c r="H14" s="11">
        <f>D14-G14</f>
        <v>-1</v>
      </c>
      <c r="I14" s="13"/>
      <c r="J14" s="11">
        <v>40</v>
      </c>
      <c r="K14" s="11">
        <v>54</v>
      </c>
      <c r="L14" s="11"/>
      <c r="M14" s="11">
        <v>54</v>
      </c>
      <c r="N14" s="11">
        <f>G14+J14-M14</f>
        <v>27</v>
      </c>
      <c r="O14" s="13"/>
      <c r="P14" s="11"/>
      <c r="Q14" s="11">
        <v>46</v>
      </c>
      <c r="R14" s="11"/>
      <c r="S14" s="11">
        <v>46</v>
      </c>
      <c r="T14" s="11">
        <f t="shared" ref="T14:T16" si="10">M14+P14-S14</f>
        <v>8</v>
      </c>
      <c r="U14" s="13"/>
      <c r="V14" s="11"/>
      <c r="W14" s="11">
        <v>19</v>
      </c>
      <c r="X14" s="11"/>
      <c r="Y14" s="11">
        <v>19</v>
      </c>
      <c r="Z14" s="11">
        <f t="shared" ref="Z14:Z18" si="11">S14+V14-Y14</f>
        <v>27</v>
      </c>
      <c r="AA14" s="13"/>
      <c r="AB14" s="11"/>
      <c r="AC14" s="11">
        <v>12</v>
      </c>
      <c r="AD14" s="11"/>
      <c r="AE14" s="11">
        <v>12</v>
      </c>
      <c r="AF14" s="11">
        <f t="shared" ref="AF14:AF18" si="12">Y14+AB14-AE14</f>
        <v>7</v>
      </c>
      <c r="AG14" s="13"/>
      <c r="AH14" s="11"/>
      <c r="AI14" s="58">
        <v>7</v>
      </c>
      <c r="AJ14" s="11"/>
      <c r="AK14" s="58">
        <v>7</v>
      </c>
      <c r="AL14" s="11">
        <f t="shared" ref="AL14:AL18" si="13">AE14+AH14-AK14</f>
        <v>5</v>
      </c>
      <c r="AM14" s="13"/>
      <c r="AN14" s="11"/>
      <c r="AO14" s="58">
        <v>0</v>
      </c>
      <c r="AP14" s="11"/>
      <c r="AQ14" s="58">
        <v>0</v>
      </c>
      <c r="AR14" s="11">
        <f t="shared" si="0"/>
        <v>7</v>
      </c>
      <c r="AT14" s="23">
        <f t="shared" si="1"/>
        <v>11.428571428571429</v>
      </c>
      <c r="AU14" s="28">
        <f t="shared" si="6"/>
        <v>75</v>
      </c>
      <c r="AV14" s="18">
        <f t="shared" si="7"/>
        <v>80</v>
      </c>
      <c r="AW14" s="37">
        <v>45</v>
      </c>
      <c r="AX14" s="30">
        <f t="shared" si="8"/>
        <v>5</v>
      </c>
      <c r="AY14" s="37" t="str">
        <f t="shared" si="9"/>
        <v>for p.o</v>
      </c>
    </row>
    <row r="15" spans="2:51" x14ac:dyDescent="0.25">
      <c r="B15" s="3" t="s">
        <v>7</v>
      </c>
      <c r="C15" s="8">
        <v>12</v>
      </c>
      <c r="D15" s="11"/>
      <c r="E15" s="11">
        <v>10</v>
      </c>
      <c r="F15" s="11"/>
      <c r="G15" s="11">
        <v>10</v>
      </c>
      <c r="H15" s="11">
        <f>D15-G15</f>
        <v>-10</v>
      </c>
      <c r="I15" s="13"/>
      <c r="J15" s="11">
        <v>12</v>
      </c>
      <c r="K15" s="11">
        <v>11</v>
      </c>
      <c r="L15" s="11"/>
      <c r="M15" s="11">
        <v>11</v>
      </c>
      <c r="N15" s="11">
        <f>G15+J15-M15</f>
        <v>11</v>
      </c>
      <c r="O15" s="13"/>
      <c r="P15" s="11"/>
      <c r="Q15" s="11">
        <v>7</v>
      </c>
      <c r="R15" s="11"/>
      <c r="S15" s="11">
        <v>7</v>
      </c>
      <c r="T15" s="11">
        <f t="shared" si="10"/>
        <v>4</v>
      </c>
      <c r="U15" s="13"/>
      <c r="V15" s="11"/>
      <c r="W15" s="11">
        <v>1</v>
      </c>
      <c r="X15" s="11"/>
      <c r="Y15" s="11">
        <v>1</v>
      </c>
      <c r="Z15" s="11">
        <f t="shared" si="11"/>
        <v>6</v>
      </c>
      <c r="AA15" s="13"/>
      <c r="AB15" s="11">
        <v>12</v>
      </c>
      <c r="AC15" s="11">
        <v>12</v>
      </c>
      <c r="AD15" s="11"/>
      <c r="AE15" s="11">
        <v>12</v>
      </c>
      <c r="AF15" s="11">
        <f t="shared" si="12"/>
        <v>1</v>
      </c>
      <c r="AG15" s="13"/>
      <c r="AH15" s="11"/>
      <c r="AI15" s="58">
        <v>6</v>
      </c>
      <c r="AJ15" s="11"/>
      <c r="AK15" s="58">
        <v>6</v>
      </c>
      <c r="AL15" s="11">
        <f t="shared" si="13"/>
        <v>6</v>
      </c>
      <c r="AM15" s="13"/>
      <c r="AN15" s="11">
        <v>24</v>
      </c>
      <c r="AO15" s="58">
        <v>14</v>
      </c>
      <c r="AP15" s="11"/>
      <c r="AQ15" s="58">
        <v>14</v>
      </c>
      <c r="AR15" s="11">
        <f t="shared" si="0"/>
        <v>16</v>
      </c>
      <c r="AT15" s="23">
        <f t="shared" si="1"/>
        <v>4.8571428571428568</v>
      </c>
      <c r="AU15" s="28">
        <f t="shared" si="6"/>
        <v>28</v>
      </c>
      <c r="AV15" s="18">
        <f t="shared" si="7"/>
        <v>48</v>
      </c>
      <c r="AW15" s="37">
        <v>12</v>
      </c>
      <c r="AX15" s="30">
        <f t="shared" si="8"/>
        <v>20</v>
      </c>
      <c r="AY15" s="37" t="str">
        <f t="shared" si="9"/>
        <v>x</v>
      </c>
    </row>
    <row r="16" spans="2:51" x14ac:dyDescent="0.25">
      <c r="B16" s="3" t="s">
        <v>8</v>
      </c>
      <c r="C16" s="8">
        <v>12</v>
      </c>
      <c r="D16" s="11"/>
      <c r="E16" s="11"/>
      <c r="F16" s="11"/>
      <c r="G16" s="11"/>
      <c r="H16" s="11"/>
      <c r="I16" s="13"/>
      <c r="J16" s="11"/>
      <c r="K16" s="11">
        <v>24</v>
      </c>
      <c r="L16" s="11"/>
      <c r="M16" s="11">
        <v>24</v>
      </c>
      <c r="N16" s="11">
        <f>G16+J16-M16</f>
        <v>-24</v>
      </c>
      <c r="O16" s="13"/>
      <c r="P16" s="11"/>
      <c r="Q16" s="11">
        <v>24</v>
      </c>
      <c r="R16" s="11"/>
      <c r="S16" s="11">
        <v>24</v>
      </c>
      <c r="T16" s="11">
        <f t="shared" si="10"/>
        <v>0</v>
      </c>
      <c r="U16" s="13"/>
      <c r="V16" s="11"/>
      <c r="W16" s="11">
        <v>24</v>
      </c>
      <c r="X16" s="11"/>
      <c r="Y16" s="11">
        <v>24</v>
      </c>
      <c r="Z16" s="11">
        <f t="shared" si="11"/>
        <v>0</v>
      </c>
      <c r="AA16" s="13"/>
      <c r="AB16" s="11"/>
      <c r="AC16" s="11">
        <v>24</v>
      </c>
      <c r="AD16" s="11"/>
      <c r="AE16" s="11">
        <v>24</v>
      </c>
      <c r="AF16" s="11">
        <f t="shared" si="12"/>
        <v>0</v>
      </c>
      <c r="AG16" s="13"/>
      <c r="AH16" s="11"/>
      <c r="AI16" s="58">
        <v>24</v>
      </c>
      <c r="AJ16" s="11"/>
      <c r="AK16" s="58">
        <v>24</v>
      </c>
      <c r="AL16" s="11">
        <f t="shared" si="13"/>
        <v>0</v>
      </c>
      <c r="AM16" s="13"/>
      <c r="AN16" s="11"/>
      <c r="AO16" s="58">
        <v>0</v>
      </c>
      <c r="AP16" s="11"/>
      <c r="AQ16" s="58">
        <v>0</v>
      </c>
      <c r="AR16" s="11">
        <f t="shared" si="0"/>
        <v>24</v>
      </c>
      <c r="AT16" s="23">
        <f t="shared" si="1"/>
        <v>0</v>
      </c>
      <c r="AU16" s="28">
        <f t="shared" si="6"/>
        <v>0</v>
      </c>
      <c r="AV16" s="18">
        <f t="shared" si="7"/>
        <v>0</v>
      </c>
      <c r="AW16" s="37">
        <v>12</v>
      </c>
      <c r="AX16" s="30">
        <f t="shared" si="8"/>
        <v>0</v>
      </c>
      <c r="AY16" s="37" t="str">
        <f t="shared" si="9"/>
        <v>for p.o</v>
      </c>
    </row>
    <row r="17" spans="2:51" x14ac:dyDescent="0.25">
      <c r="B17" s="3" t="s">
        <v>9</v>
      </c>
      <c r="C17" s="8">
        <v>12</v>
      </c>
      <c r="D17" s="11"/>
      <c r="E17" s="11"/>
      <c r="F17" s="11"/>
      <c r="G17" s="11"/>
      <c r="H17" s="11"/>
      <c r="I17" s="13"/>
      <c r="J17" s="11"/>
      <c r="K17" s="11"/>
      <c r="L17" s="11"/>
      <c r="M17" s="11"/>
      <c r="N17" s="11"/>
      <c r="O17" s="13"/>
      <c r="P17" s="11"/>
      <c r="Q17" s="11"/>
      <c r="R17" s="11"/>
      <c r="S17" s="11"/>
      <c r="T17" s="11"/>
      <c r="U17" s="13"/>
      <c r="V17" s="11"/>
      <c r="W17" s="11">
        <v>4</v>
      </c>
      <c r="X17" s="11"/>
      <c r="Y17" s="11">
        <v>4</v>
      </c>
      <c r="Z17" s="11">
        <f t="shared" si="11"/>
        <v>-4</v>
      </c>
      <c r="AA17" s="13"/>
      <c r="AB17" s="11">
        <v>12</v>
      </c>
      <c r="AC17" s="11">
        <v>16</v>
      </c>
      <c r="AD17" s="11"/>
      <c r="AE17" s="11">
        <v>16</v>
      </c>
      <c r="AF17" s="11">
        <f t="shared" si="12"/>
        <v>0</v>
      </c>
      <c r="AG17" s="13"/>
      <c r="AH17" s="11">
        <v>12</v>
      </c>
      <c r="AI17" s="58">
        <v>20</v>
      </c>
      <c r="AJ17" s="11"/>
      <c r="AK17" s="58">
        <v>20</v>
      </c>
      <c r="AL17" s="11">
        <f t="shared" si="13"/>
        <v>8</v>
      </c>
      <c r="AM17" s="13"/>
      <c r="AN17" s="11">
        <v>12</v>
      </c>
      <c r="AO17" s="58">
        <v>15</v>
      </c>
      <c r="AP17" s="11"/>
      <c r="AQ17" s="58">
        <v>15</v>
      </c>
      <c r="AR17" s="11">
        <f t="shared" si="0"/>
        <v>17</v>
      </c>
      <c r="AT17" s="23">
        <f t="shared" si="1"/>
        <v>5.25</v>
      </c>
      <c r="AU17" s="28">
        <f t="shared" si="6"/>
        <v>13</v>
      </c>
      <c r="AV17" s="18">
        <f t="shared" si="7"/>
        <v>36</v>
      </c>
      <c r="AW17" s="37">
        <v>12</v>
      </c>
      <c r="AX17" s="30">
        <f t="shared" si="8"/>
        <v>23</v>
      </c>
      <c r="AY17" s="37" t="str">
        <f t="shared" si="9"/>
        <v>x</v>
      </c>
    </row>
    <row r="18" spans="2:51" x14ac:dyDescent="0.25">
      <c r="B18" s="3" t="s">
        <v>10</v>
      </c>
      <c r="C18" s="8">
        <v>12</v>
      </c>
      <c r="D18" s="11">
        <v>12</v>
      </c>
      <c r="E18" s="11">
        <v>8</v>
      </c>
      <c r="F18" s="11"/>
      <c r="G18" s="11">
        <v>8</v>
      </c>
      <c r="H18" s="11">
        <f>D18-G18</f>
        <v>4</v>
      </c>
      <c r="I18" s="13"/>
      <c r="J18" s="11">
        <v>24</v>
      </c>
      <c r="K18" s="11">
        <v>21</v>
      </c>
      <c r="L18" s="11"/>
      <c r="M18" s="11">
        <v>21</v>
      </c>
      <c r="N18" s="11">
        <f>G18+J18-M18</f>
        <v>11</v>
      </c>
      <c r="O18" s="13"/>
      <c r="P18" s="11"/>
      <c r="Q18" s="11">
        <v>17</v>
      </c>
      <c r="R18" s="11"/>
      <c r="S18" s="11">
        <v>17</v>
      </c>
      <c r="T18" s="11">
        <f>M18+P18-S18</f>
        <v>4</v>
      </c>
      <c r="U18" s="13"/>
      <c r="V18" s="11"/>
      <c r="W18" s="11">
        <v>9</v>
      </c>
      <c r="X18" s="11"/>
      <c r="Y18" s="11">
        <v>9</v>
      </c>
      <c r="Z18" s="11">
        <f t="shared" si="11"/>
        <v>8</v>
      </c>
      <c r="AA18" s="13"/>
      <c r="AB18" s="11">
        <v>12</v>
      </c>
      <c r="AC18" s="11">
        <v>18</v>
      </c>
      <c r="AD18" s="11"/>
      <c r="AE18" s="11">
        <v>18</v>
      </c>
      <c r="AF18" s="11">
        <f t="shared" si="12"/>
        <v>3</v>
      </c>
      <c r="AG18" s="13"/>
      <c r="AH18" s="11"/>
      <c r="AI18" s="58">
        <v>3</v>
      </c>
      <c r="AJ18" s="11"/>
      <c r="AK18" s="58">
        <v>3</v>
      </c>
      <c r="AL18" s="11">
        <f t="shared" si="13"/>
        <v>15</v>
      </c>
      <c r="AM18" s="13"/>
      <c r="AN18" s="11"/>
      <c r="AO18" s="58">
        <v>0</v>
      </c>
      <c r="AP18" s="11"/>
      <c r="AQ18" s="58">
        <v>0</v>
      </c>
      <c r="AR18" s="11">
        <f t="shared" si="0"/>
        <v>3</v>
      </c>
      <c r="AT18" s="23">
        <f t="shared" si="1"/>
        <v>6.8571428571428568</v>
      </c>
      <c r="AU18" s="28">
        <f t="shared" si="6"/>
        <v>33</v>
      </c>
      <c r="AV18" s="18">
        <f t="shared" si="7"/>
        <v>48</v>
      </c>
      <c r="AW18" s="37">
        <v>12</v>
      </c>
      <c r="AX18" s="30">
        <f t="shared" si="8"/>
        <v>15</v>
      </c>
      <c r="AY18" s="37" t="str">
        <f t="shared" si="9"/>
        <v>x</v>
      </c>
    </row>
    <row r="19" spans="2:51" x14ac:dyDescent="0.25">
      <c r="B19" s="3" t="s">
        <v>11</v>
      </c>
      <c r="C19" s="8">
        <v>60</v>
      </c>
      <c r="D19" s="11"/>
      <c r="E19" s="11"/>
      <c r="F19" s="11"/>
      <c r="G19" s="11"/>
      <c r="H19" s="11"/>
      <c r="I19" s="13"/>
      <c r="J19" s="11"/>
      <c r="K19" s="11"/>
      <c r="L19" s="11"/>
      <c r="M19" s="11"/>
      <c r="N19" s="11"/>
      <c r="O19" s="13"/>
      <c r="P19" s="11"/>
      <c r="Q19" s="11"/>
      <c r="R19" s="11"/>
      <c r="S19" s="11"/>
      <c r="T19" s="11"/>
      <c r="U19" s="13"/>
      <c r="V19" s="11"/>
      <c r="W19" s="11"/>
      <c r="X19" s="11"/>
      <c r="Y19" s="11"/>
      <c r="Z19" s="11"/>
      <c r="AA19" s="13"/>
      <c r="AB19" s="11"/>
      <c r="AC19" s="11"/>
      <c r="AD19" s="11"/>
      <c r="AE19" s="11"/>
      <c r="AF19" s="11"/>
      <c r="AG19" s="13"/>
      <c r="AH19" s="11"/>
      <c r="AI19" s="11"/>
      <c r="AJ19" s="11"/>
      <c r="AK19" s="11"/>
      <c r="AL19" s="11"/>
      <c r="AM19" s="13"/>
      <c r="AN19" s="11"/>
      <c r="AO19" s="11"/>
      <c r="AP19" s="11"/>
      <c r="AQ19" s="11"/>
      <c r="AR19" s="11"/>
      <c r="AT19" s="23" t="e">
        <f t="shared" ref="AT19:AT25" si="14">AVERAGE(H19,N19,T19,Z19,AF19,AL19,AR19)</f>
        <v>#DIV/0!</v>
      </c>
      <c r="AU19" s="28">
        <f t="shared" si="6"/>
        <v>0</v>
      </c>
      <c r="AV19" s="18">
        <f t="shared" si="7"/>
        <v>0</v>
      </c>
      <c r="AW19" s="37">
        <v>480</v>
      </c>
      <c r="AX19" s="30">
        <f t="shared" si="8"/>
        <v>0</v>
      </c>
      <c r="AY19" s="37" t="str">
        <f t="shared" si="9"/>
        <v>for p.o</v>
      </c>
    </row>
    <row r="20" spans="2:51" x14ac:dyDescent="0.25">
      <c r="B20" s="3" t="s">
        <v>12</v>
      </c>
      <c r="C20" s="8">
        <v>20</v>
      </c>
      <c r="D20" s="11">
        <v>20</v>
      </c>
      <c r="E20" s="11">
        <v>20</v>
      </c>
      <c r="F20" s="11"/>
      <c r="G20" s="11">
        <v>20</v>
      </c>
      <c r="H20" s="11">
        <f>D20-G20</f>
        <v>0</v>
      </c>
      <c r="I20" s="13"/>
      <c r="J20" s="11"/>
      <c r="K20" s="11">
        <v>14</v>
      </c>
      <c r="L20" s="11"/>
      <c r="M20" s="11">
        <v>14</v>
      </c>
      <c r="N20" s="11">
        <f>G20+J20-M20</f>
        <v>6</v>
      </c>
      <c r="O20" s="13"/>
      <c r="P20" s="11"/>
      <c r="Q20" s="11">
        <v>0</v>
      </c>
      <c r="R20" s="11"/>
      <c r="S20" s="11">
        <v>0</v>
      </c>
      <c r="T20" s="11">
        <f t="shared" ref="T20:T23" si="15">M20+P20-S20</f>
        <v>14</v>
      </c>
      <c r="U20" s="13"/>
      <c r="V20" s="11">
        <v>80</v>
      </c>
      <c r="W20" s="11">
        <v>60</v>
      </c>
      <c r="X20" s="11"/>
      <c r="Y20" s="11">
        <v>60</v>
      </c>
      <c r="Z20" s="11">
        <f t="shared" ref="Z20:Z23" si="16">S20+V20-Y20</f>
        <v>20</v>
      </c>
      <c r="AA20" s="13"/>
      <c r="AB20" s="11"/>
      <c r="AC20" s="11">
        <v>53</v>
      </c>
      <c r="AD20" s="11"/>
      <c r="AE20" s="11">
        <v>53</v>
      </c>
      <c r="AF20" s="11">
        <f t="shared" ref="AF20:AF23" si="17">Y20+AB20-AE20</f>
        <v>7</v>
      </c>
      <c r="AG20" s="13"/>
      <c r="AH20" s="11">
        <v>20</v>
      </c>
      <c r="AI20" s="58">
        <v>66</v>
      </c>
      <c r="AJ20" s="11"/>
      <c r="AK20" s="58">
        <v>66</v>
      </c>
      <c r="AL20" s="11">
        <f t="shared" ref="AL20:AL23" si="18">AE20+AH20-AK20</f>
        <v>7</v>
      </c>
      <c r="AM20" s="13"/>
      <c r="AN20" s="11">
        <v>20</v>
      </c>
      <c r="AO20" s="58">
        <v>72</v>
      </c>
      <c r="AP20" s="11"/>
      <c r="AQ20" s="58">
        <v>72</v>
      </c>
      <c r="AR20" s="11">
        <f t="shared" si="0"/>
        <v>14</v>
      </c>
      <c r="AT20" s="23">
        <f t="shared" si="14"/>
        <v>9.7142857142857135</v>
      </c>
      <c r="AU20" s="28">
        <f t="shared" si="6"/>
        <v>61</v>
      </c>
      <c r="AV20" s="18">
        <f t="shared" si="7"/>
        <v>140</v>
      </c>
      <c r="AW20" s="37">
        <v>60</v>
      </c>
      <c r="AX20" s="30">
        <f t="shared" si="8"/>
        <v>79</v>
      </c>
      <c r="AY20" s="37" t="str">
        <f t="shared" si="9"/>
        <v>x</v>
      </c>
    </row>
    <row r="21" spans="2:51" x14ac:dyDescent="0.25">
      <c r="B21" s="3" t="s">
        <v>13</v>
      </c>
      <c r="C21" s="8">
        <v>20</v>
      </c>
      <c r="D21" s="11">
        <v>20</v>
      </c>
      <c r="E21" s="11">
        <v>0</v>
      </c>
      <c r="F21" s="11"/>
      <c r="G21" s="11">
        <v>0</v>
      </c>
      <c r="H21" s="11">
        <f>D21-G21</f>
        <v>20</v>
      </c>
      <c r="I21" s="13"/>
      <c r="J21" s="11">
        <v>40</v>
      </c>
      <c r="K21" s="11">
        <v>31</v>
      </c>
      <c r="L21" s="11"/>
      <c r="M21" s="11">
        <v>31</v>
      </c>
      <c r="N21" s="11">
        <f>G21+J21-M21</f>
        <v>9</v>
      </c>
      <c r="O21" s="13"/>
      <c r="P21" s="11"/>
      <c r="Q21" s="11">
        <v>21</v>
      </c>
      <c r="R21" s="11"/>
      <c r="S21" s="11">
        <v>21</v>
      </c>
      <c r="T21" s="11">
        <f t="shared" si="15"/>
        <v>10</v>
      </c>
      <c r="U21" s="13"/>
      <c r="V21" s="11">
        <v>80</v>
      </c>
      <c r="W21" s="11">
        <v>90</v>
      </c>
      <c r="X21" s="11"/>
      <c r="Y21" s="11">
        <v>90</v>
      </c>
      <c r="Z21" s="11">
        <f t="shared" si="16"/>
        <v>11</v>
      </c>
      <c r="AA21" s="13"/>
      <c r="AB21" s="11"/>
      <c r="AC21" s="11">
        <v>86</v>
      </c>
      <c r="AD21" s="11"/>
      <c r="AE21" s="11">
        <v>86</v>
      </c>
      <c r="AF21" s="11">
        <f t="shared" si="17"/>
        <v>4</v>
      </c>
      <c r="AG21" s="13"/>
      <c r="AH21" s="11"/>
      <c r="AI21" s="58">
        <v>83</v>
      </c>
      <c r="AJ21" s="11"/>
      <c r="AK21" s="58">
        <v>83</v>
      </c>
      <c r="AL21" s="11">
        <f t="shared" si="18"/>
        <v>3</v>
      </c>
      <c r="AM21" s="13"/>
      <c r="AN21" s="11">
        <v>20</v>
      </c>
      <c r="AO21" s="58">
        <v>92</v>
      </c>
      <c r="AP21" s="11"/>
      <c r="AQ21" s="58">
        <v>92</v>
      </c>
      <c r="AR21" s="11">
        <f t="shared" si="0"/>
        <v>11</v>
      </c>
      <c r="AT21" s="23">
        <f t="shared" si="14"/>
        <v>9.7142857142857135</v>
      </c>
      <c r="AU21" s="28">
        <f t="shared" si="6"/>
        <v>65</v>
      </c>
      <c r="AV21" s="18">
        <f t="shared" si="7"/>
        <v>160</v>
      </c>
      <c r="AW21" s="37">
        <v>40</v>
      </c>
      <c r="AX21" s="30">
        <f t="shared" si="8"/>
        <v>95</v>
      </c>
      <c r="AY21" s="37" t="str">
        <f t="shared" si="9"/>
        <v>x</v>
      </c>
    </row>
    <row r="22" spans="2:51" x14ac:dyDescent="0.25">
      <c r="B22" s="3" t="s">
        <v>14</v>
      </c>
      <c r="C22" s="8">
        <v>36</v>
      </c>
      <c r="D22" s="11">
        <v>36</v>
      </c>
      <c r="E22" s="11">
        <v>49</v>
      </c>
      <c r="F22" s="11"/>
      <c r="G22" s="11">
        <v>49</v>
      </c>
      <c r="H22" s="11">
        <f>D22-G22</f>
        <v>-13</v>
      </c>
      <c r="I22" s="13"/>
      <c r="J22" s="11">
        <v>36</v>
      </c>
      <c r="K22" s="11">
        <v>73</v>
      </c>
      <c r="L22" s="11"/>
      <c r="M22" s="11">
        <v>73</v>
      </c>
      <c r="N22" s="11">
        <f>G22+J22-M22</f>
        <v>12</v>
      </c>
      <c r="O22" s="13"/>
      <c r="P22" s="11"/>
      <c r="Q22" s="11">
        <v>54</v>
      </c>
      <c r="R22" s="11"/>
      <c r="S22" s="11">
        <v>54</v>
      </c>
      <c r="T22" s="11">
        <f t="shared" si="15"/>
        <v>19</v>
      </c>
      <c r="U22" s="13"/>
      <c r="V22" s="11">
        <v>36</v>
      </c>
      <c r="W22" s="11">
        <v>36</v>
      </c>
      <c r="X22" s="11"/>
      <c r="Y22" s="11">
        <v>36</v>
      </c>
      <c r="Z22" s="11">
        <f t="shared" si="16"/>
        <v>54</v>
      </c>
      <c r="AA22" s="13"/>
      <c r="AB22" s="11"/>
      <c r="AC22" s="11">
        <v>23</v>
      </c>
      <c r="AD22" s="11"/>
      <c r="AE22" s="11">
        <v>23</v>
      </c>
      <c r="AF22" s="11">
        <f t="shared" si="17"/>
        <v>13</v>
      </c>
      <c r="AG22" s="13"/>
      <c r="AH22" s="11"/>
      <c r="AI22" s="58">
        <v>17</v>
      </c>
      <c r="AJ22" s="11"/>
      <c r="AK22" s="58">
        <v>17</v>
      </c>
      <c r="AL22" s="11">
        <f t="shared" si="18"/>
        <v>6</v>
      </c>
      <c r="AM22" s="13"/>
      <c r="AN22" s="11"/>
      <c r="AO22" s="58">
        <v>0</v>
      </c>
      <c r="AP22" s="11"/>
      <c r="AQ22" s="58">
        <v>0</v>
      </c>
      <c r="AR22" s="11">
        <f t="shared" si="0"/>
        <v>17</v>
      </c>
      <c r="AT22" s="23">
        <f t="shared" si="14"/>
        <v>15.428571428571429</v>
      </c>
      <c r="AU22" s="28">
        <f t="shared" si="6"/>
        <v>102</v>
      </c>
      <c r="AV22" s="18">
        <f t="shared" si="7"/>
        <v>108</v>
      </c>
      <c r="AW22" s="37">
        <v>72</v>
      </c>
      <c r="AX22" s="30">
        <f t="shared" si="8"/>
        <v>6</v>
      </c>
      <c r="AY22" s="37" t="str">
        <f t="shared" si="9"/>
        <v>for p.o</v>
      </c>
    </row>
    <row r="23" spans="2:51" x14ac:dyDescent="0.25">
      <c r="B23" s="3" t="s">
        <v>15</v>
      </c>
      <c r="C23" s="8">
        <v>36</v>
      </c>
      <c r="D23" s="11">
        <v>36</v>
      </c>
      <c r="E23" s="11">
        <v>13</v>
      </c>
      <c r="F23" s="11"/>
      <c r="G23" s="11">
        <v>13</v>
      </c>
      <c r="H23" s="11">
        <f>D23-G23</f>
        <v>23</v>
      </c>
      <c r="I23" s="13"/>
      <c r="J23" s="11">
        <v>36</v>
      </c>
      <c r="K23" s="11">
        <v>47</v>
      </c>
      <c r="L23" s="11"/>
      <c r="M23" s="11">
        <v>47</v>
      </c>
      <c r="N23" s="11">
        <f>G23+J23-M23</f>
        <v>2</v>
      </c>
      <c r="O23" s="13"/>
      <c r="P23" s="11"/>
      <c r="Q23" s="11">
        <v>36</v>
      </c>
      <c r="R23" s="11"/>
      <c r="S23" s="11">
        <v>36</v>
      </c>
      <c r="T23" s="11">
        <f t="shared" si="15"/>
        <v>11</v>
      </c>
      <c r="U23" s="13"/>
      <c r="V23" s="11"/>
      <c r="W23" s="11">
        <v>0</v>
      </c>
      <c r="X23" s="11"/>
      <c r="Y23" s="11">
        <v>0</v>
      </c>
      <c r="Z23" s="11">
        <f t="shared" si="16"/>
        <v>36</v>
      </c>
      <c r="AA23" s="13"/>
      <c r="AB23" s="11"/>
      <c r="AC23" s="11">
        <v>0</v>
      </c>
      <c r="AD23" s="11"/>
      <c r="AE23" s="11">
        <v>0</v>
      </c>
      <c r="AF23" s="11">
        <f t="shared" si="17"/>
        <v>0</v>
      </c>
      <c r="AG23" s="13"/>
      <c r="AH23" s="11"/>
      <c r="AI23" s="58">
        <v>0</v>
      </c>
      <c r="AJ23" s="11"/>
      <c r="AK23" s="58">
        <v>0</v>
      </c>
      <c r="AL23" s="11">
        <f t="shared" si="18"/>
        <v>0</v>
      </c>
      <c r="AM23" s="13"/>
      <c r="AN23" s="11">
        <v>72</v>
      </c>
      <c r="AO23" s="58">
        <v>0</v>
      </c>
      <c r="AP23" s="11"/>
      <c r="AQ23" s="58">
        <v>0</v>
      </c>
      <c r="AR23" s="11">
        <f t="shared" si="0"/>
        <v>72</v>
      </c>
      <c r="AT23" s="23">
        <f t="shared" si="14"/>
        <v>20.571428571428573</v>
      </c>
      <c r="AU23" s="28">
        <f t="shared" si="6"/>
        <v>144</v>
      </c>
      <c r="AV23" s="18">
        <f t="shared" si="7"/>
        <v>144</v>
      </c>
      <c r="AW23" s="37">
        <v>72</v>
      </c>
      <c r="AX23" s="30">
        <f t="shared" si="8"/>
        <v>0</v>
      </c>
      <c r="AY23" s="37" t="str">
        <f t="shared" si="9"/>
        <v>for p.o</v>
      </c>
    </row>
    <row r="24" spans="2:51" x14ac:dyDescent="0.25">
      <c r="B24" s="3" t="s">
        <v>16</v>
      </c>
      <c r="C24" s="8">
        <v>36</v>
      </c>
      <c r="D24" s="11"/>
      <c r="E24" s="11"/>
      <c r="F24" s="11"/>
      <c r="G24" s="11"/>
      <c r="H24" s="11"/>
      <c r="I24" s="13"/>
      <c r="J24" s="11"/>
      <c r="K24" s="11"/>
      <c r="L24" s="11"/>
      <c r="M24" s="11"/>
      <c r="N24" s="11"/>
      <c r="O24" s="13"/>
      <c r="P24" s="11"/>
      <c r="Q24" s="11"/>
      <c r="R24" s="11"/>
      <c r="S24" s="11"/>
      <c r="T24" s="11"/>
      <c r="U24" s="13"/>
      <c r="V24" s="11"/>
      <c r="W24" s="11"/>
      <c r="X24" s="11"/>
      <c r="Y24" s="11"/>
      <c r="Z24" s="11"/>
      <c r="AA24" s="13"/>
      <c r="AB24" s="11"/>
      <c r="AC24" s="11"/>
      <c r="AD24" s="11"/>
      <c r="AE24" s="11"/>
      <c r="AF24" s="11"/>
      <c r="AG24" s="13"/>
      <c r="AH24" s="11"/>
      <c r="AI24" s="11"/>
      <c r="AJ24" s="11"/>
      <c r="AK24" s="11"/>
      <c r="AL24" s="11"/>
      <c r="AM24" s="13"/>
      <c r="AN24" s="11">
        <v>72</v>
      </c>
      <c r="AO24" s="11">
        <v>53</v>
      </c>
      <c r="AP24" s="11"/>
      <c r="AQ24" s="11">
        <v>53</v>
      </c>
      <c r="AR24" s="11">
        <f t="shared" si="0"/>
        <v>19</v>
      </c>
      <c r="AT24" s="23">
        <f t="shared" si="14"/>
        <v>19</v>
      </c>
      <c r="AU24" s="28">
        <f t="shared" si="6"/>
        <v>19</v>
      </c>
      <c r="AV24" s="18">
        <f t="shared" si="7"/>
        <v>72</v>
      </c>
      <c r="AW24" s="37">
        <v>36</v>
      </c>
      <c r="AX24" s="30">
        <f t="shared" si="8"/>
        <v>53</v>
      </c>
      <c r="AY24" s="37" t="str">
        <f t="shared" si="9"/>
        <v>x</v>
      </c>
    </row>
    <row r="25" spans="2:51" x14ac:dyDescent="0.25">
      <c r="B25" s="3" t="s">
        <v>17</v>
      </c>
      <c r="C25" s="8">
        <v>12</v>
      </c>
      <c r="D25" s="11"/>
      <c r="E25" s="11"/>
      <c r="F25" s="11"/>
      <c r="G25" s="11"/>
      <c r="H25" s="11"/>
      <c r="I25" s="14"/>
      <c r="J25" s="11"/>
      <c r="K25" s="11"/>
      <c r="L25" s="11"/>
      <c r="M25" s="11"/>
      <c r="N25" s="11"/>
      <c r="O25" s="13"/>
      <c r="P25" s="11"/>
      <c r="Q25" s="11"/>
      <c r="R25" s="11"/>
      <c r="S25" s="11"/>
      <c r="T25" s="11"/>
      <c r="U25" s="13"/>
      <c r="V25" s="11">
        <v>60</v>
      </c>
      <c r="W25" s="11">
        <v>46</v>
      </c>
      <c r="X25" s="11"/>
      <c r="Y25" s="11">
        <v>46</v>
      </c>
      <c r="Z25" s="11">
        <f t="shared" ref="Z25" si="19">S25+V25-Y25</f>
        <v>14</v>
      </c>
      <c r="AA25" s="13"/>
      <c r="AB25" s="11"/>
      <c r="AC25" s="11">
        <v>36</v>
      </c>
      <c r="AD25" s="11"/>
      <c r="AE25" s="11">
        <v>36</v>
      </c>
      <c r="AF25" s="11">
        <f t="shared" ref="AF25" si="20">Y25+AB25-AE25</f>
        <v>10</v>
      </c>
      <c r="AG25" s="13"/>
      <c r="AH25" s="11"/>
      <c r="AI25" s="58">
        <v>32</v>
      </c>
      <c r="AJ25" s="11"/>
      <c r="AK25" s="58">
        <v>32</v>
      </c>
      <c r="AL25" s="11">
        <f>AE25+AH25-AK25</f>
        <v>4</v>
      </c>
      <c r="AM25" s="13"/>
      <c r="AN25" s="11"/>
      <c r="AO25" s="58">
        <v>12</v>
      </c>
      <c r="AP25" s="11"/>
      <c r="AQ25" s="58">
        <v>12</v>
      </c>
      <c r="AR25" s="11">
        <f t="shared" si="0"/>
        <v>20</v>
      </c>
      <c r="AT25" s="23">
        <f t="shared" si="14"/>
        <v>12</v>
      </c>
      <c r="AU25" s="28">
        <f t="shared" si="6"/>
        <v>44</v>
      </c>
      <c r="AV25" s="18">
        <f t="shared" si="7"/>
        <v>60</v>
      </c>
      <c r="AW25" s="37">
        <v>48</v>
      </c>
      <c r="AX25" s="30">
        <f t="shared" si="8"/>
        <v>16</v>
      </c>
      <c r="AY25" s="37" t="str">
        <f t="shared" si="9"/>
        <v>for p.o</v>
      </c>
    </row>
    <row r="26" spans="2:51" x14ac:dyDescent="0.25">
      <c r="B26" s="6" t="s">
        <v>19</v>
      </c>
      <c r="C26" s="10"/>
      <c r="D26" s="9"/>
      <c r="E26" s="9"/>
      <c r="F26" s="9"/>
      <c r="G26" s="9"/>
      <c r="H26" s="9"/>
      <c r="I26" s="1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6"/>
      <c r="AB26" s="9"/>
      <c r="AC26" s="9"/>
      <c r="AD26" s="9"/>
      <c r="AE26" s="9"/>
      <c r="AF26" s="9"/>
      <c r="AG26" s="16"/>
      <c r="AH26" s="9"/>
      <c r="AI26" s="9"/>
      <c r="AJ26" s="9"/>
      <c r="AK26" s="9"/>
      <c r="AL26" s="9"/>
      <c r="AM26" s="16"/>
      <c r="AN26" s="9"/>
      <c r="AO26" s="9"/>
      <c r="AP26" s="9"/>
      <c r="AQ26" s="9"/>
      <c r="AR26" s="9"/>
      <c r="AT26" s="38"/>
      <c r="AU26" s="39"/>
      <c r="AV26" s="40"/>
      <c r="AW26" s="40"/>
      <c r="AX26" s="41"/>
      <c r="AY26" s="40"/>
    </row>
    <row r="27" spans="2:51" x14ac:dyDescent="0.25">
      <c r="B27" s="1" t="s">
        <v>20</v>
      </c>
      <c r="C27" s="8">
        <v>9</v>
      </c>
      <c r="D27" s="11"/>
      <c r="E27" s="11"/>
      <c r="F27" s="11"/>
      <c r="G27" s="11"/>
      <c r="H27" s="11"/>
      <c r="I27" s="15"/>
      <c r="J27" s="11"/>
      <c r="K27" s="11"/>
      <c r="L27" s="11"/>
      <c r="M27" s="11"/>
      <c r="N27" s="11"/>
      <c r="O27" s="13"/>
      <c r="P27" s="11"/>
      <c r="Q27" s="11"/>
      <c r="R27" s="11"/>
      <c r="S27" s="11"/>
      <c r="T27" s="11"/>
      <c r="U27" s="13"/>
      <c r="V27" s="11"/>
      <c r="W27" s="11"/>
      <c r="X27" s="11"/>
      <c r="Y27" s="11"/>
      <c r="Z27" s="11"/>
      <c r="AA27" s="13"/>
      <c r="AB27" s="11"/>
      <c r="AC27" s="11"/>
      <c r="AD27" s="11"/>
      <c r="AE27" s="11"/>
      <c r="AF27" s="11"/>
      <c r="AG27" s="13"/>
      <c r="AH27" s="11">
        <v>9</v>
      </c>
      <c r="AI27" s="58">
        <v>9</v>
      </c>
      <c r="AJ27" s="11"/>
      <c r="AK27" s="58">
        <v>9</v>
      </c>
      <c r="AL27" s="11">
        <f>AE27+AH27-AK27</f>
        <v>0</v>
      </c>
      <c r="AM27" s="13"/>
      <c r="AN27" s="11">
        <v>9</v>
      </c>
      <c r="AO27" s="58">
        <v>17</v>
      </c>
      <c r="AP27" s="11"/>
      <c r="AQ27" s="58">
        <v>17</v>
      </c>
      <c r="AR27" s="11">
        <f t="shared" si="0"/>
        <v>1</v>
      </c>
      <c r="AT27" s="23">
        <f t="shared" ref="AT27:AT51" si="21">AVERAGE(H27,N27,T27,Z27,AF27,AL27,AR27)</f>
        <v>0.5</v>
      </c>
      <c r="AU27" s="28">
        <f t="shared" ref="AU27:AU51" si="22">SUM(H27,N27,T27,Z27,AF27,AR27)</f>
        <v>1</v>
      </c>
      <c r="AV27" s="18">
        <f t="shared" ref="AV27:AV51" si="23">SUM(D27,J27,P27,V27,AB27,AH27,AN27)</f>
        <v>18</v>
      </c>
      <c r="AW27" s="37">
        <v>9</v>
      </c>
      <c r="AX27" s="30">
        <f t="shared" ref="AX27:AX51" si="24">AV27-AU27</f>
        <v>17</v>
      </c>
      <c r="AY27" s="37" t="str">
        <f t="shared" si="9"/>
        <v>x</v>
      </c>
    </row>
    <row r="28" spans="2:51" x14ac:dyDescent="0.25">
      <c r="B28" s="1" t="s">
        <v>21</v>
      </c>
      <c r="C28" s="8">
        <v>8</v>
      </c>
      <c r="D28" s="11"/>
      <c r="E28" s="11"/>
      <c r="F28" s="11"/>
      <c r="G28" s="11"/>
      <c r="H28" s="11"/>
      <c r="I28" s="13"/>
      <c r="J28" s="11"/>
      <c r="K28" s="11"/>
      <c r="L28" s="11"/>
      <c r="M28" s="11"/>
      <c r="N28" s="11"/>
      <c r="O28" s="13"/>
      <c r="P28" s="11"/>
      <c r="Q28" s="11"/>
      <c r="R28" s="11"/>
      <c r="S28" s="11"/>
      <c r="T28" s="11"/>
      <c r="U28" s="13"/>
      <c r="V28" s="11"/>
      <c r="W28" s="11"/>
      <c r="X28" s="11"/>
      <c r="Y28" s="11"/>
      <c r="Z28" s="11"/>
      <c r="AA28" s="13"/>
      <c r="AB28" s="11"/>
      <c r="AC28" s="11"/>
      <c r="AD28" s="11"/>
      <c r="AE28" s="11"/>
      <c r="AF28" s="11"/>
      <c r="AG28" s="13"/>
      <c r="AH28" s="11"/>
      <c r="AI28" s="11"/>
      <c r="AJ28" s="11"/>
      <c r="AK28" s="11"/>
      <c r="AL28" s="11"/>
      <c r="AM28" s="13"/>
      <c r="AN28" s="11"/>
      <c r="AO28" s="11"/>
      <c r="AP28" s="11"/>
      <c r="AQ28" s="11"/>
      <c r="AR28" s="11"/>
      <c r="AT28" s="23" t="e">
        <f t="shared" si="21"/>
        <v>#DIV/0!</v>
      </c>
      <c r="AU28" s="28">
        <f t="shared" si="22"/>
        <v>0</v>
      </c>
      <c r="AV28" s="18">
        <f t="shared" si="23"/>
        <v>0</v>
      </c>
      <c r="AW28" s="37">
        <v>8</v>
      </c>
      <c r="AX28" s="30">
        <f t="shared" si="24"/>
        <v>0</v>
      </c>
      <c r="AY28" s="37" t="str">
        <f t="shared" ref="AY28:AY51" si="25">IF(AX28&lt;AW28,"for p.o","x")</f>
        <v>for p.o</v>
      </c>
    </row>
    <row r="29" spans="2:51" x14ac:dyDescent="0.25">
      <c r="B29" s="1" t="s">
        <v>22</v>
      </c>
      <c r="C29" s="8">
        <v>9</v>
      </c>
      <c r="D29" s="11"/>
      <c r="E29" s="11"/>
      <c r="F29" s="11"/>
      <c r="G29" s="11"/>
      <c r="H29" s="11"/>
      <c r="I29" s="13"/>
      <c r="J29" s="11"/>
      <c r="K29" s="11"/>
      <c r="L29" s="11"/>
      <c r="M29" s="11"/>
      <c r="N29" s="11"/>
      <c r="O29" s="13"/>
      <c r="P29" s="11"/>
      <c r="Q29" s="11"/>
      <c r="R29" s="11"/>
      <c r="S29" s="11"/>
      <c r="T29" s="11"/>
      <c r="U29" s="13"/>
      <c r="V29" s="11"/>
      <c r="W29" s="11"/>
      <c r="X29" s="11"/>
      <c r="Y29" s="11"/>
      <c r="Z29" s="11"/>
      <c r="AA29" s="13"/>
      <c r="AB29" s="11"/>
      <c r="AC29" s="11"/>
      <c r="AD29" s="11"/>
      <c r="AE29" s="11"/>
      <c r="AF29" s="11"/>
      <c r="AG29" s="13"/>
      <c r="AH29" s="11">
        <v>9</v>
      </c>
      <c r="AI29" s="11">
        <v>9</v>
      </c>
      <c r="AJ29" s="11"/>
      <c r="AK29" s="11">
        <v>9</v>
      </c>
      <c r="AL29" s="11">
        <f>AE29+AH29-AK29</f>
        <v>0</v>
      </c>
      <c r="AM29" s="13"/>
      <c r="AN29" s="11"/>
      <c r="AO29" s="11">
        <v>9</v>
      </c>
      <c r="AP29" s="11"/>
      <c r="AQ29" s="11">
        <v>9</v>
      </c>
      <c r="AR29" s="11">
        <f t="shared" si="0"/>
        <v>0</v>
      </c>
      <c r="AT29" s="23">
        <f t="shared" si="21"/>
        <v>0</v>
      </c>
      <c r="AU29" s="28">
        <f t="shared" si="22"/>
        <v>0</v>
      </c>
      <c r="AV29" s="18">
        <f t="shared" si="23"/>
        <v>9</v>
      </c>
      <c r="AW29" s="37">
        <v>9</v>
      </c>
      <c r="AX29" s="30">
        <f t="shared" si="24"/>
        <v>9</v>
      </c>
      <c r="AY29" s="37" t="str">
        <f t="shared" si="9"/>
        <v>x</v>
      </c>
    </row>
    <row r="30" spans="2:51" x14ac:dyDescent="0.25">
      <c r="B30" s="1" t="s">
        <v>23</v>
      </c>
      <c r="C30" s="8">
        <v>12</v>
      </c>
      <c r="D30" s="11"/>
      <c r="E30" s="11"/>
      <c r="F30" s="11"/>
      <c r="G30" s="11"/>
      <c r="H30" s="11"/>
      <c r="I30" s="13"/>
      <c r="J30" s="11"/>
      <c r="K30" s="11"/>
      <c r="L30" s="11"/>
      <c r="M30" s="11"/>
      <c r="N30" s="11"/>
      <c r="O30" s="13"/>
      <c r="P30" s="11"/>
      <c r="Q30" s="11"/>
      <c r="R30" s="11"/>
      <c r="S30" s="11"/>
      <c r="T30" s="11"/>
      <c r="U30" s="13"/>
      <c r="V30" s="11"/>
      <c r="W30" s="11"/>
      <c r="X30" s="11"/>
      <c r="Y30" s="11"/>
      <c r="Z30" s="11"/>
      <c r="AA30" s="13"/>
      <c r="AB30" s="11"/>
      <c r="AC30" s="11"/>
      <c r="AD30" s="11"/>
      <c r="AE30" s="11"/>
      <c r="AF30" s="11"/>
      <c r="AG30" s="13"/>
      <c r="AH30" s="11"/>
      <c r="AI30" s="11"/>
      <c r="AJ30" s="11"/>
      <c r="AK30" s="11"/>
      <c r="AL30" s="11"/>
      <c r="AM30" s="13"/>
      <c r="AN30" s="11">
        <v>12</v>
      </c>
      <c r="AO30" s="11">
        <v>12</v>
      </c>
      <c r="AP30" s="11"/>
      <c r="AQ30" s="11">
        <v>12</v>
      </c>
      <c r="AR30" s="11">
        <f t="shared" si="0"/>
        <v>0</v>
      </c>
      <c r="AT30" s="23">
        <f t="shared" si="21"/>
        <v>0</v>
      </c>
      <c r="AU30" s="28">
        <f t="shared" si="22"/>
        <v>0</v>
      </c>
      <c r="AV30" s="18">
        <f t="shared" si="23"/>
        <v>12</v>
      </c>
      <c r="AW30" s="37">
        <v>12</v>
      </c>
      <c r="AX30" s="30">
        <f t="shared" si="24"/>
        <v>12</v>
      </c>
      <c r="AY30" s="37" t="str">
        <f t="shared" si="9"/>
        <v>x</v>
      </c>
    </row>
    <row r="31" spans="2:51" x14ac:dyDescent="0.25">
      <c r="B31" s="1" t="s">
        <v>24</v>
      </c>
      <c r="C31" s="8">
        <v>12</v>
      </c>
      <c r="D31" s="11"/>
      <c r="E31" s="11"/>
      <c r="F31" s="11"/>
      <c r="G31" s="11"/>
      <c r="H31" s="11"/>
      <c r="I31" s="13"/>
      <c r="J31" s="11"/>
      <c r="K31" s="11"/>
      <c r="L31" s="11"/>
      <c r="M31" s="11"/>
      <c r="N31" s="11"/>
      <c r="O31" s="13"/>
      <c r="P31" s="11"/>
      <c r="Q31" s="11"/>
      <c r="R31" s="11"/>
      <c r="S31" s="11"/>
      <c r="T31" s="11"/>
      <c r="U31" s="13"/>
      <c r="V31" s="11"/>
      <c r="W31" s="11"/>
      <c r="X31" s="11"/>
      <c r="Y31" s="11"/>
      <c r="Z31" s="11"/>
      <c r="AA31" s="13"/>
      <c r="AB31" s="11"/>
      <c r="AC31" s="11"/>
      <c r="AD31" s="11"/>
      <c r="AE31" s="11"/>
      <c r="AF31" s="11"/>
      <c r="AG31" s="13"/>
      <c r="AH31" s="11"/>
      <c r="AI31" s="11"/>
      <c r="AJ31" s="11"/>
      <c r="AK31" s="11"/>
      <c r="AL31" s="11"/>
      <c r="AM31" s="13"/>
      <c r="AN31" s="11"/>
      <c r="AO31" s="11"/>
      <c r="AP31" s="11"/>
      <c r="AQ31" s="11"/>
      <c r="AR31" s="11"/>
      <c r="AT31" s="23" t="e">
        <f t="shared" si="21"/>
        <v>#DIV/0!</v>
      </c>
      <c r="AU31" s="28">
        <f t="shared" si="22"/>
        <v>0</v>
      </c>
      <c r="AV31" s="18">
        <f t="shared" si="23"/>
        <v>0</v>
      </c>
      <c r="AW31" s="37">
        <v>48</v>
      </c>
      <c r="AX31" s="30">
        <f t="shared" si="24"/>
        <v>0</v>
      </c>
      <c r="AY31" s="37" t="str">
        <f t="shared" si="25"/>
        <v>for p.o</v>
      </c>
    </row>
    <row r="32" spans="2:51" x14ac:dyDescent="0.25">
      <c r="B32" s="4" t="s">
        <v>25</v>
      </c>
      <c r="C32" s="8">
        <v>6</v>
      </c>
      <c r="D32" s="11"/>
      <c r="E32" s="11"/>
      <c r="F32" s="11"/>
      <c r="G32" s="11"/>
      <c r="H32" s="11"/>
      <c r="I32" s="13"/>
      <c r="J32" s="11"/>
      <c r="K32" s="11"/>
      <c r="L32" s="11"/>
      <c r="M32" s="11"/>
      <c r="N32" s="11"/>
      <c r="O32" s="13"/>
      <c r="P32" s="11"/>
      <c r="Q32" s="11"/>
      <c r="R32" s="11"/>
      <c r="S32" s="11"/>
      <c r="T32" s="11"/>
      <c r="U32" s="13"/>
      <c r="V32" s="11"/>
      <c r="W32" s="11"/>
      <c r="X32" s="11"/>
      <c r="Y32" s="11"/>
      <c r="Z32" s="11"/>
      <c r="AA32" s="13"/>
      <c r="AB32" s="11"/>
      <c r="AC32" s="11"/>
      <c r="AD32" s="11"/>
      <c r="AE32" s="11"/>
      <c r="AF32" s="11"/>
      <c r="AG32" s="13"/>
      <c r="AH32" s="11"/>
      <c r="AI32" s="11"/>
      <c r="AJ32" s="11"/>
      <c r="AK32" s="11"/>
      <c r="AL32" s="11"/>
      <c r="AM32" s="13"/>
      <c r="AN32" s="11"/>
      <c r="AO32" s="11"/>
      <c r="AP32" s="11"/>
      <c r="AQ32" s="11"/>
      <c r="AR32" s="11"/>
      <c r="AT32" s="23" t="e">
        <f t="shared" si="21"/>
        <v>#DIV/0!</v>
      </c>
      <c r="AU32" s="28">
        <f t="shared" si="22"/>
        <v>0</v>
      </c>
      <c r="AV32" s="18">
        <f t="shared" si="23"/>
        <v>0</v>
      </c>
      <c r="AW32" s="37">
        <v>6</v>
      </c>
      <c r="AX32" s="30">
        <f t="shared" si="24"/>
        <v>0</v>
      </c>
      <c r="AY32" s="37" t="str">
        <f t="shared" si="25"/>
        <v>for p.o</v>
      </c>
    </row>
    <row r="33" spans="2:51" x14ac:dyDescent="0.25">
      <c r="B33" s="4" t="s">
        <v>26</v>
      </c>
      <c r="C33" s="8">
        <v>6</v>
      </c>
      <c r="D33" s="11"/>
      <c r="E33" s="11"/>
      <c r="F33" s="11"/>
      <c r="G33" s="11"/>
      <c r="H33" s="11"/>
      <c r="I33" s="13"/>
      <c r="J33" s="11"/>
      <c r="K33" s="11"/>
      <c r="L33" s="11"/>
      <c r="M33" s="11"/>
      <c r="N33" s="11"/>
      <c r="O33" s="13"/>
      <c r="P33" s="11"/>
      <c r="Q33" s="11"/>
      <c r="R33" s="11"/>
      <c r="S33" s="11"/>
      <c r="T33" s="11"/>
      <c r="U33" s="13"/>
      <c r="V33" s="11"/>
      <c r="W33" s="11"/>
      <c r="X33" s="11"/>
      <c r="Y33" s="11"/>
      <c r="Z33" s="11"/>
      <c r="AA33" s="13"/>
      <c r="AB33" s="11"/>
      <c r="AC33" s="11"/>
      <c r="AD33" s="11"/>
      <c r="AE33" s="11"/>
      <c r="AF33" s="11"/>
      <c r="AG33" s="13"/>
      <c r="AH33" s="11">
        <v>6</v>
      </c>
      <c r="AI33" s="11">
        <v>3</v>
      </c>
      <c r="AJ33" s="11"/>
      <c r="AK33" s="11">
        <v>3</v>
      </c>
      <c r="AL33" s="11">
        <f>AE33+AH33-AK33</f>
        <v>3</v>
      </c>
      <c r="AM33" s="13"/>
      <c r="AN33" s="11"/>
      <c r="AO33" s="11">
        <v>0</v>
      </c>
      <c r="AP33" s="11"/>
      <c r="AQ33" s="11">
        <v>0</v>
      </c>
      <c r="AR33" s="11">
        <f t="shared" ref="AR33" si="26">AK33+AN33-AQ33</f>
        <v>3</v>
      </c>
      <c r="AT33" s="23">
        <f t="shared" si="21"/>
        <v>3</v>
      </c>
      <c r="AU33" s="28">
        <f t="shared" si="22"/>
        <v>3</v>
      </c>
      <c r="AV33" s="18">
        <f t="shared" si="23"/>
        <v>6</v>
      </c>
      <c r="AW33" s="37">
        <v>6</v>
      </c>
      <c r="AX33" s="30">
        <f t="shared" si="24"/>
        <v>3</v>
      </c>
      <c r="AY33" s="37" t="str">
        <f t="shared" si="25"/>
        <v>for p.o</v>
      </c>
    </row>
    <row r="34" spans="2:51" x14ac:dyDescent="0.25">
      <c r="B34" s="4" t="s">
        <v>27</v>
      </c>
      <c r="C34" s="8">
        <v>12</v>
      </c>
      <c r="D34" s="11"/>
      <c r="E34" s="11"/>
      <c r="F34" s="11"/>
      <c r="G34" s="11"/>
      <c r="H34" s="11"/>
      <c r="I34" s="13"/>
      <c r="J34" s="11"/>
      <c r="K34" s="11"/>
      <c r="L34" s="11"/>
      <c r="M34" s="11"/>
      <c r="N34" s="11"/>
      <c r="O34" s="13"/>
      <c r="P34" s="11"/>
      <c r="Q34" s="11"/>
      <c r="R34" s="11"/>
      <c r="S34" s="11"/>
      <c r="T34" s="11"/>
      <c r="U34" s="13"/>
      <c r="V34" s="11"/>
      <c r="W34" s="11"/>
      <c r="X34" s="11"/>
      <c r="Y34" s="11"/>
      <c r="Z34" s="11"/>
      <c r="AA34" s="13"/>
      <c r="AB34" s="11"/>
      <c r="AC34" s="11"/>
      <c r="AD34" s="11"/>
      <c r="AE34" s="11"/>
      <c r="AF34" s="11"/>
      <c r="AG34" s="13"/>
      <c r="AH34" s="11"/>
      <c r="AI34" s="11"/>
      <c r="AJ34" s="11"/>
      <c r="AK34" s="11"/>
      <c r="AL34" s="11"/>
      <c r="AM34" s="13"/>
      <c r="AN34" s="11"/>
      <c r="AO34" s="11"/>
      <c r="AP34" s="11"/>
      <c r="AQ34" s="11"/>
      <c r="AR34" s="11"/>
      <c r="AT34" s="23" t="e">
        <f t="shared" si="21"/>
        <v>#DIV/0!</v>
      </c>
      <c r="AU34" s="28">
        <f t="shared" si="22"/>
        <v>0</v>
      </c>
      <c r="AV34" s="18">
        <f t="shared" si="23"/>
        <v>0</v>
      </c>
      <c r="AW34" s="37">
        <v>12</v>
      </c>
      <c r="AX34" s="30">
        <f t="shared" si="24"/>
        <v>0</v>
      </c>
      <c r="AY34" s="37" t="str">
        <f t="shared" si="25"/>
        <v>for p.o</v>
      </c>
    </row>
    <row r="35" spans="2:51" x14ac:dyDescent="0.25">
      <c r="B35" s="4" t="s">
        <v>28</v>
      </c>
      <c r="C35" s="8">
        <v>12</v>
      </c>
      <c r="D35" s="11"/>
      <c r="E35" s="11"/>
      <c r="F35" s="11"/>
      <c r="G35" s="11"/>
      <c r="H35" s="11"/>
      <c r="I35" s="13"/>
      <c r="J35" s="11"/>
      <c r="K35" s="11"/>
      <c r="L35" s="11"/>
      <c r="M35" s="11"/>
      <c r="N35" s="11"/>
      <c r="O35" s="13"/>
      <c r="P35" s="11"/>
      <c r="Q35" s="11"/>
      <c r="R35" s="11"/>
      <c r="S35" s="11"/>
      <c r="T35" s="11"/>
      <c r="U35" s="13"/>
      <c r="V35" s="11"/>
      <c r="W35" s="11"/>
      <c r="X35" s="11"/>
      <c r="Y35" s="11"/>
      <c r="Z35" s="11"/>
      <c r="AA35" s="13"/>
      <c r="AB35" s="11"/>
      <c r="AC35" s="11"/>
      <c r="AD35" s="11"/>
      <c r="AE35" s="11"/>
      <c r="AF35" s="11"/>
      <c r="AG35" s="13"/>
      <c r="AH35" s="11"/>
      <c r="AI35" s="11"/>
      <c r="AJ35" s="11"/>
      <c r="AK35" s="11"/>
      <c r="AL35" s="11"/>
      <c r="AM35" s="13"/>
      <c r="AN35" s="11"/>
      <c r="AO35" s="11"/>
      <c r="AP35" s="11"/>
      <c r="AQ35" s="11"/>
      <c r="AR35" s="11"/>
      <c r="AT35" s="23" t="e">
        <f t="shared" si="21"/>
        <v>#DIV/0!</v>
      </c>
      <c r="AU35" s="28">
        <f t="shared" si="22"/>
        <v>0</v>
      </c>
      <c r="AV35" s="18">
        <f t="shared" si="23"/>
        <v>0</v>
      </c>
      <c r="AW35" s="37">
        <v>12</v>
      </c>
      <c r="AX35" s="30">
        <f t="shared" si="24"/>
        <v>0</v>
      </c>
      <c r="AY35" s="37" t="str">
        <f t="shared" si="25"/>
        <v>for p.o</v>
      </c>
    </row>
    <row r="36" spans="2:51" x14ac:dyDescent="0.25">
      <c r="B36" s="4" t="s">
        <v>29</v>
      </c>
      <c r="C36" s="8">
        <v>6</v>
      </c>
      <c r="D36" s="11"/>
      <c r="E36" s="11"/>
      <c r="F36" s="11"/>
      <c r="G36" s="11"/>
      <c r="H36" s="11"/>
      <c r="I36" s="13"/>
      <c r="J36" s="11"/>
      <c r="K36" s="11"/>
      <c r="L36" s="11"/>
      <c r="M36" s="11"/>
      <c r="N36" s="11"/>
      <c r="O36" s="13"/>
      <c r="P36" s="11"/>
      <c r="Q36" s="11"/>
      <c r="R36" s="11"/>
      <c r="S36" s="11"/>
      <c r="T36" s="11"/>
      <c r="U36" s="13"/>
      <c r="V36" s="11"/>
      <c r="W36" s="11"/>
      <c r="X36" s="11"/>
      <c r="Y36" s="11"/>
      <c r="Z36" s="11"/>
      <c r="AA36" s="13"/>
      <c r="AB36" s="11"/>
      <c r="AC36" s="11"/>
      <c r="AD36" s="11"/>
      <c r="AE36" s="11"/>
      <c r="AF36" s="11"/>
      <c r="AG36" s="13"/>
      <c r="AH36" s="11">
        <v>6</v>
      </c>
      <c r="AI36" s="11">
        <v>6</v>
      </c>
      <c r="AJ36" s="11"/>
      <c r="AK36" s="11">
        <v>6</v>
      </c>
      <c r="AL36" s="11">
        <f t="shared" ref="AL36:AL37" si="27">AE36+AH36-AK36</f>
        <v>0</v>
      </c>
      <c r="AM36" s="13"/>
      <c r="AN36" s="11"/>
      <c r="AO36" s="11">
        <v>5</v>
      </c>
      <c r="AP36" s="11"/>
      <c r="AQ36" s="11">
        <v>5</v>
      </c>
      <c r="AR36" s="11">
        <f t="shared" ref="AR36:AR37" si="28">AK36+AN36-AQ36</f>
        <v>1</v>
      </c>
      <c r="AT36" s="23">
        <f t="shared" si="21"/>
        <v>0.5</v>
      </c>
      <c r="AU36" s="28">
        <f t="shared" si="22"/>
        <v>1</v>
      </c>
      <c r="AV36" s="18">
        <f t="shared" si="23"/>
        <v>6</v>
      </c>
      <c r="AW36" s="37">
        <v>24</v>
      </c>
      <c r="AX36" s="30">
        <f t="shared" si="24"/>
        <v>5</v>
      </c>
      <c r="AY36" s="37" t="str">
        <f t="shared" si="25"/>
        <v>for p.o</v>
      </c>
    </row>
    <row r="37" spans="2:51" x14ac:dyDescent="0.25">
      <c r="B37" s="4" t="s">
        <v>30</v>
      </c>
      <c r="C37" s="8">
        <v>12</v>
      </c>
      <c r="D37" s="11"/>
      <c r="E37" s="11"/>
      <c r="F37" s="11"/>
      <c r="G37" s="11"/>
      <c r="H37" s="11"/>
      <c r="I37" s="13"/>
      <c r="J37" s="11"/>
      <c r="K37" s="11"/>
      <c r="L37" s="11"/>
      <c r="M37" s="11"/>
      <c r="N37" s="11"/>
      <c r="O37" s="13"/>
      <c r="P37" s="11"/>
      <c r="Q37" s="11"/>
      <c r="R37" s="11"/>
      <c r="S37" s="11"/>
      <c r="T37" s="11"/>
      <c r="U37" s="13"/>
      <c r="V37" s="11"/>
      <c r="W37" s="11"/>
      <c r="X37" s="11"/>
      <c r="Y37" s="11"/>
      <c r="Z37" s="11"/>
      <c r="AA37" s="13"/>
      <c r="AB37" s="11"/>
      <c r="AC37" s="11"/>
      <c r="AD37" s="11"/>
      <c r="AE37" s="11"/>
      <c r="AF37" s="11"/>
      <c r="AG37" s="13"/>
      <c r="AH37" s="11">
        <v>12</v>
      </c>
      <c r="AI37" s="11">
        <v>12</v>
      </c>
      <c r="AJ37" s="11"/>
      <c r="AK37" s="11">
        <v>12</v>
      </c>
      <c r="AL37" s="11">
        <f t="shared" si="27"/>
        <v>0</v>
      </c>
      <c r="AM37" s="13"/>
      <c r="AN37" s="11"/>
      <c r="AO37" s="11">
        <v>10</v>
      </c>
      <c r="AP37" s="11"/>
      <c r="AQ37" s="11">
        <v>10</v>
      </c>
      <c r="AR37" s="11">
        <f t="shared" si="28"/>
        <v>2</v>
      </c>
      <c r="AT37" s="23">
        <f t="shared" si="21"/>
        <v>1</v>
      </c>
      <c r="AU37" s="28">
        <f t="shared" si="22"/>
        <v>2</v>
      </c>
      <c r="AV37" s="18">
        <f t="shared" si="23"/>
        <v>12</v>
      </c>
      <c r="AW37" s="37">
        <v>12</v>
      </c>
      <c r="AX37" s="30">
        <f t="shared" si="24"/>
        <v>10</v>
      </c>
      <c r="AY37" s="37" t="str">
        <f t="shared" si="25"/>
        <v>for p.o</v>
      </c>
    </row>
    <row r="38" spans="2:51" x14ac:dyDescent="0.25">
      <c r="B38" s="4" t="s">
        <v>31</v>
      </c>
      <c r="C38" s="8">
        <v>12</v>
      </c>
      <c r="D38" s="11"/>
      <c r="E38" s="11"/>
      <c r="F38" s="11"/>
      <c r="G38" s="11"/>
      <c r="H38" s="11"/>
      <c r="I38" s="13"/>
      <c r="J38" s="11"/>
      <c r="K38" s="11"/>
      <c r="L38" s="11"/>
      <c r="M38" s="11"/>
      <c r="N38" s="11"/>
      <c r="O38" s="13"/>
      <c r="P38" s="11"/>
      <c r="Q38" s="11"/>
      <c r="R38" s="11"/>
      <c r="S38" s="11"/>
      <c r="T38" s="11"/>
      <c r="U38" s="13"/>
      <c r="V38" s="11"/>
      <c r="W38" s="11"/>
      <c r="X38" s="11"/>
      <c r="Y38" s="11"/>
      <c r="Z38" s="11"/>
      <c r="AA38" s="13"/>
      <c r="AB38" s="11"/>
      <c r="AC38" s="11"/>
      <c r="AD38" s="11"/>
      <c r="AE38" s="11"/>
      <c r="AF38" s="11"/>
      <c r="AG38" s="13"/>
      <c r="AH38" s="11"/>
      <c r="AI38" s="11"/>
      <c r="AJ38" s="11"/>
      <c r="AK38" s="11"/>
      <c r="AL38" s="11"/>
      <c r="AM38" s="13"/>
      <c r="AN38" s="11"/>
      <c r="AO38" s="11"/>
      <c r="AP38" s="11"/>
      <c r="AQ38" s="11"/>
      <c r="AR38" s="11"/>
      <c r="AT38" s="23" t="e">
        <f t="shared" si="21"/>
        <v>#DIV/0!</v>
      </c>
      <c r="AU38" s="28">
        <f t="shared" si="22"/>
        <v>0</v>
      </c>
      <c r="AV38" s="18">
        <f t="shared" si="23"/>
        <v>0</v>
      </c>
      <c r="AW38" s="37">
        <v>12</v>
      </c>
      <c r="AX38" s="30">
        <f t="shared" si="24"/>
        <v>0</v>
      </c>
      <c r="AY38" s="37" t="str">
        <f t="shared" si="25"/>
        <v>for p.o</v>
      </c>
    </row>
    <row r="39" spans="2:51" x14ac:dyDescent="0.25">
      <c r="B39" s="4" t="s">
        <v>32</v>
      </c>
      <c r="C39" s="8">
        <v>6</v>
      </c>
      <c r="D39" s="11"/>
      <c r="E39" s="11"/>
      <c r="F39" s="11"/>
      <c r="G39" s="11"/>
      <c r="H39" s="11"/>
      <c r="I39" s="13"/>
      <c r="J39" s="11"/>
      <c r="K39" s="11"/>
      <c r="L39" s="11"/>
      <c r="M39" s="11"/>
      <c r="N39" s="11"/>
      <c r="O39" s="13"/>
      <c r="P39" s="11"/>
      <c r="Q39" s="11"/>
      <c r="R39" s="11"/>
      <c r="S39" s="11"/>
      <c r="T39" s="11"/>
      <c r="U39" s="13"/>
      <c r="V39" s="11"/>
      <c r="W39" s="11"/>
      <c r="X39" s="11"/>
      <c r="Y39" s="11"/>
      <c r="Z39" s="11"/>
      <c r="AA39" s="13"/>
      <c r="AB39" s="11"/>
      <c r="AC39" s="11"/>
      <c r="AD39" s="11"/>
      <c r="AE39" s="11"/>
      <c r="AF39" s="11"/>
      <c r="AG39" s="13"/>
      <c r="AH39" s="11">
        <v>6</v>
      </c>
      <c r="AI39" s="11">
        <v>5</v>
      </c>
      <c r="AJ39" s="11"/>
      <c r="AK39" s="11">
        <v>5</v>
      </c>
      <c r="AL39" s="11">
        <f>AE39+AH39-AK39</f>
        <v>1</v>
      </c>
      <c r="AM39" s="13"/>
      <c r="AN39" s="11"/>
      <c r="AO39" s="11">
        <v>1</v>
      </c>
      <c r="AP39" s="11"/>
      <c r="AQ39" s="11">
        <v>1</v>
      </c>
      <c r="AR39" s="11">
        <f t="shared" ref="AR39" si="29">AK39+AN39-AQ39</f>
        <v>4</v>
      </c>
      <c r="AT39" s="23">
        <f t="shared" si="21"/>
        <v>2.5</v>
      </c>
      <c r="AU39" s="28">
        <f t="shared" si="22"/>
        <v>4</v>
      </c>
      <c r="AV39" s="18">
        <f t="shared" si="23"/>
        <v>6</v>
      </c>
      <c r="AW39" s="37">
        <v>6</v>
      </c>
      <c r="AX39" s="30">
        <f t="shared" si="24"/>
        <v>2</v>
      </c>
      <c r="AY39" s="37" t="str">
        <f t="shared" si="25"/>
        <v>for p.o</v>
      </c>
    </row>
    <row r="40" spans="2:51" x14ac:dyDescent="0.25">
      <c r="B40" s="4" t="s">
        <v>33</v>
      </c>
      <c r="C40" s="8">
        <v>6</v>
      </c>
      <c r="D40" s="11"/>
      <c r="E40" s="11"/>
      <c r="F40" s="11"/>
      <c r="G40" s="11"/>
      <c r="H40" s="11"/>
      <c r="I40" s="13"/>
      <c r="J40" s="11"/>
      <c r="K40" s="11"/>
      <c r="L40" s="11"/>
      <c r="M40" s="11"/>
      <c r="N40" s="11"/>
      <c r="O40" s="13"/>
      <c r="P40" s="11"/>
      <c r="Q40" s="11"/>
      <c r="R40" s="11"/>
      <c r="S40" s="11"/>
      <c r="T40" s="11"/>
      <c r="U40" s="13"/>
      <c r="V40" s="11"/>
      <c r="W40" s="11"/>
      <c r="X40" s="11"/>
      <c r="Y40" s="11"/>
      <c r="Z40" s="11"/>
      <c r="AA40" s="13"/>
      <c r="AB40" s="11"/>
      <c r="AC40" s="11"/>
      <c r="AD40" s="11"/>
      <c r="AE40" s="11"/>
      <c r="AF40" s="11"/>
      <c r="AG40" s="13"/>
      <c r="AH40" s="11"/>
      <c r="AI40" s="11"/>
      <c r="AJ40" s="11"/>
      <c r="AK40" s="11"/>
      <c r="AL40" s="11"/>
      <c r="AM40" s="13"/>
      <c r="AN40" s="11"/>
      <c r="AO40" s="11"/>
      <c r="AP40" s="11"/>
      <c r="AQ40" s="11"/>
      <c r="AR40" s="11"/>
      <c r="AT40" s="23" t="e">
        <f t="shared" si="21"/>
        <v>#DIV/0!</v>
      </c>
      <c r="AU40" s="28">
        <f t="shared" si="22"/>
        <v>0</v>
      </c>
      <c r="AV40" s="18">
        <f t="shared" si="23"/>
        <v>0</v>
      </c>
      <c r="AW40" s="37">
        <v>24</v>
      </c>
      <c r="AX40" s="30">
        <f t="shared" si="24"/>
        <v>0</v>
      </c>
      <c r="AY40" s="37" t="str">
        <f t="shared" si="25"/>
        <v>for p.o</v>
      </c>
    </row>
    <row r="41" spans="2:51" x14ac:dyDescent="0.25">
      <c r="B41" s="1" t="s">
        <v>34</v>
      </c>
      <c r="C41" s="8">
        <v>24</v>
      </c>
      <c r="D41" s="11"/>
      <c r="E41" s="11"/>
      <c r="F41" s="11"/>
      <c r="G41" s="11"/>
      <c r="H41" s="11"/>
      <c r="I41" s="13"/>
      <c r="J41" s="11"/>
      <c r="K41" s="11"/>
      <c r="L41" s="11"/>
      <c r="M41" s="11"/>
      <c r="N41" s="11"/>
      <c r="O41" s="13"/>
      <c r="P41" s="11"/>
      <c r="Q41" s="11"/>
      <c r="R41" s="11"/>
      <c r="S41" s="11"/>
      <c r="T41" s="11"/>
      <c r="U41" s="13"/>
      <c r="V41" s="11">
        <v>48</v>
      </c>
      <c r="W41" s="11">
        <v>92</v>
      </c>
      <c r="X41" s="11"/>
      <c r="Y41" s="11">
        <v>92</v>
      </c>
      <c r="Z41" s="11">
        <f t="shared" ref="Z41" si="30">S41+V41-Y41</f>
        <v>-44</v>
      </c>
      <c r="AA41" s="13"/>
      <c r="AB41" s="11"/>
      <c r="AC41" s="11">
        <v>89</v>
      </c>
      <c r="AD41" s="11"/>
      <c r="AE41" s="11">
        <v>89</v>
      </c>
      <c r="AF41" s="11">
        <f t="shared" ref="AF41" si="31">Y41+AB41-AE41</f>
        <v>3</v>
      </c>
      <c r="AG41" s="13"/>
      <c r="AH41" s="11"/>
      <c r="AI41" s="11">
        <v>89</v>
      </c>
      <c r="AJ41" s="11"/>
      <c r="AK41" s="11">
        <v>89</v>
      </c>
      <c r="AL41" s="11">
        <f>AE41+AH41-AK41</f>
        <v>0</v>
      </c>
      <c r="AM41" s="13"/>
      <c r="AN41" s="11"/>
      <c r="AO41" s="11">
        <v>36</v>
      </c>
      <c r="AP41" s="11"/>
      <c r="AQ41" s="11">
        <v>36</v>
      </c>
      <c r="AR41" s="11">
        <f t="shared" ref="AR41" si="32">AK41+AN41-AQ41</f>
        <v>53</v>
      </c>
      <c r="AT41" s="23">
        <f t="shared" si="21"/>
        <v>3</v>
      </c>
      <c r="AU41" s="28">
        <f t="shared" si="22"/>
        <v>12</v>
      </c>
      <c r="AV41" s="18">
        <f t="shared" si="23"/>
        <v>48</v>
      </c>
      <c r="AW41" s="37">
        <v>24</v>
      </c>
      <c r="AX41" s="30">
        <f t="shared" si="24"/>
        <v>36</v>
      </c>
      <c r="AY41" s="37" t="str">
        <f t="shared" si="9"/>
        <v>x</v>
      </c>
    </row>
    <row r="42" spans="2:51" x14ac:dyDescent="0.25">
      <c r="B42" s="1" t="s">
        <v>35</v>
      </c>
      <c r="C42" s="8">
        <v>12</v>
      </c>
      <c r="D42" s="11"/>
      <c r="E42" s="11"/>
      <c r="F42" s="11"/>
      <c r="G42" s="11"/>
      <c r="H42" s="11"/>
      <c r="I42" s="13"/>
      <c r="J42" s="11"/>
      <c r="K42" s="11"/>
      <c r="L42" s="11"/>
      <c r="M42" s="11"/>
      <c r="N42" s="11"/>
      <c r="O42" s="13"/>
      <c r="P42" s="11"/>
      <c r="Q42" s="11"/>
      <c r="R42" s="11"/>
      <c r="S42" s="11"/>
      <c r="T42" s="11"/>
      <c r="U42" s="13"/>
      <c r="V42" s="11"/>
      <c r="W42" s="11"/>
      <c r="X42" s="11"/>
      <c r="Y42" s="11"/>
      <c r="Z42" s="11"/>
      <c r="AA42" s="13"/>
      <c r="AB42" s="11"/>
      <c r="AC42" s="11"/>
      <c r="AD42" s="11"/>
      <c r="AE42" s="11"/>
      <c r="AF42" s="11"/>
      <c r="AG42" s="13"/>
      <c r="AH42" s="11"/>
      <c r="AI42" s="11"/>
      <c r="AJ42" s="11"/>
      <c r="AK42" s="11"/>
      <c r="AL42" s="11"/>
      <c r="AM42" s="13"/>
      <c r="AN42" s="11"/>
      <c r="AO42" s="11"/>
      <c r="AP42" s="11"/>
      <c r="AQ42" s="11"/>
      <c r="AR42" s="11"/>
      <c r="AT42" s="23" t="e">
        <f t="shared" si="21"/>
        <v>#DIV/0!</v>
      </c>
      <c r="AU42" s="28">
        <f t="shared" si="22"/>
        <v>0</v>
      </c>
      <c r="AV42" s="18">
        <f t="shared" si="23"/>
        <v>0</v>
      </c>
      <c r="AW42" s="37">
        <v>12</v>
      </c>
      <c r="AX42" s="30">
        <f t="shared" si="24"/>
        <v>0</v>
      </c>
      <c r="AY42" s="37" t="str">
        <f t="shared" si="25"/>
        <v>for p.o</v>
      </c>
    </row>
    <row r="43" spans="2:51" x14ac:dyDescent="0.25">
      <c r="B43" s="1" t="s">
        <v>36</v>
      </c>
      <c r="C43" s="8">
        <v>12</v>
      </c>
      <c r="D43" s="11"/>
      <c r="E43" s="11"/>
      <c r="F43" s="11"/>
      <c r="G43" s="11"/>
      <c r="H43" s="11"/>
      <c r="I43" s="13"/>
      <c r="J43" s="11"/>
      <c r="K43" s="11"/>
      <c r="L43" s="11"/>
      <c r="M43" s="11"/>
      <c r="N43" s="11"/>
      <c r="O43" s="13"/>
      <c r="P43" s="11"/>
      <c r="Q43" s="11"/>
      <c r="R43" s="11"/>
      <c r="S43" s="11"/>
      <c r="T43" s="11"/>
      <c r="U43" s="13"/>
      <c r="V43" s="11"/>
      <c r="W43" s="11"/>
      <c r="X43" s="11"/>
      <c r="Y43" s="11"/>
      <c r="Z43" s="11"/>
      <c r="AA43" s="13"/>
      <c r="AB43" s="11"/>
      <c r="AC43" s="11"/>
      <c r="AD43" s="11"/>
      <c r="AE43" s="11"/>
      <c r="AF43" s="11"/>
      <c r="AG43" s="13"/>
      <c r="AH43" s="11"/>
      <c r="AI43" s="11"/>
      <c r="AJ43" s="11"/>
      <c r="AK43" s="11"/>
      <c r="AL43" s="11"/>
      <c r="AM43" s="13"/>
      <c r="AN43" s="11"/>
      <c r="AO43" s="11"/>
      <c r="AP43" s="11"/>
      <c r="AQ43" s="11"/>
      <c r="AR43" s="11"/>
      <c r="AT43" s="23" t="e">
        <f t="shared" si="21"/>
        <v>#DIV/0!</v>
      </c>
      <c r="AU43" s="28">
        <f t="shared" si="22"/>
        <v>0</v>
      </c>
      <c r="AV43" s="18">
        <f t="shared" si="23"/>
        <v>0</v>
      </c>
      <c r="AW43" s="37">
        <v>12</v>
      </c>
      <c r="AX43" s="30">
        <f t="shared" si="24"/>
        <v>0</v>
      </c>
      <c r="AY43" s="37" t="str">
        <f t="shared" si="25"/>
        <v>for p.o</v>
      </c>
    </row>
    <row r="44" spans="2:51" x14ac:dyDescent="0.25">
      <c r="B44" s="1" t="s">
        <v>37</v>
      </c>
      <c r="C44" s="8">
        <v>24</v>
      </c>
      <c r="D44" s="11"/>
      <c r="E44" s="11"/>
      <c r="F44" s="11"/>
      <c r="G44" s="11"/>
      <c r="H44" s="11"/>
      <c r="I44" s="13"/>
      <c r="J44" s="11"/>
      <c r="K44" s="11"/>
      <c r="L44" s="11"/>
      <c r="M44" s="11"/>
      <c r="N44" s="11"/>
      <c r="O44" s="13"/>
      <c r="P44" s="11"/>
      <c r="Q44" s="11"/>
      <c r="R44" s="11"/>
      <c r="S44" s="11"/>
      <c r="T44" s="11"/>
      <c r="U44" s="13"/>
      <c r="V44" s="11"/>
      <c r="W44" s="11"/>
      <c r="X44" s="11"/>
      <c r="Y44" s="11"/>
      <c r="Z44" s="11"/>
      <c r="AA44" s="13"/>
      <c r="AB44" s="11"/>
      <c r="AC44" s="11"/>
      <c r="AD44" s="11"/>
      <c r="AE44" s="11"/>
      <c r="AF44" s="11"/>
      <c r="AG44" s="13"/>
      <c r="AH44" s="11"/>
      <c r="AI44" s="11"/>
      <c r="AJ44" s="11"/>
      <c r="AK44" s="11"/>
      <c r="AL44" s="11"/>
      <c r="AM44" s="13"/>
      <c r="AN44" s="11"/>
      <c r="AO44" s="11"/>
      <c r="AP44" s="11"/>
      <c r="AQ44" s="11"/>
      <c r="AR44" s="11"/>
      <c r="AT44" s="23" t="e">
        <f t="shared" si="21"/>
        <v>#DIV/0!</v>
      </c>
      <c r="AU44" s="28">
        <f t="shared" si="22"/>
        <v>0</v>
      </c>
      <c r="AV44" s="18">
        <f t="shared" si="23"/>
        <v>0</v>
      </c>
      <c r="AW44" s="37">
        <v>12</v>
      </c>
      <c r="AX44" s="30">
        <f t="shared" si="24"/>
        <v>0</v>
      </c>
      <c r="AY44" s="37" t="str">
        <f t="shared" si="25"/>
        <v>for p.o</v>
      </c>
    </row>
    <row r="45" spans="2:51" x14ac:dyDescent="0.25">
      <c r="B45" s="1" t="s">
        <v>38</v>
      </c>
      <c r="C45" s="8">
        <v>60</v>
      </c>
      <c r="D45" s="11"/>
      <c r="E45" s="11"/>
      <c r="F45" s="11"/>
      <c r="G45" s="11"/>
      <c r="H45" s="11"/>
      <c r="I45" s="13"/>
      <c r="J45" s="11"/>
      <c r="K45" s="11"/>
      <c r="L45" s="11"/>
      <c r="M45" s="11"/>
      <c r="N45" s="11"/>
      <c r="O45" s="13"/>
      <c r="P45" s="11"/>
      <c r="Q45" s="11"/>
      <c r="R45" s="11"/>
      <c r="S45" s="11"/>
      <c r="T45" s="11"/>
      <c r="U45" s="13"/>
      <c r="V45" s="11"/>
      <c r="W45" s="11"/>
      <c r="X45" s="11"/>
      <c r="Y45" s="11"/>
      <c r="Z45" s="11"/>
      <c r="AA45" s="13"/>
      <c r="AB45" s="11"/>
      <c r="AC45" s="11"/>
      <c r="AD45" s="11"/>
      <c r="AE45" s="11"/>
      <c r="AF45" s="11"/>
      <c r="AG45" s="13"/>
      <c r="AH45" s="11"/>
      <c r="AI45" s="11"/>
      <c r="AJ45" s="11"/>
      <c r="AK45" s="11"/>
      <c r="AL45" s="11"/>
      <c r="AM45" s="13"/>
      <c r="AN45" s="11"/>
      <c r="AO45" s="11"/>
      <c r="AP45" s="11"/>
      <c r="AQ45" s="11"/>
      <c r="AR45" s="11"/>
      <c r="AT45" s="23" t="e">
        <f t="shared" si="21"/>
        <v>#DIV/0!</v>
      </c>
      <c r="AU45" s="28">
        <f t="shared" si="22"/>
        <v>0</v>
      </c>
      <c r="AV45" s="18">
        <f t="shared" si="23"/>
        <v>0</v>
      </c>
      <c r="AW45" s="37">
        <v>480</v>
      </c>
      <c r="AX45" s="30">
        <f t="shared" si="24"/>
        <v>0</v>
      </c>
      <c r="AY45" s="37" t="str">
        <f t="shared" si="25"/>
        <v>for p.o</v>
      </c>
    </row>
    <row r="46" spans="2:51" x14ac:dyDescent="0.25">
      <c r="B46" s="1" t="s">
        <v>39</v>
      </c>
      <c r="C46" s="8">
        <v>12</v>
      </c>
      <c r="D46" s="11"/>
      <c r="E46" s="11"/>
      <c r="F46" s="11"/>
      <c r="G46" s="11"/>
      <c r="H46" s="11"/>
      <c r="I46" s="13"/>
      <c r="J46" s="11"/>
      <c r="K46" s="11"/>
      <c r="L46" s="11"/>
      <c r="M46" s="11"/>
      <c r="N46" s="11"/>
      <c r="O46" s="13"/>
      <c r="P46" s="11"/>
      <c r="Q46" s="11"/>
      <c r="R46" s="11"/>
      <c r="S46" s="11"/>
      <c r="T46" s="11"/>
      <c r="U46" s="13"/>
      <c r="V46" s="11"/>
      <c r="W46" s="11"/>
      <c r="X46" s="11"/>
      <c r="Y46" s="11"/>
      <c r="Z46" s="11"/>
      <c r="AA46" s="13"/>
      <c r="AB46" s="11"/>
      <c r="AC46" s="11"/>
      <c r="AD46" s="11"/>
      <c r="AE46" s="11"/>
      <c r="AF46" s="11"/>
      <c r="AG46" s="13"/>
      <c r="AH46" s="11"/>
      <c r="AI46" s="11"/>
      <c r="AJ46" s="11"/>
      <c r="AK46" s="11"/>
      <c r="AL46" s="11"/>
      <c r="AM46" s="13"/>
      <c r="AN46" s="11"/>
      <c r="AO46" s="11"/>
      <c r="AP46" s="11"/>
      <c r="AQ46" s="11"/>
      <c r="AR46" s="11"/>
      <c r="AT46" s="23" t="e">
        <f t="shared" si="21"/>
        <v>#DIV/0!</v>
      </c>
      <c r="AU46" s="28">
        <f t="shared" si="22"/>
        <v>0</v>
      </c>
      <c r="AV46" s="18">
        <f t="shared" si="23"/>
        <v>0</v>
      </c>
      <c r="AW46" s="37">
        <v>12</v>
      </c>
      <c r="AX46" s="30">
        <f t="shared" si="24"/>
        <v>0</v>
      </c>
      <c r="AY46" s="37" t="str">
        <f t="shared" si="25"/>
        <v>for p.o</v>
      </c>
    </row>
    <row r="47" spans="2:51" x14ac:dyDescent="0.25">
      <c r="B47" s="1" t="s">
        <v>40</v>
      </c>
      <c r="C47" s="8">
        <v>10</v>
      </c>
      <c r="D47" s="11"/>
      <c r="E47" s="11"/>
      <c r="F47" s="11"/>
      <c r="G47" s="11"/>
      <c r="H47" s="11"/>
      <c r="I47" s="13"/>
      <c r="J47" s="11"/>
      <c r="K47" s="11"/>
      <c r="L47" s="11"/>
      <c r="M47" s="11"/>
      <c r="N47" s="11"/>
      <c r="O47" s="13"/>
      <c r="P47" s="11"/>
      <c r="Q47" s="11"/>
      <c r="R47" s="11"/>
      <c r="S47" s="11"/>
      <c r="T47" s="11"/>
      <c r="U47" s="13"/>
      <c r="V47" s="11"/>
      <c r="W47" s="11"/>
      <c r="X47" s="11"/>
      <c r="Y47" s="11"/>
      <c r="Z47" s="11"/>
      <c r="AA47" s="13"/>
      <c r="AB47" s="11"/>
      <c r="AC47" s="11"/>
      <c r="AD47" s="11"/>
      <c r="AE47" s="11"/>
      <c r="AF47" s="11"/>
      <c r="AG47" s="13"/>
      <c r="AH47" s="11"/>
      <c r="AI47" s="11"/>
      <c r="AJ47" s="11"/>
      <c r="AK47" s="11"/>
      <c r="AL47" s="11"/>
      <c r="AM47" s="13"/>
      <c r="AN47" s="11">
        <v>24</v>
      </c>
      <c r="AO47" s="11">
        <v>21</v>
      </c>
      <c r="AP47" s="11"/>
      <c r="AQ47" s="11">
        <v>21</v>
      </c>
      <c r="AR47" s="11">
        <f t="shared" ref="AR47" si="33">AK47+AN47-AQ47</f>
        <v>3</v>
      </c>
      <c r="AT47" s="23">
        <f t="shared" si="21"/>
        <v>3</v>
      </c>
      <c r="AU47" s="28">
        <f t="shared" si="22"/>
        <v>3</v>
      </c>
      <c r="AV47" s="18">
        <f t="shared" si="23"/>
        <v>24</v>
      </c>
      <c r="AW47" s="37">
        <v>12</v>
      </c>
      <c r="AX47" s="30">
        <f t="shared" si="24"/>
        <v>21</v>
      </c>
      <c r="AY47" s="37" t="str">
        <f t="shared" si="25"/>
        <v>x</v>
      </c>
    </row>
    <row r="48" spans="2:51" x14ac:dyDescent="0.25">
      <c r="B48" s="1" t="s">
        <v>41</v>
      </c>
      <c r="C48" s="8">
        <v>12</v>
      </c>
      <c r="D48" s="11"/>
      <c r="E48" s="11"/>
      <c r="F48" s="11"/>
      <c r="G48" s="11"/>
      <c r="H48" s="11"/>
      <c r="I48" s="13"/>
      <c r="J48" s="11"/>
      <c r="K48" s="11"/>
      <c r="L48" s="11"/>
      <c r="M48" s="11"/>
      <c r="N48" s="11"/>
      <c r="O48" s="13"/>
      <c r="P48" s="11"/>
      <c r="Q48" s="11"/>
      <c r="R48" s="11"/>
      <c r="S48" s="11"/>
      <c r="T48" s="11"/>
      <c r="U48" s="13"/>
      <c r="V48" s="11"/>
      <c r="W48" s="11"/>
      <c r="X48" s="11"/>
      <c r="Y48" s="11"/>
      <c r="Z48" s="11"/>
      <c r="AA48" s="13"/>
      <c r="AB48" s="11"/>
      <c r="AC48" s="11"/>
      <c r="AD48" s="11"/>
      <c r="AE48" s="11"/>
      <c r="AF48" s="11"/>
      <c r="AG48" s="13"/>
      <c r="AH48" s="11"/>
      <c r="AI48" s="11"/>
      <c r="AJ48" s="11"/>
      <c r="AK48" s="11"/>
      <c r="AL48" s="11"/>
      <c r="AM48" s="13"/>
      <c r="AN48" s="11"/>
      <c r="AO48" s="11"/>
      <c r="AP48" s="11"/>
      <c r="AQ48" s="11"/>
      <c r="AR48" s="11"/>
      <c r="AT48" s="23" t="e">
        <f t="shared" si="21"/>
        <v>#DIV/0!</v>
      </c>
      <c r="AU48" s="28">
        <f t="shared" si="22"/>
        <v>0</v>
      </c>
      <c r="AV48" s="18">
        <f t="shared" si="23"/>
        <v>0</v>
      </c>
      <c r="AW48" s="37">
        <v>12</v>
      </c>
      <c r="AX48" s="30">
        <f t="shared" si="24"/>
        <v>0</v>
      </c>
      <c r="AY48" s="37" t="str">
        <f t="shared" si="25"/>
        <v>for p.o</v>
      </c>
    </row>
    <row r="49" spans="2:51" x14ac:dyDescent="0.25">
      <c r="B49" s="1" t="s">
        <v>42</v>
      </c>
      <c r="C49" s="8">
        <v>12</v>
      </c>
      <c r="D49" s="11"/>
      <c r="E49" s="11"/>
      <c r="F49" s="11"/>
      <c r="G49" s="11"/>
      <c r="H49" s="11"/>
      <c r="I49" s="13"/>
      <c r="J49" s="11"/>
      <c r="K49" s="11"/>
      <c r="L49" s="11"/>
      <c r="M49" s="11"/>
      <c r="N49" s="11"/>
      <c r="O49" s="13"/>
      <c r="P49" s="11"/>
      <c r="Q49" s="11"/>
      <c r="R49" s="11"/>
      <c r="S49" s="11"/>
      <c r="T49" s="11"/>
      <c r="U49" s="13"/>
      <c r="V49" s="11">
        <v>24</v>
      </c>
      <c r="W49" s="11">
        <v>15</v>
      </c>
      <c r="X49" s="11"/>
      <c r="Y49" s="11">
        <v>15</v>
      </c>
      <c r="Z49" s="11">
        <f t="shared" ref="Z49" si="34">S49+V49-Y49</f>
        <v>9</v>
      </c>
      <c r="AA49" s="13"/>
      <c r="AB49" s="11"/>
      <c r="AC49" s="11">
        <v>14</v>
      </c>
      <c r="AD49" s="11"/>
      <c r="AE49" s="11">
        <v>14</v>
      </c>
      <c r="AF49" s="11">
        <f t="shared" ref="AF49" si="35">Y49+AB49-AE49</f>
        <v>1</v>
      </c>
      <c r="AG49" s="13"/>
      <c r="AH49" s="11"/>
      <c r="AI49" s="11">
        <v>10</v>
      </c>
      <c r="AJ49" s="11"/>
      <c r="AK49" s="11">
        <v>10</v>
      </c>
      <c r="AL49" s="11">
        <f>AE49+AH49-AK49</f>
        <v>4</v>
      </c>
      <c r="AM49" s="13"/>
      <c r="AN49" s="11"/>
      <c r="AO49" s="11">
        <v>0</v>
      </c>
      <c r="AP49" s="11"/>
      <c r="AQ49" s="11">
        <v>0</v>
      </c>
      <c r="AR49" s="11">
        <f t="shared" ref="AR49" si="36">AK49+AN49-AQ49</f>
        <v>10</v>
      </c>
      <c r="AT49" s="23">
        <f t="shared" si="21"/>
        <v>6</v>
      </c>
      <c r="AU49" s="28">
        <f t="shared" si="22"/>
        <v>20</v>
      </c>
      <c r="AV49" s="18">
        <f t="shared" si="23"/>
        <v>24</v>
      </c>
      <c r="AW49" s="37">
        <v>48</v>
      </c>
      <c r="AX49" s="30">
        <f t="shared" si="24"/>
        <v>4</v>
      </c>
      <c r="AY49" s="37" t="str">
        <f t="shared" si="25"/>
        <v>for p.o</v>
      </c>
    </row>
    <row r="50" spans="2:51" x14ac:dyDescent="0.25">
      <c r="B50" s="1" t="s">
        <v>43</v>
      </c>
      <c r="C50" s="8">
        <v>12</v>
      </c>
      <c r="D50" s="11"/>
      <c r="E50" s="11"/>
      <c r="F50" s="11"/>
      <c r="G50" s="11"/>
      <c r="H50" s="11"/>
      <c r="I50" s="13"/>
      <c r="J50" s="11"/>
      <c r="K50" s="11"/>
      <c r="L50" s="11"/>
      <c r="M50" s="11"/>
      <c r="N50" s="11"/>
      <c r="O50" s="13"/>
      <c r="P50" s="11"/>
      <c r="Q50" s="11"/>
      <c r="R50" s="11"/>
      <c r="S50" s="11"/>
      <c r="T50" s="11"/>
      <c r="U50" s="13"/>
      <c r="V50" s="11"/>
      <c r="W50" s="11"/>
      <c r="X50" s="11"/>
      <c r="Y50" s="11"/>
      <c r="Z50" s="11"/>
      <c r="AA50" s="13"/>
      <c r="AB50" s="11"/>
      <c r="AC50" s="11"/>
      <c r="AD50" s="11"/>
      <c r="AE50" s="11"/>
      <c r="AF50" s="11"/>
      <c r="AG50" s="13"/>
      <c r="AH50" s="11"/>
      <c r="AI50" s="11"/>
      <c r="AJ50" s="11"/>
      <c r="AK50" s="11"/>
      <c r="AL50" s="11"/>
      <c r="AM50" s="13"/>
      <c r="AN50" s="11"/>
      <c r="AO50" s="11"/>
      <c r="AP50" s="11"/>
      <c r="AQ50" s="11"/>
      <c r="AR50" s="11"/>
      <c r="AT50" s="23" t="e">
        <f t="shared" si="21"/>
        <v>#DIV/0!</v>
      </c>
      <c r="AU50" s="28">
        <f t="shared" si="22"/>
        <v>0</v>
      </c>
      <c r="AV50" s="18">
        <f t="shared" si="23"/>
        <v>0</v>
      </c>
      <c r="AW50" s="37">
        <v>12</v>
      </c>
      <c r="AX50" s="30">
        <f t="shared" si="24"/>
        <v>0</v>
      </c>
      <c r="AY50" s="37" t="str">
        <f t="shared" si="25"/>
        <v>for p.o</v>
      </c>
    </row>
    <row r="51" spans="2:51" x14ac:dyDescent="0.25">
      <c r="B51" s="5" t="s">
        <v>44</v>
      </c>
      <c r="C51" s="8">
        <v>8</v>
      </c>
      <c r="D51" s="11">
        <v>16</v>
      </c>
      <c r="E51" s="11">
        <v>13</v>
      </c>
      <c r="F51" s="11"/>
      <c r="G51" s="11">
        <v>13</v>
      </c>
      <c r="H51" s="11">
        <f>D51-G51</f>
        <v>3</v>
      </c>
      <c r="I51" s="13"/>
      <c r="J51" s="11"/>
      <c r="K51" s="11">
        <v>0</v>
      </c>
      <c r="L51" s="11"/>
      <c r="M51" s="11">
        <v>0</v>
      </c>
      <c r="N51" s="11">
        <f>G51+J51-M51</f>
        <v>13</v>
      </c>
      <c r="O51" s="13"/>
      <c r="P51" s="11"/>
      <c r="Q51" s="11">
        <v>0</v>
      </c>
      <c r="R51" s="11"/>
      <c r="S51" s="11">
        <v>0</v>
      </c>
      <c r="T51" s="11">
        <f>M51+P51-S51</f>
        <v>0</v>
      </c>
      <c r="U51" s="13"/>
      <c r="V51" s="11"/>
      <c r="W51" s="11">
        <v>0</v>
      </c>
      <c r="X51" s="11"/>
      <c r="Y51" s="11">
        <v>0</v>
      </c>
      <c r="Z51" s="11">
        <f t="shared" ref="Z51" si="37">S51+V51-Y51</f>
        <v>0</v>
      </c>
      <c r="AA51" s="13"/>
      <c r="AB51" s="11"/>
      <c r="AC51" s="11">
        <v>0</v>
      </c>
      <c r="AD51" s="11"/>
      <c r="AE51" s="11">
        <v>0</v>
      </c>
      <c r="AF51" s="11">
        <f t="shared" ref="AF51" si="38">Y51+AB51-AE51</f>
        <v>0</v>
      </c>
      <c r="AG51" s="13"/>
      <c r="AH51" s="11">
        <v>16</v>
      </c>
      <c r="AI51" s="11">
        <v>10</v>
      </c>
      <c r="AJ51" s="11"/>
      <c r="AK51" s="11">
        <v>10</v>
      </c>
      <c r="AL51" s="11">
        <f>AE51+AH51-AK51</f>
        <v>6</v>
      </c>
      <c r="AM51" s="13"/>
      <c r="AN51" s="11">
        <v>8</v>
      </c>
      <c r="AO51" s="11">
        <v>5</v>
      </c>
      <c r="AP51" s="11"/>
      <c r="AQ51" s="11">
        <v>5</v>
      </c>
      <c r="AR51" s="11">
        <f t="shared" ref="AR51" si="39">AK51+AN51-AQ51</f>
        <v>13</v>
      </c>
      <c r="AT51" s="23">
        <f t="shared" si="21"/>
        <v>5</v>
      </c>
      <c r="AU51" s="28">
        <f t="shared" si="22"/>
        <v>29</v>
      </c>
      <c r="AV51" s="18">
        <f t="shared" si="23"/>
        <v>40</v>
      </c>
      <c r="AW51" s="37">
        <v>32</v>
      </c>
      <c r="AX51" s="30">
        <f t="shared" si="24"/>
        <v>11</v>
      </c>
      <c r="AY51" s="37" t="str">
        <f t="shared" si="25"/>
        <v>for p.o</v>
      </c>
    </row>
    <row r="1048576" spans="50:50" x14ac:dyDescent="0.25">
      <c r="AX1048576" s="32"/>
    </row>
  </sheetData>
  <mergeCells count="51">
    <mergeCell ref="AN3:AR3"/>
    <mergeCell ref="AN4:AN6"/>
    <mergeCell ref="AO4:AO6"/>
    <mergeCell ref="AP4:AP6"/>
    <mergeCell ref="AQ4:AQ6"/>
    <mergeCell ref="AR4:AR6"/>
    <mergeCell ref="AH3:AL3"/>
    <mergeCell ref="AH4:AH6"/>
    <mergeCell ref="AI4:AI6"/>
    <mergeCell ref="AJ4:AJ6"/>
    <mergeCell ref="AK4:AK6"/>
    <mergeCell ref="AL4:AL6"/>
    <mergeCell ref="AC4:AC6"/>
    <mergeCell ref="AD4:AD6"/>
    <mergeCell ref="AE4:AE6"/>
    <mergeCell ref="AF4:AF6"/>
    <mergeCell ref="V4:V6"/>
    <mergeCell ref="W4:W6"/>
    <mergeCell ref="X4:X6"/>
    <mergeCell ref="Y4:Y6"/>
    <mergeCell ref="Z4:Z6"/>
    <mergeCell ref="AB4:AB6"/>
    <mergeCell ref="T4:T6"/>
    <mergeCell ref="G4:G6"/>
    <mergeCell ref="H4:H6"/>
    <mergeCell ref="J4:J6"/>
    <mergeCell ref="K4:K6"/>
    <mergeCell ref="L4:L6"/>
    <mergeCell ref="M4:M6"/>
    <mergeCell ref="N4:N6"/>
    <mergeCell ref="P4:P6"/>
    <mergeCell ref="Q4:Q6"/>
    <mergeCell ref="R4:R6"/>
    <mergeCell ref="S4:S6"/>
    <mergeCell ref="D3:H3"/>
    <mergeCell ref="J3:N3"/>
    <mergeCell ref="P3:T3"/>
    <mergeCell ref="V3:Z3"/>
    <mergeCell ref="AB3:AF3"/>
    <mergeCell ref="B4:B6"/>
    <mergeCell ref="C4:C6"/>
    <mergeCell ref="D4:D6"/>
    <mergeCell ref="E4:E6"/>
    <mergeCell ref="F4:F6"/>
    <mergeCell ref="AY5:AY6"/>
    <mergeCell ref="AT7:AY7"/>
    <mergeCell ref="AT5:AT6"/>
    <mergeCell ref="AU5:AU6"/>
    <mergeCell ref="AV5:AV6"/>
    <mergeCell ref="AW5:AW6"/>
    <mergeCell ref="AX5:AX6"/>
  </mergeCells>
  <conditionalFormatting sqref="B32">
    <cfRule type="duplicateValues" dxfId="87" priority="38"/>
    <cfRule type="duplicateValues" dxfId="86" priority="39"/>
  </conditionalFormatting>
  <conditionalFormatting sqref="B33">
    <cfRule type="duplicateValues" dxfId="85" priority="36"/>
    <cfRule type="duplicateValues" dxfId="84" priority="37"/>
  </conditionalFormatting>
  <conditionalFormatting sqref="B34">
    <cfRule type="duplicateValues" dxfId="83" priority="34"/>
    <cfRule type="duplicateValues" dxfId="82" priority="35"/>
  </conditionalFormatting>
  <conditionalFormatting sqref="B35">
    <cfRule type="duplicateValues" dxfId="81" priority="32"/>
    <cfRule type="duplicateValues" dxfId="80" priority="33"/>
  </conditionalFormatting>
  <conditionalFormatting sqref="B36">
    <cfRule type="duplicateValues" dxfId="79" priority="30"/>
    <cfRule type="duplicateValues" dxfId="78" priority="31"/>
  </conditionalFormatting>
  <conditionalFormatting sqref="B37">
    <cfRule type="duplicateValues" dxfId="77" priority="28"/>
    <cfRule type="duplicateValues" dxfId="76" priority="29"/>
  </conditionalFormatting>
  <conditionalFormatting sqref="B38">
    <cfRule type="duplicateValues" dxfId="75" priority="26"/>
    <cfRule type="duplicateValues" dxfId="74" priority="27"/>
  </conditionalFormatting>
  <conditionalFormatting sqref="B39">
    <cfRule type="duplicateValues" dxfId="73" priority="24"/>
    <cfRule type="duplicateValues" dxfId="72" priority="25"/>
  </conditionalFormatting>
  <conditionalFormatting sqref="B40">
    <cfRule type="duplicateValues" dxfId="71" priority="22"/>
    <cfRule type="duplicateValues" dxfId="70" priority="23"/>
  </conditionalFormatting>
  <conditionalFormatting sqref="AY26 AY13:AY14">
    <cfRule type="containsText" dxfId="69" priority="20" operator="containsText" text="for p.o">
      <formula>NOT(ISERROR(SEARCH("for p.o",AY13)))</formula>
    </cfRule>
  </conditionalFormatting>
  <conditionalFormatting sqref="AY28 AY42:AY46 AY31:AY40 AY48:AY51">
    <cfRule type="containsText" dxfId="68" priority="19" operator="containsText" text="for p.o">
      <formula>NOT(ISERROR(SEARCH("for p.o",AY28)))</formula>
    </cfRule>
  </conditionalFormatting>
  <conditionalFormatting sqref="AY8:AY10">
    <cfRule type="containsText" dxfId="67" priority="18" operator="containsText" text="for p.o">
      <formula>NOT(ISERROR(SEARCH("for p.o",AY8)))</formula>
    </cfRule>
  </conditionalFormatting>
  <conditionalFormatting sqref="AY8:AY10">
    <cfRule type="containsText" dxfId="66" priority="17" operator="containsText" text="x">
      <formula>NOT(ISERROR(SEARCH("x",AY8)))</formula>
    </cfRule>
  </conditionalFormatting>
  <conditionalFormatting sqref="AY15:AY25">
    <cfRule type="containsText" dxfId="65" priority="16" operator="containsText" text="for p.o">
      <formula>NOT(ISERROR(SEARCH("for p.o",AY15)))</formula>
    </cfRule>
  </conditionalFormatting>
  <conditionalFormatting sqref="AY15:AY25">
    <cfRule type="containsText" dxfId="64" priority="15" operator="containsText" text="x">
      <formula>NOT(ISERROR(SEARCH("x",AY15)))</formula>
    </cfRule>
  </conditionalFormatting>
  <conditionalFormatting sqref="AY41">
    <cfRule type="containsText" dxfId="63" priority="14" operator="containsText" text="for p.o">
      <formula>NOT(ISERROR(SEARCH("for p.o",AY41)))</formula>
    </cfRule>
  </conditionalFormatting>
  <conditionalFormatting sqref="AY41">
    <cfRule type="containsText" dxfId="62" priority="13" operator="containsText" text="x">
      <formula>NOT(ISERROR(SEARCH("x",AY41)))</formula>
    </cfRule>
  </conditionalFormatting>
  <conditionalFormatting sqref="AY29">
    <cfRule type="containsText" dxfId="61" priority="12" operator="containsText" text="for p.o">
      <formula>NOT(ISERROR(SEARCH("for p.o",AY29)))</formula>
    </cfRule>
  </conditionalFormatting>
  <conditionalFormatting sqref="AY29">
    <cfRule type="containsText" dxfId="60" priority="11" operator="containsText" text="x">
      <formula>NOT(ISERROR(SEARCH("x",AY29)))</formula>
    </cfRule>
  </conditionalFormatting>
  <conditionalFormatting sqref="AY27">
    <cfRule type="containsText" dxfId="59" priority="10" operator="containsText" text="for p.o">
      <formula>NOT(ISERROR(SEARCH("for p.o",AY27)))</formula>
    </cfRule>
  </conditionalFormatting>
  <conditionalFormatting sqref="AY27">
    <cfRule type="containsText" dxfId="58" priority="9" operator="containsText" text="x">
      <formula>NOT(ISERROR(SEARCH("x",AY27)))</formula>
    </cfRule>
  </conditionalFormatting>
  <conditionalFormatting sqref="AY11">
    <cfRule type="containsText" dxfId="57" priority="8" operator="containsText" text="for p.o">
      <formula>NOT(ISERROR(SEARCH("for p.o",AY11)))</formula>
    </cfRule>
  </conditionalFormatting>
  <conditionalFormatting sqref="AY11">
    <cfRule type="containsText" dxfId="56" priority="7" operator="containsText" text="x">
      <formula>NOT(ISERROR(SEARCH("x",AY11)))</formula>
    </cfRule>
  </conditionalFormatting>
  <conditionalFormatting sqref="AY12">
    <cfRule type="containsText" dxfId="55" priority="6" operator="containsText" text="for p.o">
      <formula>NOT(ISERROR(SEARCH("for p.o",AY12)))</formula>
    </cfRule>
  </conditionalFormatting>
  <conditionalFormatting sqref="AY12">
    <cfRule type="containsText" dxfId="54" priority="5" operator="containsText" text="x">
      <formula>NOT(ISERROR(SEARCH("x",AY12)))</formula>
    </cfRule>
  </conditionalFormatting>
  <conditionalFormatting sqref="AY30">
    <cfRule type="containsText" dxfId="53" priority="4" operator="containsText" text="for p.o">
      <formula>NOT(ISERROR(SEARCH("for p.o",AY30)))</formula>
    </cfRule>
  </conditionalFormatting>
  <conditionalFormatting sqref="AY30">
    <cfRule type="containsText" dxfId="52" priority="3" operator="containsText" text="x">
      <formula>NOT(ISERROR(SEARCH("x",AY30)))</formula>
    </cfRule>
  </conditionalFormatting>
  <conditionalFormatting sqref="AY47">
    <cfRule type="containsText" dxfId="51" priority="2" operator="containsText" text="for p.o">
      <formula>NOT(ISERROR(SEARCH("for p.o",AY47)))</formula>
    </cfRule>
  </conditionalFormatting>
  <conditionalFormatting sqref="AY47">
    <cfRule type="containsText" dxfId="50" priority="1" operator="containsText" text="x">
      <formula>NOT(ISERROR(SEARCH("x",AY47)))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CB99-87AF-475F-B7CD-CFE5EFFB2DBE}">
  <sheetPr codeName="Sheet20"/>
  <dimension ref="B2:AY1048576"/>
  <sheetViews>
    <sheetView zoomScale="78" zoomScaleNormal="78" workbookViewId="0">
      <pane xSplit="3" ySplit="7" topLeftCell="X8" activePane="bottomRight" state="frozen"/>
      <selection pane="topRight" activeCell="D1" sqref="D1"/>
      <selection pane="bottomLeft" activeCell="A8" sqref="A8"/>
      <selection pane="bottomRight" activeCell="B4" sqref="B4:AR6"/>
    </sheetView>
  </sheetViews>
  <sheetFormatPr defaultRowHeight="15" x14ac:dyDescent="0.25"/>
  <cols>
    <col min="2" max="2" width="36.7109375" bestFit="1" customWidth="1"/>
    <col min="9" max="9" width="2.85546875" customWidth="1"/>
    <col min="15" max="15" width="3.28515625" customWidth="1"/>
    <col min="21" max="21" width="3.28515625" customWidth="1"/>
    <col min="27" max="27" width="3.5703125" customWidth="1"/>
    <col min="33" max="33" width="3.5703125" customWidth="1"/>
    <col min="39" max="39" width="3.5703125" customWidth="1"/>
    <col min="46" max="46" width="15.7109375" style="31" bestFit="1" customWidth="1"/>
    <col min="47" max="47" width="14.28515625" style="31" bestFit="1" customWidth="1"/>
    <col min="48" max="48" width="10.5703125" style="35" bestFit="1" customWidth="1"/>
    <col min="49" max="49" width="19.5703125" style="35" bestFit="1" customWidth="1"/>
    <col min="50" max="50" width="10.28515625" style="27" bestFit="1" customWidth="1"/>
    <col min="51" max="51" width="8.7109375" style="35" bestFit="1" customWidth="1"/>
  </cols>
  <sheetData>
    <row r="2" spans="2:51" x14ac:dyDescent="0.25">
      <c r="AT2" s="33"/>
      <c r="AU2" s="25"/>
      <c r="AV2" s="33"/>
      <c r="AW2" s="33"/>
      <c r="AX2" s="33"/>
      <c r="AY2" s="34"/>
    </row>
    <row r="3" spans="2:51" x14ac:dyDescent="0.25">
      <c r="D3" s="110">
        <v>44440</v>
      </c>
      <c r="E3" s="111"/>
      <c r="F3" s="111"/>
      <c r="G3" s="111"/>
      <c r="H3" s="111"/>
      <c r="I3" s="12"/>
      <c r="J3" s="110">
        <v>44470</v>
      </c>
      <c r="K3" s="111"/>
      <c r="L3" s="111"/>
      <c r="M3" s="111"/>
      <c r="N3" s="111"/>
      <c r="O3" s="12"/>
      <c r="P3" s="110">
        <v>44501</v>
      </c>
      <c r="Q3" s="111"/>
      <c r="R3" s="111"/>
      <c r="S3" s="111"/>
      <c r="T3" s="111"/>
      <c r="U3" s="12"/>
      <c r="V3" s="110">
        <v>44531</v>
      </c>
      <c r="W3" s="111"/>
      <c r="X3" s="111"/>
      <c r="Y3" s="111"/>
      <c r="Z3" s="111"/>
      <c r="AA3" s="12"/>
      <c r="AB3" s="110">
        <v>44562</v>
      </c>
      <c r="AC3" s="111"/>
      <c r="AD3" s="111"/>
      <c r="AE3" s="111"/>
      <c r="AF3" s="111"/>
      <c r="AG3" s="12"/>
      <c r="AH3" s="110">
        <v>44593</v>
      </c>
      <c r="AI3" s="111"/>
      <c r="AJ3" s="111"/>
      <c r="AK3" s="111"/>
      <c r="AL3" s="111"/>
      <c r="AM3" s="12"/>
      <c r="AN3" s="110">
        <v>44621</v>
      </c>
      <c r="AO3" s="111"/>
      <c r="AP3" s="111"/>
      <c r="AQ3" s="111"/>
      <c r="AR3" s="111"/>
      <c r="AT3" s="25"/>
      <c r="AU3" s="25"/>
      <c r="AV3" s="34"/>
      <c r="AW3" s="34"/>
      <c r="AX3" s="24"/>
      <c r="AY3" s="34"/>
    </row>
    <row r="4" spans="2:51" x14ac:dyDescent="0.25">
      <c r="B4" s="108" t="s">
        <v>45</v>
      </c>
      <c r="C4" s="109" t="s">
        <v>46</v>
      </c>
      <c r="D4" s="109" t="s">
        <v>47</v>
      </c>
      <c r="E4" s="109" t="s">
        <v>48</v>
      </c>
      <c r="F4" s="109" t="s">
        <v>49</v>
      </c>
      <c r="G4" s="109" t="s">
        <v>50</v>
      </c>
      <c r="H4" s="109" t="s">
        <v>51</v>
      </c>
      <c r="I4" s="63"/>
      <c r="J4" s="109" t="s">
        <v>47</v>
      </c>
      <c r="K4" s="109" t="s">
        <v>48</v>
      </c>
      <c r="L4" s="109" t="s">
        <v>49</v>
      </c>
      <c r="M4" s="109" t="s">
        <v>50</v>
      </c>
      <c r="N4" s="109" t="s">
        <v>51</v>
      </c>
      <c r="O4" s="63"/>
      <c r="P4" s="109" t="s">
        <v>47</v>
      </c>
      <c r="Q4" s="109" t="s">
        <v>48</v>
      </c>
      <c r="R4" s="109" t="s">
        <v>49</v>
      </c>
      <c r="S4" s="109" t="s">
        <v>50</v>
      </c>
      <c r="T4" s="109" t="s">
        <v>51</v>
      </c>
      <c r="U4" s="63"/>
      <c r="V4" s="109" t="s">
        <v>47</v>
      </c>
      <c r="W4" s="109" t="s">
        <v>48</v>
      </c>
      <c r="X4" s="109" t="s">
        <v>49</v>
      </c>
      <c r="Y4" s="109" t="s">
        <v>50</v>
      </c>
      <c r="Z4" s="109" t="s">
        <v>51</v>
      </c>
      <c r="AA4" s="63"/>
      <c r="AB4" s="109" t="s">
        <v>47</v>
      </c>
      <c r="AC4" s="109" t="s">
        <v>48</v>
      </c>
      <c r="AD4" s="109" t="s">
        <v>49</v>
      </c>
      <c r="AE4" s="109" t="s">
        <v>50</v>
      </c>
      <c r="AF4" s="109" t="s">
        <v>51</v>
      </c>
      <c r="AG4" s="63"/>
      <c r="AH4" s="109" t="s">
        <v>47</v>
      </c>
      <c r="AI4" s="109" t="s">
        <v>48</v>
      </c>
      <c r="AJ4" s="109" t="s">
        <v>49</v>
      </c>
      <c r="AK4" s="109" t="s">
        <v>50</v>
      </c>
      <c r="AL4" s="109" t="s">
        <v>51</v>
      </c>
      <c r="AM4" s="63"/>
      <c r="AN4" s="109" t="s">
        <v>47</v>
      </c>
      <c r="AO4" s="109" t="s">
        <v>48</v>
      </c>
      <c r="AP4" s="109" t="s">
        <v>49</v>
      </c>
      <c r="AQ4" s="109" t="s">
        <v>50</v>
      </c>
      <c r="AR4" s="109" t="s">
        <v>51</v>
      </c>
      <c r="AT4" s="26"/>
      <c r="AU4" s="26"/>
    </row>
    <row r="5" spans="2:51" x14ac:dyDescent="0.25">
      <c r="B5" s="108"/>
      <c r="C5" s="109"/>
      <c r="D5" s="109"/>
      <c r="E5" s="109"/>
      <c r="F5" s="109"/>
      <c r="G5" s="109"/>
      <c r="H5" s="109"/>
      <c r="I5" s="63"/>
      <c r="J5" s="109"/>
      <c r="K5" s="109"/>
      <c r="L5" s="109"/>
      <c r="M5" s="109"/>
      <c r="N5" s="109"/>
      <c r="O5" s="63"/>
      <c r="P5" s="109"/>
      <c r="Q5" s="109"/>
      <c r="R5" s="109"/>
      <c r="S5" s="109"/>
      <c r="T5" s="109"/>
      <c r="U5" s="63"/>
      <c r="V5" s="109"/>
      <c r="W5" s="109"/>
      <c r="X5" s="109"/>
      <c r="Y5" s="109"/>
      <c r="Z5" s="109"/>
      <c r="AA5" s="63"/>
      <c r="AB5" s="109"/>
      <c r="AC5" s="109"/>
      <c r="AD5" s="109"/>
      <c r="AE5" s="109"/>
      <c r="AF5" s="109"/>
      <c r="AG5" s="63"/>
      <c r="AH5" s="109"/>
      <c r="AI5" s="109"/>
      <c r="AJ5" s="109"/>
      <c r="AK5" s="109"/>
      <c r="AL5" s="109"/>
      <c r="AM5" s="63"/>
      <c r="AN5" s="109"/>
      <c r="AO5" s="109"/>
      <c r="AP5" s="109"/>
      <c r="AQ5" s="109"/>
      <c r="AR5" s="109"/>
      <c r="AT5" s="115" t="s">
        <v>54</v>
      </c>
      <c r="AU5" s="115" t="s">
        <v>56</v>
      </c>
      <c r="AV5" s="116" t="s">
        <v>58</v>
      </c>
      <c r="AW5" s="116" t="s">
        <v>55</v>
      </c>
      <c r="AX5" s="106" t="s">
        <v>57</v>
      </c>
      <c r="AY5" s="104" t="s">
        <v>59</v>
      </c>
    </row>
    <row r="6" spans="2:51" x14ac:dyDescent="0.25">
      <c r="B6" s="108"/>
      <c r="C6" s="109"/>
      <c r="D6" s="109"/>
      <c r="E6" s="109"/>
      <c r="F6" s="109"/>
      <c r="G6" s="109"/>
      <c r="H6" s="109"/>
      <c r="I6" s="64"/>
      <c r="J6" s="109"/>
      <c r="K6" s="109"/>
      <c r="L6" s="109"/>
      <c r="M6" s="109"/>
      <c r="N6" s="109"/>
      <c r="O6" s="64"/>
      <c r="P6" s="109"/>
      <c r="Q6" s="109"/>
      <c r="R6" s="109"/>
      <c r="S6" s="109"/>
      <c r="T6" s="109"/>
      <c r="U6" s="63"/>
      <c r="V6" s="109"/>
      <c r="W6" s="109"/>
      <c r="X6" s="109"/>
      <c r="Y6" s="109"/>
      <c r="Z6" s="109"/>
      <c r="AA6" s="63"/>
      <c r="AB6" s="109"/>
      <c r="AC6" s="109"/>
      <c r="AD6" s="109"/>
      <c r="AE6" s="109"/>
      <c r="AF6" s="109"/>
      <c r="AG6" s="63"/>
      <c r="AH6" s="109"/>
      <c r="AI6" s="109"/>
      <c r="AJ6" s="109"/>
      <c r="AK6" s="109"/>
      <c r="AL6" s="109"/>
      <c r="AM6" s="63"/>
      <c r="AN6" s="109"/>
      <c r="AO6" s="109"/>
      <c r="AP6" s="109"/>
      <c r="AQ6" s="109"/>
      <c r="AR6" s="109"/>
      <c r="AT6" s="115"/>
      <c r="AU6" s="115"/>
      <c r="AV6" s="116"/>
      <c r="AW6" s="116"/>
      <c r="AX6" s="107"/>
      <c r="AY6" s="105"/>
    </row>
    <row r="7" spans="2:51" x14ac:dyDescent="0.25">
      <c r="B7" s="7" t="s">
        <v>18</v>
      </c>
      <c r="C7" s="10"/>
      <c r="D7" s="9"/>
      <c r="E7" s="9"/>
      <c r="F7" s="9"/>
      <c r="G7" s="9"/>
      <c r="H7" s="9"/>
      <c r="I7" s="16"/>
      <c r="J7" s="9"/>
      <c r="K7" s="9"/>
      <c r="L7" s="9"/>
      <c r="M7" s="9"/>
      <c r="N7" s="9"/>
      <c r="O7" s="1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6"/>
      <c r="AB7" s="9"/>
      <c r="AC7" s="9"/>
      <c r="AD7" s="9"/>
      <c r="AE7" s="9"/>
      <c r="AF7" s="9"/>
      <c r="AG7" s="16"/>
      <c r="AH7" s="9"/>
      <c r="AI7" s="9"/>
      <c r="AJ7" s="9"/>
      <c r="AK7" s="9"/>
      <c r="AL7" s="9"/>
      <c r="AM7" s="16"/>
      <c r="AN7" s="9"/>
      <c r="AO7" s="9"/>
      <c r="AP7" s="9"/>
      <c r="AQ7" s="9"/>
      <c r="AR7" s="9"/>
      <c r="AT7" s="99"/>
      <c r="AU7" s="100"/>
      <c r="AV7" s="100"/>
      <c r="AW7" s="100"/>
      <c r="AX7" s="100"/>
      <c r="AY7" s="101"/>
    </row>
    <row r="8" spans="2:51" x14ac:dyDescent="0.25">
      <c r="B8" s="1" t="s">
        <v>0</v>
      </c>
      <c r="C8" s="8">
        <v>12</v>
      </c>
      <c r="D8" s="11"/>
      <c r="E8" s="11"/>
      <c r="F8" s="11"/>
      <c r="G8" s="11"/>
      <c r="H8" s="11"/>
      <c r="I8" s="15"/>
      <c r="J8" s="11"/>
      <c r="K8" s="11"/>
      <c r="L8" s="11"/>
      <c r="M8" s="11"/>
      <c r="N8" s="11"/>
      <c r="O8" s="15"/>
      <c r="P8" s="11"/>
      <c r="Q8" s="11"/>
      <c r="R8" s="11"/>
      <c r="S8" s="11"/>
      <c r="T8" s="11"/>
      <c r="U8" s="13"/>
      <c r="V8" s="11"/>
      <c r="W8" s="11"/>
      <c r="X8" s="11"/>
      <c r="Y8" s="11"/>
      <c r="Z8" s="11"/>
      <c r="AA8" s="13"/>
      <c r="AB8" s="11"/>
      <c r="AC8" s="11"/>
      <c r="AD8" s="11"/>
      <c r="AE8" s="11"/>
      <c r="AF8" s="11"/>
      <c r="AG8" s="13"/>
      <c r="AH8" s="11"/>
      <c r="AI8" s="11"/>
      <c r="AJ8" s="11"/>
      <c r="AK8" s="11"/>
      <c r="AL8" s="11"/>
      <c r="AM8" s="13"/>
      <c r="AN8" s="11">
        <v>12</v>
      </c>
      <c r="AO8" s="11">
        <v>23</v>
      </c>
      <c r="AP8" s="11"/>
      <c r="AQ8" s="11">
        <v>23</v>
      </c>
      <c r="AR8" s="11">
        <f t="shared" ref="AR8:AR18" si="0">AK8+AN8-AQ8</f>
        <v>-11</v>
      </c>
      <c r="AT8" s="23">
        <f>AVERAGE(H8,N8,T8,Z8,AF8,AL8,AR8)</f>
        <v>-11</v>
      </c>
      <c r="AU8" s="28">
        <f>SUM(H8,N8,T8,Z8,AF8,AL8,AR8)</f>
        <v>-11</v>
      </c>
      <c r="AV8" s="18">
        <f>SUM(D8,J8,P8,V8,AB8,AH8,AN8)</f>
        <v>12</v>
      </c>
      <c r="AW8" s="37">
        <v>12</v>
      </c>
      <c r="AX8" s="30">
        <f>AV8-AU8</f>
        <v>23</v>
      </c>
      <c r="AY8" s="37" t="str">
        <f t="shared" ref="AY8:AY25" si="1">IF(AX8&lt;AW8,"for p.o","x")</f>
        <v>x</v>
      </c>
    </row>
    <row r="9" spans="2:51" x14ac:dyDescent="0.25">
      <c r="B9" s="2" t="s">
        <v>1</v>
      </c>
      <c r="C9" s="8">
        <v>8</v>
      </c>
      <c r="D9" s="11"/>
      <c r="E9" s="11"/>
      <c r="F9" s="11"/>
      <c r="G9" s="11"/>
      <c r="H9" s="11"/>
      <c r="I9" s="13"/>
      <c r="J9" s="11"/>
      <c r="K9" s="11"/>
      <c r="L9" s="11"/>
      <c r="M9" s="11"/>
      <c r="N9" s="11"/>
      <c r="O9" s="13"/>
      <c r="P9" s="11"/>
      <c r="Q9" s="11"/>
      <c r="R9" s="11"/>
      <c r="S9" s="11"/>
      <c r="T9" s="11"/>
      <c r="U9" s="13"/>
      <c r="V9" s="11">
        <v>32</v>
      </c>
      <c r="W9" s="11">
        <v>29</v>
      </c>
      <c r="X9" s="11"/>
      <c r="Y9" s="11">
        <v>29</v>
      </c>
      <c r="Z9" s="11">
        <f>S9+V9-Y9</f>
        <v>3</v>
      </c>
      <c r="AA9" s="13"/>
      <c r="AB9" s="11"/>
      <c r="AC9" s="11">
        <v>28</v>
      </c>
      <c r="AD9" s="11"/>
      <c r="AE9" s="11">
        <v>28</v>
      </c>
      <c r="AF9" s="11">
        <f t="shared" ref="AF9:AF12" si="2">Y9+AB9-AE9</f>
        <v>1</v>
      </c>
      <c r="AG9" s="13"/>
      <c r="AH9" s="11"/>
      <c r="AI9" s="11">
        <v>23</v>
      </c>
      <c r="AJ9" s="11"/>
      <c r="AK9" s="11">
        <v>23</v>
      </c>
      <c r="AL9" s="11">
        <f t="shared" ref="AL9:AL12" si="3">AE9+AH9-AK9</f>
        <v>5</v>
      </c>
      <c r="AM9" s="13"/>
      <c r="AN9" s="11"/>
      <c r="AO9" s="11">
        <v>23</v>
      </c>
      <c r="AP9" s="11"/>
      <c r="AQ9" s="11">
        <v>23</v>
      </c>
      <c r="AR9" s="11">
        <f t="shared" si="0"/>
        <v>0</v>
      </c>
      <c r="AT9" s="23">
        <f>AVERAGE(H9,N9,T9,Z9,AF9,AL9,AR9)</f>
        <v>2.25</v>
      </c>
      <c r="AU9" s="28">
        <f>SUM(H9,N9,T9,Z9,AF9,AL9,AR9)</f>
        <v>9</v>
      </c>
      <c r="AV9" s="18">
        <f>SUM(D9,J9,P9,V9,AB9,AH9,AN9)</f>
        <v>32</v>
      </c>
      <c r="AW9" s="37">
        <v>8</v>
      </c>
      <c r="AX9" s="30">
        <f>AV9-AU9</f>
        <v>23</v>
      </c>
      <c r="AY9" s="37" t="str">
        <f t="shared" si="1"/>
        <v>x</v>
      </c>
    </row>
    <row r="10" spans="2:51" x14ac:dyDescent="0.25">
      <c r="B10" s="3" t="s">
        <v>2</v>
      </c>
      <c r="C10" s="8">
        <v>12</v>
      </c>
      <c r="D10" s="11">
        <v>12</v>
      </c>
      <c r="E10" s="11">
        <v>12</v>
      </c>
      <c r="F10" s="11"/>
      <c r="G10" s="11">
        <v>12</v>
      </c>
      <c r="H10" s="11">
        <f>D10-G10</f>
        <v>0</v>
      </c>
      <c r="I10" s="13"/>
      <c r="J10" s="11"/>
      <c r="K10" s="11">
        <v>11</v>
      </c>
      <c r="L10" s="11"/>
      <c r="M10" s="11">
        <v>11</v>
      </c>
      <c r="N10" s="11">
        <f>G10+J10-M10</f>
        <v>1</v>
      </c>
      <c r="O10" s="13"/>
      <c r="P10" s="11"/>
      <c r="Q10" s="11">
        <v>10</v>
      </c>
      <c r="R10" s="11"/>
      <c r="S10" s="11">
        <v>10</v>
      </c>
      <c r="T10" s="11">
        <f>M10+P10-S10</f>
        <v>1</v>
      </c>
      <c r="U10" s="13"/>
      <c r="V10" s="11"/>
      <c r="W10" s="11">
        <v>7</v>
      </c>
      <c r="X10" s="11"/>
      <c r="Y10" s="11">
        <v>7</v>
      </c>
      <c r="Z10" s="11">
        <f>S10+V10-Y10</f>
        <v>3</v>
      </c>
      <c r="AA10" s="13"/>
      <c r="AB10" s="11"/>
      <c r="AC10" s="11">
        <v>3</v>
      </c>
      <c r="AD10" s="11"/>
      <c r="AE10" s="11">
        <v>3</v>
      </c>
      <c r="AF10" s="11">
        <f t="shared" si="2"/>
        <v>4</v>
      </c>
      <c r="AG10" s="13"/>
      <c r="AH10" s="11"/>
      <c r="AI10" s="11">
        <v>0</v>
      </c>
      <c r="AJ10" s="11"/>
      <c r="AK10" s="11">
        <v>0</v>
      </c>
      <c r="AL10" s="11">
        <f t="shared" si="3"/>
        <v>3</v>
      </c>
      <c r="AM10" s="13"/>
      <c r="AN10" s="11">
        <v>12</v>
      </c>
      <c r="AO10" s="11">
        <v>12</v>
      </c>
      <c r="AP10" s="11"/>
      <c r="AQ10" s="11">
        <v>12</v>
      </c>
      <c r="AR10" s="11">
        <f t="shared" si="0"/>
        <v>0</v>
      </c>
      <c r="AT10" s="23">
        <f t="shared" ref="AT10:AT25" si="4">AVERAGE(H10,N10,T10,Z10,AF10,AL10,AR10)</f>
        <v>1.7142857142857142</v>
      </c>
      <c r="AU10" s="28">
        <f t="shared" ref="AU10:AU25" si="5">SUM(H10,N10,T10,Z10,AF10,AL10,AR10)</f>
        <v>12</v>
      </c>
      <c r="AV10" s="18">
        <f t="shared" ref="AV10:AV25" si="6">SUM(D10,J10,P10,V10,AB10,AH10,AN10)</f>
        <v>24</v>
      </c>
      <c r="AW10" s="37">
        <v>12</v>
      </c>
      <c r="AX10" s="30">
        <f t="shared" ref="AX10:AX25" si="7">AV10-AU10</f>
        <v>12</v>
      </c>
      <c r="AY10" s="37" t="str">
        <f t="shared" si="1"/>
        <v>x</v>
      </c>
    </row>
    <row r="11" spans="2:51" x14ac:dyDescent="0.25">
      <c r="B11" s="3" t="s">
        <v>3</v>
      </c>
      <c r="C11" s="8">
        <v>12</v>
      </c>
      <c r="D11" s="11">
        <v>12</v>
      </c>
      <c r="E11" s="11">
        <v>12</v>
      </c>
      <c r="F11" s="11"/>
      <c r="G11" s="11">
        <v>12</v>
      </c>
      <c r="H11" s="11">
        <f>D11-G11</f>
        <v>0</v>
      </c>
      <c r="I11" s="13"/>
      <c r="J11" s="11"/>
      <c r="K11" s="11">
        <v>11</v>
      </c>
      <c r="L11" s="11"/>
      <c r="M11" s="11">
        <v>11</v>
      </c>
      <c r="N11" s="11">
        <f>G11+J11-M11</f>
        <v>1</v>
      </c>
      <c r="O11" s="13"/>
      <c r="P11" s="11"/>
      <c r="Q11" s="11">
        <v>11</v>
      </c>
      <c r="R11" s="11"/>
      <c r="S11" s="11">
        <v>11</v>
      </c>
      <c r="T11" s="11">
        <f>M11+P11-S11</f>
        <v>0</v>
      </c>
      <c r="U11" s="13"/>
      <c r="V11" s="11"/>
      <c r="W11" s="11">
        <v>10</v>
      </c>
      <c r="X11" s="11"/>
      <c r="Y11" s="11">
        <v>10</v>
      </c>
      <c r="Z11" s="11">
        <f>S11+V11-Y11</f>
        <v>1</v>
      </c>
      <c r="AA11" s="13"/>
      <c r="AB11" s="11"/>
      <c r="AC11" s="11">
        <v>7</v>
      </c>
      <c r="AD11" s="11"/>
      <c r="AE11" s="11">
        <v>7</v>
      </c>
      <c r="AF11" s="11">
        <f t="shared" si="2"/>
        <v>3</v>
      </c>
      <c r="AG11" s="13"/>
      <c r="AH11" s="11">
        <v>24</v>
      </c>
      <c r="AI11" s="11">
        <v>28</v>
      </c>
      <c r="AJ11" s="11"/>
      <c r="AK11" s="11">
        <v>28</v>
      </c>
      <c r="AL11" s="11">
        <f t="shared" si="3"/>
        <v>3</v>
      </c>
      <c r="AM11" s="13"/>
      <c r="AN11" s="11"/>
      <c r="AO11" s="11">
        <v>28</v>
      </c>
      <c r="AP11" s="11"/>
      <c r="AQ11" s="11">
        <v>28</v>
      </c>
      <c r="AR11" s="11">
        <f t="shared" si="0"/>
        <v>0</v>
      </c>
      <c r="AT11" s="23">
        <f t="shared" si="4"/>
        <v>1.1428571428571428</v>
      </c>
      <c r="AU11" s="28">
        <f t="shared" si="5"/>
        <v>8</v>
      </c>
      <c r="AV11" s="18">
        <f t="shared" si="6"/>
        <v>36</v>
      </c>
      <c r="AW11" s="37">
        <v>12</v>
      </c>
      <c r="AX11" s="30">
        <f t="shared" si="7"/>
        <v>28</v>
      </c>
      <c r="AY11" s="37" t="str">
        <f t="shared" si="1"/>
        <v>x</v>
      </c>
    </row>
    <row r="12" spans="2:51" x14ac:dyDescent="0.25">
      <c r="B12" s="3" t="s">
        <v>4</v>
      </c>
      <c r="C12" s="8">
        <v>12</v>
      </c>
      <c r="D12" s="11">
        <v>12</v>
      </c>
      <c r="E12" s="11">
        <v>11</v>
      </c>
      <c r="F12" s="11"/>
      <c r="G12" s="11">
        <v>11</v>
      </c>
      <c r="H12" s="11">
        <f>D12-G12</f>
        <v>1</v>
      </c>
      <c r="I12" s="13"/>
      <c r="J12" s="11">
        <v>12</v>
      </c>
      <c r="K12" s="11">
        <v>20</v>
      </c>
      <c r="L12" s="11"/>
      <c r="M12" s="11">
        <v>20</v>
      </c>
      <c r="N12" s="11">
        <f>G12+J12-M12</f>
        <v>3</v>
      </c>
      <c r="O12" s="13"/>
      <c r="P12" s="11"/>
      <c r="Q12" s="11">
        <v>20</v>
      </c>
      <c r="R12" s="11"/>
      <c r="S12" s="11">
        <v>20</v>
      </c>
      <c r="T12" s="11">
        <f>M12+P12-S12</f>
        <v>0</v>
      </c>
      <c r="U12" s="13"/>
      <c r="V12" s="11"/>
      <c r="W12" s="11">
        <v>18</v>
      </c>
      <c r="X12" s="11"/>
      <c r="Y12" s="11">
        <v>18</v>
      </c>
      <c r="Z12" s="11">
        <f>S12+V12-Y12</f>
        <v>2</v>
      </c>
      <c r="AA12" s="13"/>
      <c r="AB12" s="11"/>
      <c r="AC12" s="11">
        <v>12</v>
      </c>
      <c r="AD12" s="11"/>
      <c r="AE12" s="11">
        <v>12</v>
      </c>
      <c r="AF12" s="11">
        <f t="shared" si="2"/>
        <v>6</v>
      </c>
      <c r="AG12" s="13"/>
      <c r="AH12" s="11">
        <v>12</v>
      </c>
      <c r="AI12" s="11">
        <v>19</v>
      </c>
      <c r="AJ12" s="11"/>
      <c r="AK12" s="11">
        <v>19</v>
      </c>
      <c r="AL12" s="11">
        <f t="shared" si="3"/>
        <v>5</v>
      </c>
      <c r="AM12" s="13"/>
      <c r="AN12" s="11"/>
      <c r="AO12" s="11">
        <v>19</v>
      </c>
      <c r="AP12" s="11"/>
      <c r="AQ12" s="11">
        <v>19</v>
      </c>
      <c r="AR12" s="11">
        <f t="shared" si="0"/>
        <v>0</v>
      </c>
      <c r="AT12" s="23">
        <f t="shared" si="4"/>
        <v>2.4285714285714284</v>
      </c>
      <c r="AU12" s="28">
        <f t="shared" si="5"/>
        <v>17</v>
      </c>
      <c r="AV12" s="18">
        <f t="shared" si="6"/>
        <v>36</v>
      </c>
      <c r="AW12" s="37">
        <v>12</v>
      </c>
      <c r="AX12" s="30">
        <f t="shared" si="7"/>
        <v>19</v>
      </c>
      <c r="AY12" s="37" t="str">
        <f t="shared" si="1"/>
        <v>x</v>
      </c>
    </row>
    <row r="13" spans="2:51" x14ac:dyDescent="0.25">
      <c r="B13" s="3" t="s">
        <v>5</v>
      </c>
      <c r="C13" s="8">
        <v>24</v>
      </c>
      <c r="D13" s="11"/>
      <c r="E13" s="11"/>
      <c r="F13" s="11"/>
      <c r="G13" s="11"/>
      <c r="H13" s="11"/>
      <c r="I13" s="13"/>
      <c r="J13" s="11"/>
      <c r="K13" s="11"/>
      <c r="L13" s="11"/>
      <c r="M13" s="11"/>
      <c r="N13" s="11"/>
      <c r="O13" s="13"/>
      <c r="P13" s="11"/>
      <c r="Q13" s="11"/>
      <c r="R13" s="11"/>
      <c r="S13" s="11"/>
      <c r="T13" s="11"/>
      <c r="U13" s="13"/>
      <c r="V13" s="11"/>
      <c r="W13" s="11"/>
      <c r="X13" s="11"/>
      <c r="Y13" s="11"/>
      <c r="Z13" s="11"/>
      <c r="AA13" s="13"/>
      <c r="AB13" s="11"/>
      <c r="AC13" s="11"/>
      <c r="AD13" s="11"/>
      <c r="AE13" s="11"/>
      <c r="AF13" s="11"/>
      <c r="AG13" s="13"/>
      <c r="AH13" s="11"/>
      <c r="AI13" s="11"/>
      <c r="AJ13" s="11"/>
      <c r="AK13" s="11"/>
      <c r="AL13" s="11"/>
      <c r="AM13" s="13"/>
      <c r="AN13" s="11">
        <v>48</v>
      </c>
      <c r="AO13" s="11">
        <v>5</v>
      </c>
      <c r="AP13" s="11"/>
      <c r="AQ13" s="11">
        <v>5</v>
      </c>
      <c r="AR13" s="11">
        <f t="shared" si="0"/>
        <v>43</v>
      </c>
      <c r="AT13" s="23">
        <f t="shared" si="4"/>
        <v>43</v>
      </c>
      <c r="AU13" s="28">
        <f t="shared" si="5"/>
        <v>43</v>
      </c>
      <c r="AV13" s="18">
        <f t="shared" si="6"/>
        <v>48</v>
      </c>
      <c r="AW13" s="37">
        <v>24</v>
      </c>
      <c r="AX13" s="30">
        <f t="shared" si="7"/>
        <v>5</v>
      </c>
      <c r="AY13" s="37" t="str">
        <f t="shared" si="1"/>
        <v>for p.o</v>
      </c>
    </row>
    <row r="14" spans="2:51" x14ac:dyDescent="0.25">
      <c r="B14" s="3" t="s">
        <v>6</v>
      </c>
      <c r="C14" s="8">
        <v>40</v>
      </c>
      <c r="D14" s="11">
        <v>40</v>
      </c>
      <c r="E14" s="11">
        <v>37</v>
      </c>
      <c r="F14" s="11"/>
      <c r="G14" s="11">
        <v>37</v>
      </c>
      <c r="H14" s="11">
        <f>D14-G14</f>
        <v>3</v>
      </c>
      <c r="I14" s="13"/>
      <c r="J14" s="11"/>
      <c r="K14" s="11">
        <v>25</v>
      </c>
      <c r="L14" s="11"/>
      <c r="M14" s="11">
        <v>25</v>
      </c>
      <c r="N14" s="11">
        <f>G14+J14-M14</f>
        <v>12</v>
      </c>
      <c r="O14" s="13"/>
      <c r="P14" s="11"/>
      <c r="Q14" s="11">
        <v>3</v>
      </c>
      <c r="R14" s="11"/>
      <c r="S14" s="11">
        <v>3</v>
      </c>
      <c r="T14" s="11">
        <f>M14+P14-S14</f>
        <v>22</v>
      </c>
      <c r="U14" s="13"/>
      <c r="V14" s="11"/>
      <c r="W14" s="11">
        <v>0</v>
      </c>
      <c r="X14" s="11"/>
      <c r="Y14" s="11">
        <v>0</v>
      </c>
      <c r="Z14" s="11">
        <f>S14+V14-Y14</f>
        <v>3</v>
      </c>
      <c r="AA14" s="13"/>
      <c r="AB14" s="11"/>
      <c r="AC14" s="11">
        <v>0</v>
      </c>
      <c r="AD14" s="11"/>
      <c r="AE14" s="11">
        <v>0</v>
      </c>
      <c r="AF14" s="11">
        <f t="shared" ref="AF14:AF18" si="8">Y14+AB14-AE14</f>
        <v>0</v>
      </c>
      <c r="AG14" s="13"/>
      <c r="AH14" s="11"/>
      <c r="AI14" s="11">
        <v>0</v>
      </c>
      <c r="AJ14" s="11"/>
      <c r="AK14" s="11">
        <v>0</v>
      </c>
      <c r="AL14" s="11">
        <f t="shared" ref="AL14:AL18" si="9">AE14+AH14-AK14</f>
        <v>0</v>
      </c>
      <c r="AM14" s="13"/>
      <c r="AN14" s="11"/>
      <c r="AO14" s="11">
        <v>0</v>
      </c>
      <c r="AP14" s="11"/>
      <c r="AQ14" s="11">
        <v>0</v>
      </c>
      <c r="AR14" s="11">
        <f t="shared" si="0"/>
        <v>0</v>
      </c>
      <c r="AT14" s="23">
        <f t="shared" si="4"/>
        <v>5.7142857142857144</v>
      </c>
      <c r="AU14" s="28">
        <f t="shared" si="5"/>
        <v>40</v>
      </c>
      <c r="AV14" s="18">
        <f t="shared" si="6"/>
        <v>40</v>
      </c>
      <c r="AW14" s="37">
        <v>45</v>
      </c>
      <c r="AX14" s="30">
        <f t="shared" si="7"/>
        <v>0</v>
      </c>
      <c r="AY14" s="37" t="str">
        <f t="shared" si="1"/>
        <v>for p.o</v>
      </c>
    </row>
    <row r="15" spans="2:51" x14ac:dyDescent="0.25">
      <c r="B15" s="3" t="s">
        <v>7</v>
      </c>
      <c r="C15" s="8">
        <v>12</v>
      </c>
      <c r="D15" s="11"/>
      <c r="E15" s="11">
        <v>10</v>
      </c>
      <c r="F15" s="11"/>
      <c r="G15" s="11">
        <v>10</v>
      </c>
      <c r="H15" s="11">
        <f>D15-G15</f>
        <v>-10</v>
      </c>
      <c r="I15" s="13"/>
      <c r="J15" s="11"/>
      <c r="K15" s="11">
        <v>10</v>
      </c>
      <c r="L15" s="11"/>
      <c r="M15" s="11">
        <v>10</v>
      </c>
      <c r="N15" s="11">
        <f>G15+J15-M15</f>
        <v>0</v>
      </c>
      <c r="O15" s="13"/>
      <c r="P15" s="11"/>
      <c r="Q15" s="11">
        <v>10</v>
      </c>
      <c r="R15" s="11"/>
      <c r="S15" s="11">
        <v>10</v>
      </c>
      <c r="T15" s="11">
        <f>M15+P15-S15</f>
        <v>0</v>
      </c>
      <c r="U15" s="13"/>
      <c r="V15" s="11"/>
      <c r="W15" s="11">
        <v>10</v>
      </c>
      <c r="X15" s="11"/>
      <c r="Y15" s="11">
        <v>10</v>
      </c>
      <c r="Z15" s="11">
        <f>S15+V15-Y15</f>
        <v>0</v>
      </c>
      <c r="AA15" s="13"/>
      <c r="AB15" s="11"/>
      <c r="AC15" s="11">
        <v>10</v>
      </c>
      <c r="AD15" s="11"/>
      <c r="AE15" s="11">
        <v>10</v>
      </c>
      <c r="AF15" s="11">
        <f t="shared" si="8"/>
        <v>0</v>
      </c>
      <c r="AG15" s="13"/>
      <c r="AH15" s="11"/>
      <c r="AI15" s="11">
        <v>10</v>
      </c>
      <c r="AJ15" s="11"/>
      <c r="AK15" s="11">
        <v>10</v>
      </c>
      <c r="AL15" s="11">
        <f t="shared" si="9"/>
        <v>0</v>
      </c>
      <c r="AM15" s="13"/>
      <c r="AN15" s="11">
        <v>12</v>
      </c>
      <c r="AO15" s="11">
        <v>17</v>
      </c>
      <c r="AP15" s="11"/>
      <c r="AQ15" s="11">
        <v>17</v>
      </c>
      <c r="AR15" s="11">
        <f t="shared" si="0"/>
        <v>5</v>
      </c>
      <c r="AT15" s="23">
        <f t="shared" si="4"/>
        <v>-0.7142857142857143</v>
      </c>
      <c r="AU15" s="28">
        <f t="shared" si="5"/>
        <v>-5</v>
      </c>
      <c r="AV15" s="18">
        <f t="shared" si="6"/>
        <v>12</v>
      </c>
      <c r="AW15" s="37">
        <v>12</v>
      </c>
      <c r="AX15" s="30">
        <f t="shared" si="7"/>
        <v>17</v>
      </c>
      <c r="AY15" s="37" t="str">
        <f t="shared" si="1"/>
        <v>x</v>
      </c>
    </row>
    <row r="16" spans="2:51" x14ac:dyDescent="0.25">
      <c r="B16" s="3" t="s">
        <v>8</v>
      </c>
      <c r="C16" s="8">
        <v>12</v>
      </c>
      <c r="D16" s="11"/>
      <c r="E16" s="11">
        <v>23</v>
      </c>
      <c r="F16" s="11"/>
      <c r="G16" s="11">
        <v>23</v>
      </c>
      <c r="H16" s="11">
        <f>D16-G16</f>
        <v>-23</v>
      </c>
      <c r="I16" s="13"/>
      <c r="J16" s="11"/>
      <c r="K16" s="11"/>
      <c r="L16" s="11"/>
      <c r="M16" s="11"/>
      <c r="N16" s="11"/>
      <c r="O16" s="13"/>
      <c r="P16" s="11"/>
      <c r="Q16" s="11"/>
      <c r="R16" s="11"/>
      <c r="S16" s="11"/>
      <c r="T16" s="11"/>
      <c r="U16" s="13"/>
      <c r="V16" s="11"/>
      <c r="W16" s="11"/>
      <c r="X16" s="11"/>
      <c r="Y16" s="11"/>
      <c r="Z16" s="11"/>
      <c r="AA16" s="13"/>
      <c r="AB16" s="11">
        <v>12</v>
      </c>
      <c r="AC16" s="11">
        <v>11</v>
      </c>
      <c r="AD16" s="11"/>
      <c r="AE16" s="11">
        <v>11</v>
      </c>
      <c r="AF16" s="11">
        <f t="shared" si="8"/>
        <v>1</v>
      </c>
      <c r="AG16" s="13"/>
      <c r="AH16" s="11"/>
      <c r="AI16" s="11">
        <v>10</v>
      </c>
      <c r="AJ16" s="11"/>
      <c r="AK16" s="11">
        <v>10</v>
      </c>
      <c r="AL16" s="11">
        <f t="shared" si="9"/>
        <v>1</v>
      </c>
      <c r="AM16" s="13"/>
      <c r="AN16" s="11"/>
      <c r="AO16" s="11">
        <v>9</v>
      </c>
      <c r="AP16" s="11"/>
      <c r="AQ16" s="11">
        <v>9</v>
      </c>
      <c r="AR16" s="11">
        <f t="shared" si="0"/>
        <v>1</v>
      </c>
      <c r="AT16" s="23">
        <f t="shared" si="4"/>
        <v>-5</v>
      </c>
      <c r="AU16" s="28">
        <f t="shared" si="5"/>
        <v>-20</v>
      </c>
      <c r="AV16" s="18">
        <f t="shared" si="6"/>
        <v>12</v>
      </c>
      <c r="AW16" s="37">
        <v>12</v>
      </c>
      <c r="AX16" s="30">
        <f t="shared" si="7"/>
        <v>32</v>
      </c>
      <c r="AY16" s="37" t="str">
        <f t="shared" si="1"/>
        <v>x</v>
      </c>
    </row>
    <row r="17" spans="2:51" x14ac:dyDescent="0.25">
      <c r="B17" s="3" t="s">
        <v>9</v>
      </c>
      <c r="C17" s="8">
        <v>12</v>
      </c>
      <c r="D17" s="11"/>
      <c r="E17" s="11"/>
      <c r="F17" s="11"/>
      <c r="G17" s="11"/>
      <c r="H17" s="11"/>
      <c r="I17" s="13"/>
      <c r="J17" s="11"/>
      <c r="K17" s="11"/>
      <c r="L17" s="11"/>
      <c r="M17" s="11"/>
      <c r="N17" s="11"/>
      <c r="O17" s="13"/>
      <c r="P17" s="11"/>
      <c r="Q17" s="11"/>
      <c r="R17" s="11"/>
      <c r="S17" s="11"/>
      <c r="T17" s="11"/>
      <c r="U17" s="13"/>
      <c r="V17" s="11"/>
      <c r="W17" s="11"/>
      <c r="X17" s="11"/>
      <c r="Y17" s="11"/>
      <c r="Z17" s="11"/>
      <c r="AA17" s="13"/>
      <c r="AB17" s="11">
        <v>12</v>
      </c>
      <c r="AC17" s="11">
        <v>10</v>
      </c>
      <c r="AD17" s="11"/>
      <c r="AE17" s="11">
        <v>10</v>
      </c>
      <c r="AF17" s="11">
        <f t="shared" si="8"/>
        <v>2</v>
      </c>
      <c r="AG17" s="13"/>
      <c r="AH17" s="11">
        <v>12</v>
      </c>
      <c r="AI17" s="11">
        <v>14</v>
      </c>
      <c r="AJ17" s="11"/>
      <c r="AK17" s="11">
        <v>14</v>
      </c>
      <c r="AL17" s="11">
        <f t="shared" si="9"/>
        <v>8</v>
      </c>
      <c r="AM17" s="13"/>
      <c r="AN17" s="11">
        <v>12</v>
      </c>
      <c r="AO17" s="11">
        <v>16</v>
      </c>
      <c r="AP17" s="11"/>
      <c r="AQ17" s="11">
        <v>16</v>
      </c>
      <c r="AR17" s="11">
        <f t="shared" si="0"/>
        <v>10</v>
      </c>
      <c r="AT17" s="23">
        <f t="shared" si="4"/>
        <v>6.666666666666667</v>
      </c>
      <c r="AU17" s="28">
        <f t="shared" si="5"/>
        <v>20</v>
      </c>
      <c r="AV17" s="18">
        <f t="shared" si="6"/>
        <v>36</v>
      </c>
      <c r="AW17" s="37">
        <v>12</v>
      </c>
      <c r="AX17" s="30">
        <f t="shared" si="7"/>
        <v>16</v>
      </c>
      <c r="AY17" s="37" t="str">
        <f t="shared" si="1"/>
        <v>x</v>
      </c>
    </row>
    <row r="18" spans="2:51" x14ac:dyDescent="0.25">
      <c r="B18" s="3" t="s">
        <v>10</v>
      </c>
      <c r="C18" s="8">
        <v>12</v>
      </c>
      <c r="D18" s="11">
        <v>12</v>
      </c>
      <c r="E18" s="11">
        <v>11</v>
      </c>
      <c r="F18" s="11"/>
      <c r="G18" s="11">
        <v>11</v>
      </c>
      <c r="H18" s="11">
        <f>D18-G18</f>
        <v>1</v>
      </c>
      <c r="I18" s="13"/>
      <c r="J18" s="11"/>
      <c r="K18" s="11">
        <v>5</v>
      </c>
      <c r="L18" s="11"/>
      <c r="M18" s="11">
        <v>5</v>
      </c>
      <c r="N18" s="11">
        <f>G18+J18-M18</f>
        <v>6</v>
      </c>
      <c r="O18" s="13"/>
      <c r="P18" s="11"/>
      <c r="Q18" s="11">
        <v>2</v>
      </c>
      <c r="R18" s="11"/>
      <c r="S18" s="11">
        <v>2</v>
      </c>
      <c r="T18" s="11">
        <f>M18+P18-S18</f>
        <v>3</v>
      </c>
      <c r="U18" s="13"/>
      <c r="V18" s="11"/>
      <c r="W18" s="11">
        <v>1</v>
      </c>
      <c r="X18" s="11"/>
      <c r="Y18" s="11">
        <v>1</v>
      </c>
      <c r="Z18" s="11">
        <f>S18+V18-Y18</f>
        <v>1</v>
      </c>
      <c r="AA18" s="13"/>
      <c r="AB18" s="11">
        <v>12</v>
      </c>
      <c r="AC18" s="11">
        <v>11</v>
      </c>
      <c r="AD18" s="11"/>
      <c r="AE18" s="11">
        <v>11</v>
      </c>
      <c r="AF18" s="11">
        <f t="shared" si="8"/>
        <v>2</v>
      </c>
      <c r="AG18" s="13"/>
      <c r="AH18" s="11"/>
      <c r="AI18" s="11">
        <v>7</v>
      </c>
      <c r="AJ18" s="11"/>
      <c r="AK18" s="11">
        <v>7</v>
      </c>
      <c r="AL18" s="11">
        <f t="shared" si="9"/>
        <v>4</v>
      </c>
      <c r="AM18" s="13"/>
      <c r="AN18" s="11"/>
      <c r="AO18" s="11">
        <v>4</v>
      </c>
      <c r="AP18" s="11"/>
      <c r="AQ18" s="11">
        <v>4</v>
      </c>
      <c r="AR18" s="11">
        <f t="shared" si="0"/>
        <v>3</v>
      </c>
      <c r="AT18" s="23">
        <f t="shared" si="4"/>
        <v>2.8571428571428572</v>
      </c>
      <c r="AU18" s="28">
        <f t="shared" si="5"/>
        <v>20</v>
      </c>
      <c r="AV18" s="18">
        <f t="shared" si="6"/>
        <v>24</v>
      </c>
      <c r="AW18" s="37">
        <v>12</v>
      </c>
      <c r="AX18" s="30">
        <f t="shared" si="7"/>
        <v>4</v>
      </c>
      <c r="AY18" s="37" t="str">
        <f t="shared" si="1"/>
        <v>for p.o</v>
      </c>
    </row>
    <row r="19" spans="2:51" x14ac:dyDescent="0.25">
      <c r="B19" s="3" t="s">
        <v>11</v>
      </c>
      <c r="C19" s="8">
        <v>60</v>
      </c>
      <c r="D19" s="11"/>
      <c r="E19" s="11"/>
      <c r="F19" s="11"/>
      <c r="G19" s="11"/>
      <c r="H19" s="11"/>
      <c r="I19" s="13"/>
      <c r="J19" s="11"/>
      <c r="K19" s="11"/>
      <c r="L19" s="11"/>
      <c r="M19" s="11"/>
      <c r="N19" s="11"/>
      <c r="O19" s="13"/>
      <c r="P19" s="11"/>
      <c r="Q19" s="11"/>
      <c r="R19" s="11"/>
      <c r="S19" s="11"/>
      <c r="T19" s="11"/>
      <c r="U19" s="13"/>
      <c r="V19" s="11"/>
      <c r="W19" s="11"/>
      <c r="X19" s="11"/>
      <c r="Y19" s="11"/>
      <c r="Z19" s="11"/>
      <c r="AA19" s="13"/>
      <c r="AB19" s="11"/>
      <c r="AC19" s="11"/>
      <c r="AD19" s="11"/>
      <c r="AE19" s="11"/>
      <c r="AF19" s="11"/>
      <c r="AG19" s="13"/>
      <c r="AH19" s="11"/>
      <c r="AI19" s="11"/>
      <c r="AJ19" s="11"/>
      <c r="AK19" s="11"/>
      <c r="AL19" s="11"/>
      <c r="AM19" s="13"/>
      <c r="AN19" s="11"/>
      <c r="AO19" s="11"/>
      <c r="AP19" s="11"/>
      <c r="AQ19" s="11"/>
      <c r="AR19" s="11"/>
      <c r="AT19" s="23" t="e">
        <f t="shared" si="4"/>
        <v>#DIV/0!</v>
      </c>
      <c r="AU19" s="28">
        <f t="shared" si="5"/>
        <v>0</v>
      </c>
      <c r="AV19" s="18">
        <f t="shared" si="6"/>
        <v>0</v>
      </c>
      <c r="AW19" s="37">
        <v>480</v>
      </c>
      <c r="AX19" s="30">
        <f t="shared" si="7"/>
        <v>0</v>
      </c>
      <c r="AY19" s="37" t="str">
        <f t="shared" si="1"/>
        <v>for p.o</v>
      </c>
    </row>
    <row r="20" spans="2:51" x14ac:dyDescent="0.25">
      <c r="B20" s="3" t="s">
        <v>12</v>
      </c>
      <c r="C20" s="8">
        <v>20</v>
      </c>
      <c r="D20" s="11">
        <v>20</v>
      </c>
      <c r="E20" s="11">
        <v>12</v>
      </c>
      <c r="F20" s="11"/>
      <c r="G20" s="11">
        <v>12</v>
      </c>
      <c r="H20" s="11">
        <f>D20-G20</f>
        <v>8</v>
      </c>
      <c r="I20" s="13"/>
      <c r="J20" s="11">
        <v>40</v>
      </c>
      <c r="K20" s="11">
        <v>36</v>
      </c>
      <c r="L20" s="11"/>
      <c r="M20" s="11">
        <v>36</v>
      </c>
      <c r="N20" s="11">
        <f>G20+J20-M20</f>
        <v>16</v>
      </c>
      <c r="O20" s="13"/>
      <c r="P20" s="11"/>
      <c r="Q20" s="11">
        <v>24</v>
      </c>
      <c r="R20" s="11"/>
      <c r="S20" s="11">
        <v>24</v>
      </c>
      <c r="T20" s="11">
        <f>M20+P20-S20</f>
        <v>12</v>
      </c>
      <c r="U20" s="13"/>
      <c r="V20" s="11">
        <v>60</v>
      </c>
      <c r="W20" s="11">
        <v>55</v>
      </c>
      <c r="X20" s="11"/>
      <c r="Y20" s="11">
        <v>55</v>
      </c>
      <c r="Z20" s="11">
        <f>S20+V20-Y20</f>
        <v>29</v>
      </c>
      <c r="AA20" s="13"/>
      <c r="AB20" s="11"/>
      <c r="AC20" s="11">
        <v>43</v>
      </c>
      <c r="AD20" s="11"/>
      <c r="AE20" s="11">
        <v>43</v>
      </c>
      <c r="AF20" s="11">
        <f t="shared" ref="AF20:AF23" si="10">Y20+AB20-AE20</f>
        <v>12</v>
      </c>
      <c r="AG20" s="13"/>
      <c r="AH20" s="11">
        <v>20</v>
      </c>
      <c r="AI20" s="11">
        <v>61</v>
      </c>
      <c r="AJ20" s="11"/>
      <c r="AK20" s="11">
        <v>61</v>
      </c>
      <c r="AL20" s="11">
        <f t="shared" ref="AL20:AL23" si="11">AE20+AH20-AK20</f>
        <v>2</v>
      </c>
      <c r="AM20" s="13"/>
      <c r="AN20" s="11"/>
      <c r="AO20" s="11">
        <v>46</v>
      </c>
      <c r="AP20" s="11"/>
      <c r="AQ20" s="11">
        <v>46</v>
      </c>
      <c r="AR20" s="11">
        <f t="shared" ref="AR20:AR25" si="12">AK20+AN20-AQ20</f>
        <v>15</v>
      </c>
      <c r="AT20" s="23">
        <f t="shared" si="4"/>
        <v>13.428571428571429</v>
      </c>
      <c r="AU20" s="28">
        <f t="shared" si="5"/>
        <v>94</v>
      </c>
      <c r="AV20" s="18">
        <f t="shared" si="6"/>
        <v>140</v>
      </c>
      <c r="AW20" s="37">
        <v>60</v>
      </c>
      <c r="AX20" s="30">
        <f t="shared" si="7"/>
        <v>46</v>
      </c>
      <c r="AY20" s="37" t="str">
        <f t="shared" si="1"/>
        <v>for p.o</v>
      </c>
    </row>
    <row r="21" spans="2:51" x14ac:dyDescent="0.25">
      <c r="B21" s="3" t="s">
        <v>13</v>
      </c>
      <c r="C21" s="8">
        <v>20</v>
      </c>
      <c r="D21" s="11">
        <v>20</v>
      </c>
      <c r="E21" s="11">
        <v>17</v>
      </c>
      <c r="F21" s="11"/>
      <c r="G21" s="11">
        <v>17</v>
      </c>
      <c r="H21" s="11">
        <f>D21-G21</f>
        <v>3</v>
      </c>
      <c r="I21" s="13"/>
      <c r="J21" s="11">
        <v>20</v>
      </c>
      <c r="K21" s="11">
        <v>23</v>
      </c>
      <c r="L21" s="11"/>
      <c r="M21" s="11">
        <v>23</v>
      </c>
      <c r="N21" s="11">
        <f>G21+J21-M21</f>
        <v>14</v>
      </c>
      <c r="O21" s="13"/>
      <c r="P21" s="11"/>
      <c r="Q21" s="11">
        <v>19</v>
      </c>
      <c r="R21" s="11"/>
      <c r="S21" s="11">
        <v>19</v>
      </c>
      <c r="T21" s="11">
        <f>M21+P21-S21</f>
        <v>4</v>
      </c>
      <c r="U21" s="13"/>
      <c r="V21" s="11">
        <v>60</v>
      </c>
      <c r="W21" s="11">
        <v>67</v>
      </c>
      <c r="X21" s="11"/>
      <c r="Y21" s="11">
        <v>67</v>
      </c>
      <c r="Z21" s="11">
        <f>S21+V21-Y21</f>
        <v>12</v>
      </c>
      <c r="AA21" s="13"/>
      <c r="AB21" s="11"/>
      <c r="AC21" s="11">
        <v>57</v>
      </c>
      <c r="AD21" s="11"/>
      <c r="AE21" s="11">
        <v>57</v>
      </c>
      <c r="AF21" s="11">
        <f t="shared" si="10"/>
        <v>10</v>
      </c>
      <c r="AG21" s="13"/>
      <c r="AH21" s="11">
        <v>20</v>
      </c>
      <c r="AI21" s="11">
        <v>76</v>
      </c>
      <c r="AJ21" s="11"/>
      <c r="AK21" s="11">
        <v>76</v>
      </c>
      <c r="AL21" s="11">
        <f t="shared" si="11"/>
        <v>1</v>
      </c>
      <c r="AM21" s="13"/>
      <c r="AN21" s="11"/>
      <c r="AO21" s="11">
        <v>73</v>
      </c>
      <c r="AP21" s="11"/>
      <c r="AQ21" s="11">
        <v>73</v>
      </c>
      <c r="AR21" s="11">
        <f t="shared" si="12"/>
        <v>3</v>
      </c>
      <c r="AT21" s="23">
        <f t="shared" si="4"/>
        <v>6.7142857142857144</v>
      </c>
      <c r="AU21" s="28">
        <f t="shared" si="5"/>
        <v>47</v>
      </c>
      <c r="AV21" s="18">
        <f t="shared" si="6"/>
        <v>120</v>
      </c>
      <c r="AW21" s="37">
        <v>40</v>
      </c>
      <c r="AX21" s="30">
        <f t="shared" si="7"/>
        <v>73</v>
      </c>
      <c r="AY21" s="37" t="str">
        <f t="shared" si="1"/>
        <v>x</v>
      </c>
    </row>
    <row r="22" spans="2:51" x14ac:dyDescent="0.25">
      <c r="B22" s="3" t="s">
        <v>14</v>
      </c>
      <c r="C22" s="8">
        <v>36</v>
      </c>
      <c r="D22" s="11">
        <v>36</v>
      </c>
      <c r="E22" s="11">
        <v>22</v>
      </c>
      <c r="F22" s="11"/>
      <c r="G22" s="11">
        <v>22</v>
      </c>
      <c r="H22" s="11">
        <f>D22-G22</f>
        <v>14</v>
      </c>
      <c r="I22" s="13"/>
      <c r="J22" s="11">
        <v>36</v>
      </c>
      <c r="K22" s="11">
        <v>33</v>
      </c>
      <c r="L22" s="11"/>
      <c r="M22" s="11">
        <v>33</v>
      </c>
      <c r="N22" s="11">
        <f>G22+J22-M22</f>
        <v>25</v>
      </c>
      <c r="O22" s="13"/>
      <c r="P22" s="11"/>
      <c r="Q22" s="11">
        <v>38</v>
      </c>
      <c r="R22" s="11"/>
      <c r="S22" s="11">
        <v>38</v>
      </c>
      <c r="T22" s="11">
        <f>M22+P22-S22</f>
        <v>-5</v>
      </c>
      <c r="U22" s="13"/>
      <c r="V22" s="11">
        <v>36</v>
      </c>
      <c r="W22" s="11">
        <v>39</v>
      </c>
      <c r="X22" s="11"/>
      <c r="Y22" s="11">
        <v>39</v>
      </c>
      <c r="Z22" s="11">
        <f>S22+V22-Y22</f>
        <v>35</v>
      </c>
      <c r="AA22" s="13"/>
      <c r="AB22" s="11"/>
      <c r="AC22" s="11">
        <v>26</v>
      </c>
      <c r="AD22" s="11"/>
      <c r="AE22" s="11">
        <v>26</v>
      </c>
      <c r="AF22" s="11">
        <f t="shared" si="10"/>
        <v>13</v>
      </c>
      <c r="AG22" s="13"/>
      <c r="AH22" s="11"/>
      <c r="AI22" s="11">
        <v>4</v>
      </c>
      <c r="AJ22" s="11"/>
      <c r="AK22" s="11">
        <v>4</v>
      </c>
      <c r="AL22" s="11">
        <f t="shared" si="11"/>
        <v>22</v>
      </c>
      <c r="AM22" s="13"/>
      <c r="AN22" s="11"/>
      <c r="AO22" s="11">
        <v>4</v>
      </c>
      <c r="AP22" s="11"/>
      <c r="AQ22" s="11">
        <v>4</v>
      </c>
      <c r="AR22" s="11">
        <f t="shared" si="12"/>
        <v>0</v>
      </c>
      <c r="AT22" s="23">
        <f t="shared" si="4"/>
        <v>14.857142857142858</v>
      </c>
      <c r="AU22" s="28">
        <f t="shared" si="5"/>
        <v>104</v>
      </c>
      <c r="AV22" s="18">
        <f t="shared" si="6"/>
        <v>108</v>
      </c>
      <c r="AW22" s="37">
        <v>72</v>
      </c>
      <c r="AX22" s="30">
        <f t="shared" si="7"/>
        <v>4</v>
      </c>
      <c r="AY22" s="37" t="str">
        <f t="shared" si="1"/>
        <v>for p.o</v>
      </c>
    </row>
    <row r="23" spans="2:51" x14ac:dyDescent="0.25">
      <c r="B23" s="3" t="s">
        <v>15</v>
      </c>
      <c r="C23" s="8">
        <v>36</v>
      </c>
      <c r="D23" s="11"/>
      <c r="E23" s="11"/>
      <c r="F23" s="11"/>
      <c r="G23" s="11"/>
      <c r="H23" s="11"/>
      <c r="I23" s="13"/>
      <c r="J23" s="11">
        <v>72</v>
      </c>
      <c r="K23" s="11">
        <v>68</v>
      </c>
      <c r="L23" s="11"/>
      <c r="M23" s="11">
        <v>68</v>
      </c>
      <c r="N23" s="11">
        <f>G23+J23-M23</f>
        <v>4</v>
      </c>
      <c r="O23" s="13"/>
      <c r="P23" s="11"/>
      <c r="Q23" s="11">
        <v>36</v>
      </c>
      <c r="R23" s="11"/>
      <c r="S23" s="11">
        <v>36</v>
      </c>
      <c r="T23" s="11">
        <f>M23+P23-S23</f>
        <v>32</v>
      </c>
      <c r="U23" s="13"/>
      <c r="V23" s="11"/>
      <c r="W23" s="11">
        <v>0</v>
      </c>
      <c r="X23" s="11"/>
      <c r="Y23" s="11">
        <v>0</v>
      </c>
      <c r="Z23" s="11">
        <f>S23+V23-Y23</f>
        <v>36</v>
      </c>
      <c r="AA23" s="13"/>
      <c r="AB23" s="11"/>
      <c r="AC23" s="11">
        <v>0</v>
      </c>
      <c r="AD23" s="11"/>
      <c r="AE23" s="11">
        <v>0</v>
      </c>
      <c r="AF23" s="11">
        <f t="shared" si="10"/>
        <v>0</v>
      </c>
      <c r="AG23" s="13"/>
      <c r="AH23" s="11"/>
      <c r="AI23" s="11">
        <v>0</v>
      </c>
      <c r="AJ23" s="11"/>
      <c r="AK23" s="11">
        <v>0</v>
      </c>
      <c r="AL23" s="11">
        <f t="shared" si="11"/>
        <v>0</v>
      </c>
      <c r="AM23" s="13"/>
      <c r="AN23" s="11">
        <v>72</v>
      </c>
      <c r="AO23" s="11">
        <v>0</v>
      </c>
      <c r="AP23" s="11"/>
      <c r="AQ23" s="11">
        <v>0</v>
      </c>
      <c r="AR23" s="11">
        <f t="shared" si="12"/>
        <v>72</v>
      </c>
      <c r="AT23" s="23">
        <f t="shared" si="4"/>
        <v>24</v>
      </c>
      <c r="AU23" s="28">
        <f t="shared" si="5"/>
        <v>144</v>
      </c>
      <c r="AV23" s="18">
        <f t="shared" si="6"/>
        <v>144</v>
      </c>
      <c r="AW23" s="37">
        <v>72</v>
      </c>
      <c r="AX23" s="30">
        <f t="shared" si="7"/>
        <v>0</v>
      </c>
      <c r="AY23" s="37" t="str">
        <f t="shared" si="1"/>
        <v>for p.o</v>
      </c>
    </row>
    <row r="24" spans="2:51" x14ac:dyDescent="0.25">
      <c r="B24" s="3" t="s">
        <v>16</v>
      </c>
      <c r="C24" s="8">
        <v>36</v>
      </c>
      <c r="D24" s="11"/>
      <c r="E24" s="11"/>
      <c r="F24" s="11"/>
      <c r="G24" s="11"/>
      <c r="H24" s="11"/>
      <c r="I24" s="13"/>
      <c r="J24" s="11"/>
      <c r="K24" s="11"/>
      <c r="L24" s="11"/>
      <c r="M24" s="11"/>
      <c r="N24" s="11"/>
      <c r="O24" s="13"/>
      <c r="P24" s="11"/>
      <c r="Q24" s="11"/>
      <c r="R24" s="11"/>
      <c r="S24" s="11"/>
      <c r="T24" s="11"/>
      <c r="U24" s="13"/>
      <c r="V24" s="11"/>
      <c r="W24" s="11"/>
      <c r="X24" s="11"/>
      <c r="Y24" s="11"/>
      <c r="Z24" s="11"/>
      <c r="AA24" s="13"/>
      <c r="AB24" s="11"/>
      <c r="AC24" s="11"/>
      <c r="AD24" s="11"/>
      <c r="AE24" s="11"/>
      <c r="AF24" s="11"/>
      <c r="AG24" s="13"/>
      <c r="AH24" s="11"/>
      <c r="AI24" s="11"/>
      <c r="AJ24" s="11"/>
      <c r="AK24" s="11"/>
      <c r="AL24" s="11"/>
      <c r="AM24" s="13"/>
      <c r="AN24" s="11">
        <v>72</v>
      </c>
      <c r="AO24" s="11">
        <v>12</v>
      </c>
      <c r="AP24" s="11"/>
      <c r="AQ24" s="11">
        <v>12</v>
      </c>
      <c r="AR24" s="11">
        <f t="shared" si="12"/>
        <v>60</v>
      </c>
      <c r="AT24" s="23">
        <f t="shared" si="4"/>
        <v>60</v>
      </c>
      <c r="AU24" s="28">
        <f t="shared" si="5"/>
        <v>60</v>
      </c>
      <c r="AV24" s="18">
        <f t="shared" si="6"/>
        <v>72</v>
      </c>
      <c r="AW24" s="37">
        <v>36</v>
      </c>
      <c r="AX24" s="30">
        <f t="shared" si="7"/>
        <v>12</v>
      </c>
      <c r="AY24" s="37" t="str">
        <f t="shared" si="1"/>
        <v>for p.o</v>
      </c>
    </row>
    <row r="25" spans="2:51" x14ac:dyDescent="0.25">
      <c r="B25" s="3" t="s">
        <v>17</v>
      </c>
      <c r="C25" s="8">
        <v>12</v>
      </c>
      <c r="D25" s="11"/>
      <c r="E25" s="11"/>
      <c r="F25" s="11"/>
      <c r="G25" s="11"/>
      <c r="H25" s="11"/>
      <c r="I25" s="14"/>
      <c r="J25" s="11"/>
      <c r="K25" s="11"/>
      <c r="L25" s="11"/>
      <c r="M25" s="11"/>
      <c r="N25" s="11"/>
      <c r="O25" s="13"/>
      <c r="P25" s="11"/>
      <c r="Q25" s="11"/>
      <c r="R25" s="11"/>
      <c r="S25" s="11"/>
      <c r="T25" s="11"/>
      <c r="U25" s="13"/>
      <c r="V25" s="11">
        <v>48</v>
      </c>
      <c r="W25" s="11">
        <v>20</v>
      </c>
      <c r="X25" s="11"/>
      <c r="Y25" s="11">
        <v>20</v>
      </c>
      <c r="Z25" s="11">
        <f>S25+V25-Y25</f>
        <v>28</v>
      </c>
      <c r="AA25" s="13"/>
      <c r="AB25" s="11"/>
      <c r="AC25" s="11">
        <v>9</v>
      </c>
      <c r="AD25" s="11"/>
      <c r="AE25" s="11">
        <v>9</v>
      </c>
      <c r="AF25" s="11">
        <f>Y25+AB25-AE25</f>
        <v>11</v>
      </c>
      <c r="AG25" s="13"/>
      <c r="AH25" s="11"/>
      <c r="AI25" s="11">
        <v>1</v>
      </c>
      <c r="AJ25" s="11"/>
      <c r="AK25" s="11">
        <v>1</v>
      </c>
      <c r="AL25" s="11">
        <f t="shared" ref="AL25" si="13">AE25+AH25-AK25</f>
        <v>8</v>
      </c>
      <c r="AM25" s="13"/>
      <c r="AN25" s="11"/>
      <c r="AO25" s="11">
        <v>1</v>
      </c>
      <c r="AP25" s="11"/>
      <c r="AQ25" s="11">
        <v>1</v>
      </c>
      <c r="AR25" s="11">
        <f t="shared" si="12"/>
        <v>0</v>
      </c>
      <c r="AT25" s="23">
        <f t="shared" si="4"/>
        <v>11.75</v>
      </c>
      <c r="AU25" s="28">
        <f t="shared" si="5"/>
        <v>47</v>
      </c>
      <c r="AV25" s="18">
        <f t="shared" si="6"/>
        <v>48</v>
      </c>
      <c r="AW25" s="37">
        <v>48</v>
      </c>
      <c r="AX25" s="30">
        <f t="shared" si="7"/>
        <v>1</v>
      </c>
      <c r="AY25" s="37" t="str">
        <f t="shared" si="1"/>
        <v>for p.o</v>
      </c>
    </row>
    <row r="26" spans="2:51" x14ac:dyDescent="0.25">
      <c r="B26" s="6" t="s">
        <v>19</v>
      </c>
      <c r="C26" s="10"/>
      <c r="D26" s="9"/>
      <c r="E26" s="9"/>
      <c r="F26" s="9"/>
      <c r="G26" s="9"/>
      <c r="H26" s="9"/>
      <c r="I26" s="1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6"/>
      <c r="AB26" s="9"/>
      <c r="AC26" s="9"/>
      <c r="AD26" s="9"/>
      <c r="AE26" s="9"/>
      <c r="AF26" s="9"/>
      <c r="AG26" s="16"/>
      <c r="AH26" s="9"/>
      <c r="AI26" s="9"/>
      <c r="AJ26" s="9"/>
      <c r="AK26" s="9"/>
      <c r="AL26" s="9"/>
      <c r="AM26" s="16"/>
      <c r="AN26" s="9"/>
      <c r="AO26" s="9"/>
      <c r="AP26" s="9"/>
      <c r="AQ26" s="9"/>
      <c r="AR26" s="9"/>
      <c r="AT26" s="38"/>
      <c r="AU26" s="39"/>
      <c r="AV26" s="40"/>
      <c r="AW26" s="40"/>
      <c r="AX26" s="41"/>
      <c r="AY26" s="40"/>
    </row>
    <row r="27" spans="2:51" x14ac:dyDescent="0.25">
      <c r="B27" s="1" t="s">
        <v>20</v>
      </c>
      <c r="C27" s="8">
        <v>9</v>
      </c>
      <c r="D27" s="11"/>
      <c r="E27" s="11"/>
      <c r="F27" s="11"/>
      <c r="G27" s="11"/>
      <c r="H27" s="11"/>
      <c r="I27" s="15"/>
      <c r="J27" s="11"/>
      <c r="K27" s="11"/>
      <c r="L27" s="11"/>
      <c r="M27" s="11"/>
      <c r="N27" s="11"/>
      <c r="O27" s="13"/>
      <c r="P27" s="11"/>
      <c r="Q27" s="11"/>
      <c r="R27" s="11"/>
      <c r="S27" s="11"/>
      <c r="T27" s="11"/>
      <c r="U27" s="13"/>
      <c r="V27" s="11"/>
      <c r="W27" s="11"/>
      <c r="X27" s="11"/>
      <c r="Y27" s="11"/>
      <c r="Z27" s="11"/>
      <c r="AA27" s="13"/>
      <c r="AB27" s="11"/>
      <c r="AC27" s="11"/>
      <c r="AD27" s="11"/>
      <c r="AE27" s="11"/>
      <c r="AF27" s="11"/>
      <c r="AG27" s="13"/>
      <c r="AH27" s="11">
        <v>9</v>
      </c>
      <c r="AI27" s="11">
        <v>9</v>
      </c>
      <c r="AJ27" s="11"/>
      <c r="AK27" s="11">
        <v>9</v>
      </c>
      <c r="AL27" s="11">
        <f t="shared" ref="AL27" si="14">AE27+AH27-AK27</f>
        <v>0</v>
      </c>
      <c r="AM27" s="13"/>
      <c r="AN27" s="11"/>
      <c r="AO27" s="11">
        <v>8</v>
      </c>
      <c r="AP27" s="11"/>
      <c r="AQ27" s="11">
        <v>8</v>
      </c>
      <c r="AR27" s="11">
        <f t="shared" ref="AR27" si="15">AK27+AN27-AQ27</f>
        <v>1</v>
      </c>
      <c r="AT27" s="23">
        <f t="shared" ref="AT27:AT51" si="16">AVERAGE(H27,N27,T27,Z27,AF27,AL27,AR27)</f>
        <v>0.5</v>
      </c>
      <c r="AU27" s="28">
        <f t="shared" ref="AU27:AU51" si="17">SUM(H27,N27,T27,Z27,AF27,AL27,AR27)</f>
        <v>1</v>
      </c>
      <c r="AV27" s="18">
        <f t="shared" ref="AV27:AV51" si="18">SUM(D27,J27,P27,V27,AB27,AH27,AN27)</f>
        <v>9</v>
      </c>
      <c r="AW27" s="37">
        <v>9</v>
      </c>
      <c r="AX27" s="30">
        <f t="shared" ref="AX27:AX51" si="19">AV27-AU27</f>
        <v>8</v>
      </c>
      <c r="AY27" s="37" t="str">
        <f t="shared" ref="AY27:AY51" si="20">IF(AX27&lt;AW27,"for p.o","x")</f>
        <v>for p.o</v>
      </c>
    </row>
    <row r="28" spans="2:51" x14ac:dyDescent="0.25">
      <c r="B28" s="1" t="s">
        <v>21</v>
      </c>
      <c r="C28" s="8">
        <v>8</v>
      </c>
      <c r="D28" s="11"/>
      <c r="E28" s="11"/>
      <c r="F28" s="11"/>
      <c r="G28" s="11"/>
      <c r="H28" s="11"/>
      <c r="I28" s="13"/>
      <c r="J28" s="11"/>
      <c r="K28" s="11"/>
      <c r="L28" s="11"/>
      <c r="M28" s="11"/>
      <c r="N28" s="11"/>
      <c r="O28" s="13"/>
      <c r="P28" s="11"/>
      <c r="Q28" s="11"/>
      <c r="R28" s="11"/>
      <c r="S28" s="11"/>
      <c r="T28" s="11"/>
      <c r="U28" s="13"/>
      <c r="V28" s="11"/>
      <c r="W28" s="11"/>
      <c r="X28" s="11"/>
      <c r="Y28" s="11"/>
      <c r="Z28" s="11"/>
      <c r="AA28" s="13"/>
      <c r="AB28" s="11"/>
      <c r="AC28" s="11"/>
      <c r="AD28" s="11"/>
      <c r="AE28" s="11"/>
      <c r="AF28" s="11"/>
      <c r="AG28" s="13"/>
      <c r="AH28" s="11"/>
      <c r="AI28" s="11"/>
      <c r="AJ28" s="11"/>
      <c r="AK28" s="11"/>
      <c r="AL28" s="11"/>
      <c r="AM28" s="13"/>
      <c r="AN28" s="11"/>
      <c r="AO28" s="11"/>
      <c r="AP28" s="11"/>
      <c r="AQ28" s="11"/>
      <c r="AR28" s="11"/>
      <c r="AT28" s="23" t="e">
        <f t="shared" si="16"/>
        <v>#DIV/0!</v>
      </c>
      <c r="AU28" s="28">
        <f t="shared" si="17"/>
        <v>0</v>
      </c>
      <c r="AV28" s="18">
        <f t="shared" si="18"/>
        <v>0</v>
      </c>
      <c r="AW28" s="37">
        <v>8</v>
      </c>
      <c r="AX28" s="30">
        <f t="shared" si="19"/>
        <v>0</v>
      </c>
      <c r="AY28" s="37" t="str">
        <f t="shared" si="20"/>
        <v>for p.o</v>
      </c>
    </row>
    <row r="29" spans="2:51" x14ac:dyDescent="0.25">
      <c r="B29" s="1" t="s">
        <v>22</v>
      </c>
      <c r="C29" s="8">
        <v>9</v>
      </c>
      <c r="D29" s="11"/>
      <c r="E29" s="11"/>
      <c r="F29" s="11"/>
      <c r="G29" s="11"/>
      <c r="H29" s="11"/>
      <c r="I29" s="13"/>
      <c r="J29" s="11"/>
      <c r="K29" s="11"/>
      <c r="L29" s="11"/>
      <c r="M29" s="11"/>
      <c r="N29" s="11"/>
      <c r="O29" s="13"/>
      <c r="P29" s="11"/>
      <c r="Q29" s="11"/>
      <c r="R29" s="11"/>
      <c r="S29" s="11"/>
      <c r="T29" s="11"/>
      <c r="U29" s="13"/>
      <c r="V29" s="11"/>
      <c r="W29" s="11"/>
      <c r="X29" s="11"/>
      <c r="Y29" s="11"/>
      <c r="Z29" s="11"/>
      <c r="AA29" s="13"/>
      <c r="AB29" s="11"/>
      <c r="AC29" s="11"/>
      <c r="AD29" s="11"/>
      <c r="AE29" s="11"/>
      <c r="AF29" s="11"/>
      <c r="AG29" s="13"/>
      <c r="AH29" s="11"/>
      <c r="AI29" s="11"/>
      <c r="AJ29" s="11"/>
      <c r="AK29" s="11"/>
      <c r="AL29" s="11"/>
      <c r="AM29" s="13"/>
      <c r="AN29" s="11"/>
      <c r="AO29" s="11"/>
      <c r="AP29" s="11"/>
      <c r="AQ29" s="11"/>
      <c r="AR29" s="11"/>
      <c r="AT29" s="23" t="e">
        <f t="shared" si="16"/>
        <v>#DIV/0!</v>
      </c>
      <c r="AU29" s="28">
        <f t="shared" si="17"/>
        <v>0</v>
      </c>
      <c r="AV29" s="18">
        <f t="shared" si="18"/>
        <v>0</v>
      </c>
      <c r="AW29" s="37">
        <v>9</v>
      </c>
      <c r="AX29" s="30">
        <f t="shared" si="19"/>
        <v>0</v>
      </c>
      <c r="AY29" s="37" t="str">
        <f t="shared" si="20"/>
        <v>for p.o</v>
      </c>
    </row>
    <row r="30" spans="2:51" x14ac:dyDescent="0.25">
      <c r="B30" s="1" t="s">
        <v>23</v>
      </c>
      <c r="C30" s="8">
        <v>12</v>
      </c>
      <c r="D30" s="11"/>
      <c r="E30" s="11"/>
      <c r="F30" s="11"/>
      <c r="G30" s="11"/>
      <c r="H30" s="11"/>
      <c r="I30" s="13"/>
      <c r="J30" s="11"/>
      <c r="K30" s="11"/>
      <c r="L30" s="11"/>
      <c r="M30" s="11"/>
      <c r="N30" s="11"/>
      <c r="O30" s="13"/>
      <c r="P30" s="11"/>
      <c r="Q30" s="11"/>
      <c r="R30" s="11"/>
      <c r="S30" s="11"/>
      <c r="T30" s="11"/>
      <c r="U30" s="13"/>
      <c r="V30" s="11"/>
      <c r="W30" s="11"/>
      <c r="X30" s="11"/>
      <c r="Y30" s="11"/>
      <c r="Z30" s="11"/>
      <c r="AA30" s="13"/>
      <c r="AB30" s="11"/>
      <c r="AC30" s="11"/>
      <c r="AD30" s="11"/>
      <c r="AE30" s="11"/>
      <c r="AF30" s="11"/>
      <c r="AG30" s="13"/>
      <c r="AH30" s="11"/>
      <c r="AI30" s="11"/>
      <c r="AJ30" s="11"/>
      <c r="AK30" s="11"/>
      <c r="AL30" s="11"/>
      <c r="AM30" s="13"/>
      <c r="AN30" s="11"/>
      <c r="AO30" s="11"/>
      <c r="AP30" s="11"/>
      <c r="AQ30" s="11"/>
      <c r="AR30" s="11"/>
      <c r="AT30" s="23" t="e">
        <f t="shared" si="16"/>
        <v>#DIV/0!</v>
      </c>
      <c r="AU30" s="28">
        <f t="shared" si="17"/>
        <v>0</v>
      </c>
      <c r="AV30" s="18">
        <f t="shared" si="18"/>
        <v>0</v>
      </c>
      <c r="AW30" s="37">
        <v>12</v>
      </c>
      <c r="AX30" s="30">
        <f t="shared" si="19"/>
        <v>0</v>
      </c>
      <c r="AY30" s="37" t="str">
        <f t="shared" si="20"/>
        <v>for p.o</v>
      </c>
    </row>
    <row r="31" spans="2:51" x14ac:dyDescent="0.25">
      <c r="B31" s="1" t="s">
        <v>24</v>
      </c>
      <c r="C31" s="8">
        <v>12</v>
      </c>
      <c r="D31" s="11"/>
      <c r="E31" s="11"/>
      <c r="F31" s="11"/>
      <c r="G31" s="11"/>
      <c r="H31" s="11"/>
      <c r="I31" s="13"/>
      <c r="J31" s="11"/>
      <c r="K31" s="11"/>
      <c r="L31" s="11"/>
      <c r="M31" s="11"/>
      <c r="N31" s="11"/>
      <c r="O31" s="13"/>
      <c r="P31" s="11"/>
      <c r="Q31" s="11"/>
      <c r="R31" s="11"/>
      <c r="S31" s="11"/>
      <c r="T31" s="11"/>
      <c r="U31" s="13"/>
      <c r="V31" s="11"/>
      <c r="W31" s="11"/>
      <c r="X31" s="11"/>
      <c r="Y31" s="11"/>
      <c r="Z31" s="11"/>
      <c r="AA31" s="13"/>
      <c r="AB31" s="11"/>
      <c r="AC31" s="11"/>
      <c r="AD31" s="11"/>
      <c r="AE31" s="11"/>
      <c r="AF31" s="11"/>
      <c r="AG31" s="13"/>
      <c r="AH31" s="11"/>
      <c r="AI31" s="11"/>
      <c r="AJ31" s="11"/>
      <c r="AK31" s="11"/>
      <c r="AL31" s="11"/>
      <c r="AM31" s="13"/>
      <c r="AN31" s="11"/>
      <c r="AO31" s="11"/>
      <c r="AP31" s="11"/>
      <c r="AQ31" s="11"/>
      <c r="AR31" s="11"/>
      <c r="AT31" s="23" t="e">
        <f t="shared" si="16"/>
        <v>#DIV/0!</v>
      </c>
      <c r="AU31" s="28">
        <f t="shared" si="17"/>
        <v>0</v>
      </c>
      <c r="AV31" s="18">
        <f t="shared" si="18"/>
        <v>0</v>
      </c>
      <c r="AW31" s="37">
        <v>48</v>
      </c>
      <c r="AX31" s="30">
        <f t="shared" si="19"/>
        <v>0</v>
      </c>
      <c r="AY31" s="37" t="str">
        <f t="shared" si="20"/>
        <v>for p.o</v>
      </c>
    </row>
    <row r="32" spans="2:51" x14ac:dyDescent="0.25">
      <c r="B32" s="4" t="s">
        <v>25</v>
      </c>
      <c r="C32" s="8">
        <v>6</v>
      </c>
      <c r="D32" s="11"/>
      <c r="E32" s="11"/>
      <c r="F32" s="11"/>
      <c r="G32" s="11"/>
      <c r="H32" s="11"/>
      <c r="I32" s="13"/>
      <c r="J32" s="11"/>
      <c r="K32" s="11"/>
      <c r="L32" s="11"/>
      <c r="M32" s="11"/>
      <c r="N32" s="11"/>
      <c r="O32" s="13"/>
      <c r="P32" s="11"/>
      <c r="Q32" s="11"/>
      <c r="R32" s="11"/>
      <c r="S32" s="11"/>
      <c r="T32" s="11"/>
      <c r="U32" s="13"/>
      <c r="V32" s="11"/>
      <c r="W32" s="11"/>
      <c r="X32" s="11"/>
      <c r="Y32" s="11"/>
      <c r="Z32" s="11"/>
      <c r="AA32" s="13"/>
      <c r="AB32" s="11"/>
      <c r="AC32" s="11"/>
      <c r="AD32" s="11"/>
      <c r="AE32" s="11"/>
      <c r="AF32" s="11"/>
      <c r="AG32" s="13"/>
      <c r="AH32" s="11"/>
      <c r="AI32" s="11"/>
      <c r="AJ32" s="11"/>
      <c r="AK32" s="11"/>
      <c r="AL32" s="11"/>
      <c r="AM32" s="13"/>
      <c r="AN32" s="11"/>
      <c r="AO32" s="11"/>
      <c r="AP32" s="11"/>
      <c r="AQ32" s="11"/>
      <c r="AR32" s="11"/>
      <c r="AT32" s="23" t="e">
        <f t="shared" si="16"/>
        <v>#DIV/0!</v>
      </c>
      <c r="AU32" s="28">
        <f t="shared" si="17"/>
        <v>0</v>
      </c>
      <c r="AV32" s="18">
        <f t="shared" si="18"/>
        <v>0</v>
      </c>
      <c r="AW32" s="37">
        <v>6</v>
      </c>
      <c r="AX32" s="30">
        <f t="shared" si="19"/>
        <v>0</v>
      </c>
      <c r="AY32" s="37" t="str">
        <f t="shared" si="20"/>
        <v>for p.o</v>
      </c>
    </row>
    <row r="33" spans="2:51" x14ac:dyDescent="0.25">
      <c r="B33" s="4" t="s">
        <v>26</v>
      </c>
      <c r="C33" s="8">
        <v>6</v>
      </c>
      <c r="D33" s="11"/>
      <c r="E33" s="11"/>
      <c r="F33" s="11"/>
      <c r="G33" s="11"/>
      <c r="H33" s="11"/>
      <c r="I33" s="13"/>
      <c r="J33" s="11"/>
      <c r="K33" s="11"/>
      <c r="L33" s="11"/>
      <c r="M33" s="11"/>
      <c r="N33" s="11"/>
      <c r="O33" s="13"/>
      <c r="P33" s="11"/>
      <c r="Q33" s="11"/>
      <c r="R33" s="11"/>
      <c r="S33" s="11"/>
      <c r="T33" s="11"/>
      <c r="U33" s="13"/>
      <c r="V33" s="11"/>
      <c r="W33" s="11"/>
      <c r="X33" s="11"/>
      <c r="Y33" s="11"/>
      <c r="Z33" s="11"/>
      <c r="AA33" s="13"/>
      <c r="AB33" s="11"/>
      <c r="AC33" s="11"/>
      <c r="AD33" s="11"/>
      <c r="AE33" s="11"/>
      <c r="AF33" s="11"/>
      <c r="AG33" s="13"/>
      <c r="AH33" s="11">
        <v>6</v>
      </c>
      <c r="AI33" s="11">
        <v>6</v>
      </c>
      <c r="AJ33" s="11"/>
      <c r="AK33" s="11">
        <v>6</v>
      </c>
      <c r="AL33" s="11">
        <f t="shared" ref="AL33" si="21">AE33+AH33-AK33</f>
        <v>0</v>
      </c>
      <c r="AM33" s="13"/>
      <c r="AN33" s="11"/>
      <c r="AO33" s="11">
        <v>5</v>
      </c>
      <c r="AP33" s="11"/>
      <c r="AQ33" s="11">
        <v>5</v>
      </c>
      <c r="AR33" s="11">
        <f t="shared" ref="AR33" si="22">AK33+AN33-AQ33</f>
        <v>1</v>
      </c>
      <c r="AT33" s="23">
        <f t="shared" si="16"/>
        <v>0.5</v>
      </c>
      <c r="AU33" s="28">
        <f t="shared" si="17"/>
        <v>1</v>
      </c>
      <c r="AV33" s="18">
        <f t="shared" si="18"/>
        <v>6</v>
      </c>
      <c r="AW33" s="37">
        <v>6</v>
      </c>
      <c r="AX33" s="30">
        <f t="shared" si="19"/>
        <v>5</v>
      </c>
      <c r="AY33" s="37" t="str">
        <f t="shared" si="20"/>
        <v>for p.o</v>
      </c>
    </row>
    <row r="34" spans="2:51" x14ac:dyDescent="0.25">
      <c r="B34" s="4" t="s">
        <v>27</v>
      </c>
      <c r="C34" s="8">
        <v>12</v>
      </c>
      <c r="D34" s="11"/>
      <c r="E34" s="11"/>
      <c r="F34" s="11"/>
      <c r="G34" s="11"/>
      <c r="H34" s="11"/>
      <c r="I34" s="13"/>
      <c r="J34" s="11"/>
      <c r="K34" s="11"/>
      <c r="L34" s="11"/>
      <c r="M34" s="11"/>
      <c r="N34" s="11"/>
      <c r="O34" s="13"/>
      <c r="P34" s="11"/>
      <c r="Q34" s="11"/>
      <c r="R34" s="11"/>
      <c r="S34" s="11"/>
      <c r="T34" s="11"/>
      <c r="U34" s="13"/>
      <c r="V34" s="11"/>
      <c r="W34" s="11"/>
      <c r="X34" s="11"/>
      <c r="Y34" s="11"/>
      <c r="Z34" s="11"/>
      <c r="AA34" s="13"/>
      <c r="AB34" s="11"/>
      <c r="AC34" s="11"/>
      <c r="AD34" s="11"/>
      <c r="AE34" s="11"/>
      <c r="AF34" s="11"/>
      <c r="AG34" s="13"/>
      <c r="AH34" s="11"/>
      <c r="AI34" s="11"/>
      <c r="AJ34" s="11"/>
      <c r="AK34" s="11"/>
      <c r="AL34" s="11"/>
      <c r="AM34" s="13"/>
      <c r="AN34" s="11"/>
      <c r="AO34" s="11"/>
      <c r="AP34" s="11"/>
      <c r="AQ34" s="11"/>
      <c r="AR34" s="11"/>
      <c r="AT34" s="23" t="e">
        <f t="shared" si="16"/>
        <v>#DIV/0!</v>
      </c>
      <c r="AU34" s="28">
        <f t="shared" si="17"/>
        <v>0</v>
      </c>
      <c r="AV34" s="18">
        <f t="shared" si="18"/>
        <v>0</v>
      </c>
      <c r="AW34" s="37">
        <v>12</v>
      </c>
      <c r="AX34" s="30">
        <f t="shared" si="19"/>
        <v>0</v>
      </c>
      <c r="AY34" s="37" t="str">
        <f t="shared" si="20"/>
        <v>for p.o</v>
      </c>
    </row>
    <row r="35" spans="2:51" x14ac:dyDescent="0.25">
      <c r="B35" s="4" t="s">
        <v>28</v>
      </c>
      <c r="C35" s="8">
        <v>12</v>
      </c>
      <c r="D35" s="11"/>
      <c r="E35" s="11"/>
      <c r="F35" s="11"/>
      <c r="G35" s="11"/>
      <c r="H35" s="11"/>
      <c r="I35" s="13"/>
      <c r="J35" s="11"/>
      <c r="K35" s="11"/>
      <c r="L35" s="11"/>
      <c r="M35" s="11"/>
      <c r="N35" s="11"/>
      <c r="O35" s="13"/>
      <c r="P35" s="11"/>
      <c r="Q35" s="11"/>
      <c r="R35" s="11"/>
      <c r="S35" s="11"/>
      <c r="T35" s="11"/>
      <c r="U35" s="13"/>
      <c r="V35" s="11"/>
      <c r="W35" s="11"/>
      <c r="X35" s="11"/>
      <c r="Y35" s="11"/>
      <c r="Z35" s="11"/>
      <c r="AA35" s="13"/>
      <c r="AB35" s="11"/>
      <c r="AC35" s="11"/>
      <c r="AD35" s="11"/>
      <c r="AE35" s="11"/>
      <c r="AF35" s="11"/>
      <c r="AG35" s="13"/>
      <c r="AH35" s="11"/>
      <c r="AI35" s="11"/>
      <c r="AJ35" s="11"/>
      <c r="AK35" s="11"/>
      <c r="AL35" s="11"/>
      <c r="AM35" s="13"/>
      <c r="AN35" s="11"/>
      <c r="AO35" s="11"/>
      <c r="AP35" s="11"/>
      <c r="AQ35" s="11"/>
      <c r="AR35" s="11"/>
      <c r="AT35" s="23" t="e">
        <f t="shared" si="16"/>
        <v>#DIV/0!</v>
      </c>
      <c r="AU35" s="28">
        <f t="shared" si="17"/>
        <v>0</v>
      </c>
      <c r="AV35" s="18">
        <f t="shared" si="18"/>
        <v>0</v>
      </c>
      <c r="AW35" s="37">
        <v>12</v>
      </c>
      <c r="AX35" s="30">
        <f t="shared" si="19"/>
        <v>0</v>
      </c>
      <c r="AY35" s="37" t="str">
        <f t="shared" si="20"/>
        <v>for p.o</v>
      </c>
    </row>
    <row r="36" spans="2:51" x14ac:dyDescent="0.25">
      <c r="B36" s="4" t="s">
        <v>29</v>
      </c>
      <c r="C36" s="8">
        <v>6</v>
      </c>
      <c r="D36" s="11"/>
      <c r="E36" s="11"/>
      <c r="F36" s="11"/>
      <c r="G36" s="11"/>
      <c r="H36" s="11"/>
      <c r="I36" s="13"/>
      <c r="J36" s="11"/>
      <c r="K36" s="11"/>
      <c r="L36" s="11"/>
      <c r="M36" s="11"/>
      <c r="N36" s="11"/>
      <c r="O36" s="13"/>
      <c r="P36" s="11"/>
      <c r="Q36" s="11"/>
      <c r="R36" s="11"/>
      <c r="S36" s="11"/>
      <c r="T36" s="11"/>
      <c r="U36" s="13"/>
      <c r="V36" s="11"/>
      <c r="W36" s="11"/>
      <c r="X36" s="11"/>
      <c r="Y36" s="11"/>
      <c r="Z36" s="11"/>
      <c r="AA36" s="13"/>
      <c r="AB36" s="11"/>
      <c r="AC36" s="11"/>
      <c r="AD36" s="11"/>
      <c r="AE36" s="11"/>
      <c r="AF36" s="11"/>
      <c r="AG36" s="13"/>
      <c r="AH36" s="11">
        <v>6</v>
      </c>
      <c r="AI36" s="11">
        <v>5</v>
      </c>
      <c r="AJ36" s="11"/>
      <c r="AK36" s="11">
        <v>5</v>
      </c>
      <c r="AL36" s="11">
        <f t="shared" ref="AL36:AL37" si="23">AE36+AH36-AK36</f>
        <v>1</v>
      </c>
      <c r="AM36" s="13"/>
      <c r="AN36" s="11"/>
      <c r="AO36" s="11">
        <v>3</v>
      </c>
      <c r="AP36" s="11"/>
      <c r="AQ36" s="11">
        <v>3</v>
      </c>
      <c r="AR36" s="11">
        <f t="shared" ref="AR36:AR37" si="24">AK36+AN36-AQ36</f>
        <v>2</v>
      </c>
      <c r="AT36" s="23">
        <f t="shared" si="16"/>
        <v>1.5</v>
      </c>
      <c r="AU36" s="28">
        <f t="shared" si="17"/>
        <v>3</v>
      </c>
      <c r="AV36" s="18">
        <f t="shared" si="18"/>
        <v>6</v>
      </c>
      <c r="AW36" s="37">
        <v>24</v>
      </c>
      <c r="AX36" s="30">
        <f t="shared" si="19"/>
        <v>3</v>
      </c>
      <c r="AY36" s="37" t="str">
        <f t="shared" si="20"/>
        <v>for p.o</v>
      </c>
    </row>
    <row r="37" spans="2:51" x14ac:dyDescent="0.25">
      <c r="B37" s="4" t="s">
        <v>30</v>
      </c>
      <c r="C37" s="8">
        <v>12</v>
      </c>
      <c r="D37" s="11"/>
      <c r="E37" s="11"/>
      <c r="F37" s="11"/>
      <c r="G37" s="11"/>
      <c r="H37" s="11"/>
      <c r="I37" s="13"/>
      <c r="J37" s="11"/>
      <c r="K37" s="11"/>
      <c r="L37" s="11"/>
      <c r="M37" s="11"/>
      <c r="N37" s="11"/>
      <c r="O37" s="13"/>
      <c r="P37" s="11"/>
      <c r="Q37" s="11"/>
      <c r="R37" s="11"/>
      <c r="S37" s="11"/>
      <c r="T37" s="11"/>
      <c r="U37" s="13"/>
      <c r="V37" s="11"/>
      <c r="W37" s="11"/>
      <c r="X37" s="11"/>
      <c r="Y37" s="11"/>
      <c r="Z37" s="11"/>
      <c r="AA37" s="13"/>
      <c r="AB37" s="11"/>
      <c r="AC37" s="11"/>
      <c r="AD37" s="11"/>
      <c r="AE37" s="11"/>
      <c r="AF37" s="11"/>
      <c r="AG37" s="13"/>
      <c r="AH37" s="11">
        <v>12</v>
      </c>
      <c r="AI37" s="11">
        <v>12</v>
      </c>
      <c r="AJ37" s="11"/>
      <c r="AK37" s="11">
        <v>12</v>
      </c>
      <c r="AL37" s="11">
        <f t="shared" si="23"/>
        <v>0</v>
      </c>
      <c r="AM37" s="13"/>
      <c r="AN37" s="11"/>
      <c r="AO37" s="11">
        <v>10</v>
      </c>
      <c r="AP37" s="11"/>
      <c r="AQ37" s="11">
        <v>10</v>
      </c>
      <c r="AR37" s="11">
        <f t="shared" si="24"/>
        <v>2</v>
      </c>
      <c r="AT37" s="23">
        <f t="shared" si="16"/>
        <v>1</v>
      </c>
      <c r="AU37" s="28">
        <f t="shared" si="17"/>
        <v>2</v>
      </c>
      <c r="AV37" s="18">
        <f t="shared" si="18"/>
        <v>12</v>
      </c>
      <c r="AW37" s="37">
        <v>12</v>
      </c>
      <c r="AX37" s="30">
        <f t="shared" si="19"/>
        <v>10</v>
      </c>
      <c r="AY37" s="37" t="str">
        <f t="shared" si="20"/>
        <v>for p.o</v>
      </c>
    </row>
    <row r="38" spans="2:51" x14ac:dyDescent="0.25">
      <c r="B38" s="4" t="s">
        <v>31</v>
      </c>
      <c r="C38" s="8">
        <v>12</v>
      </c>
      <c r="D38" s="11"/>
      <c r="E38" s="11"/>
      <c r="F38" s="11"/>
      <c r="G38" s="11"/>
      <c r="H38" s="11"/>
      <c r="I38" s="13"/>
      <c r="J38" s="11"/>
      <c r="K38" s="11"/>
      <c r="L38" s="11"/>
      <c r="M38" s="11"/>
      <c r="N38" s="11"/>
      <c r="O38" s="13"/>
      <c r="P38" s="11"/>
      <c r="Q38" s="11"/>
      <c r="R38" s="11"/>
      <c r="S38" s="11"/>
      <c r="T38" s="11"/>
      <c r="U38" s="13"/>
      <c r="V38" s="11"/>
      <c r="W38" s="11"/>
      <c r="X38" s="11"/>
      <c r="Y38" s="11"/>
      <c r="Z38" s="11"/>
      <c r="AA38" s="13"/>
      <c r="AB38" s="11"/>
      <c r="AC38" s="11"/>
      <c r="AD38" s="11"/>
      <c r="AE38" s="11"/>
      <c r="AF38" s="11"/>
      <c r="AG38" s="13"/>
      <c r="AH38" s="11"/>
      <c r="AI38" s="11"/>
      <c r="AJ38" s="11"/>
      <c r="AK38" s="11"/>
      <c r="AL38" s="11"/>
      <c r="AM38" s="13"/>
      <c r="AN38" s="11"/>
      <c r="AO38" s="11"/>
      <c r="AP38" s="11"/>
      <c r="AQ38" s="11"/>
      <c r="AR38" s="11"/>
      <c r="AT38" s="23" t="e">
        <f t="shared" si="16"/>
        <v>#DIV/0!</v>
      </c>
      <c r="AU38" s="28">
        <f t="shared" si="17"/>
        <v>0</v>
      </c>
      <c r="AV38" s="18">
        <f t="shared" si="18"/>
        <v>0</v>
      </c>
      <c r="AW38" s="37">
        <v>12</v>
      </c>
      <c r="AX38" s="30">
        <f t="shared" si="19"/>
        <v>0</v>
      </c>
      <c r="AY38" s="37" t="str">
        <f t="shared" si="20"/>
        <v>for p.o</v>
      </c>
    </row>
    <row r="39" spans="2:51" x14ac:dyDescent="0.25">
      <c r="B39" s="4" t="s">
        <v>32</v>
      </c>
      <c r="C39" s="8">
        <v>6</v>
      </c>
      <c r="D39" s="11"/>
      <c r="E39" s="11"/>
      <c r="F39" s="11"/>
      <c r="G39" s="11"/>
      <c r="H39" s="11"/>
      <c r="I39" s="13"/>
      <c r="J39" s="11"/>
      <c r="K39" s="11"/>
      <c r="L39" s="11"/>
      <c r="M39" s="11"/>
      <c r="N39" s="11"/>
      <c r="O39" s="13"/>
      <c r="P39" s="11"/>
      <c r="Q39" s="11"/>
      <c r="R39" s="11"/>
      <c r="S39" s="11"/>
      <c r="T39" s="11"/>
      <c r="U39" s="13"/>
      <c r="V39" s="11"/>
      <c r="W39" s="11"/>
      <c r="X39" s="11"/>
      <c r="Y39" s="11"/>
      <c r="Z39" s="11"/>
      <c r="AA39" s="13"/>
      <c r="AB39" s="11"/>
      <c r="AC39" s="11"/>
      <c r="AD39" s="11"/>
      <c r="AE39" s="11"/>
      <c r="AF39" s="11"/>
      <c r="AG39" s="13"/>
      <c r="AH39" s="11"/>
      <c r="AI39" s="11"/>
      <c r="AJ39" s="11"/>
      <c r="AK39" s="11"/>
      <c r="AL39" s="11"/>
      <c r="AM39" s="13"/>
      <c r="AN39" s="11"/>
      <c r="AO39" s="11"/>
      <c r="AP39" s="11"/>
      <c r="AQ39" s="11"/>
      <c r="AR39" s="11"/>
      <c r="AT39" s="23" t="e">
        <f t="shared" si="16"/>
        <v>#DIV/0!</v>
      </c>
      <c r="AU39" s="28">
        <f t="shared" si="17"/>
        <v>0</v>
      </c>
      <c r="AV39" s="18">
        <f t="shared" si="18"/>
        <v>0</v>
      </c>
      <c r="AW39" s="37">
        <v>6</v>
      </c>
      <c r="AX39" s="30">
        <f t="shared" si="19"/>
        <v>0</v>
      </c>
      <c r="AY39" s="37" t="str">
        <f t="shared" si="20"/>
        <v>for p.o</v>
      </c>
    </row>
    <row r="40" spans="2:51" x14ac:dyDescent="0.25">
      <c r="B40" s="4" t="s">
        <v>33</v>
      </c>
      <c r="C40" s="8">
        <v>6</v>
      </c>
      <c r="D40" s="11"/>
      <c r="E40" s="11"/>
      <c r="F40" s="11"/>
      <c r="G40" s="11"/>
      <c r="H40" s="11"/>
      <c r="I40" s="13"/>
      <c r="J40" s="11"/>
      <c r="K40" s="11"/>
      <c r="L40" s="11"/>
      <c r="M40" s="11"/>
      <c r="N40" s="11"/>
      <c r="O40" s="13"/>
      <c r="P40" s="11"/>
      <c r="Q40" s="11"/>
      <c r="R40" s="11"/>
      <c r="S40" s="11"/>
      <c r="T40" s="11"/>
      <c r="U40" s="13"/>
      <c r="V40" s="11"/>
      <c r="W40" s="11"/>
      <c r="X40" s="11"/>
      <c r="Y40" s="11"/>
      <c r="Z40" s="11"/>
      <c r="AA40" s="13"/>
      <c r="AB40" s="11"/>
      <c r="AC40" s="11"/>
      <c r="AD40" s="11"/>
      <c r="AE40" s="11"/>
      <c r="AF40" s="11"/>
      <c r="AG40" s="13"/>
      <c r="AH40" s="11">
        <v>6</v>
      </c>
      <c r="AI40" s="11">
        <v>5</v>
      </c>
      <c r="AJ40" s="11"/>
      <c r="AK40" s="11">
        <v>5</v>
      </c>
      <c r="AL40" s="11">
        <f t="shared" ref="AL40" si="25">AE40+AH40-AK40</f>
        <v>1</v>
      </c>
      <c r="AM40" s="13"/>
      <c r="AN40" s="11"/>
      <c r="AO40" s="11">
        <v>2</v>
      </c>
      <c r="AP40" s="11"/>
      <c r="AQ40" s="11">
        <v>2</v>
      </c>
      <c r="AR40" s="11">
        <f t="shared" ref="AR40" si="26">AK40+AN40-AQ40</f>
        <v>3</v>
      </c>
      <c r="AT40" s="23">
        <f t="shared" si="16"/>
        <v>2</v>
      </c>
      <c r="AU40" s="28">
        <f t="shared" si="17"/>
        <v>4</v>
      </c>
      <c r="AV40" s="18">
        <f t="shared" si="18"/>
        <v>6</v>
      </c>
      <c r="AW40" s="37">
        <v>24</v>
      </c>
      <c r="AX40" s="30">
        <f t="shared" si="19"/>
        <v>2</v>
      </c>
      <c r="AY40" s="37" t="str">
        <f t="shared" si="20"/>
        <v>for p.o</v>
      </c>
    </row>
    <row r="41" spans="2:51" x14ac:dyDescent="0.25">
      <c r="B41" s="1" t="s">
        <v>34</v>
      </c>
      <c r="C41" s="8">
        <v>24</v>
      </c>
      <c r="D41" s="11"/>
      <c r="E41" s="11"/>
      <c r="F41" s="11"/>
      <c r="G41" s="11"/>
      <c r="H41" s="11"/>
      <c r="I41" s="13"/>
      <c r="J41" s="11"/>
      <c r="K41" s="11"/>
      <c r="L41" s="11"/>
      <c r="M41" s="11"/>
      <c r="N41" s="11"/>
      <c r="O41" s="13"/>
      <c r="P41" s="11"/>
      <c r="Q41" s="11"/>
      <c r="R41" s="11"/>
      <c r="S41" s="11"/>
      <c r="T41" s="11"/>
      <c r="U41" s="13"/>
      <c r="V41" s="11"/>
      <c r="W41" s="11"/>
      <c r="X41" s="11"/>
      <c r="Y41" s="11"/>
      <c r="Z41" s="11"/>
      <c r="AA41" s="13"/>
      <c r="AB41" s="11"/>
      <c r="AC41" s="11"/>
      <c r="AD41" s="11"/>
      <c r="AE41" s="11"/>
      <c r="AF41" s="11"/>
      <c r="AG41" s="13"/>
      <c r="AH41" s="11"/>
      <c r="AI41" s="11"/>
      <c r="AJ41" s="11"/>
      <c r="AK41" s="11"/>
      <c r="AL41" s="11"/>
      <c r="AM41" s="13"/>
      <c r="AN41" s="11"/>
      <c r="AO41" s="11"/>
      <c r="AP41" s="11"/>
      <c r="AQ41" s="11"/>
      <c r="AR41" s="11"/>
      <c r="AT41" s="23" t="e">
        <f t="shared" si="16"/>
        <v>#DIV/0!</v>
      </c>
      <c r="AU41" s="28">
        <f t="shared" si="17"/>
        <v>0</v>
      </c>
      <c r="AV41" s="18">
        <f t="shared" si="18"/>
        <v>0</v>
      </c>
      <c r="AW41" s="37">
        <v>24</v>
      </c>
      <c r="AX41" s="30">
        <f t="shared" si="19"/>
        <v>0</v>
      </c>
      <c r="AY41" s="37" t="str">
        <f t="shared" si="20"/>
        <v>for p.o</v>
      </c>
    </row>
    <row r="42" spans="2:51" x14ac:dyDescent="0.25">
      <c r="B42" s="1" t="s">
        <v>35</v>
      </c>
      <c r="C42" s="8">
        <v>12</v>
      </c>
      <c r="D42" s="11"/>
      <c r="E42" s="11"/>
      <c r="F42" s="11"/>
      <c r="G42" s="11"/>
      <c r="H42" s="11"/>
      <c r="I42" s="13"/>
      <c r="J42" s="11"/>
      <c r="K42" s="11"/>
      <c r="L42" s="11"/>
      <c r="M42" s="11"/>
      <c r="N42" s="11"/>
      <c r="O42" s="13"/>
      <c r="P42" s="11"/>
      <c r="Q42" s="11"/>
      <c r="R42" s="11"/>
      <c r="S42" s="11"/>
      <c r="T42" s="11"/>
      <c r="U42" s="13"/>
      <c r="V42" s="11"/>
      <c r="W42" s="11"/>
      <c r="X42" s="11"/>
      <c r="Y42" s="11"/>
      <c r="Z42" s="11"/>
      <c r="AA42" s="13"/>
      <c r="AB42" s="11"/>
      <c r="AC42" s="11"/>
      <c r="AD42" s="11"/>
      <c r="AE42" s="11"/>
      <c r="AF42" s="11"/>
      <c r="AG42" s="13"/>
      <c r="AH42" s="11"/>
      <c r="AI42" s="11"/>
      <c r="AJ42" s="11"/>
      <c r="AK42" s="11"/>
      <c r="AL42" s="11"/>
      <c r="AM42" s="13"/>
      <c r="AN42" s="11"/>
      <c r="AO42" s="11"/>
      <c r="AP42" s="11"/>
      <c r="AQ42" s="11"/>
      <c r="AR42" s="11"/>
      <c r="AT42" s="23" t="e">
        <f t="shared" si="16"/>
        <v>#DIV/0!</v>
      </c>
      <c r="AU42" s="28">
        <f t="shared" si="17"/>
        <v>0</v>
      </c>
      <c r="AV42" s="18">
        <f t="shared" si="18"/>
        <v>0</v>
      </c>
      <c r="AW42" s="37">
        <v>12</v>
      </c>
      <c r="AX42" s="30">
        <f t="shared" si="19"/>
        <v>0</v>
      </c>
      <c r="AY42" s="37" t="str">
        <f t="shared" si="20"/>
        <v>for p.o</v>
      </c>
    </row>
    <row r="43" spans="2:51" x14ac:dyDescent="0.25">
      <c r="B43" s="1" t="s">
        <v>36</v>
      </c>
      <c r="C43" s="8">
        <v>12</v>
      </c>
      <c r="D43" s="11"/>
      <c r="E43" s="11"/>
      <c r="F43" s="11"/>
      <c r="G43" s="11"/>
      <c r="H43" s="11"/>
      <c r="I43" s="13"/>
      <c r="J43" s="11"/>
      <c r="K43" s="11"/>
      <c r="L43" s="11"/>
      <c r="M43" s="11"/>
      <c r="N43" s="11"/>
      <c r="O43" s="13"/>
      <c r="P43" s="11"/>
      <c r="Q43" s="11"/>
      <c r="R43" s="11"/>
      <c r="S43" s="11"/>
      <c r="T43" s="11"/>
      <c r="U43" s="13"/>
      <c r="V43" s="11"/>
      <c r="W43" s="11"/>
      <c r="X43" s="11"/>
      <c r="Y43" s="11"/>
      <c r="Z43" s="11"/>
      <c r="AA43" s="13"/>
      <c r="AB43" s="11"/>
      <c r="AC43" s="11"/>
      <c r="AD43" s="11"/>
      <c r="AE43" s="11"/>
      <c r="AF43" s="11"/>
      <c r="AG43" s="13"/>
      <c r="AH43" s="11"/>
      <c r="AI43" s="11"/>
      <c r="AJ43" s="11"/>
      <c r="AK43" s="11"/>
      <c r="AL43" s="11"/>
      <c r="AM43" s="13"/>
      <c r="AN43" s="11"/>
      <c r="AO43" s="11"/>
      <c r="AP43" s="11"/>
      <c r="AQ43" s="11"/>
      <c r="AR43" s="11"/>
      <c r="AT43" s="23" t="e">
        <f t="shared" si="16"/>
        <v>#DIV/0!</v>
      </c>
      <c r="AU43" s="28">
        <f t="shared" si="17"/>
        <v>0</v>
      </c>
      <c r="AV43" s="18">
        <f t="shared" si="18"/>
        <v>0</v>
      </c>
      <c r="AW43" s="37">
        <v>12</v>
      </c>
      <c r="AX43" s="30">
        <f t="shared" si="19"/>
        <v>0</v>
      </c>
      <c r="AY43" s="37" t="str">
        <f t="shared" si="20"/>
        <v>for p.o</v>
      </c>
    </row>
    <row r="44" spans="2:51" x14ac:dyDescent="0.25">
      <c r="B44" s="1" t="s">
        <v>37</v>
      </c>
      <c r="C44" s="8">
        <v>24</v>
      </c>
      <c r="D44" s="11"/>
      <c r="E44" s="11"/>
      <c r="F44" s="11"/>
      <c r="G44" s="11"/>
      <c r="H44" s="11"/>
      <c r="I44" s="13"/>
      <c r="J44" s="11"/>
      <c r="K44" s="11"/>
      <c r="L44" s="11"/>
      <c r="M44" s="11"/>
      <c r="N44" s="11"/>
      <c r="O44" s="13"/>
      <c r="P44" s="11"/>
      <c r="Q44" s="11"/>
      <c r="R44" s="11"/>
      <c r="S44" s="11"/>
      <c r="T44" s="11"/>
      <c r="U44" s="13"/>
      <c r="V44" s="11"/>
      <c r="W44" s="11"/>
      <c r="X44" s="11"/>
      <c r="Y44" s="11"/>
      <c r="Z44" s="11"/>
      <c r="AA44" s="13"/>
      <c r="AB44" s="11"/>
      <c r="AC44" s="11"/>
      <c r="AD44" s="11"/>
      <c r="AE44" s="11"/>
      <c r="AF44" s="11"/>
      <c r="AG44" s="13"/>
      <c r="AH44" s="11"/>
      <c r="AI44" s="11"/>
      <c r="AJ44" s="11"/>
      <c r="AK44" s="11"/>
      <c r="AL44" s="11"/>
      <c r="AM44" s="13"/>
      <c r="AN44" s="11"/>
      <c r="AO44" s="11"/>
      <c r="AP44" s="11"/>
      <c r="AQ44" s="11"/>
      <c r="AR44" s="11"/>
      <c r="AT44" s="23" t="e">
        <f t="shared" si="16"/>
        <v>#DIV/0!</v>
      </c>
      <c r="AU44" s="28">
        <f t="shared" si="17"/>
        <v>0</v>
      </c>
      <c r="AV44" s="18">
        <f t="shared" si="18"/>
        <v>0</v>
      </c>
      <c r="AW44" s="37">
        <v>12</v>
      </c>
      <c r="AX44" s="30">
        <f t="shared" si="19"/>
        <v>0</v>
      </c>
      <c r="AY44" s="37" t="str">
        <f t="shared" si="20"/>
        <v>for p.o</v>
      </c>
    </row>
    <row r="45" spans="2:51" x14ac:dyDescent="0.25">
      <c r="B45" s="1" t="s">
        <v>38</v>
      </c>
      <c r="C45" s="8">
        <v>60</v>
      </c>
      <c r="D45" s="11"/>
      <c r="E45" s="11"/>
      <c r="F45" s="11"/>
      <c r="G45" s="11"/>
      <c r="H45" s="11"/>
      <c r="I45" s="13"/>
      <c r="J45" s="11"/>
      <c r="K45" s="11"/>
      <c r="L45" s="11"/>
      <c r="M45" s="11"/>
      <c r="N45" s="11"/>
      <c r="O45" s="13"/>
      <c r="P45" s="11"/>
      <c r="Q45" s="11"/>
      <c r="R45" s="11"/>
      <c r="S45" s="11"/>
      <c r="T45" s="11"/>
      <c r="U45" s="13"/>
      <c r="V45" s="11"/>
      <c r="W45" s="11"/>
      <c r="X45" s="11"/>
      <c r="Y45" s="11"/>
      <c r="Z45" s="11"/>
      <c r="AA45" s="13"/>
      <c r="AB45" s="11"/>
      <c r="AC45" s="11"/>
      <c r="AD45" s="11"/>
      <c r="AE45" s="11"/>
      <c r="AF45" s="11"/>
      <c r="AG45" s="13"/>
      <c r="AH45" s="11"/>
      <c r="AI45" s="11"/>
      <c r="AJ45" s="11"/>
      <c r="AK45" s="11"/>
      <c r="AL45" s="11"/>
      <c r="AM45" s="13"/>
      <c r="AN45" s="11"/>
      <c r="AO45" s="11"/>
      <c r="AP45" s="11"/>
      <c r="AQ45" s="11"/>
      <c r="AR45" s="11"/>
      <c r="AT45" s="23" t="e">
        <f t="shared" si="16"/>
        <v>#DIV/0!</v>
      </c>
      <c r="AU45" s="28">
        <f t="shared" si="17"/>
        <v>0</v>
      </c>
      <c r="AV45" s="18">
        <f t="shared" si="18"/>
        <v>0</v>
      </c>
      <c r="AW45" s="37">
        <v>480</v>
      </c>
      <c r="AX45" s="30">
        <f t="shared" si="19"/>
        <v>0</v>
      </c>
      <c r="AY45" s="37" t="str">
        <f t="shared" si="20"/>
        <v>for p.o</v>
      </c>
    </row>
    <row r="46" spans="2:51" x14ac:dyDescent="0.25">
      <c r="B46" s="1" t="s">
        <v>39</v>
      </c>
      <c r="C46" s="8">
        <v>12</v>
      </c>
      <c r="D46" s="11"/>
      <c r="E46" s="11"/>
      <c r="F46" s="11"/>
      <c r="G46" s="11"/>
      <c r="H46" s="11"/>
      <c r="I46" s="13"/>
      <c r="J46" s="11"/>
      <c r="K46" s="11"/>
      <c r="L46" s="11"/>
      <c r="M46" s="11"/>
      <c r="N46" s="11"/>
      <c r="O46" s="13"/>
      <c r="P46" s="11"/>
      <c r="Q46" s="11"/>
      <c r="R46" s="11"/>
      <c r="S46" s="11"/>
      <c r="T46" s="11"/>
      <c r="U46" s="13"/>
      <c r="V46" s="11"/>
      <c r="W46" s="11"/>
      <c r="X46" s="11"/>
      <c r="Y46" s="11"/>
      <c r="Z46" s="11"/>
      <c r="AA46" s="13"/>
      <c r="AB46" s="11"/>
      <c r="AC46" s="11"/>
      <c r="AD46" s="11"/>
      <c r="AE46" s="11"/>
      <c r="AF46" s="11"/>
      <c r="AG46" s="13"/>
      <c r="AH46" s="11"/>
      <c r="AI46" s="11"/>
      <c r="AJ46" s="11"/>
      <c r="AK46" s="11"/>
      <c r="AL46" s="11"/>
      <c r="AM46" s="13"/>
      <c r="AN46" s="11"/>
      <c r="AO46" s="11"/>
      <c r="AP46" s="11"/>
      <c r="AQ46" s="11"/>
      <c r="AR46" s="11"/>
      <c r="AT46" s="23" t="e">
        <f t="shared" si="16"/>
        <v>#DIV/0!</v>
      </c>
      <c r="AU46" s="28">
        <f t="shared" si="17"/>
        <v>0</v>
      </c>
      <c r="AV46" s="18">
        <f t="shared" si="18"/>
        <v>0</v>
      </c>
      <c r="AW46" s="37">
        <v>12</v>
      </c>
      <c r="AX46" s="30">
        <f t="shared" si="19"/>
        <v>0</v>
      </c>
      <c r="AY46" s="37" t="str">
        <f t="shared" si="20"/>
        <v>for p.o</v>
      </c>
    </row>
    <row r="47" spans="2:51" x14ac:dyDescent="0.25">
      <c r="B47" s="1" t="s">
        <v>40</v>
      </c>
      <c r="C47" s="8">
        <v>12</v>
      </c>
      <c r="D47" s="11"/>
      <c r="E47" s="11"/>
      <c r="F47" s="11"/>
      <c r="G47" s="11"/>
      <c r="H47" s="11"/>
      <c r="I47" s="13"/>
      <c r="J47" s="11"/>
      <c r="K47" s="11"/>
      <c r="L47" s="11"/>
      <c r="M47" s="11"/>
      <c r="N47" s="11"/>
      <c r="O47" s="13"/>
      <c r="P47" s="11"/>
      <c r="Q47" s="11"/>
      <c r="R47" s="11"/>
      <c r="S47" s="11"/>
      <c r="T47" s="11"/>
      <c r="U47" s="13"/>
      <c r="V47" s="11"/>
      <c r="W47" s="11"/>
      <c r="X47" s="11"/>
      <c r="Y47" s="11"/>
      <c r="Z47" s="11"/>
      <c r="AA47" s="13"/>
      <c r="AB47" s="11"/>
      <c r="AC47" s="11"/>
      <c r="AD47" s="11"/>
      <c r="AE47" s="11"/>
      <c r="AF47" s="11"/>
      <c r="AG47" s="13"/>
      <c r="AH47" s="11"/>
      <c r="AI47" s="11"/>
      <c r="AJ47" s="11"/>
      <c r="AK47" s="11"/>
      <c r="AL47" s="11"/>
      <c r="AM47" s="13"/>
      <c r="AN47" s="11">
        <v>12</v>
      </c>
      <c r="AO47" s="11">
        <v>8</v>
      </c>
      <c r="AP47" s="11"/>
      <c r="AQ47" s="11">
        <v>8</v>
      </c>
      <c r="AR47" s="11">
        <f t="shared" ref="AR47" si="27">AK47+AN47-AQ47</f>
        <v>4</v>
      </c>
      <c r="AT47" s="23">
        <f t="shared" si="16"/>
        <v>4</v>
      </c>
      <c r="AU47" s="28">
        <f t="shared" si="17"/>
        <v>4</v>
      </c>
      <c r="AV47" s="18">
        <f t="shared" si="18"/>
        <v>12</v>
      </c>
      <c r="AW47" s="37">
        <v>12</v>
      </c>
      <c r="AX47" s="30">
        <f t="shared" si="19"/>
        <v>8</v>
      </c>
      <c r="AY47" s="37" t="str">
        <f t="shared" si="20"/>
        <v>for p.o</v>
      </c>
    </row>
    <row r="48" spans="2:51" x14ac:dyDescent="0.25">
      <c r="B48" s="1" t="s">
        <v>41</v>
      </c>
      <c r="C48" s="8">
        <v>12</v>
      </c>
      <c r="D48" s="11"/>
      <c r="E48" s="11"/>
      <c r="F48" s="11"/>
      <c r="G48" s="11"/>
      <c r="H48" s="11"/>
      <c r="I48" s="13"/>
      <c r="J48" s="11"/>
      <c r="K48" s="11"/>
      <c r="L48" s="11"/>
      <c r="M48" s="11"/>
      <c r="N48" s="11"/>
      <c r="O48" s="13"/>
      <c r="P48" s="11"/>
      <c r="Q48" s="11"/>
      <c r="R48" s="11"/>
      <c r="S48" s="11"/>
      <c r="T48" s="11"/>
      <c r="U48" s="13"/>
      <c r="V48" s="11"/>
      <c r="W48" s="11"/>
      <c r="X48" s="11"/>
      <c r="Y48" s="11"/>
      <c r="Z48" s="11"/>
      <c r="AA48" s="13"/>
      <c r="AB48" s="11"/>
      <c r="AC48" s="11"/>
      <c r="AD48" s="11"/>
      <c r="AE48" s="11"/>
      <c r="AF48" s="11"/>
      <c r="AG48" s="13"/>
      <c r="AH48" s="11"/>
      <c r="AI48" s="11"/>
      <c r="AJ48" s="11"/>
      <c r="AK48" s="11"/>
      <c r="AL48" s="11"/>
      <c r="AM48" s="13"/>
      <c r="AN48" s="11"/>
      <c r="AO48" s="11"/>
      <c r="AP48" s="11"/>
      <c r="AQ48" s="11"/>
      <c r="AR48" s="11"/>
      <c r="AT48" s="23" t="e">
        <f t="shared" si="16"/>
        <v>#DIV/0!</v>
      </c>
      <c r="AU48" s="28">
        <f t="shared" si="17"/>
        <v>0</v>
      </c>
      <c r="AV48" s="18">
        <f t="shared" si="18"/>
        <v>0</v>
      </c>
      <c r="AW48" s="37">
        <v>12</v>
      </c>
      <c r="AX48" s="30">
        <f t="shared" si="19"/>
        <v>0</v>
      </c>
      <c r="AY48" s="37" t="str">
        <f t="shared" si="20"/>
        <v>for p.o</v>
      </c>
    </row>
    <row r="49" spans="2:51" x14ac:dyDescent="0.25">
      <c r="B49" s="1" t="s">
        <v>42</v>
      </c>
      <c r="C49" s="8">
        <v>12</v>
      </c>
      <c r="D49" s="11"/>
      <c r="E49" s="11"/>
      <c r="F49" s="11"/>
      <c r="G49" s="11"/>
      <c r="H49" s="11"/>
      <c r="I49" s="13"/>
      <c r="J49" s="11"/>
      <c r="K49" s="11"/>
      <c r="L49" s="11"/>
      <c r="M49" s="11"/>
      <c r="N49" s="11"/>
      <c r="O49" s="13"/>
      <c r="P49" s="11"/>
      <c r="Q49" s="11"/>
      <c r="R49" s="11"/>
      <c r="S49" s="11"/>
      <c r="T49" s="11"/>
      <c r="U49" s="13"/>
      <c r="V49" s="11">
        <v>24</v>
      </c>
      <c r="W49" s="11">
        <v>6</v>
      </c>
      <c r="X49" s="11"/>
      <c r="Y49" s="11">
        <v>6</v>
      </c>
      <c r="Z49" s="11">
        <f>S49+V49-Y49</f>
        <v>18</v>
      </c>
      <c r="AA49" s="13"/>
      <c r="AB49" s="11"/>
      <c r="AC49" s="11">
        <v>1</v>
      </c>
      <c r="AD49" s="11"/>
      <c r="AE49" s="11">
        <v>1</v>
      </c>
      <c r="AF49" s="11">
        <f>Y49+AB49-AE49</f>
        <v>5</v>
      </c>
      <c r="AG49" s="13"/>
      <c r="AH49" s="11"/>
      <c r="AI49" s="11">
        <v>0</v>
      </c>
      <c r="AJ49" s="11"/>
      <c r="AK49" s="11">
        <v>0</v>
      </c>
      <c r="AL49" s="11">
        <f t="shared" ref="AL49" si="28">AE49+AH49-AK49</f>
        <v>1</v>
      </c>
      <c r="AM49" s="13"/>
      <c r="AN49" s="11"/>
      <c r="AO49" s="11">
        <v>0</v>
      </c>
      <c r="AP49" s="11"/>
      <c r="AQ49" s="11">
        <v>0</v>
      </c>
      <c r="AR49" s="11">
        <f t="shared" ref="AR49:AR51" si="29">AK49+AN49-AQ49</f>
        <v>0</v>
      </c>
      <c r="AT49" s="23">
        <f t="shared" si="16"/>
        <v>6</v>
      </c>
      <c r="AU49" s="28">
        <f t="shared" si="17"/>
        <v>24</v>
      </c>
      <c r="AV49" s="18">
        <f t="shared" si="18"/>
        <v>24</v>
      </c>
      <c r="AW49" s="37">
        <v>48</v>
      </c>
      <c r="AX49" s="30">
        <f t="shared" si="19"/>
        <v>0</v>
      </c>
      <c r="AY49" s="37" t="str">
        <f t="shared" si="20"/>
        <v>for p.o</v>
      </c>
    </row>
    <row r="50" spans="2:51" x14ac:dyDescent="0.25">
      <c r="B50" s="1" t="s">
        <v>43</v>
      </c>
      <c r="C50" s="8">
        <v>12</v>
      </c>
      <c r="D50" s="11"/>
      <c r="E50" s="11"/>
      <c r="F50" s="11"/>
      <c r="G50" s="11"/>
      <c r="H50" s="11"/>
      <c r="I50" s="13"/>
      <c r="J50" s="11"/>
      <c r="K50" s="11"/>
      <c r="L50" s="11"/>
      <c r="M50" s="11"/>
      <c r="N50" s="11"/>
      <c r="O50" s="13"/>
      <c r="P50" s="11"/>
      <c r="Q50" s="11"/>
      <c r="R50" s="11"/>
      <c r="S50" s="11"/>
      <c r="T50" s="11"/>
      <c r="U50" s="13"/>
      <c r="V50" s="11"/>
      <c r="W50" s="11"/>
      <c r="X50" s="11"/>
      <c r="Y50" s="11"/>
      <c r="Z50" s="11"/>
      <c r="AA50" s="13"/>
      <c r="AB50" s="11"/>
      <c r="AC50" s="11"/>
      <c r="AD50" s="11"/>
      <c r="AE50" s="11"/>
      <c r="AF50" s="11"/>
      <c r="AG50" s="13"/>
      <c r="AH50" s="11"/>
      <c r="AI50" s="11"/>
      <c r="AJ50" s="11"/>
      <c r="AK50" s="11"/>
      <c r="AL50" s="11"/>
      <c r="AM50" s="13"/>
      <c r="AN50" s="11"/>
      <c r="AO50" s="11"/>
      <c r="AP50" s="11"/>
      <c r="AQ50" s="11"/>
      <c r="AR50" s="11"/>
      <c r="AT50" s="23" t="e">
        <f t="shared" si="16"/>
        <v>#DIV/0!</v>
      </c>
      <c r="AU50" s="28">
        <f t="shared" si="17"/>
        <v>0</v>
      </c>
      <c r="AV50" s="18">
        <f t="shared" si="18"/>
        <v>0</v>
      </c>
      <c r="AW50" s="37">
        <v>12</v>
      </c>
      <c r="AX50" s="30">
        <f t="shared" si="19"/>
        <v>0</v>
      </c>
      <c r="AY50" s="37" t="str">
        <f t="shared" si="20"/>
        <v>for p.o</v>
      </c>
    </row>
    <row r="51" spans="2:51" x14ac:dyDescent="0.25">
      <c r="B51" s="5" t="s">
        <v>44</v>
      </c>
      <c r="C51" s="8">
        <v>8</v>
      </c>
      <c r="D51" s="11">
        <v>16</v>
      </c>
      <c r="E51" s="11">
        <v>4</v>
      </c>
      <c r="F51" s="11"/>
      <c r="G51" s="11">
        <v>4</v>
      </c>
      <c r="H51" s="11">
        <f>D51-G51</f>
        <v>12</v>
      </c>
      <c r="I51" s="13"/>
      <c r="J51" s="11">
        <v>8</v>
      </c>
      <c r="K51" s="11">
        <v>4</v>
      </c>
      <c r="L51" s="11"/>
      <c r="M51" s="11">
        <v>4</v>
      </c>
      <c r="N51" s="11">
        <f>G51+J51-M51</f>
        <v>8</v>
      </c>
      <c r="O51" s="13"/>
      <c r="P51" s="11"/>
      <c r="Q51" s="11">
        <v>0</v>
      </c>
      <c r="R51" s="11"/>
      <c r="S51" s="11">
        <v>0</v>
      </c>
      <c r="T51" s="11">
        <f>M51+P51-S51</f>
        <v>4</v>
      </c>
      <c r="U51" s="13"/>
      <c r="V51" s="11"/>
      <c r="W51" s="11">
        <v>0</v>
      </c>
      <c r="X51" s="11"/>
      <c r="Y51" s="11">
        <v>0</v>
      </c>
      <c r="Z51" s="11">
        <f>S51+V51-Y51</f>
        <v>0</v>
      </c>
      <c r="AA51" s="13"/>
      <c r="AB51" s="11"/>
      <c r="AC51" s="11">
        <v>0</v>
      </c>
      <c r="AD51" s="11"/>
      <c r="AE51" s="11">
        <v>0</v>
      </c>
      <c r="AF51" s="11">
        <f>Y51+AB51-AE51</f>
        <v>0</v>
      </c>
      <c r="AG51" s="13"/>
      <c r="AH51" s="11">
        <v>16</v>
      </c>
      <c r="AI51" s="11">
        <v>15</v>
      </c>
      <c r="AJ51" s="11"/>
      <c r="AK51" s="11">
        <v>15</v>
      </c>
      <c r="AL51" s="11">
        <f t="shared" ref="AL51" si="30">AE51+AH51-AK51</f>
        <v>1</v>
      </c>
      <c r="AM51" s="13"/>
      <c r="AN51" s="11"/>
      <c r="AO51" s="11">
        <v>4</v>
      </c>
      <c r="AP51" s="11"/>
      <c r="AQ51" s="11">
        <v>4</v>
      </c>
      <c r="AR51" s="11">
        <f t="shared" si="29"/>
        <v>11</v>
      </c>
      <c r="AT51" s="23">
        <f t="shared" si="16"/>
        <v>5.1428571428571432</v>
      </c>
      <c r="AU51" s="28">
        <f t="shared" si="17"/>
        <v>36</v>
      </c>
      <c r="AV51" s="18">
        <f t="shared" si="18"/>
        <v>40</v>
      </c>
      <c r="AW51" s="37">
        <v>32</v>
      </c>
      <c r="AX51" s="30">
        <f t="shared" si="19"/>
        <v>4</v>
      </c>
      <c r="AY51" s="37" t="str">
        <f t="shared" si="20"/>
        <v>for p.o</v>
      </c>
    </row>
    <row r="1048576" spans="50:50" x14ac:dyDescent="0.25">
      <c r="AX1048576" s="32"/>
    </row>
  </sheetData>
  <mergeCells count="51">
    <mergeCell ref="AN3:AR3"/>
    <mergeCell ref="AN4:AN6"/>
    <mergeCell ref="AO4:AO6"/>
    <mergeCell ref="AP4:AP6"/>
    <mergeCell ref="AQ4:AQ6"/>
    <mergeCell ref="AR4:AR6"/>
    <mergeCell ref="AH3:AL3"/>
    <mergeCell ref="AH4:AH6"/>
    <mergeCell ref="AI4:AI6"/>
    <mergeCell ref="AJ4:AJ6"/>
    <mergeCell ref="AK4:AK6"/>
    <mergeCell ref="AL4:AL6"/>
    <mergeCell ref="AC4:AC6"/>
    <mergeCell ref="AD4:AD6"/>
    <mergeCell ref="AE4:AE6"/>
    <mergeCell ref="AF4:AF6"/>
    <mergeCell ref="V4:V6"/>
    <mergeCell ref="W4:W6"/>
    <mergeCell ref="X4:X6"/>
    <mergeCell ref="Y4:Y6"/>
    <mergeCell ref="Z4:Z6"/>
    <mergeCell ref="AB4:AB6"/>
    <mergeCell ref="T4:T6"/>
    <mergeCell ref="G4:G6"/>
    <mergeCell ref="H4:H6"/>
    <mergeCell ref="J4:J6"/>
    <mergeCell ref="K4:K6"/>
    <mergeCell ref="L4:L6"/>
    <mergeCell ref="M4:M6"/>
    <mergeCell ref="N4:N6"/>
    <mergeCell ref="P4:P6"/>
    <mergeCell ref="Q4:Q6"/>
    <mergeCell ref="R4:R6"/>
    <mergeCell ref="S4:S6"/>
    <mergeCell ref="D3:H3"/>
    <mergeCell ref="J3:N3"/>
    <mergeCell ref="P3:T3"/>
    <mergeCell ref="V3:Z3"/>
    <mergeCell ref="AB3:AF3"/>
    <mergeCell ref="B4:B6"/>
    <mergeCell ref="C4:C6"/>
    <mergeCell ref="D4:D6"/>
    <mergeCell ref="E4:E6"/>
    <mergeCell ref="F4:F6"/>
    <mergeCell ref="AY5:AY6"/>
    <mergeCell ref="AT7:AY7"/>
    <mergeCell ref="AT5:AT6"/>
    <mergeCell ref="AU5:AU6"/>
    <mergeCell ref="AV5:AV6"/>
    <mergeCell ref="AW5:AW6"/>
    <mergeCell ref="AX5:AX6"/>
  </mergeCells>
  <conditionalFormatting sqref="B32">
    <cfRule type="duplicateValues" dxfId="49" priority="22"/>
    <cfRule type="duplicateValues" dxfId="48" priority="23"/>
  </conditionalFormatting>
  <conditionalFormatting sqref="B33">
    <cfRule type="duplicateValues" dxfId="47" priority="20"/>
    <cfRule type="duplicateValues" dxfId="46" priority="21"/>
  </conditionalFormatting>
  <conditionalFormatting sqref="B34">
    <cfRule type="duplicateValues" dxfId="45" priority="18"/>
    <cfRule type="duplicateValues" dxfId="44" priority="19"/>
  </conditionalFormatting>
  <conditionalFormatting sqref="B35">
    <cfRule type="duplicateValues" dxfId="43" priority="16"/>
    <cfRule type="duplicateValues" dxfId="42" priority="17"/>
  </conditionalFormatting>
  <conditionalFormatting sqref="B36">
    <cfRule type="duplicateValues" dxfId="41" priority="14"/>
    <cfRule type="duplicateValues" dxfId="40" priority="15"/>
  </conditionalFormatting>
  <conditionalFormatting sqref="B37">
    <cfRule type="duplicateValues" dxfId="39" priority="12"/>
    <cfRule type="duplicateValues" dxfId="38" priority="13"/>
  </conditionalFormatting>
  <conditionalFormatting sqref="B38">
    <cfRule type="duplicateValues" dxfId="37" priority="10"/>
    <cfRule type="duplicateValues" dxfId="36" priority="11"/>
  </conditionalFormatting>
  <conditionalFormatting sqref="B39">
    <cfRule type="duplicateValues" dxfId="35" priority="8"/>
    <cfRule type="duplicateValues" dxfId="34" priority="9"/>
  </conditionalFormatting>
  <conditionalFormatting sqref="B40">
    <cfRule type="duplicateValues" dxfId="33" priority="6"/>
    <cfRule type="duplicateValues" dxfId="32" priority="7"/>
  </conditionalFormatting>
  <conditionalFormatting sqref="AY26">
    <cfRule type="containsText" dxfId="31" priority="4" operator="containsText" text="for p.o">
      <formula>NOT(ISERROR(SEARCH("for p.o",AY26)))</formula>
    </cfRule>
  </conditionalFormatting>
  <conditionalFormatting sqref="AY27:AY51">
    <cfRule type="containsText" dxfId="30" priority="3" operator="containsText" text="for p.o">
      <formula>NOT(ISERROR(SEARCH("for p.o",AY27)))</formula>
    </cfRule>
  </conditionalFormatting>
  <conditionalFormatting sqref="AY8:AY25">
    <cfRule type="containsText" dxfId="29" priority="2" operator="containsText" text="for p.o">
      <formula>NOT(ISERROR(SEARCH("for p.o",AY8)))</formula>
    </cfRule>
  </conditionalFormatting>
  <conditionalFormatting sqref="AY8:AY25">
    <cfRule type="containsText" dxfId="28" priority="1" operator="containsText" text="x">
      <formula>NOT(ISERROR(SEARCH("x",AY8)))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EC94-A313-4904-9190-9A75F88EAAFF}">
  <sheetPr codeName="Sheet21"/>
  <dimension ref="B2:AY1048576"/>
  <sheetViews>
    <sheetView zoomScale="88" zoomScaleNormal="88" workbookViewId="0">
      <pane xSplit="3" ySplit="7" topLeftCell="X14" activePane="bottomRight" state="frozen"/>
      <selection pane="topRight" activeCell="D1" sqref="D1"/>
      <selection pane="bottomLeft" activeCell="A8" sqref="A8"/>
      <selection pane="bottomRight" activeCell="AR23" sqref="AR23"/>
    </sheetView>
  </sheetViews>
  <sheetFormatPr defaultRowHeight="15" x14ac:dyDescent="0.25"/>
  <cols>
    <col min="2" max="2" width="36.7109375" bestFit="1" customWidth="1"/>
    <col min="9" max="9" width="2.85546875" customWidth="1"/>
    <col min="15" max="15" width="3.28515625" customWidth="1"/>
    <col min="21" max="21" width="3.28515625" customWidth="1"/>
    <col min="27" max="27" width="3.5703125" customWidth="1"/>
    <col min="33" max="33" width="3.5703125" customWidth="1"/>
    <col min="39" max="39" width="3.5703125" customWidth="1"/>
    <col min="46" max="46" width="15.7109375" style="31" bestFit="1" customWidth="1"/>
    <col min="47" max="47" width="14.28515625" style="31" bestFit="1" customWidth="1"/>
    <col min="48" max="48" width="10.5703125" style="35" bestFit="1" customWidth="1"/>
    <col min="49" max="49" width="19.5703125" style="35" bestFit="1" customWidth="1"/>
    <col min="50" max="50" width="10.28515625" style="27" bestFit="1" customWidth="1"/>
    <col min="51" max="51" width="8.7109375" style="35" bestFit="1" customWidth="1"/>
  </cols>
  <sheetData>
    <row r="2" spans="2:51" x14ac:dyDescent="0.25">
      <c r="AT2" s="33"/>
      <c r="AU2" s="25"/>
      <c r="AV2" s="33"/>
      <c r="AW2" s="33"/>
      <c r="AX2" s="33"/>
      <c r="AY2" s="34"/>
    </row>
    <row r="3" spans="2:51" x14ac:dyDescent="0.25">
      <c r="D3" s="110">
        <v>44440</v>
      </c>
      <c r="E3" s="111"/>
      <c r="F3" s="111"/>
      <c r="G3" s="111"/>
      <c r="H3" s="111"/>
      <c r="I3" s="12"/>
      <c r="J3" s="110">
        <v>44470</v>
      </c>
      <c r="K3" s="111"/>
      <c r="L3" s="111"/>
      <c r="M3" s="111"/>
      <c r="N3" s="111"/>
      <c r="O3" s="12"/>
      <c r="P3" s="110">
        <v>44501</v>
      </c>
      <c r="Q3" s="111"/>
      <c r="R3" s="111"/>
      <c r="S3" s="111"/>
      <c r="T3" s="111"/>
      <c r="U3" s="12"/>
      <c r="V3" s="110">
        <v>44531</v>
      </c>
      <c r="W3" s="111"/>
      <c r="X3" s="111"/>
      <c r="Y3" s="111"/>
      <c r="Z3" s="111"/>
      <c r="AA3" s="12"/>
      <c r="AB3" s="110">
        <v>44562</v>
      </c>
      <c r="AC3" s="111"/>
      <c r="AD3" s="111"/>
      <c r="AE3" s="111"/>
      <c r="AF3" s="111"/>
      <c r="AG3" s="12"/>
      <c r="AH3" s="110">
        <v>44593</v>
      </c>
      <c r="AI3" s="111"/>
      <c r="AJ3" s="111"/>
      <c r="AK3" s="111"/>
      <c r="AL3" s="111"/>
      <c r="AM3" s="12"/>
      <c r="AN3" s="110">
        <v>44621</v>
      </c>
      <c r="AO3" s="111"/>
      <c r="AP3" s="111"/>
      <c r="AQ3" s="111"/>
      <c r="AR3" s="111"/>
      <c r="AT3" s="25"/>
      <c r="AU3" s="25"/>
      <c r="AV3" s="34"/>
      <c r="AW3" s="34"/>
      <c r="AX3" s="24"/>
      <c r="AY3" s="34"/>
    </row>
    <row r="4" spans="2:51" x14ac:dyDescent="0.25">
      <c r="B4" s="108" t="s">
        <v>45</v>
      </c>
      <c r="C4" s="109" t="s">
        <v>46</v>
      </c>
      <c r="D4" s="109" t="s">
        <v>47</v>
      </c>
      <c r="E4" s="109" t="s">
        <v>48</v>
      </c>
      <c r="F4" s="109" t="s">
        <v>49</v>
      </c>
      <c r="G4" s="109" t="s">
        <v>50</v>
      </c>
      <c r="H4" s="109" t="s">
        <v>51</v>
      </c>
      <c r="I4" s="63"/>
      <c r="J4" s="109" t="s">
        <v>47</v>
      </c>
      <c r="K4" s="109" t="s">
        <v>48</v>
      </c>
      <c r="L4" s="109" t="s">
        <v>49</v>
      </c>
      <c r="M4" s="109" t="s">
        <v>50</v>
      </c>
      <c r="N4" s="109" t="s">
        <v>51</v>
      </c>
      <c r="O4" s="63"/>
      <c r="P4" s="109" t="s">
        <v>47</v>
      </c>
      <c r="Q4" s="109" t="s">
        <v>48</v>
      </c>
      <c r="R4" s="109" t="s">
        <v>49</v>
      </c>
      <c r="S4" s="109" t="s">
        <v>50</v>
      </c>
      <c r="T4" s="109" t="s">
        <v>51</v>
      </c>
      <c r="U4" s="63"/>
      <c r="V4" s="109" t="s">
        <v>47</v>
      </c>
      <c r="W4" s="109" t="s">
        <v>48</v>
      </c>
      <c r="X4" s="109" t="s">
        <v>49</v>
      </c>
      <c r="Y4" s="109" t="s">
        <v>50</v>
      </c>
      <c r="Z4" s="109" t="s">
        <v>51</v>
      </c>
      <c r="AA4" s="63"/>
      <c r="AB4" s="109" t="s">
        <v>47</v>
      </c>
      <c r="AC4" s="109" t="s">
        <v>48</v>
      </c>
      <c r="AD4" s="109" t="s">
        <v>49</v>
      </c>
      <c r="AE4" s="109" t="s">
        <v>50</v>
      </c>
      <c r="AF4" s="109" t="s">
        <v>51</v>
      </c>
      <c r="AG4" s="63"/>
      <c r="AH4" s="109" t="s">
        <v>47</v>
      </c>
      <c r="AI4" s="109" t="s">
        <v>48</v>
      </c>
      <c r="AJ4" s="109" t="s">
        <v>49</v>
      </c>
      <c r="AK4" s="109" t="s">
        <v>50</v>
      </c>
      <c r="AL4" s="109" t="s">
        <v>51</v>
      </c>
      <c r="AM4" s="63"/>
      <c r="AN4" s="109" t="s">
        <v>47</v>
      </c>
      <c r="AO4" s="109" t="s">
        <v>48</v>
      </c>
      <c r="AP4" s="109" t="s">
        <v>49</v>
      </c>
      <c r="AQ4" s="109" t="s">
        <v>50</v>
      </c>
      <c r="AR4" s="109" t="s">
        <v>51</v>
      </c>
      <c r="AT4" s="26"/>
      <c r="AU4" s="26"/>
    </row>
    <row r="5" spans="2:51" x14ac:dyDescent="0.25">
      <c r="B5" s="108"/>
      <c r="C5" s="109"/>
      <c r="D5" s="109"/>
      <c r="E5" s="109"/>
      <c r="F5" s="109"/>
      <c r="G5" s="109"/>
      <c r="H5" s="109"/>
      <c r="I5" s="63"/>
      <c r="J5" s="109"/>
      <c r="K5" s="109"/>
      <c r="L5" s="109"/>
      <c r="M5" s="109"/>
      <c r="N5" s="109"/>
      <c r="O5" s="63"/>
      <c r="P5" s="109"/>
      <c r="Q5" s="109"/>
      <c r="R5" s="109"/>
      <c r="S5" s="109"/>
      <c r="T5" s="109"/>
      <c r="U5" s="63"/>
      <c r="V5" s="109"/>
      <c r="W5" s="109"/>
      <c r="X5" s="109"/>
      <c r="Y5" s="109"/>
      <c r="Z5" s="109"/>
      <c r="AA5" s="63"/>
      <c r="AB5" s="109"/>
      <c r="AC5" s="109"/>
      <c r="AD5" s="109"/>
      <c r="AE5" s="109"/>
      <c r="AF5" s="109"/>
      <c r="AG5" s="63"/>
      <c r="AH5" s="109"/>
      <c r="AI5" s="109"/>
      <c r="AJ5" s="109"/>
      <c r="AK5" s="109"/>
      <c r="AL5" s="109"/>
      <c r="AM5" s="63"/>
      <c r="AN5" s="109"/>
      <c r="AO5" s="109"/>
      <c r="AP5" s="109"/>
      <c r="AQ5" s="109"/>
      <c r="AR5" s="109"/>
      <c r="AT5" s="115" t="s">
        <v>54</v>
      </c>
      <c r="AU5" s="115" t="s">
        <v>56</v>
      </c>
      <c r="AV5" s="116" t="s">
        <v>58</v>
      </c>
      <c r="AW5" s="116" t="s">
        <v>55</v>
      </c>
      <c r="AX5" s="106" t="s">
        <v>57</v>
      </c>
      <c r="AY5" s="104" t="s">
        <v>59</v>
      </c>
    </row>
    <row r="6" spans="2:51" x14ac:dyDescent="0.25">
      <c r="B6" s="108"/>
      <c r="C6" s="109"/>
      <c r="D6" s="109"/>
      <c r="E6" s="109"/>
      <c r="F6" s="109"/>
      <c r="G6" s="109"/>
      <c r="H6" s="109"/>
      <c r="I6" s="64"/>
      <c r="J6" s="109"/>
      <c r="K6" s="109"/>
      <c r="L6" s="109"/>
      <c r="M6" s="109"/>
      <c r="N6" s="109"/>
      <c r="O6" s="64"/>
      <c r="P6" s="109"/>
      <c r="Q6" s="109"/>
      <c r="R6" s="109"/>
      <c r="S6" s="109"/>
      <c r="T6" s="109"/>
      <c r="U6" s="63"/>
      <c r="V6" s="109"/>
      <c r="W6" s="109"/>
      <c r="X6" s="109"/>
      <c r="Y6" s="109"/>
      <c r="Z6" s="109"/>
      <c r="AA6" s="63"/>
      <c r="AB6" s="109"/>
      <c r="AC6" s="109"/>
      <c r="AD6" s="109"/>
      <c r="AE6" s="109"/>
      <c r="AF6" s="109"/>
      <c r="AG6" s="63"/>
      <c r="AH6" s="109"/>
      <c r="AI6" s="109"/>
      <c r="AJ6" s="109"/>
      <c r="AK6" s="109"/>
      <c r="AL6" s="109"/>
      <c r="AM6" s="63"/>
      <c r="AN6" s="109"/>
      <c r="AO6" s="109"/>
      <c r="AP6" s="109"/>
      <c r="AQ6" s="109"/>
      <c r="AR6" s="109"/>
      <c r="AT6" s="115"/>
      <c r="AU6" s="115"/>
      <c r="AV6" s="116"/>
      <c r="AW6" s="116"/>
      <c r="AX6" s="107"/>
      <c r="AY6" s="105"/>
    </row>
    <row r="7" spans="2:51" x14ac:dyDescent="0.25">
      <c r="B7" s="7" t="s">
        <v>18</v>
      </c>
      <c r="C7" s="10"/>
      <c r="D7" s="9"/>
      <c r="E7" s="9"/>
      <c r="F7" s="9"/>
      <c r="G7" s="9"/>
      <c r="H7" s="9"/>
      <c r="I7" s="16"/>
      <c r="J7" s="9"/>
      <c r="K7" s="9"/>
      <c r="L7" s="9"/>
      <c r="M7" s="9"/>
      <c r="N7" s="9"/>
      <c r="O7" s="1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6"/>
      <c r="AB7" s="9"/>
      <c r="AC7" s="9"/>
      <c r="AD7" s="9"/>
      <c r="AE7" s="9"/>
      <c r="AF7" s="9"/>
      <c r="AG7" s="16"/>
      <c r="AH7" s="9"/>
      <c r="AI7" s="9"/>
      <c r="AJ7" s="9"/>
      <c r="AK7" s="9"/>
      <c r="AL7" s="9"/>
      <c r="AM7" s="16"/>
      <c r="AN7" s="9"/>
      <c r="AO7" s="9"/>
      <c r="AP7" s="9"/>
      <c r="AQ7" s="9"/>
      <c r="AR7" s="9"/>
      <c r="AT7" s="99"/>
      <c r="AU7" s="100"/>
      <c r="AV7" s="100"/>
      <c r="AW7" s="100"/>
      <c r="AX7" s="100"/>
      <c r="AY7" s="101"/>
    </row>
    <row r="8" spans="2:51" x14ac:dyDescent="0.25">
      <c r="B8" s="1" t="s">
        <v>0</v>
      </c>
      <c r="C8" s="8">
        <v>12</v>
      </c>
      <c r="D8" s="11"/>
      <c r="E8" s="11"/>
      <c r="F8" s="11"/>
      <c r="G8" s="11"/>
      <c r="H8" s="11"/>
      <c r="I8" s="15"/>
      <c r="J8" s="11"/>
      <c r="K8" s="11"/>
      <c r="L8" s="11"/>
      <c r="M8" s="11"/>
      <c r="N8" s="11"/>
      <c r="O8" s="15"/>
      <c r="P8" s="11"/>
      <c r="Q8" s="11"/>
      <c r="R8" s="11"/>
      <c r="S8" s="11"/>
      <c r="T8" s="11"/>
      <c r="U8" s="13"/>
      <c r="V8" s="11"/>
      <c r="W8" s="11"/>
      <c r="X8" s="11"/>
      <c r="Y8" s="11"/>
      <c r="Z8" s="11"/>
      <c r="AA8" s="13"/>
      <c r="AB8" s="11"/>
      <c r="AC8" s="11"/>
      <c r="AD8" s="11"/>
      <c r="AE8" s="11"/>
      <c r="AF8" s="11"/>
      <c r="AG8" s="13"/>
      <c r="AH8" s="11"/>
      <c r="AI8" s="11"/>
      <c r="AJ8" s="11"/>
      <c r="AK8" s="11"/>
      <c r="AL8" s="11"/>
      <c r="AM8" s="13"/>
      <c r="AN8" s="11">
        <v>12</v>
      </c>
      <c r="AO8" s="11">
        <v>10</v>
      </c>
      <c r="AP8" s="11"/>
      <c r="AQ8" s="11">
        <v>10</v>
      </c>
      <c r="AR8" s="11">
        <f t="shared" ref="AR8:AR18" si="0">AK8+AN8-AQ8</f>
        <v>2</v>
      </c>
      <c r="AT8" s="23">
        <f>AVERAGE(H8,N8,T8,Z8,AF8,AL8,AR8)</f>
        <v>2</v>
      </c>
      <c r="AU8" s="28">
        <f>SUM(H8,N8,T8,Z8,AF8,AL8,AR8)</f>
        <v>2</v>
      </c>
      <c r="AV8" s="18">
        <f t="shared" ref="AV8" si="1">SUM(D8,J8,P8,V8,AB8,AH8,AN8)</f>
        <v>12</v>
      </c>
      <c r="AW8" s="37">
        <v>12</v>
      </c>
      <c r="AX8" s="30">
        <f>AV8-AU8</f>
        <v>10</v>
      </c>
      <c r="AY8" s="37" t="str">
        <f>IF(AX8&lt;AW8,"for p.o","x")</f>
        <v>for p.o</v>
      </c>
    </row>
    <row r="9" spans="2:51" x14ac:dyDescent="0.25">
      <c r="B9" s="2" t="s">
        <v>1</v>
      </c>
      <c r="C9" s="8">
        <v>8</v>
      </c>
      <c r="D9" s="11"/>
      <c r="E9" s="11"/>
      <c r="F9" s="11"/>
      <c r="G9" s="11"/>
      <c r="H9" s="11"/>
      <c r="I9" s="13"/>
      <c r="J9" s="11"/>
      <c r="K9" s="11"/>
      <c r="L9" s="11"/>
      <c r="M9" s="11"/>
      <c r="N9" s="11"/>
      <c r="O9" s="13"/>
      <c r="P9" s="11"/>
      <c r="Q9" s="11"/>
      <c r="R9" s="11"/>
      <c r="S9" s="11"/>
      <c r="T9" s="11"/>
      <c r="U9" s="13"/>
      <c r="V9" s="11">
        <v>32</v>
      </c>
      <c r="W9" s="11">
        <v>29</v>
      </c>
      <c r="X9" s="11"/>
      <c r="Y9" s="11">
        <v>29</v>
      </c>
      <c r="Z9" s="11">
        <f t="shared" ref="Z9:Z12" si="2">S9+V9-Y9</f>
        <v>3</v>
      </c>
      <c r="AA9" s="13"/>
      <c r="AB9" s="11"/>
      <c r="AC9" s="11">
        <v>29</v>
      </c>
      <c r="AD9" s="11"/>
      <c r="AE9" s="11">
        <v>29</v>
      </c>
      <c r="AF9" s="11">
        <f t="shared" ref="AF9:AF12" si="3">Y9+AB9-AE9</f>
        <v>0</v>
      </c>
      <c r="AG9" s="13"/>
      <c r="AH9" s="11"/>
      <c r="AI9" s="11">
        <v>27</v>
      </c>
      <c r="AJ9" s="11"/>
      <c r="AK9" s="11">
        <v>27</v>
      </c>
      <c r="AL9" s="11">
        <f t="shared" ref="AL9:AL12" si="4">AE9+AH9-AK9</f>
        <v>2</v>
      </c>
      <c r="AM9" s="13"/>
      <c r="AN9" s="11"/>
      <c r="AO9" s="11">
        <v>25</v>
      </c>
      <c r="AP9" s="11"/>
      <c r="AQ9" s="11">
        <v>25</v>
      </c>
      <c r="AR9" s="11">
        <f t="shared" si="0"/>
        <v>2</v>
      </c>
      <c r="AT9" s="23">
        <f>AVERAGE(H9,N9,T9,Z9,AF9,AL9,AR9)</f>
        <v>1.75</v>
      </c>
      <c r="AU9" s="28">
        <f>SUM(H9,N9,T9,Z9,AF9,AL9,AR9)</f>
        <v>7</v>
      </c>
      <c r="AV9" s="18">
        <f>SUM(D9,J9,P9,V9,AB9,AH9,AN9)</f>
        <v>32</v>
      </c>
      <c r="AW9" s="37">
        <v>8</v>
      </c>
      <c r="AX9" s="30">
        <f>AV9-AU9</f>
        <v>25</v>
      </c>
      <c r="AY9" s="37" t="str">
        <f>IF(AX9&lt;AW9,"for p.o","x")</f>
        <v>x</v>
      </c>
    </row>
    <row r="10" spans="2:51" x14ac:dyDescent="0.25">
      <c r="B10" s="3" t="s">
        <v>2</v>
      </c>
      <c r="C10" s="8">
        <v>12</v>
      </c>
      <c r="D10" s="11">
        <v>12</v>
      </c>
      <c r="E10" s="11">
        <v>12</v>
      </c>
      <c r="F10" s="11"/>
      <c r="G10" s="11">
        <v>12</v>
      </c>
      <c r="H10" s="11">
        <f>D10-G10</f>
        <v>0</v>
      </c>
      <c r="I10" s="13"/>
      <c r="J10" s="11">
        <v>12</v>
      </c>
      <c r="K10" s="11">
        <v>19</v>
      </c>
      <c r="L10" s="11"/>
      <c r="M10" s="11">
        <v>19</v>
      </c>
      <c r="N10" s="11">
        <f>G10+J10-M10</f>
        <v>5</v>
      </c>
      <c r="O10" s="13"/>
      <c r="P10" s="11"/>
      <c r="Q10" s="11">
        <v>17</v>
      </c>
      <c r="R10" s="11"/>
      <c r="S10" s="11">
        <v>17</v>
      </c>
      <c r="T10" s="11">
        <f t="shared" ref="T10:T12" si="5">M10+P10-S10</f>
        <v>2</v>
      </c>
      <c r="U10" s="13"/>
      <c r="V10" s="11"/>
      <c r="W10" s="11">
        <v>17</v>
      </c>
      <c r="X10" s="11"/>
      <c r="Y10" s="11">
        <v>17</v>
      </c>
      <c r="Z10" s="11">
        <f t="shared" si="2"/>
        <v>0</v>
      </c>
      <c r="AA10" s="13"/>
      <c r="AB10" s="11"/>
      <c r="AC10" s="11">
        <v>16</v>
      </c>
      <c r="AD10" s="11"/>
      <c r="AE10" s="11">
        <v>16</v>
      </c>
      <c r="AF10" s="11">
        <f t="shared" si="3"/>
        <v>1</v>
      </c>
      <c r="AG10" s="13"/>
      <c r="AH10" s="11"/>
      <c r="AI10" s="11">
        <v>15</v>
      </c>
      <c r="AJ10" s="11"/>
      <c r="AK10" s="11">
        <v>15</v>
      </c>
      <c r="AL10" s="11">
        <f t="shared" si="4"/>
        <v>1</v>
      </c>
      <c r="AM10" s="13"/>
      <c r="AN10" s="11"/>
      <c r="AO10" s="11">
        <v>15</v>
      </c>
      <c r="AP10" s="11"/>
      <c r="AQ10" s="11">
        <v>15</v>
      </c>
      <c r="AR10" s="11">
        <f t="shared" si="0"/>
        <v>0</v>
      </c>
      <c r="AT10" s="23">
        <f t="shared" ref="AT10:AT25" si="6">AVERAGE(H10,N10,T10,Z10,AF10,AL10,AR10)</f>
        <v>1.2857142857142858</v>
      </c>
      <c r="AU10" s="28">
        <f t="shared" ref="AU10:AU25" si="7">SUM(H10,N10,T10,Z10,AF10,AL10,AR10)</f>
        <v>9</v>
      </c>
      <c r="AV10" s="18">
        <f t="shared" ref="AV10:AV25" si="8">SUM(D10,J10,P10,V10,AB10,AH10,AN10)</f>
        <v>24</v>
      </c>
      <c r="AW10" s="37">
        <v>12</v>
      </c>
      <c r="AX10" s="30">
        <f t="shared" ref="AX10:AX13" si="9">AV10-AU10</f>
        <v>15</v>
      </c>
      <c r="AY10" s="37" t="str">
        <f t="shared" ref="AY10:AY27" si="10">IF(AX10&lt;AW10,"for p.o","x")</f>
        <v>x</v>
      </c>
    </row>
    <row r="11" spans="2:51" x14ac:dyDescent="0.25">
      <c r="B11" s="3" t="s">
        <v>3</v>
      </c>
      <c r="C11" s="8">
        <v>12</v>
      </c>
      <c r="D11" s="11">
        <v>12</v>
      </c>
      <c r="E11" s="11">
        <v>12</v>
      </c>
      <c r="F11" s="11"/>
      <c r="G11" s="11">
        <v>12</v>
      </c>
      <c r="H11" s="11">
        <f>D11-G11</f>
        <v>0</v>
      </c>
      <c r="I11" s="13"/>
      <c r="J11" s="11">
        <v>12</v>
      </c>
      <c r="K11" s="11">
        <v>24</v>
      </c>
      <c r="L11" s="11"/>
      <c r="M11" s="11">
        <v>24</v>
      </c>
      <c r="N11" s="11">
        <f>G11+J11-M11</f>
        <v>0</v>
      </c>
      <c r="O11" s="13"/>
      <c r="P11" s="11"/>
      <c r="Q11" s="11">
        <v>18</v>
      </c>
      <c r="R11" s="11"/>
      <c r="S11" s="11">
        <v>18</v>
      </c>
      <c r="T11" s="11">
        <f t="shared" si="5"/>
        <v>6</v>
      </c>
      <c r="U11" s="13"/>
      <c r="V11" s="11"/>
      <c r="W11" s="11">
        <v>12</v>
      </c>
      <c r="X11" s="11"/>
      <c r="Y11" s="11">
        <v>12</v>
      </c>
      <c r="Z11" s="11">
        <f t="shared" si="2"/>
        <v>6</v>
      </c>
      <c r="AA11" s="13"/>
      <c r="AB11" s="11"/>
      <c r="AC11" s="11">
        <v>11</v>
      </c>
      <c r="AD11" s="11"/>
      <c r="AE11" s="11">
        <v>11</v>
      </c>
      <c r="AF11" s="11">
        <f t="shared" si="3"/>
        <v>1</v>
      </c>
      <c r="AG11" s="13"/>
      <c r="AH11" s="11">
        <v>12</v>
      </c>
      <c r="AI11" s="11">
        <v>21</v>
      </c>
      <c r="AJ11" s="11"/>
      <c r="AK11" s="11">
        <v>21</v>
      </c>
      <c r="AL11" s="11">
        <f t="shared" si="4"/>
        <v>2</v>
      </c>
      <c r="AM11" s="13"/>
      <c r="AN11" s="11"/>
      <c r="AO11" s="11">
        <v>19</v>
      </c>
      <c r="AP11" s="11"/>
      <c r="AQ11" s="11">
        <v>19</v>
      </c>
      <c r="AR11" s="11">
        <f t="shared" si="0"/>
        <v>2</v>
      </c>
      <c r="AT11" s="23">
        <f t="shared" si="6"/>
        <v>2.4285714285714284</v>
      </c>
      <c r="AU11" s="28">
        <f t="shared" si="7"/>
        <v>17</v>
      </c>
      <c r="AV11" s="18">
        <f t="shared" si="8"/>
        <v>36</v>
      </c>
      <c r="AW11" s="37">
        <v>12</v>
      </c>
      <c r="AX11" s="30">
        <f t="shared" si="9"/>
        <v>19</v>
      </c>
      <c r="AY11" s="37" t="str">
        <f t="shared" si="10"/>
        <v>x</v>
      </c>
    </row>
    <row r="12" spans="2:51" x14ac:dyDescent="0.25">
      <c r="B12" s="3" t="s">
        <v>4</v>
      </c>
      <c r="C12" s="8">
        <v>12</v>
      </c>
      <c r="D12" s="11">
        <v>12</v>
      </c>
      <c r="E12" s="11">
        <v>11</v>
      </c>
      <c r="F12" s="11"/>
      <c r="G12" s="11">
        <v>11</v>
      </c>
      <c r="H12" s="11">
        <f>D12-G12</f>
        <v>1</v>
      </c>
      <c r="I12" s="13"/>
      <c r="J12" s="11"/>
      <c r="K12" s="11">
        <v>10</v>
      </c>
      <c r="L12" s="11"/>
      <c r="M12" s="11">
        <v>10</v>
      </c>
      <c r="N12" s="11">
        <f>G12+J12-M12</f>
        <v>1</v>
      </c>
      <c r="O12" s="13"/>
      <c r="P12" s="11"/>
      <c r="Q12" s="11">
        <v>9</v>
      </c>
      <c r="R12" s="11"/>
      <c r="S12" s="11">
        <v>9</v>
      </c>
      <c r="T12" s="11">
        <f t="shared" si="5"/>
        <v>1</v>
      </c>
      <c r="U12" s="13"/>
      <c r="V12" s="11"/>
      <c r="W12" s="11">
        <v>7</v>
      </c>
      <c r="X12" s="11"/>
      <c r="Y12" s="11">
        <v>7</v>
      </c>
      <c r="Z12" s="11">
        <f t="shared" si="2"/>
        <v>2</v>
      </c>
      <c r="AA12" s="13"/>
      <c r="AB12" s="11"/>
      <c r="AC12" s="11">
        <v>6</v>
      </c>
      <c r="AD12" s="11"/>
      <c r="AE12" s="11">
        <v>6</v>
      </c>
      <c r="AF12" s="11">
        <f t="shared" si="3"/>
        <v>1</v>
      </c>
      <c r="AG12" s="13"/>
      <c r="AH12" s="11">
        <v>12</v>
      </c>
      <c r="AI12" s="11">
        <v>12</v>
      </c>
      <c r="AJ12" s="11"/>
      <c r="AK12" s="11">
        <v>12</v>
      </c>
      <c r="AL12" s="11">
        <f t="shared" si="4"/>
        <v>6</v>
      </c>
      <c r="AM12" s="13"/>
      <c r="AN12" s="11"/>
      <c r="AO12" s="11">
        <v>11</v>
      </c>
      <c r="AP12" s="11"/>
      <c r="AQ12" s="11">
        <v>11</v>
      </c>
      <c r="AR12" s="11">
        <f t="shared" si="0"/>
        <v>1</v>
      </c>
      <c r="AT12" s="23">
        <f t="shared" si="6"/>
        <v>1.8571428571428572</v>
      </c>
      <c r="AU12" s="28">
        <f t="shared" si="7"/>
        <v>13</v>
      </c>
      <c r="AV12" s="18">
        <f t="shared" si="8"/>
        <v>24</v>
      </c>
      <c r="AW12" s="37">
        <v>12</v>
      </c>
      <c r="AX12" s="30">
        <f t="shared" si="9"/>
        <v>11</v>
      </c>
      <c r="AY12" s="37" t="str">
        <f t="shared" si="10"/>
        <v>for p.o</v>
      </c>
    </row>
    <row r="13" spans="2:51" x14ac:dyDescent="0.25">
      <c r="B13" s="3" t="s">
        <v>5</v>
      </c>
      <c r="C13" s="8">
        <v>24</v>
      </c>
      <c r="D13" s="11"/>
      <c r="E13" s="11"/>
      <c r="F13" s="11"/>
      <c r="G13" s="11"/>
      <c r="H13" s="11"/>
      <c r="I13" s="13"/>
      <c r="J13" s="11"/>
      <c r="K13" s="11"/>
      <c r="L13" s="11"/>
      <c r="M13" s="11"/>
      <c r="N13" s="11"/>
      <c r="O13" s="13"/>
      <c r="P13" s="11"/>
      <c r="Q13" s="11"/>
      <c r="R13" s="11"/>
      <c r="S13" s="11"/>
      <c r="T13" s="11"/>
      <c r="U13" s="13"/>
      <c r="V13" s="11"/>
      <c r="W13" s="11"/>
      <c r="X13" s="11"/>
      <c r="Y13" s="11"/>
      <c r="Z13" s="11"/>
      <c r="AA13" s="13"/>
      <c r="AB13" s="11"/>
      <c r="AC13" s="11"/>
      <c r="AD13" s="11"/>
      <c r="AE13" s="11"/>
      <c r="AF13" s="11"/>
      <c r="AG13" s="13"/>
      <c r="AH13" s="11"/>
      <c r="AI13" s="11"/>
      <c r="AJ13" s="11"/>
      <c r="AK13" s="11"/>
      <c r="AL13" s="11"/>
      <c r="AM13" s="13"/>
      <c r="AN13" s="11">
        <v>24</v>
      </c>
      <c r="AO13" s="11">
        <v>14</v>
      </c>
      <c r="AP13" s="11"/>
      <c r="AQ13" s="11">
        <v>14</v>
      </c>
      <c r="AR13" s="11">
        <f t="shared" si="0"/>
        <v>10</v>
      </c>
      <c r="AT13" s="23">
        <f t="shared" si="6"/>
        <v>10</v>
      </c>
      <c r="AU13" s="28">
        <f t="shared" si="7"/>
        <v>10</v>
      </c>
      <c r="AV13" s="18">
        <f t="shared" si="8"/>
        <v>24</v>
      </c>
      <c r="AW13" s="37">
        <v>24</v>
      </c>
      <c r="AX13" s="30">
        <f t="shared" si="9"/>
        <v>14</v>
      </c>
      <c r="AY13" s="37" t="str">
        <f t="shared" si="10"/>
        <v>for p.o</v>
      </c>
    </row>
    <row r="14" spans="2:51" x14ac:dyDescent="0.25">
      <c r="B14" s="3" t="s">
        <v>6</v>
      </c>
      <c r="C14" s="8">
        <v>40</v>
      </c>
      <c r="D14" s="11">
        <v>40</v>
      </c>
      <c r="E14" s="11">
        <v>39</v>
      </c>
      <c r="F14" s="11"/>
      <c r="G14" s="11">
        <v>39</v>
      </c>
      <c r="H14" s="11">
        <f>D14-G14</f>
        <v>1</v>
      </c>
      <c r="I14" s="13"/>
      <c r="J14" s="11">
        <v>40</v>
      </c>
      <c r="K14" s="11">
        <v>43</v>
      </c>
      <c r="L14" s="11"/>
      <c r="M14" s="11">
        <v>43</v>
      </c>
      <c r="N14" s="11">
        <f>G14+J14-M14</f>
        <v>36</v>
      </c>
      <c r="O14" s="13"/>
      <c r="P14" s="11"/>
      <c r="Q14" s="11">
        <v>28</v>
      </c>
      <c r="R14" s="11"/>
      <c r="S14" s="11">
        <v>28</v>
      </c>
      <c r="T14" s="11">
        <f>M14+P14-S14</f>
        <v>15</v>
      </c>
      <c r="U14" s="13"/>
      <c r="V14" s="11"/>
      <c r="W14" s="11">
        <v>28</v>
      </c>
      <c r="X14" s="11"/>
      <c r="Y14" s="11">
        <v>28</v>
      </c>
      <c r="Z14" s="11">
        <f t="shared" ref="Z14" si="11">S14+V14-Y14</f>
        <v>0</v>
      </c>
      <c r="AA14" s="13"/>
      <c r="AB14" s="11"/>
      <c r="AC14" s="11">
        <v>12</v>
      </c>
      <c r="AD14" s="11"/>
      <c r="AE14" s="11">
        <v>12</v>
      </c>
      <c r="AF14" s="11">
        <f t="shared" ref="AF14:AF16" si="12">Y14+AB14-AE14</f>
        <v>16</v>
      </c>
      <c r="AG14" s="13"/>
      <c r="AH14" s="11"/>
      <c r="AI14" s="11">
        <v>2</v>
      </c>
      <c r="AJ14" s="11"/>
      <c r="AK14" s="11">
        <v>2</v>
      </c>
      <c r="AL14" s="11">
        <f t="shared" ref="AL14:AL18" si="13">AE14+AH14-AK14</f>
        <v>10</v>
      </c>
      <c r="AM14" s="13"/>
      <c r="AN14" s="11"/>
      <c r="AO14" s="11">
        <v>1</v>
      </c>
      <c r="AP14" s="11"/>
      <c r="AQ14" s="11">
        <v>1</v>
      </c>
      <c r="AR14" s="11">
        <f t="shared" si="0"/>
        <v>1</v>
      </c>
      <c r="AT14" s="23">
        <f t="shared" si="6"/>
        <v>11.285714285714286</v>
      </c>
      <c r="AU14" s="28">
        <f t="shared" si="7"/>
        <v>79</v>
      </c>
      <c r="AV14" s="18">
        <f t="shared" si="8"/>
        <v>80</v>
      </c>
      <c r="AW14" s="37">
        <v>45</v>
      </c>
      <c r="AX14" s="30">
        <f t="shared" ref="AX14:AX25" si="14">AV14-AU14</f>
        <v>1</v>
      </c>
      <c r="AY14" s="37" t="str">
        <f t="shared" si="10"/>
        <v>for p.o</v>
      </c>
    </row>
    <row r="15" spans="2:51" x14ac:dyDescent="0.25">
      <c r="B15" s="3" t="s">
        <v>7</v>
      </c>
      <c r="C15" s="8">
        <v>12</v>
      </c>
      <c r="D15" s="11"/>
      <c r="E15" s="11"/>
      <c r="F15" s="11"/>
      <c r="G15" s="11"/>
      <c r="H15" s="11"/>
      <c r="I15" s="13"/>
      <c r="J15" s="11"/>
      <c r="K15" s="11"/>
      <c r="L15" s="11"/>
      <c r="M15" s="11"/>
      <c r="N15" s="11"/>
      <c r="O15" s="13"/>
      <c r="P15" s="11"/>
      <c r="Q15" s="11"/>
      <c r="R15" s="11"/>
      <c r="S15" s="11"/>
      <c r="T15" s="11"/>
      <c r="U15" s="13"/>
      <c r="V15" s="11"/>
      <c r="W15" s="11"/>
      <c r="X15" s="11"/>
      <c r="Y15" s="11"/>
      <c r="Z15" s="11"/>
      <c r="AA15" s="13"/>
      <c r="AB15" s="11">
        <v>12</v>
      </c>
      <c r="AC15" s="11">
        <v>12</v>
      </c>
      <c r="AD15" s="11"/>
      <c r="AE15" s="11">
        <v>12</v>
      </c>
      <c r="AF15" s="11">
        <f t="shared" si="12"/>
        <v>0</v>
      </c>
      <c r="AG15" s="13"/>
      <c r="AH15" s="11"/>
      <c r="AI15" s="11">
        <v>6</v>
      </c>
      <c r="AJ15" s="11"/>
      <c r="AK15" s="11">
        <v>6</v>
      </c>
      <c r="AL15" s="11">
        <f t="shared" si="13"/>
        <v>6</v>
      </c>
      <c r="AM15" s="13"/>
      <c r="AN15" s="11"/>
      <c r="AO15" s="11">
        <v>5</v>
      </c>
      <c r="AP15" s="11"/>
      <c r="AQ15" s="11">
        <v>5</v>
      </c>
      <c r="AR15" s="11">
        <f t="shared" si="0"/>
        <v>1</v>
      </c>
      <c r="AT15" s="23">
        <f t="shared" si="6"/>
        <v>2.3333333333333335</v>
      </c>
      <c r="AU15" s="28">
        <f t="shared" si="7"/>
        <v>7</v>
      </c>
      <c r="AV15" s="18">
        <f t="shared" si="8"/>
        <v>12</v>
      </c>
      <c r="AW15" s="37">
        <v>12</v>
      </c>
      <c r="AX15" s="30">
        <f t="shared" si="14"/>
        <v>5</v>
      </c>
      <c r="AY15" s="37" t="str">
        <f t="shared" si="10"/>
        <v>for p.o</v>
      </c>
    </row>
    <row r="16" spans="2:51" x14ac:dyDescent="0.25">
      <c r="B16" s="3" t="s">
        <v>8</v>
      </c>
      <c r="C16" s="8">
        <v>12</v>
      </c>
      <c r="D16" s="11"/>
      <c r="E16" s="11">
        <v>14</v>
      </c>
      <c r="F16" s="11"/>
      <c r="G16" s="11">
        <v>14</v>
      </c>
      <c r="H16" s="11">
        <f>D16-G16</f>
        <v>-14</v>
      </c>
      <c r="I16" s="13"/>
      <c r="J16" s="11"/>
      <c r="K16" s="11">
        <v>1</v>
      </c>
      <c r="L16" s="11"/>
      <c r="M16" s="11">
        <v>1</v>
      </c>
      <c r="N16" s="11">
        <f>G16+J16-M16</f>
        <v>13</v>
      </c>
      <c r="O16" s="13"/>
      <c r="P16" s="11"/>
      <c r="Q16" s="11">
        <v>1</v>
      </c>
      <c r="R16" s="11"/>
      <c r="S16" s="11">
        <v>1</v>
      </c>
      <c r="T16" s="11"/>
      <c r="U16" s="13"/>
      <c r="V16" s="11"/>
      <c r="W16" s="11">
        <v>1</v>
      </c>
      <c r="X16" s="11"/>
      <c r="Y16" s="11">
        <v>1</v>
      </c>
      <c r="Z16" s="11">
        <f t="shared" ref="Z16" si="15">S16+V16-Y16</f>
        <v>0</v>
      </c>
      <c r="AA16" s="13"/>
      <c r="AB16" s="11">
        <v>12</v>
      </c>
      <c r="AC16" s="11">
        <v>13</v>
      </c>
      <c r="AD16" s="11"/>
      <c r="AE16" s="11">
        <v>13</v>
      </c>
      <c r="AF16" s="11">
        <f t="shared" si="12"/>
        <v>0</v>
      </c>
      <c r="AG16" s="13"/>
      <c r="AH16" s="11"/>
      <c r="AI16" s="11">
        <v>11</v>
      </c>
      <c r="AJ16" s="11"/>
      <c r="AK16" s="11">
        <v>11</v>
      </c>
      <c r="AL16" s="11">
        <f t="shared" si="13"/>
        <v>2</v>
      </c>
      <c r="AM16" s="13"/>
      <c r="AN16" s="11"/>
      <c r="AO16" s="11">
        <v>10</v>
      </c>
      <c r="AP16" s="11"/>
      <c r="AQ16" s="11">
        <v>10</v>
      </c>
      <c r="AR16" s="11">
        <f t="shared" si="0"/>
        <v>1</v>
      </c>
      <c r="AT16" s="23">
        <f t="shared" si="6"/>
        <v>0.33333333333333331</v>
      </c>
      <c r="AU16" s="28">
        <f t="shared" si="7"/>
        <v>2</v>
      </c>
      <c r="AV16" s="18">
        <f t="shared" si="8"/>
        <v>12</v>
      </c>
      <c r="AW16" s="37">
        <v>12</v>
      </c>
      <c r="AX16" s="30">
        <f t="shared" si="14"/>
        <v>10</v>
      </c>
      <c r="AY16" s="37" t="str">
        <f t="shared" si="10"/>
        <v>for p.o</v>
      </c>
    </row>
    <row r="17" spans="2:51" x14ac:dyDescent="0.25">
      <c r="B17" s="3" t="s">
        <v>9</v>
      </c>
      <c r="C17" s="8">
        <v>12</v>
      </c>
      <c r="D17" s="11"/>
      <c r="E17" s="11"/>
      <c r="F17" s="11"/>
      <c r="G17" s="11"/>
      <c r="H17" s="11"/>
      <c r="I17" s="13"/>
      <c r="J17" s="11"/>
      <c r="K17" s="11"/>
      <c r="L17" s="11"/>
      <c r="M17" s="11"/>
      <c r="N17" s="11"/>
      <c r="O17" s="13"/>
      <c r="P17" s="11"/>
      <c r="Q17" s="11"/>
      <c r="R17" s="11"/>
      <c r="S17" s="11"/>
      <c r="T17" s="11"/>
      <c r="U17" s="13"/>
      <c r="V17" s="11"/>
      <c r="W17" s="11"/>
      <c r="X17" s="11"/>
      <c r="Y17" s="11"/>
      <c r="Z17" s="11"/>
      <c r="AA17" s="13"/>
      <c r="AB17" s="11"/>
      <c r="AC17" s="11"/>
      <c r="AD17" s="11"/>
      <c r="AE17" s="11"/>
      <c r="AF17" s="11"/>
      <c r="AG17" s="13"/>
      <c r="AH17" s="11">
        <v>12</v>
      </c>
      <c r="AI17" s="11">
        <v>11</v>
      </c>
      <c r="AJ17" s="11"/>
      <c r="AK17" s="11">
        <v>11</v>
      </c>
      <c r="AL17" s="11">
        <f t="shared" si="13"/>
        <v>1</v>
      </c>
      <c r="AM17" s="13"/>
      <c r="AN17" s="11"/>
      <c r="AO17" s="11">
        <v>8</v>
      </c>
      <c r="AP17" s="11"/>
      <c r="AQ17" s="11">
        <v>8</v>
      </c>
      <c r="AR17" s="11">
        <f t="shared" si="0"/>
        <v>3</v>
      </c>
      <c r="AT17" s="23">
        <f t="shared" si="6"/>
        <v>2</v>
      </c>
      <c r="AU17" s="28">
        <f t="shared" si="7"/>
        <v>4</v>
      </c>
      <c r="AV17" s="18">
        <f t="shared" si="8"/>
        <v>12</v>
      </c>
      <c r="AW17" s="37">
        <v>12</v>
      </c>
      <c r="AX17" s="30">
        <f t="shared" si="14"/>
        <v>8</v>
      </c>
      <c r="AY17" s="37" t="str">
        <f t="shared" si="10"/>
        <v>for p.o</v>
      </c>
    </row>
    <row r="18" spans="2:51" x14ac:dyDescent="0.25">
      <c r="B18" s="3" t="s">
        <v>10</v>
      </c>
      <c r="C18" s="8">
        <v>12</v>
      </c>
      <c r="D18" s="11">
        <v>12</v>
      </c>
      <c r="E18" s="11">
        <v>11</v>
      </c>
      <c r="F18" s="11"/>
      <c r="G18" s="11">
        <v>11</v>
      </c>
      <c r="H18" s="11">
        <f>D18-G18</f>
        <v>1</v>
      </c>
      <c r="I18" s="13"/>
      <c r="J18" s="11">
        <v>12</v>
      </c>
      <c r="K18" s="11">
        <v>16</v>
      </c>
      <c r="L18" s="11"/>
      <c r="M18" s="11">
        <v>16</v>
      </c>
      <c r="N18" s="11">
        <f>G18+J18-M18</f>
        <v>7</v>
      </c>
      <c r="O18" s="13"/>
      <c r="P18" s="11"/>
      <c r="Q18" s="11">
        <v>4</v>
      </c>
      <c r="R18" s="11"/>
      <c r="S18" s="11">
        <v>4</v>
      </c>
      <c r="T18" s="11">
        <f>M18+P18-S18</f>
        <v>12</v>
      </c>
      <c r="U18" s="13"/>
      <c r="V18" s="11"/>
      <c r="W18" s="11">
        <v>0</v>
      </c>
      <c r="X18" s="11"/>
      <c r="Y18" s="11">
        <v>0</v>
      </c>
      <c r="Z18" s="11">
        <f t="shared" ref="Z18" si="16">S18+V18-Y18</f>
        <v>4</v>
      </c>
      <c r="AA18" s="13"/>
      <c r="AB18" s="11">
        <v>12</v>
      </c>
      <c r="AC18" s="11">
        <v>16</v>
      </c>
      <c r="AD18" s="11"/>
      <c r="AE18" s="11">
        <v>16</v>
      </c>
      <c r="AF18" s="11">
        <f t="shared" ref="AF18" si="17">Y18+AB18-AE18</f>
        <v>-4</v>
      </c>
      <c r="AG18" s="13"/>
      <c r="AH18" s="11"/>
      <c r="AI18" s="11">
        <v>12</v>
      </c>
      <c r="AJ18" s="11"/>
      <c r="AK18" s="11">
        <v>12</v>
      </c>
      <c r="AL18" s="11">
        <f t="shared" si="13"/>
        <v>4</v>
      </c>
      <c r="AM18" s="13"/>
      <c r="AN18" s="11"/>
      <c r="AO18" s="11">
        <v>4</v>
      </c>
      <c r="AP18" s="11"/>
      <c r="AQ18" s="11">
        <v>4</v>
      </c>
      <c r="AR18" s="11">
        <f t="shared" si="0"/>
        <v>8</v>
      </c>
      <c r="AT18" s="23">
        <f t="shared" si="6"/>
        <v>4.5714285714285712</v>
      </c>
      <c r="AU18" s="28">
        <f t="shared" si="7"/>
        <v>32</v>
      </c>
      <c r="AV18" s="18">
        <f t="shared" si="8"/>
        <v>36</v>
      </c>
      <c r="AW18" s="37">
        <v>12</v>
      </c>
      <c r="AX18" s="30">
        <f t="shared" si="14"/>
        <v>4</v>
      </c>
      <c r="AY18" s="37" t="str">
        <f t="shared" si="10"/>
        <v>for p.o</v>
      </c>
    </row>
    <row r="19" spans="2:51" x14ac:dyDescent="0.25">
      <c r="B19" s="3" t="s">
        <v>11</v>
      </c>
      <c r="C19" s="8">
        <v>60</v>
      </c>
      <c r="D19" s="11"/>
      <c r="E19" s="11"/>
      <c r="F19" s="11"/>
      <c r="G19" s="11"/>
      <c r="H19" s="11"/>
      <c r="I19" s="13"/>
      <c r="J19" s="11"/>
      <c r="K19" s="11"/>
      <c r="L19" s="11"/>
      <c r="M19" s="11"/>
      <c r="N19" s="11"/>
      <c r="O19" s="13"/>
      <c r="P19" s="11"/>
      <c r="Q19" s="11"/>
      <c r="R19" s="11"/>
      <c r="S19" s="11"/>
      <c r="T19" s="11"/>
      <c r="U19" s="13"/>
      <c r="V19" s="11"/>
      <c r="W19" s="11"/>
      <c r="X19" s="11"/>
      <c r="Y19" s="11"/>
      <c r="Z19" s="11"/>
      <c r="AA19" s="13"/>
      <c r="AB19" s="11"/>
      <c r="AC19" s="11"/>
      <c r="AD19" s="11"/>
      <c r="AE19" s="11"/>
      <c r="AF19" s="11"/>
      <c r="AG19" s="13"/>
      <c r="AH19" s="11"/>
      <c r="AI19" s="11"/>
      <c r="AJ19" s="11"/>
      <c r="AK19" s="11"/>
      <c r="AL19" s="11"/>
      <c r="AM19" s="13"/>
      <c r="AN19" s="11"/>
      <c r="AO19" s="11"/>
      <c r="AP19" s="11"/>
      <c r="AQ19" s="11"/>
      <c r="AR19" s="11"/>
      <c r="AT19" s="23" t="e">
        <f t="shared" si="6"/>
        <v>#DIV/0!</v>
      </c>
      <c r="AU19" s="28">
        <f t="shared" si="7"/>
        <v>0</v>
      </c>
      <c r="AV19" s="18">
        <f t="shared" si="8"/>
        <v>0</v>
      </c>
      <c r="AW19" s="37">
        <v>480</v>
      </c>
      <c r="AX19" s="30">
        <f t="shared" si="14"/>
        <v>0</v>
      </c>
      <c r="AY19" s="37" t="str">
        <f t="shared" si="10"/>
        <v>for p.o</v>
      </c>
    </row>
    <row r="20" spans="2:51" x14ac:dyDescent="0.25">
      <c r="B20" s="3" t="s">
        <v>12</v>
      </c>
      <c r="C20" s="8">
        <v>20</v>
      </c>
      <c r="D20" s="11">
        <v>20</v>
      </c>
      <c r="E20" s="11">
        <v>136</v>
      </c>
      <c r="F20" s="11"/>
      <c r="G20" s="11">
        <v>136</v>
      </c>
      <c r="H20" s="11">
        <f>D20-G20</f>
        <v>-116</v>
      </c>
      <c r="I20" s="13"/>
      <c r="J20" s="11">
        <v>40</v>
      </c>
      <c r="K20" s="11">
        <v>159</v>
      </c>
      <c r="L20" s="11"/>
      <c r="M20" s="11">
        <v>159</v>
      </c>
      <c r="N20" s="11">
        <f>G20+J20-M20</f>
        <v>17</v>
      </c>
      <c r="O20" s="13"/>
      <c r="P20" s="11"/>
      <c r="Q20" s="11">
        <v>25</v>
      </c>
      <c r="R20" s="11"/>
      <c r="S20" s="11">
        <v>25</v>
      </c>
      <c r="T20" s="11">
        <f t="shared" ref="T20:T23" si="18">M20+P20-S20</f>
        <v>134</v>
      </c>
      <c r="U20" s="13"/>
      <c r="V20" s="11">
        <v>40</v>
      </c>
      <c r="W20" s="11">
        <v>38</v>
      </c>
      <c r="X20" s="11"/>
      <c r="Y20" s="11">
        <v>38</v>
      </c>
      <c r="Z20" s="11">
        <f t="shared" ref="Z20:Z25" si="19">S20+V20-Y20</f>
        <v>27</v>
      </c>
      <c r="AA20" s="13"/>
      <c r="AB20" s="11"/>
      <c r="AC20" s="11">
        <v>16</v>
      </c>
      <c r="AD20" s="11"/>
      <c r="AE20" s="11">
        <v>16</v>
      </c>
      <c r="AF20" s="11">
        <f t="shared" ref="AF20:AF25" si="20">Y20+AB20-AE20</f>
        <v>22</v>
      </c>
      <c r="AG20" s="13"/>
      <c r="AH20" s="11">
        <v>20</v>
      </c>
      <c r="AI20" s="11">
        <v>28</v>
      </c>
      <c r="AJ20" s="11"/>
      <c r="AK20" s="11">
        <v>28</v>
      </c>
      <c r="AL20" s="11">
        <f t="shared" ref="AL20:AL25" si="21">AE20+AH20-AK20</f>
        <v>8</v>
      </c>
      <c r="AM20" s="13"/>
      <c r="AN20" s="11">
        <v>12</v>
      </c>
      <c r="AO20" s="11">
        <v>25</v>
      </c>
      <c r="AP20" s="11"/>
      <c r="AQ20" s="11">
        <v>25</v>
      </c>
      <c r="AR20" s="11">
        <f t="shared" ref="AR20:AR21" si="22">AK20+AN20-AQ20</f>
        <v>15</v>
      </c>
      <c r="AT20" s="23">
        <f t="shared" si="6"/>
        <v>15.285714285714286</v>
      </c>
      <c r="AU20" s="28">
        <f t="shared" si="7"/>
        <v>107</v>
      </c>
      <c r="AV20" s="18">
        <f t="shared" si="8"/>
        <v>132</v>
      </c>
      <c r="AW20" s="37">
        <v>60</v>
      </c>
      <c r="AX20" s="30">
        <f t="shared" si="14"/>
        <v>25</v>
      </c>
      <c r="AY20" s="37" t="str">
        <f t="shared" si="10"/>
        <v>for p.o</v>
      </c>
    </row>
    <row r="21" spans="2:51" x14ac:dyDescent="0.25">
      <c r="B21" s="3" t="s">
        <v>13</v>
      </c>
      <c r="C21" s="8">
        <v>20</v>
      </c>
      <c r="D21" s="11">
        <v>20</v>
      </c>
      <c r="E21" s="11">
        <v>57</v>
      </c>
      <c r="F21" s="11"/>
      <c r="G21" s="11">
        <v>57</v>
      </c>
      <c r="H21" s="11">
        <f>D21-G21</f>
        <v>-37</v>
      </c>
      <c r="I21" s="13"/>
      <c r="J21" s="11"/>
      <c r="K21" s="11">
        <v>39</v>
      </c>
      <c r="L21" s="11"/>
      <c r="M21" s="11">
        <v>39</v>
      </c>
      <c r="N21" s="11">
        <f>G21+J21-M21</f>
        <v>18</v>
      </c>
      <c r="O21" s="13"/>
      <c r="P21" s="11"/>
      <c r="Q21" s="11">
        <v>0</v>
      </c>
      <c r="R21" s="11"/>
      <c r="S21" s="11">
        <v>0</v>
      </c>
      <c r="T21" s="11">
        <f t="shared" si="18"/>
        <v>39</v>
      </c>
      <c r="U21" s="13"/>
      <c r="V21" s="11">
        <v>40</v>
      </c>
      <c r="W21" s="11">
        <v>21</v>
      </c>
      <c r="X21" s="11"/>
      <c r="Y21" s="11">
        <v>21</v>
      </c>
      <c r="Z21" s="11">
        <f t="shared" si="19"/>
        <v>19</v>
      </c>
      <c r="AA21" s="13"/>
      <c r="AB21" s="11">
        <v>20</v>
      </c>
      <c r="AC21" s="11">
        <v>25</v>
      </c>
      <c r="AD21" s="11"/>
      <c r="AE21" s="11">
        <v>25</v>
      </c>
      <c r="AF21" s="11">
        <f t="shared" si="20"/>
        <v>16</v>
      </c>
      <c r="AG21" s="13"/>
      <c r="AH21" s="11">
        <v>20</v>
      </c>
      <c r="AI21" s="11">
        <v>27</v>
      </c>
      <c r="AJ21" s="11"/>
      <c r="AK21" s="11">
        <v>27</v>
      </c>
      <c r="AL21" s="11">
        <f t="shared" si="21"/>
        <v>18</v>
      </c>
      <c r="AM21" s="13"/>
      <c r="AN21" s="11">
        <v>60</v>
      </c>
      <c r="AO21" s="11">
        <v>41</v>
      </c>
      <c r="AP21" s="11"/>
      <c r="AQ21" s="11">
        <v>41</v>
      </c>
      <c r="AR21" s="11">
        <f t="shared" si="22"/>
        <v>46</v>
      </c>
      <c r="AT21" s="23">
        <f t="shared" si="6"/>
        <v>17</v>
      </c>
      <c r="AU21" s="28">
        <f t="shared" si="7"/>
        <v>119</v>
      </c>
      <c r="AV21" s="18">
        <f t="shared" si="8"/>
        <v>160</v>
      </c>
      <c r="AW21" s="37">
        <v>40</v>
      </c>
      <c r="AX21" s="30">
        <f t="shared" si="14"/>
        <v>41</v>
      </c>
      <c r="AY21" s="37" t="str">
        <f t="shared" si="10"/>
        <v>x</v>
      </c>
    </row>
    <row r="22" spans="2:51" x14ac:dyDescent="0.25">
      <c r="B22" s="3" t="s">
        <v>14</v>
      </c>
      <c r="C22" s="8">
        <v>36</v>
      </c>
      <c r="D22" s="11">
        <v>36</v>
      </c>
      <c r="E22" s="11">
        <v>32</v>
      </c>
      <c r="F22" s="11"/>
      <c r="G22" s="11">
        <v>32</v>
      </c>
      <c r="H22" s="11">
        <f>D22-G22</f>
        <v>4</v>
      </c>
      <c r="I22" s="13"/>
      <c r="J22" s="11">
        <v>36</v>
      </c>
      <c r="K22" s="11">
        <v>29</v>
      </c>
      <c r="L22" s="11"/>
      <c r="M22" s="11">
        <v>29</v>
      </c>
      <c r="N22" s="11">
        <f>G22+J22-M22</f>
        <v>39</v>
      </c>
      <c r="O22" s="13"/>
      <c r="P22" s="11"/>
      <c r="Q22" s="11">
        <v>8</v>
      </c>
      <c r="R22" s="11"/>
      <c r="S22" s="11">
        <v>8</v>
      </c>
      <c r="T22" s="11">
        <f t="shared" si="18"/>
        <v>21</v>
      </c>
      <c r="U22" s="13"/>
      <c r="V22" s="11">
        <v>36</v>
      </c>
      <c r="W22" s="11">
        <v>10</v>
      </c>
      <c r="X22" s="11"/>
      <c r="Y22" s="11">
        <v>10</v>
      </c>
      <c r="Z22" s="11">
        <f t="shared" si="19"/>
        <v>34</v>
      </c>
      <c r="AA22" s="13"/>
      <c r="AB22" s="11"/>
      <c r="AC22" s="11">
        <v>9</v>
      </c>
      <c r="AD22" s="11"/>
      <c r="AE22" s="11">
        <v>9</v>
      </c>
      <c r="AF22" s="11">
        <f t="shared" si="20"/>
        <v>1</v>
      </c>
      <c r="AG22" s="13"/>
      <c r="AH22" s="11"/>
      <c r="AI22" s="11">
        <v>9</v>
      </c>
      <c r="AJ22" s="11"/>
      <c r="AK22" s="11">
        <v>9</v>
      </c>
      <c r="AL22" s="11">
        <f t="shared" si="21"/>
        <v>0</v>
      </c>
      <c r="AM22" s="13"/>
      <c r="AN22" s="11"/>
      <c r="AO22" s="11">
        <v>0</v>
      </c>
      <c r="AP22" s="11"/>
      <c r="AQ22" s="11">
        <v>0</v>
      </c>
      <c r="AR22" s="11"/>
      <c r="AT22" s="23">
        <f t="shared" si="6"/>
        <v>16.5</v>
      </c>
      <c r="AU22" s="28">
        <f t="shared" si="7"/>
        <v>99</v>
      </c>
      <c r="AV22" s="18">
        <f t="shared" si="8"/>
        <v>108</v>
      </c>
      <c r="AW22" s="37">
        <v>72</v>
      </c>
      <c r="AX22" s="30">
        <f t="shared" si="14"/>
        <v>9</v>
      </c>
      <c r="AY22" s="37" t="str">
        <f t="shared" si="10"/>
        <v>for p.o</v>
      </c>
    </row>
    <row r="23" spans="2:51" x14ac:dyDescent="0.25">
      <c r="B23" s="3" t="s">
        <v>15</v>
      </c>
      <c r="C23" s="8">
        <v>36</v>
      </c>
      <c r="D23" s="11">
        <v>36</v>
      </c>
      <c r="E23" s="11">
        <v>19</v>
      </c>
      <c r="F23" s="11"/>
      <c r="G23" s="11">
        <v>19</v>
      </c>
      <c r="H23" s="11">
        <f>D23-G23</f>
        <v>17</v>
      </c>
      <c r="I23" s="13"/>
      <c r="J23" s="11">
        <v>36</v>
      </c>
      <c r="K23" s="11">
        <v>36</v>
      </c>
      <c r="L23" s="11"/>
      <c r="M23" s="11">
        <v>36</v>
      </c>
      <c r="N23" s="11">
        <f>G23+J23-M23</f>
        <v>19</v>
      </c>
      <c r="O23" s="13"/>
      <c r="P23" s="11"/>
      <c r="Q23" s="11">
        <v>14</v>
      </c>
      <c r="R23" s="11"/>
      <c r="S23" s="11">
        <v>14</v>
      </c>
      <c r="T23" s="11">
        <f t="shared" si="18"/>
        <v>22</v>
      </c>
      <c r="U23" s="13"/>
      <c r="V23" s="11"/>
      <c r="W23" s="11">
        <v>14</v>
      </c>
      <c r="X23" s="11"/>
      <c r="Y23" s="11">
        <v>14</v>
      </c>
      <c r="Z23" s="11">
        <f t="shared" si="19"/>
        <v>0</v>
      </c>
      <c r="AA23" s="13"/>
      <c r="AB23" s="11"/>
      <c r="AC23" s="11">
        <v>14</v>
      </c>
      <c r="AD23" s="11"/>
      <c r="AE23" s="11">
        <v>14</v>
      </c>
      <c r="AF23" s="11">
        <f t="shared" si="20"/>
        <v>0</v>
      </c>
      <c r="AG23" s="13"/>
      <c r="AH23" s="11"/>
      <c r="AI23" s="11">
        <v>0</v>
      </c>
      <c r="AJ23" s="11"/>
      <c r="AK23" s="11">
        <v>0</v>
      </c>
      <c r="AL23" s="11">
        <f t="shared" si="21"/>
        <v>14</v>
      </c>
      <c r="AM23" s="13"/>
      <c r="AN23" s="11"/>
      <c r="AO23" s="11">
        <v>0</v>
      </c>
      <c r="AP23" s="11"/>
      <c r="AQ23" s="11">
        <v>0</v>
      </c>
      <c r="AR23" s="11"/>
      <c r="AT23" s="23">
        <f t="shared" si="6"/>
        <v>12</v>
      </c>
      <c r="AU23" s="28">
        <f t="shared" si="7"/>
        <v>72</v>
      </c>
      <c r="AV23" s="18">
        <f t="shared" si="8"/>
        <v>72</v>
      </c>
      <c r="AW23" s="37">
        <v>72</v>
      </c>
      <c r="AX23" s="30">
        <f t="shared" si="14"/>
        <v>0</v>
      </c>
      <c r="AY23" s="37" t="str">
        <f t="shared" si="10"/>
        <v>for p.o</v>
      </c>
    </row>
    <row r="24" spans="2:51" x14ac:dyDescent="0.25">
      <c r="B24" s="3" t="s">
        <v>16</v>
      </c>
      <c r="C24" s="8">
        <v>36</v>
      </c>
      <c r="D24" s="11"/>
      <c r="E24" s="11"/>
      <c r="F24" s="11"/>
      <c r="G24" s="11"/>
      <c r="H24" s="11"/>
      <c r="I24" s="13"/>
      <c r="J24" s="11"/>
      <c r="K24" s="11"/>
      <c r="L24" s="11"/>
      <c r="M24" s="11"/>
      <c r="N24" s="11"/>
      <c r="O24" s="13"/>
      <c r="P24" s="11"/>
      <c r="Q24" s="11"/>
      <c r="R24" s="11"/>
      <c r="S24" s="11"/>
      <c r="T24" s="11"/>
      <c r="U24" s="13"/>
      <c r="V24" s="11"/>
      <c r="W24" s="11">
        <v>1</v>
      </c>
      <c r="X24" s="11"/>
      <c r="Y24" s="11">
        <v>1</v>
      </c>
      <c r="Z24" s="11">
        <f t="shared" si="19"/>
        <v>-1</v>
      </c>
      <c r="AA24" s="13"/>
      <c r="AB24" s="11"/>
      <c r="AC24" s="11">
        <v>1</v>
      </c>
      <c r="AD24" s="11"/>
      <c r="AE24" s="11">
        <v>1</v>
      </c>
      <c r="AF24" s="11">
        <f t="shared" si="20"/>
        <v>0</v>
      </c>
      <c r="AG24" s="13"/>
      <c r="AH24" s="11"/>
      <c r="AI24" s="11">
        <v>1</v>
      </c>
      <c r="AJ24" s="11"/>
      <c r="AK24" s="11">
        <v>1</v>
      </c>
      <c r="AL24" s="11">
        <f t="shared" si="21"/>
        <v>0</v>
      </c>
      <c r="AM24" s="13"/>
      <c r="AN24" s="11">
        <v>36</v>
      </c>
      <c r="AO24" s="11">
        <v>22</v>
      </c>
      <c r="AP24" s="11"/>
      <c r="AQ24" s="11">
        <v>22</v>
      </c>
      <c r="AR24" s="11">
        <f t="shared" ref="AR24:AR25" si="23">AK24+AN24-AQ24</f>
        <v>15</v>
      </c>
      <c r="AT24" s="23">
        <f t="shared" si="6"/>
        <v>3.5</v>
      </c>
      <c r="AU24" s="28">
        <f t="shared" si="7"/>
        <v>14</v>
      </c>
      <c r="AV24" s="18">
        <f t="shared" si="8"/>
        <v>36</v>
      </c>
      <c r="AW24" s="37">
        <v>36</v>
      </c>
      <c r="AX24" s="30">
        <f t="shared" si="14"/>
        <v>22</v>
      </c>
      <c r="AY24" s="37" t="str">
        <f t="shared" si="10"/>
        <v>for p.o</v>
      </c>
    </row>
    <row r="25" spans="2:51" x14ac:dyDescent="0.25">
      <c r="B25" s="3" t="s">
        <v>17</v>
      </c>
      <c r="C25" s="8">
        <v>12</v>
      </c>
      <c r="D25" s="11"/>
      <c r="E25" s="11"/>
      <c r="F25" s="11"/>
      <c r="G25" s="11"/>
      <c r="H25" s="11"/>
      <c r="I25" s="14"/>
      <c r="J25" s="11"/>
      <c r="K25" s="11"/>
      <c r="L25" s="11"/>
      <c r="M25" s="11"/>
      <c r="N25" s="11"/>
      <c r="O25" s="13"/>
      <c r="P25" s="11"/>
      <c r="Q25" s="11"/>
      <c r="R25" s="11"/>
      <c r="S25" s="11"/>
      <c r="T25" s="11"/>
      <c r="U25" s="13"/>
      <c r="V25" s="11">
        <v>48</v>
      </c>
      <c r="W25" s="11">
        <v>16</v>
      </c>
      <c r="X25" s="11"/>
      <c r="Y25" s="11">
        <v>16</v>
      </c>
      <c r="Z25" s="11">
        <f t="shared" si="19"/>
        <v>32</v>
      </c>
      <c r="AA25" s="13"/>
      <c r="AB25" s="11"/>
      <c r="AC25" s="11">
        <v>1</v>
      </c>
      <c r="AD25" s="11"/>
      <c r="AE25" s="11">
        <v>1</v>
      </c>
      <c r="AF25" s="11">
        <f t="shared" si="20"/>
        <v>15</v>
      </c>
      <c r="AG25" s="13"/>
      <c r="AH25" s="11"/>
      <c r="AI25" s="11">
        <v>1</v>
      </c>
      <c r="AJ25" s="11"/>
      <c r="AK25" s="11">
        <v>1</v>
      </c>
      <c r="AL25" s="11">
        <f t="shared" si="21"/>
        <v>0</v>
      </c>
      <c r="AM25" s="13"/>
      <c r="AN25" s="11"/>
      <c r="AO25" s="11">
        <v>0</v>
      </c>
      <c r="AP25" s="11"/>
      <c r="AQ25" s="11">
        <v>0</v>
      </c>
      <c r="AR25" s="11">
        <f t="shared" si="23"/>
        <v>1</v>
      </c>
      <c r="AT25" s="23">
        <f t="shared" si="6"/>
        <v>12</v>
      </c>
      <c r="AU25" s="28">
        <f t="shared" si="7"/>
        <v>48</v>
      </c>
      <c r="AV25" s="18">
        <f t="shared" si="8"/>
        <v>48</v>
      </c>
      <c r="AW25" s="37">
        <v>48</v>
      </c>
      <c r="AX25" s="30">
        <f t="shared" si="14"/>
        <v>0</v>
      </c>
      <c r="AY25" s="37" t="str">
        <f t="shared" si="10"/>
        <v>for p.o</v>
      </c>
    </row>
    <row r="26" spans="2:51" x14ac:dyDescent="0.25">
      <c r="B26" s="6" t="s">
        <v>19</v>
      </c>
      <c r="C26" s="10"/>
      <c r="D26" s="9"/>
      <c r="E26" s="9"/>
      <c r="F26" s="9"/>
      <c r="G26" s="9"/>
      <c r="H26" s="9"/>
      <c r="I26" s="1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6"/>
      <c r="AB26" s="9"/>
      <c r="AC26" s="9"/>
      <c r="AD26" s="9"/>
      <c r="AE26" s="9"/>
      <c r="AF26" s="9"/>
      <c r="AG26" s="16"/>
      <c r="AH26" s="9"/>
      <c r="AI26" s="9"/>
      <c r="AJ26" s="9"/>
      <c r="AK26" s="9"/>
      <c r="AL26" s="9"/>
      <c r="AM26" s="16"/>
      <c r="AN26" s="9"/>
      <c r="AO26" s="9"/>
      <c r="AP26" s="9"/>
      <c r="AQ26" s="9"/>
      <c r="AR26" s="9"/>
      <c r="AT26" s="38"/>
      <c r="AU26" s="39"/>
      <c r="AV26" s="40"/>
      <c r="AW26" s="40"/>
      <c r="AX26" s="41"/>
      <c r="AY26" s="40"/>
    </row>
    <row r="27" spans="2:51" x14ac:dyDescent="0.25">
      <c r="B27" s="1" t="s">
        <v>20</v>
      </c>
      <c r="C27" s="8">
        <v>9</v>
      </c>
      <c r="D27" s="11"/>
      <c r="E27" s="11"/>
      <c r="F27" s="11"/>
      <c r="G27" s="11"/>
      <c r="H27" s="11"/>
      <c r="I27" s="15"/>
      <c r="J27" s="11"/>
      <c r="K27" s="11"/>
      <c r="L27" s="11"/>
      <c r="M27" s="11"/>
      <c r="N27" s="11"/>
      <c r="O27" s="13"/>
      <c r="P27" s="11"/>
      <c r="Q27" s="11"/>
      <c r="R27" s="11"/>
      <c r="S27" s="11"/>
      <c r="T27" s="11"/>
      <c r="U27" s="13"/>
      <c r="V27" s="11"/>
      <c r="W27" s="11"/>
      <c r="X27" s="11"/>
      <c r="Y27" s="11"/>
      <c r="Z27" s="11"/>
      <c r="AA27" s="13"/>
      <c r="AB27" s="11"/>
      <c r="AC27" s="11"/>
      <c r="AD27" s="11"/>
      <c r="AE27" s="11"/>
      <c r="AF27" s="11"/>
      <c r="AG27" s="13"/>
      <c r="AH27" s="11">
        <v>9</v>
      </c>
      <c r="AI27" s="11">
        <v>8</v>
      </c>
      <c r="AJ27" s="11"/>
      <c r="AK27" s="11">
        <v>8</v>
      </c>
      <c r="AL27" s="11">
        <f t="shared" ref="AL27" si="24">AE27+AH27-AK27</f>
        <v>1</v>
      </c>
      <c r="AM27" s="13"/>
      <c r="AN27" s="11"/>
      <c r="AO27" s="11">
        <v>8</v>
      </c>
      <c r="AP27" s="11"/>
      <c r="AQ27" s="11">
        <v>8</v>
      </c>
      <c r="AR27" s="11">
        <f t="shared" ref="AR27" si="25">AK27+AN27-AQ27</f>
        <v>0</v>
      </c>
      <c r="AT27" s="23">
        <f t="shared" ref="AT27:AT51" si="26">AVERAGE(H27,N27,T27,Z27,AF27,AL27,AR27)</f>
        <v>0.5</v>
      </c>
      <c r="AU27" s="28">
        <f t="shared" ref="AU27:AU51" si="27">SUM(H27,N27,T27,Z27,AF27,AL27,AR27)</f>
        <v>1</v>
      </c>
      <c r="AV27" s="18">
        <f t="shared" ref="AV27:AV51" si="28">SUM(D27,J27,P27,V27,AB27,AH27,AN27)</f>
        <v>9</v>
      </c>
      <c r="AW27" s="37">
        <v>9</v>
      </c>
      <c r="AX27" s="30">
        <f t="shared" ref="AX27:AX51" si="29">AV27-AU27</f>
        <v>8</v>
      </c>
      <c r="AY27" s="37" t="str">
        <f t="shared" si="10"/>
        <v>for p.o</v>
      </c>
    </row>
    <row r="28" spans="2:51" x14ac:dyDescent="0.25">
      <c r="B28" s="1" t="s">
        <v>21</v>
      </c>
      <c r="C28" s="8">
        <v>8</v>
      </c>
      <c r="D28" s="11"/>
      <c r="E28" s="11"/>
      <c r="F28" s="11"/>
      <c r="G28" s="11"/>
      <c r="H28" s="11"/>
      <c r="I28" s="13"/>
      <c r="J28" s="11"/>
      <c r="K28" s="11"/>
      <c r="L28" s="11"/>
      <c r="M28" s="11"/>
      <c r="N28" s="11"/>
      <c r="O28" s="13"/>
      <c r="P28" s="11"/>
      <c r="Q28" s="11"/>
      <c r="R28" s="11"/>
      <c r="S28" s="11"/>
      <c r="T28" s="11"/>
      <c r="U28" s="13"/>
      <c r="V28" s="11"/>
      <c r="W28" s="11"/>
      <c r="X28" s="11"/>
      <c r="Y28" s="11"/>
      <c r="Z28" s="11"/>
      <c r="AA28" s="13"/>
      <c r="AB28" s="11"/>
      <c r="AC28" s="11"/>
      <c r="AD28" s="11"/>
      <c r="AE28" s="11"/>
      <c r="AF28" s="11"/>
      <c r="AG28" s="13"/>
      <c r="AH28" s="11"/>
      <c r="AI28" s="11"/>
      <c r="AJ28" s="11"/>
      <c r="AK28" s="11"/>
      <c r="AL28" s="11"/>
      <c r="AM28" s="13"/>
      <c r="AN28" s="11"/>
      <c r="AO28" s="11"/>
      <c r="AP28" s="11"/>
      <c r="AQ28" s="11"/>
      <c r="AR28" s="11"/>
      <c r="AT28" s="23" t="e">
        <f t="shared" si="26"/>
        <v>#DIV/0!</v>
      </c>
      <c r="AU28" s="28">
        <f t="shared" si="27"/>
        <v>0</v>
      </c>
      <c r="AV28" s="18">
        <f t="shared" si="28"/>
        <v>0</v>
      </c>
      <c r="AW28" s="37">
        <v>8</v>
      </c>
      <c r="AX28" s="30">
        <f t="shared" si="29"/>
        <v>0</v>
      </c>
      <c r="AY28" s="37" t="str">
        <f t="shared" ref="AY28:AY51" si="30">IF(AX28&lt;AW28,"for p.o","x")</f>
        <v>for p.o</v>
      </c>
    </row>
    <row r="29" spans="2:51" x14ac:dyDescent="0.25">
      <c r="B29" s="1" t="s">
        <v>22</v>
      </c>
      <c r="C29" s="8">
        <v>9</v>
      </c>
      <c r="D29" s="11"/>
      <c r="E29" s="11"/>
      <c r="F29" s="11"/>
      <c r="G29" s="11"/>
      <c r="H29" s="11"/>
      <c r="I29" s="13"/>
      <c r="J29" s="11"/>
      <c r="K29" s="11"/>
      <c r="L29" s="11"/>
      <c r="M29" s="11"/>
      <c r="N29" s="11"/>
      <c r="O29" s="13"/>
      <c r="P29" s="11"/>
      <c r="Q29" s="11"/>
      <c r="R29" s="11"/>
      <c r="S29" s="11"/>
      <c r="T29" s="11"/>
      <c r="U29" s="13"/>
      <c r="V29" s="11"/>
      <c r="W29" s="11"/>
      <c r="X29" s="11"/>
      <c r="Y29" s="11"/>
      <c r="Z29" s="11"/>
      <c r="AA29" s="13"/>
      <c r="AB29" s="11"/>
      <c r="AC29" s="11"/>
      <c r="AD29" s="11"/>
      <c r="AE29" s="11"/>
      <c r="AF29" s="11"/>
      <c r="AG29" s="13"/>
      <c r="AH29" s="11"/>
      <c r="AI29" s="11"/>
      <c r="AJ29" s="11"/>
      <c r="AK29" s="11"/>
      <c r="AL29" s="11"/>
      <c r="AM29" s="13"/>
      <c r="AN29" s="11"/>
      <c r="AO29" s="11">
        <v>7</v>
      </c>
      <c r="AP29" s="11"/>
      <c r="AQ29" s="11">
        <v>7</v>
      </c>
      <c r="AR29" s="11">
        <f t="shared" ref="AR29:AR30" si="31">AK29+AN29-AQ29</f>
        <v>-7</v>
      </c>
      <c r="AT29" s="23">
        <f t="shared" si="26"/>
        <v>-7</v>
      </c>
      <c r="AU29" s="28">
        <f t="shared" si="27"/>
        <v>-7</v>
      </c>
      <c r="AV29" s="18">
        <f t="shared" si="28"/>
        <v>0</v>
      </c>
      <c r="AW29" s="37">
        <v>9</v>
      </c>
      <c r="AX29" s="30">
        <f t="shared" si="29"/>
        <v>7</v>
      </c>
      <c r="AY29" s="37" t="str">
        <f t="shared" si="30"/>
        <v>for p.o</v>
      </c>
    </row>
    <row r="30" spans="2:51" x14ac:dyDescent="0.25">
      <c r="B30" s="1" t="s">
        <v>23</v>
      </c>
      <c r="C30" s="8">
        <v>12</v>
      </c>
      <c r="D30" s="11"/>
      <c r="E30" s="11"/>
      <c r="F30" s="11"/>
      <c r="G30" s="11"/>
      <c r="H30" s="11"/>
      <c r="I30" s="13"/>
      <c r="J30" s="11"/>
      <c r="K30" s="11"/>
      <c r="L30" s="11"/>
      <c r="M30" s="11"/>
      <c r="N30" s="11"/>
      <c r="O30" s="13"/>
      <c r="P30" s="11"/>
      <c r="Q30" s="11"/>
      <c r="R30" s="11"/>
      <c r="S30" s="11"/>
      <c r="T30" s="11"/>
      <c r="U30" s="13"/>
      <c r="V30" s="11"/>
      <c r="W30" s="11">
        <v>16</v>
      </c>
      <c r="X30" s="11"/>
      <c r="Y30" s="11">
        <v>16</v>
      </c>
      <c r="Z30" s="11">
        <f t="shared" ref="Z30" si="32">S30+V30-Y30</f>
        <v>-16</v>
      </c>
      <c r="AA30" s="13"/>
      <c r="AB30" s="11"/>
      <c r="AC30" s="11">
        <v>0</v>
      </c>
      <c r="AD30" s="11"/>
      <c r="AE30" s="11">
        <v>0</v>
      </c>
      <c r="AF30" s="11">
        <f t="shared" ref="AF30" si="33">Y30+AB30-AE30</f>
        <v>16</v>
      </c>
      <c r="AG30" s="13"/>
      <c r="AH30" s="11">
        <v>9</v>
      </c>
      <c r="AI30" s="11">
        <v>9</v>
      </c>
      <c r="AJ30" s="11"/>
      <c r="AK30" s="11">
        <v>9</v>
      </c>
      <c r="AL30" s="11">
        <f t="shared" ref="AL30" si="34">AE30+AH30-AK30</f>
        <v>0</v>
      </c>
      <c r="AM30" s="13"/>
      <c r="AN30" s="11"/>
      <c r="AO30" s="11">
        <v>0</v>
      </c>
      <c r="AP30" s="11"/>
      <c r="AQ30" s="11">
        <v>0</v>
      </c>
      <c r="AR30" s="11">
        <f t="shared" si="31"/>
        <v>9</v>
      </c>
      <c r="AT30" s="23">
        <f t="shared" si="26"/>
        <v>2.25</v>
      </c>
      <c r="AU30" s="28">
        <f t="shared" si="27"/>
        <v>9</v>
      </c>
      <c r="AV30" s="18">
        <f t="shared" si="28"/>
        <v>9</v>
      </c>
      <c r="AW30" s="37">
        <v>12</v>
      </c>
      <c r="AX30" s="30">
        <f t="shared" si="29"/>
        <v>0</v>
      </c>
      <c r="AY30" s="37" t="str">
        <f t="shared" si="30"/>
        <v>for p.o</v>
      </c>
    </row>
    <row r="31" spans="2:51" x14ac:dyDescent="0.25">
      <c r="B31" s="1" t="s">
        <v>24</v>
      </c>
      <c r="C31" s="8">
        <v>12</v>
      </c>
      <c r="D31" s="11"/>
      <c r="E31" s="11"/>
      <c r="F31" s="11"/>
      <c r="G31" s="11"/>
      <c r="H31" s="11"/>
      <c r="I31" s="13"/>
      <c r="J31" s="11"/>
      <c r="K31" s="11"/>
      <c r="L31" s="11"/>
      <c r="M31" s="11"/>
      <c r="N31" s="11"/>
      <c r="O31" s="13"/>
      <c r="P31" s="11"/>
      <c r="Q31" s="11"/>
      <c r="R31" s="11"/>
      <c r="S31" s="11"/>
      <c r="T31" s="11"/>
      <c r="U31" s="13"/>
      <c r="V31" s="11"/>
      <c r="W31" s="11"/>
      <c r="X31" s="11"/>
      <c r="Y31" s="11"/>
      <c r="Z31" s="11"/>
      <c r="AA31" s="13"/>
      <c r="AB31" s="11"/>
      <c r="AC31" s="11"/>
      <c r="AD31" s="11"/>
      <c r="AE31" s="11"/>
      <c r="AF31" s="11"/>
      <c r="AG31" s="13"/>
      <c r="AH31" s="11"/>
      <c r="AI31" s="11"/>
      <c r="AJ31" s="11"/>
      <c r="AK31" s="11"/>
      <c r="AL31" s="11"/>
      <c r="AM31" s="13"/>
      <c r="AN31" s="11"/>
      <c r="AO31" s="11"/>
      <c r="AP31" s="11"/>
      <c r="AQ31" s="11"/>
      <c r="AR31" s="11"/>
      <c r="AT31" s="23" t="e">
        <f t="shared" si="26"/>
        <v>#DIV/0!</v>
      </c>
      <c r="AU31" s="28">
        <f t="shared" si="27"/>
        <v>0</v>
      </c>
      <c r="AV31" s="18">
        <f t="shared" si="28"/>
        <v>0</v>
      </c>
      <c r="AW31" s="37">
        <v>48</v>
      </c>
      <c r="AX31" s="30">
        <f t="shared" si="29"/>
        <v>0</v>
      </c>
      <c r="AY31" s="37" t="str">
        <f t="shared" si="30"/>
        <v>for p.o</v>
      </c>
    </row>
    <row r="32" spans="2:51" x14ac:dyDescent="0.25">
      <c r="B32" s="4" t="s">
        <v>25</v>
      </c>
      <c r="C32" s="8">
        <v>6</v>
      </c>
      <c r="D32" s="11"/>
      <c r="E32" s="11"/>
      <c r="F32" s="11"/>
      <c r="G32" s="11"/>
      <c r="H32" s="11"/>
      <c r="I32" s="13"/>
      <c r="J32" s="11"/>
      <c r="K32" s="11"/>
      <c r="L32" s="11"/>
      <c r="M32" s="11"/>
      <c r="N32" s="11"/>
      <c r="O32" s="13"/>
      <c r="P32" s="11"/>
      <c r="Q32" s="11"/>
      <c r="R32" s="11"/>
      <c r="S32" s="11"/>
      <c r="T32" s="11"/>
      <c r="U32" s="13"/>
      <c r="V32" s="11"/>
      <c r="W32" s="11"/>
      <c r="X32" s="11"/>
      <c r="Y32" s="11"/>
      <c r="Z32" s="11"/>
      <c r="AA32" s="13"/>
      <c r="AB32" s="11"/>
      <c r="AC32" s="11"/>
      <c r="AD32" s="11"/>
      <c r="AE32" s="11"/>
      <c r="AF32" s="11"/>
      <c r="AG32" s="13"/>
      <c r="AH32" s="11"/>
      <c r="AI32" s="11"/>
      <c r="AJ32" s="11"/>
      <c r="AK32" s="11"/>
      <c r="AL32" s="11"/>
      <c r="AM32" s="13"/>
      <c r="AN32" s="11"/>
      <c r="AO32" s="11"/>
      <c r="AP32" s="11"/>
      <c r="AQ32" s="11"/>
      <c r="AR32" s="11"/>
      <c r="AT32" s="23" t="e">
        <f t="shared" si="26"/>
        <v>#DIV/0!</v>
      </c>
      <c r="AU32" s="28">
        <f t="shared" si="27"/>
        <v>0</v>
      </c>
      <c r="AV32" s="18">
        <f t="shared" si="28"/>
        <v>0</v>
      </c>
      <c r="AW32" s="37">
        <v>6</v>
      </c>
      <c r="AX32" s="30">
        <f t="shared" si="29"/>
        <v>0</v>
      </c>
      <c r="AY32" s="37" t="str">
        <f t="shared" si="30"/>
        <v>for p.o</v>
      </c>
    </row>
    <row r="33" spans="2:51" x14ac:dyDescent="0.25">
      <c r="B33" s="4" t="s">
        <v>26</v>
      </c>
      <c r="C33" s="8">
        <v>6</v>
      </c>
      <c r="D33" s="11"/>
      <c r="E33" s="11"/>
      <c r="F33" s="11"/>
      <c r="G33" s="11"/>
      <c r="H33" s="11"/>
      <c r="I33" s="13"/>
      <c r="J33" s="11"/>
      <c r="K33" s="11"/>
      <c r="L33" s="11"/>
      <c r="M33" s="11"/>
      <c r="N33" s="11"/>
      <c r="O33" s="13"/>
      <c r="P33" s="11"/>
      <c r="Q33" s="11"/>
      <c r="R33" s="11"/>
      <c r="S33" s="11"/>
      <c r="T33" s="11"/>
      <c r="U33" s="13"/>
      <c r="V33" s="11"/>
      <c r="W33" s="11"/>
      <c r="X33" s="11"/>
      <c r="Y33" s="11"/>
      <c r="Z33" s="11"/>
      <c r="AA33" s="13"/>
      <c r="AB33" s="11"/>
      <c r="AC33" s="11"/>
      <c r="AD33" s="11"/>
      <c r="AE33" s="11"/>
      <c r="AF33" s="11"/>
      <c r="AG33" s="13"/>
      <c r="AH33" s="11">
        <v>6</v>
      </c>
      <c r="AI33" s="11">
        <v>6</v>
      </c>
      <c r="AJ33" s="11"/>
      <c r="AK33" s="11">
        <v>6</v>
      </c>
      <c r="AL33" s="11">
        <f t="shared" ref="AL33" si="35">AE33+AH33-AK33</f>
        <v>0</v>
      </c>
      <c r="AM33" s="13"/>
      <c r="AN33" s="11"/>
      <c r="AO33" s="11">
        <v>5</v>
      </c>
      <c r="AP33" s="11"/>
      <c r="AQ33" s="11">
        <v>5</v>
      </c>
      <c r="AR33" s="11">
        <f t="shared" ref="AR33" si="36">AK33+AN33-AQ33</f>
        <v>1</v>
      </c>
      <c r="AT33" s="23">
        <f t="shared" si="26"/>
        <v>0.5</v>
      </c>
      <c r="AU33" s="28">
        <f t="shared" si="27"/>
        <v>1</v>
      </c>
      <c r="AV33" s="18">
        <f t="shared" si="28"/>
        <v>6</v>
      </c>
      <c r="AW33" s="37">
        <v>6</v>
      </c>
      <c r="AX33" s="30">
        <f t="shared" si="29"/>
        <v>5</v>
      </c>
      <c r="AY33" s="37" t="str">
        <f t="shared" si="30"/>
        <v>for p.o</v>
      </c>
    </row>
    <row r="34" spans="2:51" x14ac:dyDescent="0.25">
      <c r="B34" s="4" t="s">
        <v>27</v>
      </c>
      <c r="C34" s="8">
        <v>12</v>
      </c>
      <c r="D34" s="11"/>
      <c r="E34" s="11"/>
      <c r="F34" s="11"/>
      <c r="G34" s="11"/>
      <c r="H34" s="11"/>
      <c r="I34" s="13"/>
      <c r="J34" s="11"/>
      <c r="K34" s="11"/>
      <c r="L34" s="11"/>
      <c r="M34" s="11"/>
      <c r="N34" s="11"/>
      <c r="O34" s="13"/>
      <c r="P34" s="11"/>
      <c r="Q34" s="11"/>
      <c r="R34" s="11"/>
      <c r="S34" s="11"/>
      <c r="T34" s="11"/>
      <c r="U34" s="13"/>
      <c r="V34" s="11"/>
      <c r="W34" s="11"/>
      <c r="X34" s="11"/>
      <c r="Y34" s="11"/>
      <c r="Z34" s="11"/>
      <c r="AA34" s="13"/>
      <c r="AB34" s="11"/>
      <c r="AC34" s="11"/>
      <c r="AD34" s="11"/>
      <c r="AE34" s="11"/>
      <c r="AF34" s="11"/>
      <c r="AG34" s="13"/>
      <c r="AH34" s="11"/>
      <c r="AI34" s="11"/>
      <c r="AJ34" s="11"/>
      <c r="AK34" s="11"/>
      <c r="AL34" s="11"/>
      <c r="AM34" s="13"/>
      <c r="AN34" s="11"/>
      <c r="AO34" s="11"/>
      <c r="AP34" s="11"/>
      <c r="AQ34" s="11"/>
      <c r="AR34" s="11"/>
      <c r="AT34" s="23" t="e">
        <f t="shared" si="26"/>
        <v>#DIV/0!</v>
      </c>
      <c r="AU34" s="28">
        <f t="shared" si="27"/>
        <v>0</v>
      </c>
      <c r="AV34" s="18">
        <f t="shared" si="28"/>
        <v>0</v>
      </c>
      <c r="AW34" s="37">
        <v>12</v>
      </c>
      <c r="AX34" s="30">
        <f t="shared" si="29"/>
        <v>0</v>
      </c>
      <c r="AY34" s="37" t="str">
        <f t="shared" si="30"/>
        <v>for p.o</v>
      </c>
    </row>
    <row r="35" spans="2:51" x14ac:dyDescent="0.25">
      <c r="B35" s="4" t="s">
        <v>28</v>
      </c>
      <c r="C35" s="8">
        <v>12</v>
      </c>
      <c r="D35" s="11"/>
      <c r="E35" s="11"/>
      <c r="F35" s="11"/>
      <c r="G35" s="11"/>
      <c r="H35" s="11"/>
      <c r="I35" s="13"/>
      <c r="J35" s="11"/>
      <c r="K35" s="11"/>
      <c r="L35" s="11"/>
      <c r="M35" s="11"/>
      <c r="N35" s="11"/>
      <c r="O35" s="13"/>
      <c r="P35" s="11"/>
      <c r="Q35" s="11"/>
      <c r="R35" s="11"/>
      <c r="S35" s="11"/>
      <c r="T35" s="11"/>
      <c r="U35" s="13"/>
      <c r="V35" s="11"/>
      <c r="W35" s="11"/>
      <c r="X35" s="11"/>
      <c r="Y35" s="11"/>
      <c r="Z35" s="11"/>
      <c r="AA35" s="13"/>
      <c r="AB35" s="11"/>
      <c r="AC35" s="11"/>
      <c r="AD35" s="11"/>
      <c r="AE35" s="11"/>
      <c r="AF35" s="11"/>
      <c r="AG35" s="13"/>
      <c r="AH35" s="11"/>
      <c r="AI35" s="11"/>
      <c r="AJ35" s="11"/>
      <c r="AK35" s="11"/>
      <c r="AL35" s="11"/>
      <c r="AM35" s="13"/>
      <c r="AN35" s="11"/>
      <c r="AO35" s="11"/>
      <c r="AP35" s="11"/>
      <c r="AQ35" s="11"/>
      <c r="AR35" s="11"/>
      <c r="AT35" s="23" t="e">
        <f t="shared" si="26"/>
        <v>#DIV/0!</v>
      </c>
      <c r="AU35" s="28">
        <f t="shared" si="27"/>
        <v>0</v>
      </c>
      <c r="AV35" s="18">
        <f t="shared" si="28"/>
        <v>0</v>
      </c>
      <c r="AW35" s="37">
        <v>12</v>
      </c>
      <c r="AX35" s="30">
        <f t="shared" si="29"/>
        <v>0</v>
      </c>
      <c r="AY35" s="37" t="str">
        <f t="shared" si="30"/>
        <v>for p.o</v>
      </c>
    </row>
    <row r="36" spans="2:51" x14ac:dyDescent="0.25">
      <c r="B36" s="4" t="s">
        <v>29</v>
      </c>
      <c r="C36" s="8">
        <v>6</v>
      </c>
      <c r="D36" s="11"/>
      <c r="E36" s="11"/>
      <c r="F36" s="11"/>
      <c r="G36" s="11"/>
      <c r="H36" s="11"/>
      <c r="I36" s="13"/>
      <c r="J36" s="11"/>
      <c r="K36" s="11"/>
      <c r="L36" s="11"/>
      <c r="M36" s="11"/>
      <c r="N36" s="11"/>
      <c r="O36" s="13"/>
      <c r="P36" s="11"/>
      <c r="Q36" s="11"/>
      <c r="R36" s="11"/>
      <c r="S36" s="11"/>
      <c r="T36" s="11"/>
      <c r="U36" s="13"/>
      <c r="V36" s="11"/>
      <c r="W36" s="11"/>
      <c r="X36" s="11"/>
      <c r="Y36" s="11"/>
      <c r="Z36" s="11"/>
      <c r="AA36" s="13"/>
      <c r="AB36" s="11"/>
      <c r="AC36" s="11"/>
      <c r="AD36" s="11"/>
      <c r="AE36" s="11"/>
      <c r="AF36" s="11"/>
      <c r="AG36" s="13"/>
      <c r="AH36" s="11">
        <v>6</v>
      </c>
      <c r="AI36" s="11">
        <v>6</v>
      </c>
      <c r="AJ36" s="11"/>
      <c r="AK36" s="11">
        <v>6</v>
      </c>
      <c r="AL36" s="11">
        <f t="shared" ref="AL36:AL37" si="37">AE36+AH36-AK36</f>
        <v>0</v>
      </c>
      <c r="AM36" s="13"/>
      <c r="AN36" s="11"/>
      <c r="AO36" s="11">
        <v>1</v>
      </c>
      <c r="AP36" s="11"/>
      <c r="AQ36" s="11">
        <v>1</v>
      </c>
      <c r="AR36" s="11">
        <f t="shared" ref="AR36:AR37" si="38">AK36+AN36-AQ36</f>
        <v>5</v>
      </c>
      <c r="AT36" s="23">
        <f t="shared" si="26"/>
        <v>2.5</v>
      </c>
      <c r="AU36" s="28">
        <f t="shared" si="27"/>
        <v>5</v>
      </c>
      <c r="AV36" s="18">
        <f t="shared" si="28"/>
        <v>6</v>
      </c>
      <c r="AW36" s="37">
        <v>24</v>
      </c>
      <c r="AX36" s="30">
        <f t="shared" si="29"/>
        <v>1</v>
      </c>
      <c r="AY36" s="37" t="str">
        <f t="shared" si="30"/>
        <v>for p.o</v>
      </c>
    </row>
    <row r="37" spans="2:51" x14ac:dyDescent="0.25">
      <c r="B37" s="4" t="s">
        <v>30</v>
      </c>
      <c r="C37" s="8">
        <v>12</v>
      </c>
      <c r="D37" s="11"/>
      <c r="E37" s="11"/>
      <c r="F37" s="11"/>
      <c r="G37" s="11"/>
      <c r="H37" s="11"/>
      <c r="I37" s="13"/>
      <c r="J37" s="11"/>
      <c r="K37" s="11"/>
      <c r="L37" s="11"/>
      <c r="M37" s="11"/>
      <c r="N37" s="11"/>
      <c r="O37" s="13"/>
      <c r="P37" s="11"/>
      <c r="Q37" s="11"/>
      <c r="R37" s="11"/>
      <c r="S37" s="11"/>
      <c r="T37" s="11"/>
      <c r="U37" s="13"/>
      <c r="V37" s="11"/>
      <c r="W37" s="11"/>
      <c r="X37" s="11"/>
      <c r="Y37" s="11"/>
      <c r="Z37" s="11"/>
      <c r="AA37" s="13"/>
      <c r="AB37" s="11"/>
      <c r="AC37" s="11"/>
      <c r="AD37" s="11"/>
      <c r="AE37" s="11"/>
      <c r="AF37" s="11"/>
      <c r="AG37" s="13"/>
      <c r="AH37" s="11">
        <v>12</v>
      </c>
      <c r="AI37" s="11">
        <v>11</v>
      </c>
      <c r="AJ37" s="11"/>
      <c r="AK37" s="11">
        <v>11</v>
      </c>
      <c r="AL37" s="11">
        <f t="shared" si="37"/>
        <v>1</v>
      </c>
      <c r="AM37" s="13"/>
      <c r="AN37" s="11"/>
      <c r="AO37" s="11">
        <v>1</v>
      </c>
      <c r="AP37" s="11"/>
      <c r="AQ37" s="11">
        <v>1</v>
      </c>
      <c r="AR37" s="11">
        <f t="shared" si="38"/>
        <v>10</v>
      </c>
      <c r="AT37" s="23">
        <f t="shared" si="26"/>
        <v>5.5</v>
      </c>
      <c r="AU37" s="28">
        <f t="shared" si="27"/>
        <v>11</v>
      </c>
      <c r="AV37" s="18">
        <f t="shared" si="28"/>
        <v>12</v>
      </c>
      <c r="AW37" s="37">
        <v>12</v>
      </c>
      <c r="AX37" s="30">
        <f t="shared" si="29"/>
        <v>1</v>
      </c>
      <c r="AY37" s="37" t="str">
        <f t="shared" si="30"/>
        <v>for p.o</v>
      </c>
    </row>
    <row r="38" spans="2:51" x14ac:dyDescent="0.25">
      <c r="B38" s="4" t="s">
        <v>31</v>
      </c>
      <c r="C38" s="8">
        <v>12</v>
      </c>
      <c r="D38" s="11"/>
      <c r="E38" s="11"/>
      <c r="F38" s="11"/>
      <c r="G38" s="11"/>
      <c r="H38" s="11"/>
      <c r="I38" s="13"/>
      <c r="J38" s="11"/>
      <c r="K38" s="11"/>
      <c r="L38" s="11"/>
      <c r="M38" s="11"/>
      <c r="N38" s="11"/>
      <c r="O38" s="13"/>
      <c r="P38" s="11"/>
      <c r="Q38" s="11"/>
      <c r="R38" s="11"/>
      <c r="S38" s="11"/>
      <c r="T38" s="11"/>
      <c r="U38" s="13"/>
      <c r="V38" s="11"/>
      <c r="W38" s="11"/>
      <c r="X38" s="11"/>
      <c r="Y38" s="11"/>
      <c r="Z38" s="11"/>
      <c r="AA38" s="13"/>
      <c r="AB38" s="11"/>
      <c r="AC38" s="11"/>
      <c r="AD38" s="11"/>
      <c r="AE38" s="11"/>
      <c r="AF38" s="11"/>
      <c r="AG38" s="13"/>
      <c r="AH38" s="11"/>
      <c r="AI38" s="11"/>
      <c r="AJ38" s="11"/>
      <c r="AK38" s="11"/>
      <c r="AL38" s="11"/>
      <c r="AM38" s="13"/>
      <c r="AN38" s="11"/>
      <c r="AO38" s="11"/>
      <c r="AP38" s="11"/>
      <c r="AQ38" s="11"/>
      <c r="AR38" s="11"/>
      <c r="AT38" s="23" t="e">
        <f t="shared" si="26"/>
        <v>#DIV/0!</v>
      </c>
      <c r="AU38" s="28">
        <f t="shared" si="27"/>
        <v>0</v>
      </c>
      <c r="AV38" s="18">
        <f t="shared" si="28"/>
        <v>0</v>
      </c>
      <c r="AW38" s="37">
        <v>12</v>
      </c>
      <c r="AX38" s="30">
        <f t="shared" si="29"/>
        <v>0</v>
      </c>
      <c r="AY38" s="37" t="str">
        <f t="shared" si="30"/>
        <v>for p.o</v>
      </c>
    </row>
    <row r="39" spans="2:51" x14ac:dyDescent="0.25">
      <c r="B39" s="4" t="s">
        <v>32</v>
      </c>
      <c r="C39" s="8">
        <v>6</v>
      </c>
      <c r="D39" s="11"/>
      <c r="E39" s="11"/>
      <c r="F39" s="11"/>
      <c r="G39" s="11"/>
      <c r="H39" s="11"/>
      <c r="I39" s="13"/>
      <c r="J39" s="11"/>
      <c r="K39" s="11"/>
      <c r="L39" s="11"/>
      <c r="M39" s="11"/>
      <c r="N39" s="11"/>
      <c r="O39" s="13"/>
      <c r="P39" s="11"/>
      <c r="Q39" s="11"/>
      <c r="R39" s="11"/>
      <c r="S39" s="11"/>
      <c r="T39" s="11"/>
      <c r="U39" s="13"/>
      <c r="V39" s="11"/>
      <c r="W39" s="11"/>
      <c r="X39" s="11"/>
      <c r="Y39" s="11"/>
      <c r="Z39" s="11"/>
      <c r="AA39" s="13"/>
      <c r="AB39" s="11"/>
      <c r="AC39" s="11"/>
      <c r="AD39" s="11"/>
      <c r="AE39" s="11"/>
      <c r="AF39" s="11"/>
      <c r="AG39" s="13"/>
      <c r="AH39" s="11">
        <v>6</v>
      </c>
      <c r="AI39" s="11">
        <v>5</v>
      </c>
      <c r="AJ39" s="11"/>
      <c r="AK39" s="11">
        <v>5</v>
      </c>
      <c r="AL39" s="11">
        <f t="shared" ref="AL39" si="39">AE39+AH39-AK39</f>
        <v>1</v>
      </c>
      <c r="AM39" s="13"/>
      <c r="AN39" s="11"/>
      <c r="AO39" s="11">
        <v>3</v>
      </c>
      <c r="AP39" s="11"/>
      <c r="AQ39" s="11">
        <v>3</v>
      </c>
      <c r="AR39" s="11">
        <f t="shared" ref="AR39" si="40">AK39+AN39-AQ39</f>
        <v>2</v>
      </c>
      <c r="AT39" s="23">
        <f t="shared" si="26"/>
        <v>1.5</v>
      </c>
      <c r="AU39" s="28">
        <f t="shared" si="27"/>
        <v>3</v>
      </c>
      <c r="AV39" s="18">
        <f t="shared" si="28"/>
        <v>6</v>
      </c>
      <c r="AW39" s="37">
        <v>6</v>
      </c>
      <c r="AX39" s="30">
        <f t="shared" si="29"/>
        <v>3</v>
      </c>
      <c r="AY39" s="37" t="str">
        <f t="shared" si="30"/>
        <v>for p.o</v>
      </c>
    </row>
    <row r="40" spans="2:51" x14ac:dyDescent="0.25">
      <c r="B40" s="4" t="s">
        <v>33</v>
      </c>
      <c r="C40" s="8">
        <v>6</v>
      </c>
      <c r="D40" s="11"/>
      <c r="E40" s="11"/>
      <c r="F40" s="11"/>
      <c r="G40" s="11"/>
      <c r="H40" s="11"/>
      <c r="I40" s="13"/>
      <c r="J40" s="11"/>
      <c r="K40" s="11"/>
      <c r="L40" s="11"/>
      <c r="M40" s="11"/>
      <c r="N40" s="11"/>
      <c r="O40" s="13"/>
      <c r="P40" s="11"/>
      <c r="Q40" s="11"/>
      <c r="R40" s="11"/>
      <c r="S40" s="11"/>
      <c r="T40" s="11"/>
      <c r="U40" s="13"/>
      <c r="V40" s="11"/>
      <c r="W40" s="11"/>
      <c r="X40" s="11"/>
      <c r="Y40" s="11"/>
      <c r="Z40" s="11"/>
      <c r="AA40" s="13"/>
      <c r="AB40" s="11"/>
      <c r="AC40" s="11"/>
      <c r="AD40" s="11"/>
      <c r="AE40" s="11"/>
      <c r="AF40" s="11"/>
      <c r="AG40" s="13"/>
      <c r="AH40" s="11"/>
      <c r="AI40" s="11"/>
      <c r="AJ40" s="11"/>
      <c r="AK40" s="11"/>
      <c r="AL40" s="11"/>
      <c r="AM40" s="13"/>
      <c r="AN40" s="11"/>
      <c r="AO40" s="11"/>
      <c r="AP40" s="11"/>
      <c r="AQ40" s="11"/>
      <c r="AR40" s="11"/>
      <c r="AT40" s="23" t="e">
        <f t="shared" si="26"/>
        <v>#DIV/0!</v>
      </c>
      <c r="AU40" s="28">
        <f t="shared" si="27"/>
        <v>0</v>
      </c>
      <c r="AV40" s="18">
        <f t="shared" si="28"/>
        <v>0</v>
      </c>
      <c r="AW40" s="37">
        <v>24</v>
      </c>
      <c r="AX40" s="30">
        <f t="shared" si="29"/>
        <v>0</v>
      </c>
      <c r="AY40" s="37" t="str">
        <f t="shared" si="30"/>
        <v>for p.o</v>
      </c>
    </row>
    <row r="41" spans="2:51" x14ac:dyDescent="0.25">
      <c r="B41" s="1" t="s">
        <v>34</v>
      </c>
      <c r="C41" s="8">
        <v>24</v>
      </c>
      <c r="D41" s="11"/>
      <c r="E41" s="11"/>
      <c r="F41" s="11"/>
      <c r="G41" s="11"/>
      <c r="H41" s="11"/>
      <c r="I41" s="13"/>
      <c r="J41" s="11"/>
      <c r="K41" s="11"/>
      <c r="L41" s="11"/>
      <c r="M41" s="11"/>
      <c r="N41" s="11"/>
      <c r="O41" s="13"/>
      <c r="P41" s="11"/>
      <c r="Q41" s="11"/>
      <c r="R41" s="11"/>
      <c r="S41" s="11"/>
      <c r="T41" s="11"/>
      <c r="U41" s="13"/>
      <c r="V41" s="11"/>
      <c r="W41" s="11"/>
      <c r="X41" s="11"/>
      <c r="Y41" s="11"/>
      <c r="Z41" s="11"/>
      <c r="AA41" s="13"/>
      <c r="AB41" s="11"/>
      <c r="AC41" s="11"/>
      <c r="AD41" s="11"/>
      <c r="AE41" s="11"/>
      <c r="AF41" s="11"/>
      <c r="AG41" s="13"/>
      <c r="AH41" s="11"/>
      <c r="AI41" s="11"/>
      <c r="AJ41" s="11"/>
      <c r="AK41" s="11"/>
      <c r="AL41" s="11"/>
      <c r="AM41" s="13"/>
      <c r="AN41" s="11"/>
      <c r="AO41" s="11"/>
      <c r="AP41" s="11"/>
      <c r="AQ41" s="11"/>
      <c r="AR41" s="11"/>
      <c r="AT41" s="23" t="e">
        <f t="shared" si="26"/>
        <v>#DIV/0!</v>
      </c>
      <c r="AU41" s="28">
        <f t="shared" si="27"/>
        <v>0</v>
      </c>
      <c r="AV41" s="18">
        <f t="shared" si="28"/>
        <v>0</v>
      </c>
      <c r="AW41" s="37">
        <v>24</v>
      </c>
      <c r="AX41" s="30">
        <f t="shared" si="29"/>
        <v>0</v>
      </c>
      <c r="AY41" s="37" t="str">
        <f t="shared" si="30"/>
        <v>for p.o</v>
      </c>
    </row>
    <row r="42" spans="2:51" x14ac:dyDescent="0.25">
      <c r="B42" s="1" t="s">
        <v>35</v>
      </c>
      <c r="C42" s="8">
        <v>12</v>
      </c>
      <c r="D42" s="11"/>
      <c r="E42" s="11"/>
      <c r="F42" s="11"/>
      <c r="G42" s="11"/>
      <c r="H42" s="11"/>
      <c r="I42" s="13"/>
      <c r="J42" s="11"/>
      <c r="K42" s="11"/>
      <c r="L42" s="11"/>
      <c r="M42" s="11"/>
      <c r="N42" s="11"/>
      <c r="O42" s="13"/>
      <c r="P42" s="11"/>
      <c r="Q42" s="11"/>
      <c r="R42" s="11"/>
      <c r="S42" s="11"/>
      <c r="T42" s="11"/>
      <c r="U42" s="13"/>
      <c r="V42" s="11"/>
      <c r="W42" s="11"/>
      <c r="X42" s="11"/>
      <c r="Y42" s="11"/>
      <c r="Z42" s="11"/>
      <c r="AA42" s="13"/>
      <c r="AB42" s="11"/>
      <c r="AC42" s="11"/>
      <c r="AD42" s="11"/>
      <c r="AE42" s="11"/>
      <c r="AF42" s="11"/>
      <c r="AG42" s="13"/>
      <c r="AH42" s="11"/>
      <c r="AI42" s="11"/>
      <c r="AJ42" s="11"/>
      <c r="AK42" s="11"/>
      <c r="AL42" s="11"/>
      <c r="AM42" s="13"/>
      <c r="AN42" s="11"/>
      <c r="AO42" s="11"/>
      <c r="AP42" s="11"/>
      <c r="AQ42" s="11"/>
      <c r="AR42" s="11"/>
      <c r="AT42" s="23" t="e">
        <f t="shared" si="26"/>
        <v>#DIV/0!</v>
      </c>
      <c r="AU42" s="28">
        <f t="shared" si="27"/>
        <v>0</v>
      </c>
      <c r="AV42" s="18">
        <f t="shared" si="28"/>
        <v>0</v>
      </c>
      <c r="AW42" s="37">
        <v>12</v>
      </c>
      <c r="AX42" s="30">
        <f t="shared" si="29"/>
        <v>0</v>
      </c>
      <c r="AY42" s="37" t="str">
        <f t="shared" si="30"/>
        <v>for p.o</v>
      </c>
    </row>
    <row r="43" spans="2:51" x14ac:dyDescent="0.25">
      <c r="B43" s="1" t="s">
        <v>36</v>
      </c>
      <c r="C43" s="8">
        <v>12</v>
      </c>
      <c r="D43" s="11"/>
      <c r="E43" s="11"/>
      <c r="F43" s="11"/>
      <c r="G43" s="11"/>
      <c r="H43" s="11"/>
      <c r="I43" s="13"/>
      <c r="J43" s="11"/>
      <c r="K43" s="11"/>
      <c r="L43" s="11"/>
      <c r="M43" s="11"/>
      <c r="N43" s="11"/>
      <c r="O43" s="13"/>
      <c r="P43" s="11"/>
      <c r="Q43" s="11"/>
      <c r="R43" s="11"/>
      <c r="S43" s="11"/>
      <c r="T43" s="11"/>
      <c r="U43" s="13"/>
      <c r="V43" s="11"/>
      <c r="W43" s="11"/>
      <c r="X43" s="11"/>
      <c r="Y43" s="11"/>
      <c r="Z43" s="11"/>
      <c r="AA43" s="13"/>
      <c r="AB43" s="11"/>
      <c r="AC43" s="11"/>
      <c r="AD43" s="11"/>
      <c r="AE43" s="11"/>
      <c r="AF43" s="11"/>
      <c r="AG43" s="13"/>
      <c r="AH43" s="11"/>
      <c r="AI43" s="11"/>
      <c r="AJ43" s="11"/>
      <c r="AK43" s="11"/>
      <c r="AL43" s="11"/>
      <c r="AM43" s="13"/>
      <c r="AN43" s="11"/>
      <c r="AO43" s="11"/>
      <c r="AP43" s="11"/>
      <c r="AQ43" s="11"/>
      <c r="AR43" s="11"/>
      <c r="AT43" s="23" t="e">
        <f t="shared" si="26"/>
        <v>#DIV/0!</v>
      </c>
      <c r="AU43" s="28">
        <f t="shared" si="27"/>
        <v>0</v>
      </c>
      <c r="AV43" s="18">
        <f t="shared" si="28"/>
        <v>0</v>
      </c>
      <c r="AW43" s="37">
        <v>12</v>
      </c>
      <c r="AX43" s="30">
        <f t="shared" si="29"/>
        <v>0</v>
      </c>
      <c r="AY43" s="37" t="str">
        <f t="shared" si="30"/>
        <v>for p.o</v>
      </c>
    </row>
    <row r="44" spans="2:51" x14ac:dyDescent="0.25">
      <c r="B44" s="1" t="s">
        <v>37</v>
      </c>
      <c r="C44" s="8">
        <v>24</v>
      </c>
      <c r="D44" s="11"/>
      <c r="E44" s="11"/>
      <c r="F44" s="11"/>
      <c r="G44" s="11"/>
      <c r="H44" s="11"/>
      <c r="I44" s="13"/>
      <c r="J44" s="11"/>
      <c r="K44" s="11"/>
      <c r="L44" s="11"/>
      <c r="M44" s="11"/>
      <c r="N44" s="11"/>
      <c r="O44" s="13"/>
      <c r="P44" s="11"/>
      <c r="Q44" s="11"/>
      <c r="R44" s="11"/>
      <c r="S44" s="11"/>
      <c r="T44" s="11"/>
      <c r="U44" s="13"/>
      <c r="V44" s="11"/>
      <c r="W44" s="11"/>
      <c r="X44" s="11"/>
      <c r="Y44" s="11"/>
      <c r="Z44" s="11"/>
      <c r="AA44" s="13"/>
      <c r="AB44" s="11"/>
      <c r="AC44" s="11"/>
      <c r="AD44" s="11"/>
      <c r="AE44" s="11"/>
      <c r="AF44" s="11"/>
      <c r="AG44" s="13"/>
      <c r="AH44" s="11"/>
      <c r="AI44" s="11"/>
      <c r="AJ44" s="11"/>
      <c r="AK44" s="11"/>
      <c r="AL44" s="11"/>
      <c r="AM44" s="13"/>
      <c r="AN44" s="11"/>
      <c r="AO44" s="11"/>
      <c r="AP44" s="11"/>
      <c r="AQ44" s="11"/>
      <c r="AR44" s="11"/>
      <c r="AT44" s="23" t="e">
        <f t="shared" si="26"/>
        <v>#DIV/0!</v>
      </c>
      <c r="AU44" s="28">
        <f t="shared" si="27"/>
        <v>0</v>
      </c>
      <c r="AV44" s="18">
        <f t="shared" si="28"/>
        <v>0</v>
      </c>
      <c r="AW44" s="37">
        <v>12</v>
      </c>
      <c r="AX44" s="30">
        <f t="shared" si="29"/>
        <v>0</v>
      </c>
      <c r="AY44" s="37" t="str">
        <f t="shared" si="30"/>
        <v>for p.o</v>
      </c>
    </row>
    <row r="45" spans="2:51" x14ac:dyDescent="0.25">
      <c r="B45" s="1" t="s">
        <v>38</v>
      </c>
      <c r="C45" s="8">
        <v>60</v>
      </c>
      <c r="D45" s="11"/>
      <c r="E45" s="11"/>
      <c r="F45" s="11"/>
      <c r="G45" s="11"/>
      <c r="H45" s="11"/>
      <c r="I45" s="13"/>
      <c r="J45" s="11"/>
      <c r="K45" s="11"/>
      <c r="L45" s="11"/>
      <c r="M45" s="11"/>
      <c r="N45" s="11"/>
      <c r="O45" s="13"/>
      <c r="P45" s="11"/>
      <c r="Q45" s="11"/>
      <c r="R45" s="11"/>
      <c r="S45" s="11"/>
      <c r="T45" s="11"/>
      <c r="U45" s="13"/>
      <c r="V45" s="11"/>
      <c r="W45" s="11"/>
      <c r="X45" s="11"/>
      <c r="Y45" s="11"/>
      <c r="Z45" s="11"/>
      <c r="AA45" s="13"/>
      <c r="AB45" s="11"/>
      <c r="AC45" s="11"/>
      <c r="AD45" s="11"/>
      <c r="AE45" s="11"/>
      <c r="AF45" s="11"/>
      <c r="AG45" s="13"/>
      <c r="AH45" s="11"/>
      <c r="AI45" s="11"/>
      <c r="AJ45" s="11"/>
      <c r="AK45" s="11"/>
      <c r="AL45" s="11"/>
      <c r="AM45" s="13"/>
      <c r="AN45" s="11"/>
      <c r="AO45" s="11"/>
      <c r="AP45" s="11"/>
      <c r="AQ45" s="11"/>
      <c r="AR45" s="11"/>
      <c r="AT45" s="23" t="e">
        <f t="shared" si="26"/>
        <v>#DIV/0!</v>
      </c>
      <c r="AU45" s="28">
        <f t="shared" si="27"/>
        <v>0</v>
      </c>
      <c r="AV45" s="18">
        <f t="shared" si="28"/>
        <v>0</v>
      </c>
      <c r="AW45" s="37">
        <v>480</v>
      </c>
      <c r="AX45" s="30">
        <f t="shared" si="29"/>
        <v>0</v>
      </c>
      <c r="AY45" s="37" t="str">
        <f t="shared" si="30"/>
        <v>for p.o</v>
      </c>
    </row>
    <row r="46" spans="2:51" x14ac:dyDescent="0.25">
      <c r="B46" s="1" t="s">
        <v>39</v>
      </c>
      <c r="C46" s="8">
        <v>12</v>
      </c>
      <c r="D46" s="11"/>
      <c r="E46" s="11"/>
      <c r="F46" s="11"/>
      <c r="G46" s="11"/>
      <c r="H46" s="11"/>
      <c r="I46" s="13"/>
      <c r="J46" s="11"/>
      <c r="K46" s="11"/>
      <c r="L46" s="11"/>
      <c r="M46" s="11"/>
      <c r="N46" s="11"/>
      <c r="O46" s="13"/>
      <c r="P46" s="11"/>
      <c r="Q46" s="11"/>
      <c r="R46" s="11"/>
      <c r="S46" s="11"/>
      <c r="T46" s="11"/>
      <c r="U46" s="13"/>
      <c r="V46" s="11"/>
      <c r="W46" s="11"/>
      <c r="X46" s="11"/>
      <c r="Y46" s="11"/>
      <c r="Z46" s="11"/>
      <c r="AA46" s="13"/>
      <c r="AB46" s="11"/>
      <c r="AC46" s="11"/>
      <c r="AD46" s="11"/>
      <c r="AE46" s="11"/>
      <c r="AF46" s="11"/>
      <c r="AG46" s="13"/>
      <c r="AH46" s="11"/>
      <c r="AI46" s="11"/>
      <c r="AJ46" s="11"/>
      <c r="AK46" s="11"/>
      <c r="AL46" s="11"/>
      <c r="AM46" s="13"/>
      <c r="AN46" s="11"/>
      <c r="AO46" s="11"/>
      <c r="AP46" s="11"/>
      <c r="AQ46" s="11"/>
      <c r="AR46" s="11"/>
      <c r="AT46" s="23" t="e">
        <f t="shared" si="26"/>
        <v>#DIV/0!</v>
      </c>
      <c r="AU46" s="28">
        <f t="shared" si="27"/>
        <v>0</v>
      </c>
      <c r="AV46" s="18">
        <f t="shared" si="28"/>
        <v>0</v>
      </c>
      <c r="AW46" s="37">
        <v>12</v>
      </c>
      <c r="AX46" s="30">
        <f t="shared" si="29"/>
        <v>0</v>
      </c>
      <c r="AY46" s="37" t="str">
        <f t="shared" si="30"/>
        <v>for p.o</v>
      </c>
    </row>
    <row r="47" spans="2:51" x14ac:dyDescent="0.25">
      <c r="B47" s="1" t="s">
        <v>40</v>
      </c>
      <c r="C47" s="8">
        <v>10</v>
      </c>
      <c r="D47" s="11"/>
      <c r="E47" s="11"/>
      <c r="F47" s="11"/>
      <c r="G47" s="11"/>
      <c r="H47" s="11"/>
      <c r="I47" s="13"/>
      <c r="J47" s="11"/>
      <c r="K47" s="11"/>
      <c r="L47" s="11"/>
      <c r="M47" s="11"/>
      <c r="N47" s="11"/>
      <c r="O47" s="13"/>
      <c r="P47" s="11"/>
      <c r="Q47" s="11"/>
      <c r="R47" s="11"/>
      <c r="S47" s="11"/>
      <c r="T47" s="11"/>
      <c r="U47" s="13"/>
      <c r="V47" s="11"/>
      <c r="W47" s="11"/>
      <c r="X47" s="11"/>
      <c r="Y47" s="11"/>
      <c r="Z47" s="11"/>
      <c r="AA47" s="13"/>
      <c r="AB47" s="11"/>
      <c r="AC47" s="11"/>
      <c r="AD47" s="11"/>
      <c r="AE47" s="11"/>
      <c r="AF47" s="11"/>
      <c r="AG47" s="13"/>
      <c r="AH47" s="11"/>
      <c r="AI47" s="11"/>
      <c r="AJ47" s="11"/>
      <c r="AK47" s="11"/>
      <c r="AL47" s="11"/>
      <c r="AM47" s="13"/>
      <c r="AN47" s="11">
        <v>12</v>
      </c>
      <c r="AO47" s="11">
        <v>7</v>
      </c>
      <c r="AP47" s="11"/>
      <c r="AQ47" s="11">
        <v>7</v>
      </c>
      <c r="AR47" s="11">
        <f t="shared" ref="AR47" si="41">AK47+AN47-AQ47</f>
        <v>5</v>
      </c>
      <c r="AT47" s="23">
        <f t="shared" si="26"/>
        <v>5</v>
      </c>
      <c r="AU47" s="28">
        <f t="shared" si="27"/>
        <v>5</v>
      </c>
      <c r="AV47" s="18">
        <f t="shared" si="28"/>
        <v>12</v>
      </c>
      <c r="AW47" s="37">
        <v>12</v>
      </c>
      <c r="AX47" s="30">
        <f t="shared" si="29"/>
        <v>7</v>
      </c>
      <c r="AY47" s="37" t="str">
        <f t="shared" si="30"/>
        <v>for p.o</v>
      </c>
    </row>
    <row r="48" spans="2:51" x14ac:dyDescent="0.25">
      <c r="B48" s="1" t="s">
        <v>41</v>
      </c>
      <c r="C48" s="8">
        <v>12</v>
      </c>
      <c r="D48" s="11"/>
      <c r="E48" s="11"/>
      <c r="F48" s="11"/>
      <c r="G48" s="11"/>
      <c r="H48" s="11"/>
      <c r="I48" s="13"/>
      <c r="J48" s="11"/>
      <c r="K48" s="11"/>
      <c r="L48" s="11"/>
      <c r="M48" s="11"/>
      <c r="N48" s="11"/>
      <c r="O48" s="13"/>
      <c r="P48" s="11"/>
      <c r="Q48" s="11"/>
      <c r="R48" s="11"/>
      <c r="S48" s="11"/>
      <c r="T48" s="11"/>
      <c r="U48" s="13"/>
      <c r="V48" s="11"/>
      <c r="W48" s="11"/>
      <c r="X48" s="11"/>
      <c r="Y48" s="11"/>
      <c r="Z48" s="11"/>
      <c r="AA48" s="13"/>
      <c r="AB48" s="11"/>
      <c r="AC48" s="11"/>
      <c r="AD48" s="11"/>
      <c r="AE48" s="11"/>
      <c r="AF48" s="11"/>
      <c r="AG48" s="13"/>
      <c r="AH48" s="11"/>
      <c r="AI48" s="11"/>
      <c r="AJ48" s="11"/>
      <c r="AK48" s="11"/>
      <c r="AL48" s="11"/>
      <c r="AM48" s="13"/>
      <c r="AN48" s="11"/>
      <c r="AO48" s="11"/>
      <c r="AP48" s="11"/>
      <c r="AQ48" s="11"/>
      <c r="AR48" s="11"/>
      <c r="AT48" s="23" t="e">
        <f t="shared" si="26"/>
        <v>#DIV/0!</v>
      </c>
      <c r="AU48" s="28">
        <f t="shared" si="27"/>
        <v>0</v>
      </c>
      <c r="AV48" s="18">
        <f t="shared" si="28"/>
        <v>0</v>
      </c>
      <c r="AW48" s="37">
        <v>12</v>
      </c>
      <c r="AX48" s="30">
        <f t="shared" si="29"/>
        <v>0</v>
      </c>
      <c r="AY48" s="37" t="str">
        <f t="shared" si="30"/>
        <v>for p.o</v>
      </c>
    </row>
    <row r="49" spans="2:51" x14ac:dyDescent="0.25">
      <c r="B49" s="1" t="s">
        <v>42</v>
      </c>
      <c r="C49" s="8">
        <v>12</v>
      </c>
      <c r="D49" s="11"/>
      <c r="E49" s="11"/>
      <c r="F49" s="11"/>
      <c r="G49" s="11"/>
      <c r="H49" s="11"/>
      <c r="I49" s="13"/>
      <c r="J49" s="11"/>
      <c r="K49" s="11"/>
      <c r="L49" s="11"/>
      <c r="M49" s="11"/>
      <c r="N49" s="11"/>
      <c r="O49" s="13"/>
      <c r="P49" s="11"/>
      <c r="Q49" s="11"/>
      <c r="R49" s="11"/>
      <c r="S49" s="11"/>
      <c r="T49" s="11"/>
      <c r="U49" s="13"/>
      <c r="V49" s="11">
        <v>24</v>
      </c>
      <c r="W49" s="11">
        <v>0</v>
      </c>
      <c r="X49" s="11"/>
      <c r="Y49" s="11">
        <v>0</v>
      </c>
      <c r="Z49" s="11">
        <f t="shared" ref="Z49" si="42">S49+V49-Y49</f>
        <v>24</v>
      </c>
      <c r="AA49" s="13"/>
      <c r="AB49" s="11"/>
      <c r="AC49" s="11">
        <v>0</v>
      </c>
      <c r="AD49" s="11"/>
      <c r="AE49" s="11">
        <v>0</v>
      </c>
      <c r="AF49" s="11">
        <f t="shared" ref="AF49" si="43">Y49+AB49-AE49</f>
        <v>0</v>
      </c>
      <c r="AG49" s="13"/>
      <c r="AH49" s="11"/>
      <c r="AI49" s="11">
        <v>0</v>
      </c>
      <c r="AJ49" s="11"/>
      <c r="AK49" s="11">
        <v>0</v>
      </c>
      <c r="AL49" s="11">
        <f t="shared" ref="AL49" si="44">AE49+AH49-AK49</f>
        <v>0</v>
      </c>
      <c r="AM49" s="13"/>
      <c r="AN49" s="11"/>
      <c r="AO49" s="11">
        <v>0</v>
      </c>
      <c r="AP49" s="11"/>
      <c r="AQ49" s="11">
        <v>0</v>
      </c>
      <c r="AR49" s="11">
        <f t="shared" ref="AR49" si="45">AK49+AN49-AQ49</f>
        <v>0</v>
      </c>
      <c r="AT49" s="23">
        <f t="shared" si="26"/>
        <v>6</v>
      </c>
      <c r="AU49" s="28">
        <f t="shared" si="27"/>
        <v>24</v>
      </c>
      <c r="AV49" s="18">
        <f t="shared" si="28"/>
        <v>24</v>
      </c>
      <c r="AW49" s="37">
        <v>48</v>
      </c>
      <c r="AX49" s="30">
        <f t="shared" si="29"/>
        <v>0</v>
      </c>
      <c r="AY49" s="37" t="str">
        <f t="shared" si="30"/>
        <v>for p.o</v>
      </c>
    </row>
    <row r="50" spans="2:51" x14ac:dyDescent="0.25">
      <c r="B50" s="1" t="s">
        <v>43</v>
      </c>
      <c r="C50" s="8">
        <v>12</v>
      </c>
      <c r="D50" s="11"/>
      <c r="E50" s="11"/>
      <c r="F50" s="11"/>
      <c r="G50" s="11"/>
      <c r="H50" s="11"/>
      <c r="I50" s="13"/>
      <c r="J50" s="11"/>
      <c r="K50" s="11"/>
      <c r="L50" s="11"/>
      <c r="M50" s="11"/>
      <c r="N50" s="11"/>
      <c r="O50" s="13"/>
      <c r="P50" s="11"/>
      <c r="Q50" s="11"/>
      <c r="R50" s="11"/>
      <c r="S50" s="11"/>
      <c r="T50" s="11"/>
      <c r="U50" s="13"/>
      <c r="V50" s="11"/>
      <c r="W50" s="11"/>
      <c r="X50" s="11"/>
      <c r="Y50" s="11"/>
      <c r="Z50" s="11"/>
      <c r="AA50" s="13"/>
      <c r="AB50" s="11"/>
      <c r="AC50" s="11"/>
      <c r="AD50" s="11"/>
      <c r="AE50" s="11"/>
      <c r="AF50" s="11"/>
      <c r="AG50" s="13"/>
      <c r="AH50" s="11"/>
      <c r="AI50" s="11"/>
      <c r="AJ50" s="11"/>
      <c r="AK50" s="11"/>
      <c r="AL50" s="11"/>
      <c r="AM50" s="13"/>
      <c r="AN50" s="11"/>
      <c r="AO50" s="11"/>
      <c r="AP50" s="11"/>
      <c r="AQ50" s="11"/>
      <c r="AR50" s="11"/>
      <c r="AT50" s="23" t="e">
        <f t="shared" si="26"/>
        <v>#DIV/0!</v>
      </c>
      <c r="AU50" s="28">
        <f t="shared" si="27"/>
        <v>0</v>
      </c>
      <c r="AV50" s="18">
        <f t="shared" si="28"/>
        <v>0</v>
      </c>
      <c r="AW50" s="37">
        <v>12</v>
      </c>
      <c r="AX50" s="30">
        <f t="shared" si="29"/>
        <v>0</v>
      </c>
      <c r="AY50" s="37" t="str">
        <f t="shared" si="30"/>
        <v>for p.o</v>
      </c>
    </row>
    <row r="51" spans="2:51" x14ac:dyDescent="0.25">
      <c r="B51" s="5" t="s">
        <v>44</v>
      </c>
      <c r="C51" s="8">
        <v>8</v>
      </c>
      <c r="D51" s="11">
        <v>16</v>
      </c>
      <c r="E51" s="11">
        <v>34</v>
      </c>
      <c r="F51" s="11"/>
      <c r="G51" s="11">
        <v>34</v>
      </c>
      <c r="H51" s="11">
        <f>D51-G51</f>
        <v>-18</v>
      </c>
      <c r="I51" s="13"/>
      <c r="J51" s="11">
        <v>8</v>
      </c>
      <c r="K51" s="11">
        <v>16</v>
      </c>
      <c r="L51" s="11"/>
      <c r="M51" s="11">
        <v>16</v>
      </c>
      <c r="N51" s="11">
        <f>G51+J51-M51</f>
        <v>26</v>
      </c>
      <c r="O51" s="13"/>
      <c r="P51" s="11"/>
      <c r="Q51" s="11">
        <v>0</v>
      </c>
      <c r="R51" s="11"/>
      <c r="S51" s="11">
        <v>0</v>
      </c>
      <c r="T51" s="11">
        <f>M51+P51-S51</f>
        <v>16</v>
      </c>
      <c r="U51" s="13"/>
      <c r="V51" s="11"/>
      <c r="W51" s="11">
        <v>0</v>
      </c>
      <c r="X51" s="11"/>
      <c r="Y51" s="11">
        <v>0</v>
      </c>
      <c r="Z51" s="11">
        <f t="shared" ref="Z51" si="46">S51+V51-Y51</f>
        <v>0</v>
      </c>
      <c r="AA51" s="13"/>
      <c r="AB51" s="11"/>
      <c r="AC51" s="11">
        <v>0</v>
      </c>
      <c r="AD51" s="11"/>
      <c r="AE51" s="11">
        <v>0</v>
      </c>
      <c r="AF51" s="11">
        <f t="shared" ref="AF51" si="47">Y51+AB51-AE51</f>
        <v>0</v>
      </c>
      <c r="AG51" s="13"/>
      <c r="AH51" s="11">
        <v>16</v>
      </c>
      <c r="AI51" s="11">
        <v>12</v>
      </c>
      <c r="AJ51" s="11"/>
      <c r="AK51" s="11">
        <v>12</v>
      </c>
      <c r="AL51" s="11">
        <f t="shared" ref="AL51" si="48">AE51+AH51-AK51</f>
        <v>4</v>
      </c>
      <c r="AM51" s="13"/>
      <c r="AN51" s="11">
        <v>8</v>
      </c>
      <c r="AO51" s="11">
        <v>9</v>
      </c>
      <c r="AP51" s="11"/>
      <c r="AQ51" s="11">
        <v>9</v>
      </c>
      <c r="AR51" s="11">
        <f t="shared" ref="AR51" si="49">AK51+AN51-AQ51</f>
        <v>11</v>
      </c>
      <c r="AT51" s="23">
        <f t="shared" si="26"/>
        <v>5.5714285714285712</v>
      </c>
      <c r="AU51" s="28">
        <f t="shared" si="27"/>
        <v>39</v>
      </c>
      <c r="AV51" s="18">
        <f t="shared" si="28"/>
        <v>48</v>
      </c>
      <c r="AW51" s="37">
        <v>32</v>
      </c>
      <c r="AX51" s="30">
        <f t="shared" si="29"/>
        <v>9</v>
      </c>
      <c r="AY51" s="37" t="str">
        <f t="shared" si="30"/>
        <v>for p.o</v>
      </c>
    </row>
    <row r="1048576" spans="50:50" x14ac:dyDescent="0.25">
      <c r="AX1048576" s="32"/>
    </row>
  </sheetData>
  <mergeCells count="51">
    <mergeCell ref="AN3:AR3"/>
    <mergeCell ref="AN4:AN6"/>
    <mergeCell ref="AO4:AO6"/>
    <mergeCell ref="AP4:AP6"/>
    <mergeCell ref="AQ4:AQ6"/>
    <mergeCell ref="AR4:AR6"/>
    <mergeCell ref="AH3:AL3"/>
    <mergeCell ref="AH4:AH6"/>
    <mergeCell ref="AI4:AI6"/>
    <mergeCell ref="AJ4:AJ6"/>
    <mergeCell ref="AK4:AK6"/>
    <mergeCell ref="AL4:AL6"/>
    <mergeCell ref="AC4:AC6"/>
    <mergeCell ref="AD4:AD6"/>
    <mergeCell ref="AE4:AE6"/>
    <mergeCell ref="AF4:AF6"/>
    <mergeCell ref="V4:V6"/>
    <mergeCell ref="W4:W6"/>
    <mergeCell ref="X4:X6"/>
    <mergeCell ref="Y4:Y6"/>
    <mergeCell ref="Z4:Z6"/>
    <mergeCell ref="AB4:AB6"/>
    <mergeCell ref="T4:T6"/>
    <mergeCell ref="G4:G6"/>
    <mergeCell ref="H4:H6"/>
    <mergeCell ref="J4:J6"/>
    <mergeCell ref="K4:K6"/>
    <mergeCell ref="L4:L6"/>
    <mergeCell ref="M4:M6"/>
    <mergeCell ref="N4:N6"/>
    <mergeCell ref="P4:P6"/>
    <mergeCell ref="Q4:Q6"/>
    <mergeCell ref="R4:R6"/>
    <mergeCell ref="S4:S6"/>
    <mergeCell ref="D3:H3"/>
    <mergeCell ref="J3:N3"/>
    <mergeCell ref="P3:T3"/>
    <mergeCell ref="V3:Z3"/>
    <mergeCell ref="AB3:AF3"/>
    <mergeCell ref="B4:B6"/>
    <mergeCell ref="C4:C6"/>
    <mergeCell ref="D4:D6"/>
    <mergeCell ref="E4:E6"/>
    <mergeCell ref="F4:F6"/>
    <mergeCell ref="AY5:AY6"/>
    <mergeCell ref="AT7:AY7"/>
    <mergeCell ref="AT5:AT6"/>
    <mergeCell ref="AU5:AU6"/>
    <mergeCell ref="AV5:AV6"/>
    <mergeCell ref="AW5:AW6"/>
    <mergeCell ref="AX5:AX6"/>
  </mergeCells>
  <conditionalFormatting sqref="B32">
    <cfRule type="duplicateValues" dxfId="27" priority="28"/>
    <cfRule type="duplicateValues" dxfId="26" priority="29"/>
  </conditionalFormatting>
  <conditionalFormatting sqref="B33">
    <cfRule type="duplicateValues" dxfId="25" priority="26"/>
    <cfRule type="duplicateValues" dxfId="24" priority="27"/>
  </conditionalFormatting>
  <conditionalFormatting sqref="B34">
    <cfRule type="duplicateValues" dxfId="23" priority="24"/>
    <cfRule type="duplicateValues" dxfId="22" priority="25"/>
  </conditionalFormatting>
  <conditionalFormatting sqref="B35">
    <cfRule type="duplicateValues" dxfId="21" priority="22"/>
    <cfRule type="duplicateValues" dxfId="20" priority="23"/>
  </conditionalFormatting>
  <conditionalFormatting sqref="B36">
    <cfRule type="duplicateValues" dxfId="19" priority="20"/>
    <cfRule type="duplicateValues" dxfId="18" priority="21"/>
  </conditionalFormatting>
  <conditionalFormatting sqref="B37">
    <cfRule type="duplicateValues" dxfId="17" priority="18"/>
    <cfRule type="duplicateValues" dxfId="16" priority="19"/>
  </conditionalFormatting>
  <conditionalFormatting sqref="B38">
    <cfRule type="duplicateValues" dxfId="15" priority="16"/>
    <cfRule type="duplicateValues" dxfId="14" priority="17"/>
  </conditionalFormatting>
  <conditionalFormatting sqref="B39">
    <cfRule type="duplicateValues" dxfId="13" priority="14"/>
    <cfRule type="duplicateValues" dxfId="12" priority="15"/>
  </conditionalFormatting>
  <conditionalFormatting sqref="B40">
    <cfRule type="duplicateValues" dxfId="11" priority="12"/>
    <cfRule type="duplicateValues" dxfId="10" priority="13"/>
  </conditionalFormatting>
  <conditionalFormatting sqref="AY8:AY27">
    <cfRule type="containsText" dxfId="9" priority="10" operator="containsText" text="for p.o">
      <formula>NOT(ISERROR(SEARCH("for p.o",AY8)))</formula>
    </cfRule>
  </conditionalFormatting>
  <conditionalFormatting sqref="AY28:AY32 AY34:AY36 AY38 AY40:AY51">
    <cfRule type="containsText" dxfId="8" priority="9" operator="containsText" text="for p.o">
      <formula>NOT(ISERROR(SEARCH("for p.o",AY28)))</formula>
    </cfRule>
  </conditionalFormatting>
  <conditionalFormatting sqref="AY9:AY25">
    <cfRule type="containsText" dxfId="7" priority="8" operator="containsText" text="x">
      <formula>NOT(ISERROR(SEARCH("x",AY9)))</formula>
    </cfRule>
  </conditionalFormatting>
  <conditionalFormatting sqref="AY27">
    <cfRule type="containsText" dxfId="6" priority="7" operator="containsText" text="x">
      <formula>NOT(ISERROR(SEARCH("x",AY27)))</formula>
    </cfRule>
  </conditionalFormatting>
  <conditionalFormatting sqref="AY33">
    <cfRule type="containsText" dxfId="5" priority="6" operator="containsText" text="for p.o">
      <formula>NOT(ISERROR(SEARCH("for p.o",AY33)))</formula>
    </cfRule>
  </conditionalFormatting>
  <conditionalFormatting sqref="AY33">
    <cfRule type="containsText" dxfId="4" priority="5" operator="containsText" text="x">
      <formula>NOT(ISERROR(SEARCH("x",AY33)))</formula>
    </cfRule>
  </conditionalFormatting>
  <conditionalFormatting sqref="AY37">
    <cfRule type="containsText" dxfId="3" priority="4" operator="containsText" text="for p.o">
      <formula>NOT(ISERROR(SEARCH("for p.o",AY37)))</formula>
    </cfRule>
  </conditionalFormatting>
  <conditionalFormatting sqref="AY37">
    <cfRule type="containsText" dxfId="2" priority="3" operator="containsText" text="x">
      <formula>NOT(ISERROR(SEARCH("x",AY37)))</formula>
    </cfRule>
  </conditionalFormatting>
  <conditionalFormatting sqref="AY39">
    <cfRule type="containsText" dxfId="1" priority="2" operator="containsText" text="for p.o">
      <formula>NOT(ISERROR(SEARCH("for p.o",AY39)))</formula>
    </cfRule>
  </conditionalFormatting>
  <conditionalFormatting sqref="AY39">
    <cfRule type="containsText" dxfId="0" priority="1" operator="containsText" text="x">
      <formula>NOT(ISERROR(SEARCH("x",AY39)))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D630-B732-40D3-8809-097BA0D87CD5}">
  <sheetPr codeName="Sheet2"/>
  <dimension ref="A1:M24"/>
  <sheetViews>
    <sheetView zoomScaleNormal="100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C21" sqref="C21"/>
    </sheetView>
  </sheetViews>
  <sheetFormatPr defaultRowHeight="15" x14ac:dyDescent="0.25"/>
  <cols>
    <col min="1" max="1" width="8.85546875" style="35"/>
    <col min="2" max="2" width="26.7109375" bestFit="1" customWidth="1"/>
    <col min="3" max="3" width="39.85546875" style="35" bestFit="1" customWidth="1"/>
    <col min="4" max="4" width="26.140625" style="35" bestFit="1" customWidth="1"/>
    <col min="5" max="5" width="23.7109375" style="35" bestFit="1" customWidth="1"/>
    <col min="6" max="6" width="47.28515625" bestFit="1" customWidth="1"/>
    <col min="7" max="7" width="37.28515625" bestFit="1" customWidth="1"/>
    <col min="8" max="8" width="36.7109375" bestFit="1" customWidth="1"/>
    <col min="9" max="9" width="34.5703125" bestFit="1" customWidth="1"/>
    <col min="10" max="10" width="45.140625" bestFit="1" customWidth="1"/>
    <col min="11" max="12" width="47.28515625" bestFit="1" customWidth="1"/>
    <col min="13" max="13" width="40.85546875" bestFit="1" customWidth="1"/>
  </cols>
  <sheetData>
    <row r="1" spans="1:13" x14ac:dyDescent="0.25">
      <c r="B1" s="62">
        <v>44593</v>
      </c>
      <c r="F1" s="35"/>
      <c r="G1" s="35"/>
      <c r="H1" s="35"/>
      <c r="I1" s="35"/>
      <c r="J1" s="35"/>
      <c r="K1" s="35"/>
      <c r="L1" s="35"/>
      <c r="M1" s="35"/>
    </row>
    <row r="2" spans="1:13" x14ac:dyDescent="0.25">
      <c r="A2" s="42" t="s">
        <v>60</v>
      </c>
      <c r="B2" s="42" t="s">
        <v>61</v>
      </c>
      <c r="C2" s="56">
        <v>635089</v>
      </c>
      <c r="D2" s="45">
        <v>508517</v>
      </c>
      <c r="E2" s="47">
        <v>644820</v>
      </c>
      <c r="F2" s="44">
        <v>443965</v>
      </c>
      <c r="G2" s="46">
        <v>443966</v>
      </c>
      <c r="H2" s="44">
        <v>635079</v>
      </c>
      <c r="I2" s="56">
        <v>635074</v>
      </c>
      <c r="J2" s="43">
        <v>608284</v>
      </c>
      <c r="K2" s="45">
        <v>647477</v>
      </c>
      <c r="L2" s="46">
        <v>647474</v>
      </c>
      <c r="M2" s="43">
        <v>635909</v>
      </c>
    </row>
    <row r="3" spans="1:13" ht="16.5" x14ac:dyDescent="0.25">
      <c r="A3" s="42" t="s">
        <v>62</v>
      </c>
      <c r="B3" s="42" t="s">
        <v>63</v>
      </c>
      <c r="C3" s="48" t="s">
        <v>23</v>
      </c>
      <c r="D3" s="48" t="s">
        <v>34</v>
      </c>
      <c r="E3" s="57" t="s">
        <v>44</v>
      </c>
      <c r="F3" s="48" t="s">
        <v>40</v>
      </c>
      <c r="G3" s="48" t="s">
        <v>41</v>
      </c>
      <c r="H3" s="48" t="s">
        <v>20</v>
      </c>
      <c r="I3" s="48" t="s">
        <v>22</v>
      </c>
      <c r="J3" s="48" t="s">
        <v>26</v>
      </c>
      <c r="K3" s="48" t="s">
        <v>29</v>
      </c>
      <c r="L3" s="48" t="s">
        <v>30</v>
      </c>
      <c r="M3" s="48" t="s">
        <v>32</v>
      </c>
    </row>
    <row r="4" spans="1:13" x14ac:dyDescent="0.25">
      <c r="A4" s="36">
        <v>711</v>
      </c>
      <c r="B4" s="36" t="s">
        <v>66</v>
      </c>
      <c r="C4" s="37">
        <v>1</v>
      </c>
      <c r="D4" s="37"/>
      <c r="E4" s="37"/>
      <c r="F4" s="37">
        <v>1</v>
      </c>
      <c r="G4" s="37">
        <v>1</v>
      </c>
      <c r="H4" s="37"/>
      <c r="I4" s="37"/>
      <c r="J4" s="37">
        <v>1</v>
      </c>
      <c r="K4" s="37">
        <v>1</v>
      </c>
      <c r="L4" s="37">
        <v>1</v>
      </c>
      <c r="M4" s="37">
        <v>1</v>
      </c>
    </row>
    <row r="5" spans="1:13" x14ac:dyDescent="0.25">
      <c r="A5" s="36">
        <v>713</v>
      </c>
      <c r="B5" s="36" t="s">
        <v>67</v>
      </c>
      <c r="C5" s="37">
        <v>1</v>
      </c>
      <c r="D5" s="37"/>
      <c r="E5" s="37">
        <v>3</v>
      </c>
      <c r="F5" s="37">
        <v>1</v>
      </c>
      <c r="G5" s="37">
        <v>1</v>
      </c>
      <c r="H5" s="37">
        <v>2</v>
      </c>
      <c r="I5" s="37"/>
      <c r="J5" s="37">
        <v>1</v>
      </c>
      <c r="K5" s="37">
        <v>1</v>
      </c>
      <c r="L5" s="37">
        <v>1</v>
      </c>
      <c r="M5" s="37">
        <v>1</v>
      </c>
    </row>
    <row r="6" spans="1:13" x14ac:dyDescent="0.25">
      <c r="A6" s="36">
        <v>718</v>
      </c>
      <c r="B6" s="36" t="s">
        <v>68</v>
      </c>
      <c r="C6" s="37">
        <v>1</v>
      </c>
      <c r="D6" s="37"/>
      <c r="E6" s="37">
        <v>3</v>
      </c>
      <c r="F6" s="37">
        <v>1</v>
      </c>
      <c r="G6" s="37">
        <v>1</v>
      </c>
      <c r="H6" s="37"/>
      <c r="I6" s="37"/>
      <c r="J6" s="37">
        <v>1</v>
      </c>
      <c r="K6" s="37">
        <v>1</v>
      </c>
      <c r="L6" s="37">
        <v>1</v>
      </c>
      <c r="M6" s="37">
        <v>1</v>
      </c>
    </row>
    <row r="7" spans="1:13" x14ac:dyDescent="0.25">
      <c r="A7" s="36">
        <v>720</v>
      </c>
      <c r="B7" s="36" t="s">
        <v>69</v>
      </c>
      <c r="C7" s="37">
        <v>1</v>
      </c>
      <c r="D7" s="37"/>
      <c r="E7" s="37">
        <v>3</v>
      </c>
      <c r="F7" s="37">
        <v>1</v>
      </c>
      <c r="G7" s="37">
        <v>1</v>
      </c>
      <c r="H7" s="37"/>
      <c r="I7" s="37"/>
      <c r="J7" s="37">
        <v>2</v>
      </c>
      <c r="K7" s="37">
        <v>1</v>
      </c>
      <c r="L7" s="37">
        <v>1</v>
      </c>
      <c r="M7" s="37">
        <v>1</v>
      </c>
    </row>
    <row r="8" spans="1:13" x14ac:dyDescent="0.25">
      <c r="A8" s="36">
        <v>721</v>
      </c>
      <c r="B8" s="36" t="s">
        <v>70</v>
      </c>
      <c r="C8" s="37">
        <v>1</v>
      </c>
      <c r="D8" s="37"/>
      <c r="E8" s="37">
        <v>3</v>
      </c>
      <c r="F8" s="37">
        <v>1</v>
      </c>
      <c r="G8" s="37">
        <v>1</v>
      </c>
      <c r="H8" s="37">
        <v>2</v>
      </c>
      <c r="I8" s="37">
        <v>2</v>
      </c>
      <c r="J8" s="37">
        <v>2</v>
      </c>
      <c r="K8" s="37">
        <v>2</v>
      </c>
      <c r="L8" s="37">
        <v>1</v>
      </c>
      <c r="M8" s="37">
        <v>2</v>
      </c>
    </row>
    <row r="9" spans="1:13" x14ac:dyDescent="0.25">
      <c r="A9" s="36">
        <v>723</v>
      </c>
      <c r="B9" s="36" t="s">
        <v>71</v>
      </c>
      <c r="C9" s="37">
        <v>1</v>
      </c>
      <c r="D9" s="37"/>
      <c r="E9" s="37">
        <v>3</v>
      </c>
      <c r="F9" s="37">
        <v>1</v>
      </c>
      <c r="G9" s="37">
        <v>1</v>
      </c>
      <c r="H9" s="37"/>
      <c r="I9" s="37"/>
      <c r="J9" s="37">
        <v>2</v>
      </c>
      <c r="K9" s="37">
        <v>1</v>
      </c>
      <c r="L9" s="37">
        <v>1</v>
      </c>
      <c r="M9" s="37">
        <v>1</v>
      </c>
    </row>
    <row r="10" spans="1:13" x14ac:dyDescent="0.25">
      <c r="A10" s="36">
        <v>724</v>
      </c>
      <c r="B10" s="36" t="s">
        <v>72</v>
      </c>
      <c r="C10" s="37">
        <v>1</v>
      </c>
      <c r="D10" s="37"/>
      <c r="E10" s="37">
        <v>3</v>
      </c>
      <c r="F10" s="37">
        <v>1</v>
      </c>
      <c r="G10" s="37">
        <v>1</v>
      </c>
      <c r="H10" s="37"/>
      <c r="I10" s="37"/>
      <c r="J10" s="37">
        <v>2</v>
      </c>
      <c r="K10" s="37">
        <v>1</v>
      </c>
      <c r="L10" s="37">
        <v>1</v>
      </c>
      <c r="M10" s="37">
        <v>1</v>
      </c>
    </row>
    <row r="11" spans="1:13" x14ac:dyDescent="0.25">
      <c r="A11" s="36">
        <v>725</v>
      </c>
      <c r="B11" s="36" t="s">
        <v>73</v>
      </c>
      <c r="C11" s="37">
        <v>1</v>
      </c>
      <c r="D11" s="37"/>
      <c r="E11" s="37">
        <v>3</v>
      </c>
      <c r="F11" s="37">
        <v>1</v>
      </c>
      <c r="G11" s="37">
        <v>1</v>
      </c>
      <c r="H11" s="37"/>
      <c r="I11" s="37"/>
      <c r="J11" s="37">
        <v>2</v>
      </c>
      <c r="K11" s="37">
        <v>1</v>
      </c>
      <c r="L11" s="37">
        <v>1</v>
      </c>
      <c r="M11" s="37">
        <v>1</v>
      </c>
    </row>
    <row r="12" spans="1:13" x14ac:dyDescent="0.25">
      <c r="A12" s="36">
        <v>728</v>
      </c>
      <c r="B12" s="36" t="s">
        <v>74</v>
      </c>
      <c r="C12" s="37">
        <v>1</v>
      </c>
      <c r="D12" s="37"/>
      <c r="E12" s="37">
        <v>3</v>
      </c>
      <c r="F12" s="37">
        <v>1</v>
      </c>
      <c r="G12" s="37">
        <v>1</v>
      </c>
      <c r="H12" s="37"/>
      <c r="I12" s="37"/>
      <c r="J12" s="37">
        <v>1</v>
      </c>
      <c r="K12" s="37">
        <v>1</v>
      </c>
      <c r="L12" s="37">
        <v>1</v>
      </c>
      <c r="M12" s="37">
        <v>1</v>
      </c>
    </row>
    <row r="13" spans="1:13" x14ac:dyDescent="0.25">
      <c r="A13" s="36">
        <v>729</v>
      </c>
      <c r="B13" s="36" t="s">
        <v>75</v>
      </c>
      <c r="C13" s="37">
        <v>1</v>
      </c>
      <c r="D13" s="37"/>
      <c r="E13" s="37">
        <v>3</v>
      </c>
      <c r="F13" s="37">
        <v>1</v>
      </c>
      <c r="G13" s="37">
        <v>1</v>
      </c>
      <c r="H13" s="37"/>
      <c r="I13" s="37"/>
      <c r="J13" s="37">
        <v>1</v>
      </c>
      <c r="K13" s="37">
        <v>1</v>
      </c>
      <c r="L13" s="37">
        <v>1</v>
      </c>
      <c r="M13" s="37">
        <v>1</v>
      </c>
    </row>
    <row r="14" spans="1:13" x14ac:dyDescent="0.25">
      <c r="A14" s="36">
        <v>732</v>
      </c>
      <c r="B14" s="36" t="s">
        <v>76</v>
      </c>
      <c r="C14" s="37">
        <v>1</v>
      </c>
      <c r="D14" s="37"/>
      <c r="E14" s="37">
        <v>3</v>
      </c>
      <c r="F14" s="37">
        <v>1</v>
      </c>
      <c r="G14" s="37">
        <v>1</v>
      </c>
      <c r="H14" s="37"/>
      <c r="I14" s="37"/>
      <c r="J14" s="37"/>
      <c r="K14" s="37">
        <v>1</v>
      </c>
      <c r="L14" s="37">
        <v>1</v>
      </c>
      <c r="M14" s="37">
        <v>1</v>
      </c>
    </row>
    <row r="15" spans="1:13" x14ac:dyDescent="0.25">
      <c r="A15" s="36">
        <v>731</v>
      </c>
      <c r="B15" s="36" t="s">
        <v>77</v>
      </c>
      <c r="C15" s="37">
        <v>1</v>
      </c>
      <c r="D15" s="37"/>
      <c r="E15" s="37">
        <v>3</v>
      </c>
      <c r="F15" s="37">
        <v>1</v>
      </c>
      <c r="G15" s="37">
        <v>1</v>
      </c>
      <c r="H15" s="37"/>
      <c r="I15" s="37">
        <v>1</v>
      </c>
      <c r="J15" s="37">
        <v>1</v>
      </c>
      <c r="K15" s="37">
        <v>1</v>
      </c>
      <c r="L15" s="37">
        <v>1</v>
      </c>
      <c r="M15" s="37">
        <v>1</v>
      </c>
    </row>
    <row r="16" spans="1:13" x14ac:dyDescent="0.25">
      <c r="A16" s="36">
        <v>733</v>
      </c>
      <c r="B16" s="36" t="s">
        <v>78</v>
      </c>
      <c r="C16" s="37">
        <v>1</v>
      </c>
      <c r="D16" s="37"/>
      <c r="E16" s="37">
        <v>3</v>
      </c>
      <c r="F16" s="37">
        <v>1</v>
      </c>
      <c r="G16" s="37">
        <v>1</v>
      </c>
      <c r="H16" s="37"/>
      <c r="I16" s="37"/>
      <c r="J16" s="37">
        <v>2</v>
      </c>
      <c r="K16" s="37">
        <v>2</v>
      </c>
      <c r="L16" s="37">
        <v>2</v>
      </c>
      <c r="M16" s="37">
        <v>2</v>
      </c>
    </row>
    <row r="17" spans="1:13" x14ac:dyDescent="0.25">
      <c r="A17" s="36">
        <v>736</v>
      </c>
      <c r="B17" s="36" t="s">
        <v>79</v>
      </c>
      <c r="C17" s="37">
        <v>1</v>
      </c>
      <c r="D17" s="37"/>
      <c r="E17" s="37">
        <v>3</v>
      </c>
      <c r="F17" s="37">
        <v>1</v>
      </c>
      <c r="G17" s="37">
        <v>1</v>
      </c>
      <c r="H17" s="37"/>
      <c r="I17" s="37"/>
      <c r="J17" s="37">
        <v>1</v>
      </c>
      <c r="K17" s="37">
        <v>1</v>
      </c>
      <c r="L17" s="37">
        <v>1</v>
      </c>
      <c r="M17" s="37">
        <v>1</v>
      </c>
    </row>
    <row r="18" spans="1:13" x14ac:dyDescent="0.25">
      <c r="A18" s="36">
        <v>737</v>
      </c>
      <c r="B18" s="36" t="s">
        <v>80</v>
      </c>
      <c r="C18" s="37">
        <v>1</v>
      </c>
      <c r="D18" s="37"/>
      <c r="E18" s="37"/>
      <c r="F18" s="37">
        <v>1</v>
      </c>
      <c r="G18" s="37">
        <v>1</v>
      </c>
      <c r="H18" s="37"/>
      <c r="I18" s="37"/>
      <c r="J18" s="37"/>
      <c r="K18" s="37">
        <v>1</v>
      </c>
      <c r="L18" s="37">
        <v>1</v>
      </c>
      <c r="M18" s="37">
        <v>1</v>
      </c>
    </row>
    <row r="19" spans="1:13" x14ac:dyDescent="0.25">
      <c r="A19" s="36">
        <v>738</v>
      </c>
      <c r="B19" s="36" t="s">
        <v>81</v>
      </c>
      <c r="C19" s="37">
        <v>1</v>
      </c>
      <c r="D19" s="37"/>
      <c r="E19" s="37">
        <v>2</v>
      </c>
      <c r="F19" s="37">
        <v>1</v>
      </c>
      <c r="G19" s="37">
        <v>1</v>
      </c>
      <c r="H19" s="37"/>
      <c r="I19" s="37"/>
      <c r="J19" s="37">
        <v>2</v>
      </c>
      <c r="K19" s="37">
        <v>1</v>
      </c>
      <c r="L19" s="37">
        <v>1</v>
      </c>
      <c r="M19" s="37">
        <v>1</v>
      </c>
    </row>
    <row r="20" spans="1:13" x14ac:dyDescent="0.25">
      <c r="A20" s="36">
        <v>739</v>
      </c>
      <c r="B20" s="36" t="s">
        <v>82</v>
      </c>
      <c r="C20" s="37">
        <v>1</v>
      </c>
      <c r="D20" s="37"/>
      <c r="E20" s="37">
        <v>1</v>
      </c>
      <c r="F20" s="37">
        <v>1</v>
      </c>
      <c r="G20" s="37">
        <v>1</v>
      </c>
      <c r="H20" s="37"/>
      <c r="I20" s="37"/>
      <c r="J20" s="37">
        <v>2</v>
      </c>
      <c r="K20" s="37">
        <v>1</v>
      </c>
      <c r="L20" s="37">
        <v>1</v>
      </c>
      <c r="M20" s="37"/>
    </row>
    <row r="21" spans="1:13" x14ac:dyDescent="0.25">
      <c r="A21" s="36">
        <v>742</v>
      </c>
      <c r="B21" s="36" t="s">
        <v>83</v>
      </c>
      <c r="C21" s="37">
        <v>1</v>
      </c>
      <c r="D21" s="37"/>
      <c r="E21" s="37">
        <v>3</v>
      </c>
      <c r="F21" s="37">
        <v>1</v>
      </c>
      <c r="G21" s="37">
        <v>1</v>
      </c>
      <c r="H21" s="37"/>
      <c r="I21" s="37"/>
      <c r="J21" s="37"/>
      <c r="K21" s="37">
        <v>1</v>
      </c>
      <c r="L21" s="37">
        <v>1</v>
      </c>
      <c r="M21" s="37">
        <v>1</v>
      </c>
    </row>
    <row r="22" spans="1:13" x14ac:dyDescent="0.25">
      <c r="A22" s="36">
        <v>802</v>
      </c>
      <c r="B22" s="36" t="s">
        <v>84</v>
      </c>
      <c r="C22" s="37"/>
      <c r="D22" s="37">
        <v>1</v>
      </c>
      <c r="E22" s="37">
        <v>3</v>
      </c>
      <c r="F22" s="37"/>
      <c r="G22" s="37"/>
      <c r="H22" s="37"/>
      <c r="I22" s="37"/>
      <c r="J22" s="37"/>
      <c r="K22" s="37"/>
      <c r="L22" s="37"/>
      <c r="M22" s="37"/>
    </row>
    <row r="23" spans="1:13" x14ac:dyDescent="0.25">
      <c r="A23" s="36">
        <v>805</v>
      </c>
      <c r="B23" s="36" t="s">
        <v>85</v>
      </c>
      <c r="C23" s="37"/>
      <c r="D23" s="37">
        <v>1</v>
      </c>
      <c r="E23" s="37">
        <v>3</v>
      </c>
      <c r="F23" s="37"/>
      <c r="G23" s="37"/>
      <c r="H23" s="37"/>
      <c r="I23" s="37"/>
      <c r="J23" s="37"/>
      <c r="K23" s="37"/>
      <c r="L23" s="37"/>
      <c r="M23" s="37"/>
    </row>
    <row r="24" spans="1:13" x14ac:dyDescent="0.25">
      <c r="A24" s="36"/>
      <c r="B24" s="54" t="s">
        <v>86</v>
      </c>
      <c r="C24" s="55">
        <f t="shared" ref="C24:M24" si="0">SUM(C4:C23)</f>
        <v>18</v>
      </c>
      <c r="D24" s="55">
        <f t="shared" si="0"/>
        <v>2</v>
      </c>
      <c r="E24" s="55">
        <f t="shared" si="0"/>
        <v>51</v>
      </c>
      <c r="F24" s="55">
        <f t="shared" si="0"/>
        <v>18</v>
      </c>
      <c r="G24" s="55">
        <f t="shared" si="0"/>
        <v>18</v>
      </c>
      <c r="H24" s="55">
        <f t="shared" si="0"/>
        <v>4</v>
      </c>
      <c r="I24" s="55">
        <f t="shared" si="0"/>
        <v>3</v>
      </c>
      <c r="J24" s="55">
        <f t="shared" si="0"/>
        <v>23</v>
      </c>
      <c r="K24" s="55">
        <f t="shared" si="0"/>
        <v>20</v>
      </c>
      <c r="L24" s="55">
        <f t="shared" si="0"/>
        <v>19</v>
      </c>
      <c r="M24" s="55">
        <f t="shared" si="0"/>
        <v>19</v>
      </c>
    </row>
  </sheetData>
  <conditionalFormatting sqref="J3">
    <cfRule type="duplicateValues" dxfId="612" priority="7"/>
    <cfRule type="duplicateValues" dxfId="611" priority="8"/>
  </conditionalFormatting>
  <conditionalFormatting sqref="L3">
    <cfRule type="duplicateValues" dxfId="610" priority="5"/>
    <cfRule type="duplicateValues" dxfId="609" priority="6"/>
  </conditionalFormatting>
  <conditionalFormatting sqref="M3">
    <cfRule type="duplicateValues" dxfId="608" priority="3"/>
    <cfRule type="duplicateValues" dxfId="607" priority="4"/>
  </conditionalFormatting>
  <conditionalFormatting sqref="K3">
    <cfRule type="duplicateValues" dxfId="606" priority="1"/>
    <cfRule type="duplicateValues" dxfId="605" priority="2"/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1E85-6A8C-4AE9-9B58-2B04CD98D00F}">
  <sheetPr codeName="Sheet3"/>
  <dimension ref="B2:AY1048576"/>
  <sheetViews>
    <sheetView zoomScale="73" zoomScaleNormal="73" workbookViewId="0">
      <pane xSplit="3" ySplit="7" topLeftCell="Y8" activePane="bottomRight" state="frozen"/>
      <selection pane="topRight" activeCell="D1" sqref="D1"/>
      <selection pane="bottomLeft" activeCell="A8" sqref="A8"/>
      <selection pane="bottomRight" activeCell="AR49" sqref="AR49"/>
    </sheetView>
  </sheetViews>
  <sheetFormatPr defaultRowHeight="15" x14ac:dyDescent="0.25"/>
  <cols>
    <col min="2" max="2" width="55.28515625" bestFit="1" customWidth="1"/>
    <col min="3" max="3" width="7.85546875" customWidth="1"/>
    <col min="4" max="8" width="8.85546875" style="17"/>
    <col min="9" max="9" width="2.85546875" style="17" customWidth="1"/>
    <col min="10" max="14" width="8.85546875" style="17"/>
    <col min="15" max="15" width="3.28515625" style="17" customWidth="1"/>
    <col min="16" max="20" width="8.85546875" style="17"/>
    <col min="21" max="21" width="3.28515625" style="17" customWidth="1"/>
    <col min="22" max="26" width="8.85546875" style="17"/>
    <col min="27" max="27" width="3.5703125" style="17" customWidth="1"/>
    <col min="28" max="32" width="8.85546875" style="17"/>
    <col min="33" max="33" width="3.5703125" style="17" customWidth="1"/>
    <col min="34" max="38" width="8.85546875" style="17"/>
    <col min="39" max="39" width="3.5703125" style="17" customWidth="1"/>
    <col min="40" max="44" width="8.85546875" style="17"/>
    <col min="46" max="46" width="15.7109375" style="31" bestFit="1" customWidth="1"/>
    <col min="47" max="47" width="14.28515625" style="31" bestFit="1" customWidth="1"/>
    <col min="48" max="48" width="10.5703125" style="35" bestFit="1" customWidth="1"/>
    <col min="49" max="49" width="19.5703125" style="35" bestFit="1" customWidth="1"/>
    <col min="50" max="50" width="10.28515625" style="27" bestFit="1" customWidth="1"/>
    <col min="51" max="51" width="8.7109375" style="35" bestFit="1" customWidth="1"/>
  </cols>
  <sheetData>
    <row r="2" spans="2:51" x14ac:dyDescent="0.25">
      <c r="AT2" s="33"/>
      <c r="AU2" s="25"/>
      <c r="AV2" s="33"/>
      <c r="AW2" s="33"/>
      <c r="AX2" s="33"/>
      <c r="AY2" s="34"/>
    </row>
    <row r="3" spans="2:51" x14ac:dyDescent="0.25">
      <c r="D3" s="110">
        <v>44440</v>
      </c>
      <c r="E3" s="111"/>
      <c r="F3" s="111"/>
      <c r="G3" s="111"/>
      <c r="H3" s="111"/>
      <c r="I3" s="12"/>
      <c r="J3" s="110">
        <v>44470</v>
      </c>
      <c r="K3" s="111"/>
      <c r="L3" s="111"/>
      <c r="M3" s="111"/>
      <c r="N3" s="111"/>
      <c r="O3" s="12"/>
      <c r="P3" s="110">
        <v>44501</v>
      </c>
      <c r="Q3" s="111"/>
      <c r="R3" s="111"/>
      <c r="S3" s="111"/>
      <c r="T3" s="111"/>
      <c r="U3" s="12"/>
      <c r="V3" s="110">
        <v>44531</v>
      </c>
      <c r="W3" s="111"/>
      <c r="X3" s="111"/>
      <c r="Y3" s="111"/>
      <c r="Z3" s="111"/>
      <c r="AA3" s="12"/>
      <c r="AB3" s="110">
        <v>44562</v>
      </c>
      <c r="AC3" s="111"/>
      <c r="AD3" s="111"/>
      <c r="AE3" s="111"/>
      <c r="AF3" s="111"/>
      <c r="AG3" s="12"/>
      <c r="AH3" s="110">
        <v>44594</v>
      </c>
      <c r="AI3" s="111"/>
      <c r="AJ3" s="111"/>
      <c r="AK3" s="111"/>
      <c r="AL3" s="111"/>
      <c r="AM3" s="12"/>
      <c r="AN3" s="110">
        <v>44623</v>
      </c>
      <c r="AO3" s="111"/>
      <c r="AP3" s="111"/>
      <c r="AQ3" s="111"/>
      <c r="AR3" s="111"/>
      <c r="AT3" s="25"/>
      <c r="AU3" s="25"/>
      <c r="AV3" s="34"/>
      <c r="AW3" s="34"/>
      <c r="AX3" s="24"/>
      <c r="AY3" s="34"/>
    </row>
    <row r="4" spans="2:51" x14ac:dyDescent="0.25">
      <c r="B4" s="108" t="s">
        <v>45</v>
      </c>
      <c r="C4" s="109" t="s">
        <v>46</v>
      </c>
      <c r="D4" s="109" t="s">
        <v>47</v>
      </c>
      <c r="E4" s="112" t="s">
        <v>53</v>
      </c>
      <c r="F4" s="109" t="s">
        <v>49</v>
      </c>
      <c r="G4" s="109" t="s">
        <v>50</v>
      </c>
      <c r="H4" s="109" t="s">
        <v>51</v>
      </c>
      <c r="I4" s="63"/>
      <c r="J4" s="109" t="s">
        <v>47</v>
      </c>
      <c r="K4" s="112" t="s">
        <v>53</v>
      </c>
      <c r="L4" s="109" t="s">
        <v>49</v>
      </c>
      <c r="M4" s="109" t="s">
        <v>50</v>
      </c>
      <c r="N4" s="109" t="s">
        <v>51</v>
      </c>
      <c r="O4" s="63"/>
      <c r="P4" s="109" t="s">
        <v>47</v>
      </c>
      <c r="Q4" s="109" t="s">
        <v>48</v>
      </c>
      <c r="R4" s="109" t="s">
        <v>49</v>
      </c>
      <c r="S4" s="109" t="s">
        <v>50</v>
      </c>
      <c r="T4" s="109" t="s">
        <v>51</v>
      </c>
      <c r="U4" s="63"/>
      <c r="V4" s="109" t="s">
        <v>47</v>
      </c>
      <c r="W4" s="109" t="s">
        <v>48</v>
      </c>
      <c r="X4" s="109" t="s">
        <v>49</v>
      </c>
      <c r="Y4" s="109" t="s">
        <v>50</v>
      </c>
      <c r="Z4" s="109" t="s">
        <v>51</v>
      </c>
      <c r="AA4" s="63"/>
      <c r="AB4" s="109" t="s">
        <v>47</v>
      </c>
      <c r="AC4" s="109" t="s">
        <v>48</v>
      </c>
      <c r="AD4" s="109" t="s">
        <v>49</v>
      </c>
      <c r="AE4" s="109" t="s">
        <v>50</v>
      </c>
      <c r="AF4" s="109" t="s">
        <v>51</v>
      </c>
      <c r="AG4" s="63"/>
      <c r="AH4" s="109" t="s">
        <v>47</v>
      </c>
      <c r="AI4" s="109" t="s">
        <v>48</v>
      </c>
      <c r="AJ4" s="109" t="s">
        <v>49</v>
      </c>
      <c r="AK4" s="109" t="s">
        <v>50</v>
      </c>
      <c r="AL4" s="109" t="s">
        <v>51</v>
      </c>
      <c r="AM4" s="63"/>
      <c r="AN4" s="109" t="s">
        <v>47</v>
      </c>
      <c r="AO4" s="109" t="s">
        <v>48</v>
      </c>
      <c r="AP4" s="109" t="s">
        <v>49</v>
      </c>
      <c r="AQ4" s="109" t="s">
        <v>50</v>
      </c>
      <c r="AR4" s="109" t="s">
        <v>51</v>
      </c>
      <c r="AT4" s="26"/>
      <c r="AU4" s="26"/>
    </row>
    <row r="5" spans="2:51" x14ac:dyDescent="0.25">
      <c r="B5" s="108"/>
      <c r="C5" s="109"/>
      <c r="D5" s="109"/>
      <c r="E5" s="113"/>
      <c r="F5" s="109"/>
      <c r="G5" s="109"/>
      <c r="H5" s="109"/>
      <c r="I5" s="63"/>
      <c r="J5" s="109"/>
      <c r="K5" s="113"/>
      <c r="L5" s="109"/>
      <c r="M5" s="109"/>
      <c r="N5" s="109"/>
      <c r="O5" s="63"/>
      <c r="P5" s="109"/>
      <c r="Q5" s="109"/>
      <c r="R5" s="109"/>
      <c r="S5" s="109"/>
      <c r="T5" s="109"/>
      <c r="U5" s="63"/>
      <c r="V5" s="109"/>
      <c r="W5" s="109"/>
      <c r="X5" s="109"/>
      <c r="Y5" s="109"/>
      <c r="Z5" s="109"/>
      <c r="AA5" s="63"/>
      <c r="AB5" s="109"/>
      <c r="AC5" s="109"/>
      <c r="AD5" s="109"/>
      <c r="AE5" s="109"/>
      <c r="AF5" s="109"/>
      <c r="AG5" s="63"/>
      <c r="AH5" s="109"/>
      <c r="AI5" s="109"/>
      <c r="AJ5" s="109"/>
      <c r="AK5" s="109"/>
      <c r="AL5" s="109"/>
      <c r="AM5" s="63"/>
      <c r="AN5" s="109"/>
      <c r="AO5" s="109"/>
      <c r="AP5" s="109"/>
      <c r="AQ5" s="109"/>
      <c r="AR5" s="109"/>
      <c r="AT5" s="102" t="s">
        <v>54</v>
      </c>
      <c r="AU5" s="102" t="s">
        <v>56</v>
      </c>
      <c r="AV5" s="104" t="s">
        <v>58</v>
      </c>
      <c r="AW5" s="104" t="s">
        <v>55</v>
      </c>
      <c r="AX5" s="106" t="s">
        <v>57</v>
      </c>
      <c r="AY5" s="104" t="s">
        <v>59</v>
      </c>
    </row>
    <row r="6" spans="2:51" x14ac:dyDescent="0.25">
      <c r="B6" s="108"/>
      <c r="C6" s="109"/>
      <c r="D6" s="109"/>
      <c r="E6" s="114"/>
      <c r="F6" s="109"/>
      <c r="G6" s="109"/>
      <c r="H6" s="109"/>
      <c r="I6" s="64"/>
      <c r="J6" s="109"/>
      <c r="K6" s="114"/>
      <c r="L6" s="109"/>
      <c r="M6" s="109"/>
      <c r="N6" s="109"/>
      <c r="O6" s="64"/>
      <c r="P6" s="109"/>
      <c r="Q6" s="109"/>
      <c r="R6" s="109"/>
      <c r="S6" s="109"/>
      <c r="T6" s="109"/>
      <c r="U6" s="63"/>
      <c r="V6" s="109"/>
      <c r="W6" s="109"/>
      <c r="X6" s="109"/>
      <c r="Y6" s="109"/>
      <c r="Z6" s="109"/>
      <c r="AA6" s="63"/>
      <c r="AB6" s="109"/>
      <c r="AC6" s="109"/>
      <c r="AD6" s="109"/>
      <c r="AE6" s="109"/>
      <c r="AF6" s="109"/>
      <c r="AG6" s="63"/>
      <c r="AH6" s="109"/>
      <c r="AI6" s="109"/>
      <c r="AJ6" s="109"/>
      <c r="AK6" s="109"/>
      <c r="AL6" s="109"/>
      <c r="AM6" s="63"/>
      <c r="AN6" s="109"/>
      <c r="AO6" s="109"/>
      <c r="AP6" s="109"/>
      <c r="AQ6" s="109"/>
      <c r="AR6" s="109"/>
      <c r="AT6" s="103"/>
      <c r="AU6" s="103"/>
      <c r="AV6" s="105"/>
      <c r="AW6" s="105"/>
      <c r="AX6" s="107"/>
      <c r="AY6" s="105"/>
    </row>
    <row r="7" spans="2:51" x14ac:dyDescent="0.25">
      <c r="B7" s="7" t="s">
        <v>18</v>
      </c>
      <c r="C7" s="10"/>
      <c r="D7" s="19"/>
      <c r="E7" s="19"/>
      <c r="F7" s="19"/>
      <c r="G7" s="19"/>
      <c r="H7" s="19"/>
      <c r="I7" s="20"/>
      <c r="J7" s="19"/>
      <c r="K7" s="19"/>
      <c r="L7" s="19"/>
      <c r="M7" s="19"/>
      <c r="N7" s="19"/>
      <c r="O7" s="20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19"/>
      <c r="AC7" s="19"/>
      <c r="AD7" s="19"/>
      <c r="AE7" s="19"/>
      <c r="AF7" s="19"/>
      <c r="AG7" s="20"/>
      <c r="AH7" s="19"/>
      <c r="AI7" s="19"/>
      <c r="AJ7" s="19"/>
      <c r="AK7" s="19"/>
      <c r="AL7" s="19"/>
      <c r="AM7" s="20"/>
      <c r="AN7" s="19"/>
      <c r="AO7" s="19"/>
      <c r="AP7" s="19"/>
      <c r="AQ7" s="19"/>
      <c r="AR7" s="19"/>
      <c r="AT7" s="99"/>
      <c r="AU7" s="100"/>
      <c r="AV7" s="100"/>
      <c r="AW7" s="100"/>
      <c r="AX7" s="100"/>
      <c r="AY7" s="101"/>
    </row>
    <row r="8" spans="2:51" x14ac:dyDescent="0.25">
      <c r="B8" s="1" t="s">
        <v>0</v>
      </c>
      <c r="C8" s="8">
        <v>12</v>
      </c>
      <c r="D8" s="18"/>
      <c r="E8" s="18"/>
      <c r="F8" s="18"/>
      <c r="G8" s="18"/>
      <c r="H8" s="18"/>
      <c r="I8" s="21"/>
      <c r="J8" s="18"/>
      <c r="K8" s="18"/>
      <c r="L8" s="18"/>
      <c r="M8" s="18"/>
      <c r="N8" s="18"/>
      <c r="O8" s="21"/>
      <c r="P8" s="18"/>
      <c r="Q8" s="18"/>
      <c r="R8" s="18"/>
      <c r="S8" s="18"/>
      <c r="T8" s="18"/>
      <c r="U8" s="12"/>
      <c r="V8" s="18"/>
      <c r="W8" s="18"/>
      <c r="X8" s="18"/>
      <c r="Y8" s="18"/>
      <c r="Z8" s="18"/>
      <c r="AA8" s="12"/>
      <c r="AB8" s="18"/>
      <c r="AC8" s="18"/>
      <c r="AD8" s="18"/>
      <c r="AE8" s="18"/>
      <c r="AF8" s="18"/>
      <c r="AG8" s="12"/>
      <c r="AH8" s="18"/>
      <c r="AI8" s="18">
        <v>1</v>
      </c>
      <c r="AJ8" s="18"/>
      <c r="AK8" s="18">
        <v>1</v>
      </c>
      <c r="AL8" s="18"/>
      <c r="AM8" s="12"/>
      <c r="AN8" s="18">
        <v>24</v>
      </c>
      <c r="AO8" s="18">
        <v>23</v>
      </c>
      <c r="AP8" s="18"/>
      <c r="AQ8" s="18">
        <v>23</v>
      </c>
      <c r="AR8" s="18">
        <f>AK8+AN8-AQ8</f>
        <v>2</v>
      </c>
      <c r="AT8" s="23">
        <f>AVERAGE(H8,N8,T8,Z8,AF8,AL8,AR8)</f>
        <v>2</v>
      </c>
      <c r="AU8" s="28">
        <f>SUM(H8,N8,T8,Z8,AF8,AL8,AR8)</f>
        <v>2</v>
      </c>
      <c r="AV8" s="18">
        <f t="shared" ref="AV8:AV18" si="0">SUM(D8,J8,P8,V8,AB8,AH8,AN8)</f>
        <v>24</v>
      </c>
      <c r="AW8" s="37">
        <v>12</v>
      </c>
      <c r="AX8" s="30">
        <f>AV8-AU8</f>
        <v>22</v>
      </c>
      <c r="AY8" s="37" t="str">
        <f>IF(AX8&lt;AW8,"for p.o","x")</f>
        <v>x</v>
      </c>
    </row>
    <row r="9" spans="2:51" x14ac:dyDescent="0.25">
      <c r="B9" s="2" t="s">
        <v>1</v>
      </c>
      <c r="C9" s="8">
        <v>8</v>
      </c>
      <c r="D9" s="18"/>
      <c r="E9" s="18"/>
      <c r="F9" s="18"/>
      <c r="G9" s="18"/>
      <c r="H9" s="18"/>
      <c r="I9" s="12"/>
      <c r="J9" s="18"/>
      <c r="K9" s="18"/>
      <c r="L9" s="18"/>
      <c r="M9" s="18"/>
      <c r="N9" s="18"/>
      <c r="O9" s="12"/>
      <c r="P9" s="18"/>
      <c r="Q9" s="18"/>
      <c r="R9" s="18"/>
      <c r="S9" s="18"/>
      <c r="T9" s="18"/>
      <c r="U9" s="12"/>
      <c r="V9" s="18">
        <v>40</v>
      </c>
      <c r="W9" s="18">
        <v>39</v>
      </c>
      <c r="X9" s="18"/>
      <c r="Y9" s="18">
        <v>39</v>
      </c>
      <c r="Z9" s="18">
        <f>S9+V9-Y9</f>
        <v>1</v>
      </c>
      <c r="AA9" s="12"/>
      <c r="AB9" s="18"/>
      <c r="AC9" s="18">
        <v>33</v>
      </c>
      <c r="AD9" s="18"/>
      <c r="AE9" s="18">
        <v>33</v>
      </c>
      <c r="AF9" s="18">
        <f>Y9+AB9-AE9</f>
        <v>6</v>
      </c>
      <c r="AG9" s="12"/>
      <c r="AH9" s="18"/>
      <c r="AI9" s="18">
        <v>33</v>
      </c>
      <c r="AJ9" s="18"/>
      <c r="AK9" s="18">
        <v>33</v>
      </c>
      <c r="AL9" s="18">
        <f>AE9+AH9-AK9</f>
        <v>0</v>
      </c>
      <c r="AM9" s="12"/>
      <c r="AN9" s="18"/>
      <c r="AO9" s="18">
        <v>32</v>
      </c>
      <c r="AP9" s="18"/>
      <c r="AQ9" s="18">
        <v>32</v>
      </c>
      <c r="AR9" s="18">
        <f>AK9+AN9-AQ9</f>
        <v>1</v>
      </c>
      <c r="AT9" s="23">
        <f>AVERAGE(H9,N9,T9,Z9,AF9,AL9,AR9)</f>
        <v>2</v>
      </c>
      <c r="AU9" s="28">
        <f t="shared" ref="AU9:AU25" si="1">SUM(H9,N9,T9,Z9,AF9,AL9,AR9)</f>
        <v>8</v>
      </c>
      <c r="AV9" s="18">
        <f t="shared" si="0"/>
        <v>40</v>
      </c>
      <c r="AW9" s="37">
        <v>8</v>
      </c>
      <c r="AX9" s="30">
        <f>AV9-AU9</f>
        <v>32</v>
      </c>
      <c r="AY9" s="37" t="str">
        <f>IF(AX9&lt;AW9,"for p.o","x")</f>
        <v>x</v>
      </c>
    </row>
    <row r="10" spans="2:51" x14ac:dyDescent="0.25">
      <c r="B10" s="3" t="s">
        <v>2</v>
      </c>
      <c r="C10" s="8">
        <v>12</v>
      </c>
      <c r="D10" s="18">
        <v>12</v>
      </c>
      <c r="E10" s="18">
        <v>12</v>
      </c>
      <c r="F10" s="18"/>
      <c r="G10" s="18">
        <v>12</v>
      </c>
      <c r="H10" s="18">
        <f>G10-D10</f>
        <v>0</v>
      </c>
      <c r="I10" s="12"/>
      <c r="J10" s="18">
        <v>12</v>
      </c>
      <c r="K10" s="18">
        <v>23</v>
      </c>
      <c r="L10" s="18"/>
      <c r="M10" s="18">
        <v>23</v>
      </c>
      <c r="N10" s="18">
        <f>G10+J10-M10</f>
        <v>1</v>
      </c>
      <c r="O10" s="12"/>
      <c r="P10" s="18"/>
      <c r="Q10" s="18">
        <v>22</v>
      </c>
      <c r="R10" s="18"/>
      <c r="S10" s="18">
        <v>22</v>
      </c>
      <c r="T10" s="18">
        <f>M10+P10-S10</f>
        <v>1</v>
      </c>
      <c r="U10" s="12"/>
      <c r="V10" s="18"/>
      <c r="W10" s="18">
        <v>18</v>
      </c>
      <c r="X10" s="18"/>
      <c r="Y10" s="18">
        <v>18</v>
      </c>
      <c r="Z10" s="18">
        <f t="shared" ref="Z10:Z11" si="2">S10+V10-Y10</f>
        <v>4</v>
      </c>
      <c r="AA10" s="12"/>
      <c r="AB10" s="18"/>
      <c r="AC10" s="18">
        <v>16</v>
      </c>
      <c r="AD10" s="18"/>
      <c r="AE10" s="18">
        <v>16</v>
      </c>
      <c r="AF10" s="18">
        <f t="shared" ref="AF10:AF25" si="3">Y10+AB10-AE10</f>
        <v>2</v>
      </c>
      <c r="AG10" s="12"/>
      <c r="AH10" s="18">
        <v>12</v>
      </c>
      <c r="AI10" s="18">
        <v>28</v>
      </c>
      <c r="AJ10" s="18"/>
      <c r="AK10" s="18">
        <v>28</v>
      </c>
      <c r="AL10" s="18">
        <f t="shared" ref="AL10:AL12" si="4">AE10+AH10-AK10</f>
        <v>0</v>
      </c>
      <c r="AM10" s="12"/>
      <c r="AN10" s="18"/>
      <c r="AO10" s="18">
        <v>16</v>
      </c>
      <c r="AP10" s="18"/>
      <c r="AQ10" s="18">
        <v>16</v>
      </c>
      <c r="AR10" s="18">
        <f>AK10+AN10-AQ10</f>
        <v>12</v>
      </c>
      <c r="AT10" s="23">
        <f>AVERAGE(H10,N10,T10,Z10,AF10,AL10,AR10)</f>
        <v>2.8571428571428572</v>
      </c>
      <c r="AU10" s="28">
        <f t="shared" si="1"/>
        <v>20</v>
      </c>
      <c r="AV10" s="18">
        <f t="shared" si="0"/>
        <v>36</v>
      </c>
      <c r="AW10" s="37">
        <v>12</v>
      </c>
      <c r="AX10" s="30">
        <f>AV10-AU10</f>
        <v>16</v>
      </c>
      <c r="AY10" s="37" t="str">
        <f t="shared" ref="AY10:AY51" si="5">IF(AX10&lt;AW10,"for p.o","x")</f>
        <v>x</v>
      </c>
    </row>
    <row r="11" spans="2:51" x14ac:dyDescent="0.25">
      <c r="B11" s="3" t="s">
        <v>3</v>
      </c>
      <c r="C11" s="8">
        <v>12</v>
      </c>
      <c r="D11" s="18">
        <v>12</v>
      </c>
      <c r="E11" s="18">
        <v>12</v>
      </c>
      <c r="F11" s="18"/>
      <c r="G11" s="18">
        <v>12</v>
      </c>
      <c r="H11" s="18">
        <f t="shared" ref="H11:H23" si="6">G11-D11</f>
        <v>0</v>
      </c>
      <c r="I11" s="12"/>
      <c r="J11" s="18">
        <v>12</v>
      </c>
      <c r="K11" s="18">
        <v>20</v>
      </c>
      <c r="L11" s="18"/>
      <c r="M11" s="18">
        <v>20</v>
      </c>
      <c r="N11" s="18">
        <f>G11+J11-M11</f>
        <v>4</v>
      </c>
      <c r="O11" s="12"/>
      <c r="P11" s="18"/>
      <c r="Q11" s="18">
        <v>20</v>
      </c>
      <c r="R11" s="18"/>
      <c r="S11" s="18">
        <v>20</v>
      </c>
      <c r="T11" s="18">
        <f t="shared" ref="T11:T23" si="7">M11+P11-S11</f>
        <v>0</v>
      </c>
      <c r="U11" s="12"/>
      <c r="V11" s="18"/>
      <c r="W11" s="18">
        <v>15</v>
      </c>
      <c r="X11" s="18"/>
      <c r="Y11" s="18">
        <v>15</v>
      </c>
      <c r="Z11" s="18">
        <f t="shared" si="2"/>
        <v>5</v>
      </c>
      <c r="AA11" s="12"/>
      <c r="AB11" s="18"/>
      <c r="AC11" s="18">
        <v>15</v>
      </c>
      <c r="AD11" s="18"/>
      <c r="AE11" s="18">
        <v>15</v>
      </c>
      <c r="AF11" s="18">
        <f t="shared" si="3"/>
        <v>0</v>
      </c>
      <c r="AG11" s="12"/>
      <c r="AH11" s="18"/>
      <c r="AI11" s="18">
        <v>15</v>
      </c>
      <c r="AJ11" s="18"/>
      <c r="AK11" s="18">
        <v>15</v>
      </c>
      <c r="AL11" s="18">
        <f t="shared" si="4"/>
        <v>0</v>
      </c>
      <c r="AM11" s="12"/>
      <c r="AN11" s="18"/>
      <c r="AO11" s="18">
        <v>40</v>
      </c>
      <c r="AP11" s="18"/>
      <c r="AQ11" s="18">
        <v>40</v>
      </c>
      <c r="AR11" s="18">
        <v>0</v>
      </c>
      <c r="AT11" s="23">
        <f>AVERAGE(H11,N11,T11,Z11,AF11,AL11,AR11)</f>
        <v>1.2857142857142858</v>
      </c>
      <c r="AU11" s="28">
        <f t="shared" si="1"/>
        <v>9</v>
      </c>
      <c r="AV11" s="18">
        <f t="shared" si="0"/>
        <v>24</v>
      </c>
      <c r="AW11" s="37">
        <v>12</v>
      </c>
      <c r="AX11" s="30">
        <f t="shared" ref="AX11:AX18" si="8">AV11-AU11</f>
        <v>15</v>
      </c>
      <c r="AY11" s="37" t="str">
        <f t="shared" si="5"/>
        <v>x</v>
      </c>
    </row>
    <row r="12" spans="2:51" x14ac:dyDescent="0.25">
      <c r="B12" s="3" t="s">
        <v>4</v>
      </c>
      <c r="C12" s="8">
        <v>12</v>
      </c>
      <c r="D12" s="18">
        <v>12</v>
      </c>
      <c r="E12" s="18">
        <v>12</v>
      </c>
      <c r="F12" s="18"/>
      <c r="G12" s="18">
        <v>12</v>
      </c>
      <c r="H12" s="18">
        <f t="shared" si="6"/>
        <v>0</v>
      </c>
      <c r="I12" s="12"/>
      <c r="J12" s="18">
        <v>12</v>
      </c>
      <c r="K12" s="18">
        <v>23</v>
      </c>
      <c r="L12" s="18"/>
      <c r="M12" s="18">
        <v>23</v>
      </c>
      <c r="N12" s="18">
        <f>G12+J12-M12</f>
        <v>1</v>
      </c>
      <c r="O12" s="12"/>
      <c r="P12" s="18"/>
      <c r="Q12" s="18">
        <v>22</v>
      </c>
      <c r="R12" s="18"/>
      <c r="S12" s="18">
        <v>22</v>
      </c>
      <c r="T12" s="18">
        <f t="shared" si="7"/>
        <v>1</v>
      </c>
      <c r="U12" s="12"/>
      <c r="V12" s="18"/>
      <c r="W12" s="18">
        <v>21</v>
      </c>
      <c r="X12" s="18"/>
      <c r="Y12" s="18">
        <v>21</v>
      </c>
      <c r="Z12" s="18">
        <f>S12+V12-Y12</f>
        <v>1</v>
      </c>
      <c r="AA12" s="12"/>
      <c r="AB12" s="18"/>
      <c r="AC12" s="18">
        <v>21</v>
      </c>
      <c r="AD12" s="18"/>
      <c r="AE12" s="18">
        <v>21</v>
      </c>
      <c r="AF12" s="18">
        <f t="shared" si="3"/>
        <v>0</v>
      </c>
      <c r="AG12" s="12"/>
      <c r="AH12" s="18"/>
      <c r="AI12" s="18">
        <v>21</v>
      </c>
      <c r="AJ12" s="18"/>
      <c r="AK12" s="18">
        <v>21</v>
      </c>
      <c r="AL12" s="18">
        <f t="shared" si="4"/>
        <v>0</v>
      </c>
      <c r="AM12" s="12"/>
      <c r="AN12" s="18"/>
      <c r="AO12" s="18">
        <v>19</v>
      </c>
      <c r="AP12" s="18"/>
      <c r="AQ12" s="18">
        <v>19</v>
      </c>
      <c r="AR12" s="18">
        <f t="shared" ref="AR12:AR16" si="9">AK12+AN12-AQ12</f>
        <v>2</v>
      </c>
      <c r="AT12" s="23">
        <f>AVERAGE(H12,N12,T12,Z12,AF12,AL12,AR12)</f>
        <v>0.7142857142857143</v>
      </c>
      <c r="AU12" s="28">
        <f t="shared" si="1"/>
        <v>5</v>
      </c>
      <c r="AV12" s="18">
        <f t="shared" si="0"/>
        <v>24</v>
      </c>
      <c r="AW12" s="37">
        <v>12</v>
      </c>
      <c r="AX12" s="30">
        <f>AV12-AU12</f>
        <v>19</v>
      </c>
      <c r="AY12" s="37" t="str">
        <f t="shared" si="5"/>
        <v>x</v>
      </c>
    </row>
    <row r="13" spans="2:51" x14ac:dyDescent="0.25">
      <c r="B13" s="3" t="s">
        <v>5</v>
      </c>
      <c r="C13" s="8">
        <v>24</v>
      </c>
      <c r="D13" s="18"/>
      <c r="E13" s="18"/>
      <c r="F13" s="18"/>
      <c r="G13" s="18"/>
      <c r="H13" s="18"/>
      <c r="I13" s="12"/>
      <c r="J13" s="18"/>
      <c r="K13" s="18"/>
      <c r="L13" s="18"/>
      <c r="M13" s="18"/>
      <c r="N13" s="18"/>
      <c r="O13" s="12"/>
      <c r="P13" s="18"/>
      <c r="Q13" s="18"/>
      <c r="R13" s="18"/>
      <c r="S13" s="18"/>
      <c r="T13" s="18"/>
      <c r="U13" s="12"/>
      <c r="V13" s="18"/>
      <c r="W13" s="18"/>
      <c r="X13" s="18"/>
      <c r="Y13" s="18"/>
      <c r="Z13" s="18"/>
      <c r="AA13" s="12"/>
      <c r="AB13" s="18"/>
      <c r="AC13" s="18"/>
      <c r="AD13" s="18"/>
      <c r="AE13" s="18"/>
      <c r="AF13" s="18"/>
      <c r="AG13" s="12"/>
      <c r="AH13" s="18"/>
      <c r="AI13" s="18"/>
      <c r="AJ13" s="18"/>
      <c r="AK13" s="18"/>
      <c r="AL13" s="18"/>
      <c r="AM13" s="12"/>
      <c r="AN13" s="18">
        <v>48</v>
      </c>
      <c r="AO13" s="18">
        <v>48</v>
      </c>
      <c r="AP13" s="18"/>
      <c r="AQ13" s="18">
        <v>48</v>
      </c>
      <c r="AR13" s="18">
        <f t="shared" si="9"/>
        <v>0</v>
      </c>
      <c r="AT13" s="23">
        <f t="shared" ref="AT13:AT25" si="10">AVERAGE(H13,N13,T13,Z13,AF13,AL13,AR13)</f>
        <v>0</v>
      </c>
      <c r="AU13" s="28">
        <f t="shared" si="1"/>
        <v>0</v>
      </c>
      <c r="AV13" s="18">
        <f t="shared" si="0"/>
        <v>48</v>
      </c>
      <c r="AW13" s="37">
        <v>24</v>
      </c>
      <c r="AX13" s="30">
        <f>AV13-AU13</f>
        <v>48</v>
      </c>
      <c r="AY13" s="37" t="str">
        <f t="shared" si="5"/>
        <v>x</v>
      </c>
    </row>
    <row r="14" spans="2:51" x14ac:dyDescent="0.25">
      <c r="B14" s="3" t="s">
        <v>6</v>
      </c>
      <c r="C14" s="8">
        <v>40</v>
      </c>
      <c r="D14" s="18">
        <v>40</v>
      </c>
      <c r="E14" s="18">
        <v>45</v>
      </c>
      <c r="F14" s="18"/>
      <c r="G14" s="18">
        <v>45</v>
      </c>
      <c r="H14" s="18">
        <f t="shared" si="6"/>
        <v>5</v>
      </c>
      <c r="I14" s="12"/>
      <c r="J14" s="18">
        <v>40</v>
      </c>
      <c r="K14" s="18">
        <v>81</v>
      </c>
      <c r="L14" s="18"/>
      <c r="M14" s="18">
        <v>81</v>
      </c>
      <c r="N14" s="18">
        <f>G14+J14-M14</f>
        <v>4</v>
      </c>
      <c r="O14" s="12"/>
      <c r="P14" s="18"/>
      <c r="Q14" s="18">
        <v>76</v>
      </c>
      <c r="R14" s="18"/>
      <c r="S14" s="18">
        <v>76</v>
      </c>
      <c r="T14" s="18">
        <f t="shared" si="7"/>
        <v>5</v>
      </c>
      <c r="U14" s="12"/>
      <c r="V14" s="18"/>
      <c r="W14" s="18">
        <v>75</v>
      </c>
      <c r="X14" s="18"/>
      <c r="Y14" s="18">
        <v>75</v>
      </c>
      <c r="Z14" s="18">
        <f t="shared" ref="Z14:Z23" si="11">S14+V14-Y14</f>
        <v>1</v>
      </c>
      <c r="AA14" s="12"/>
      <c r="AB14" s="18"/>
      <c r="AC14" s="18">
        <v>75</v>
      </c>
      <c r="AD14" s="18"/>
      <c r="AE14" s="18">
        <v>75</v>
      </c>
      <c r="AF14" s="18">
        <f t="shared" si="3"/>
        <v>0</v>
      </c>
      <c r="AG14" s="12"/>
      <c r="AH14" s="18"/>
      <c r="AI14" s="18">
        <v>71</v>
      </c>
      <c r="AJ14" s="18"/>
      <c r="AK14" s="18">
        <v>71</v>
      </c>
      <c r="AL14" s="18">
        <f t="shared" ref="AL14:AL17" si="12">AE14+AH14-AK14</f>
        <v>4</v>
      </c>
      <c r="AM14" s="12"/>
      <c r="AN14" s="18"/>
      <c r="AO14" s="18">
        <v>46</v>
      </c>
      <c r="AP14" s="18"/>
      <c r="AQ14" s="18">
        <v>46</v>
      </c>
      <c r="AR14" s="18">
        <f t="shared" si="9"/>
        <v>25</v>
      </c>
      <c r="AT14" s="23">
        <f t="shared" si="10"/>
        <v>6.2857142857142856</v>
      </c>
      <c r="AU14" s="28">
        <f t="shared" si="1"/>
        <v>44</v>
      </c>
      <c r="AV14" s="18">
        <f t="shared" si="0"/>
        <v>80</v>
      </c>
      <c r="AW14" s="37">
        <v>45</v>
      </c>
      <c r="AX14" s="30">
        <f t="shared" si="8"/>
        <v>36</v>
      </c>
      <c r="AY14" s="37" t="str">
        <f t="shared" si="5"/>
        <v>for p.o</v>
      </c>
    </row>
    <row r="15" spans="2:51" x14ac:dyDescent="0.25">
      <c r="B15" s="3" t="s">
        <v>7</v>
      </c>
      <c r="C15" s="8">
        <v>12</v>
      </c>
      <c r="D15" s="18"/>
      <c r="E15" s="18"/>
      <c r="F15" s="18"/>
      <c r="G15" s="18"/>
      <c r="H15" s="18"/>
      <c r="I15" s="12"/>
      <c r="J15" s="18"/>
      <c r="K15" s="18"/>
      <c r="L15" s="18"/>
      <c r="M15" s="18"/>
      <c r="N15" s="18"/>
      <c r="O15" s="12"/>
      <c r="P15" s="18"/>
      <c r="Q15" s="18"/>
      <c r="R15" s="18"/>
      <c r="S15" s="18"/>
      <c r="T15" s="18"/>
      <c r="U15" s="12"/>
      <c r="V15" s="18"/>
      <c r="W15" s="18"/>
      <c r="X15" s="18"/>
      <c r="Y15" s="18"/>
      <c r="Z15" s="18"/>
      <c r="AA15" s="12"/>
      <c r="AB15" s="18">
        <v>12</v>
      </c>
      <c r="AC15" s="18">
        <v>11</v>
      </c>
      <c r="AD15" s="18"/>
      <c r="AE15" s="18">
        <v>11</v>
      </c>
      <c r="AF15" s="18">
        <f t="shared" si="3"/>
        <v>1</v>
      </c>
      <c r="AG15" s="12"/>
      <c r="AH15" s="18">
        <v>12</v>
      </c>
      <c r="AI15" s="18">
        <v>11</v>
      </c>
      <c r="AJ15" s="18"/>
      <c r="AK15" s="18">
        <v>11</v>
      </c>
      <c r="AL15" s="18">
        <f t="shared" si="12"/>
        <v>12</v>
      </c>
      <c r="AM15" s="12"/>
      <c r="AN15" s="18"/>
      <c r="AO15" s="18">
        <v>10</v>
      </c>
      <c r="AP15" s="18"/>
      <c r="AQ15" s="18">
        <v>10</v>
      </c>
      <c r="AR15" s="18">
        <f t="shared" si="9"/>
        <v>1</v>
      </c>
      <c r="AT15" s="23">
        <f t="shared" si="10"/>
        <v>4.666666666666667</v>
      </c>
      <c r="AU15" s="28">
        <f t="shared" si="1"/>
        <v>14</v>
      </c>
      <c r="AV15" s="18">
        <f t="shared" si="0"/>
        <v>24</v>
      </c>
      <c r="AW15" s="37">
        <v>12</v>
      </c>
      <c r="AX15" s="30">
        <f t="shared" si="8"/>
        <v>10</v>
      </c>
      <c r="AY15" s="37" t="str">
        <f t="shared" si="5"/>
        <v>for p.o</v>
      </c>
    </row>
    <row r="16" spans="2:51" x14ac:dyDescent="0.25">
      <c r="B16" s="3" t="s">
        <v>8</v>
      </c>
      <c r="C16" s="8">
        <v>12</v>
      </c>
      <c r="D16" s="18"/>
      <c r="E16" s="18">
        <v>1</v>
      </c>
      <c r="F16" s="18"/>
      <c r="G16" s="18"/>
      <c r="H16" s="18"/>
      <c r="I16" s="12"/>
      <c r="J16" s="18"/>
      <c r="K16" s="18">
        <v>1</v>
      </c>
      <c r="L16" s="18"/>
      <c r="M16" s="18">
        <v>1</v>
      </c>
      <c r="N16" s="18">
        <v>0</v>
      </c>
      <c r="O16" s="12"/>
      <c r="P16" s="18"/>
      <c r="Q16" s="18">
        <v>1</v>
      </c>
      <c r="R16" s="18"/>
      <c r="S16" s="18">
        <v>1</v>
      </c>
      <c r="T16" s="18">
        <f t="shared" si="7"/>
        <v>0</v>
      </c>
      <c r="U16" s="12"/>
      <c r="V16" s="18"/>
      <c r="W16" s="18">
        <v>1</v>
      </c>
      <c r="X16" s="18"/>
      <c r="Y16" s="18">
        <v>1</v>
      </c>
      <c r="Z16" s="18">
        <f t="shared" si="11"/>
        <v>0</v>
      </c>
      <c r="AA16" s="12"/>
      <c r="AB16" s="18">
        <v>12</v>
      </c>
      <c r="AC16" s="18">
        <v>13</v>
      </c>
      <c r="AD16" s="18"/>
      <c r="AE16" s="18">
        <v>13</v>
      </c>
      <c r="AF16" s="18">
        <f t="shared" si="3"/>
        <v>0</v>
      </c>
      <c r="AG16" s="12"/>
      <c r="AH16" s="18">
        <v>12</v>
      </c>
      <c r="AI16" s="18">
        <v>13</v>
      </c>
      <c r="AJ16" s="18"/>
      <c r="AK16" s="18">
        <v>13</v>
      </c>
      <c r="AL16" s="18">
        <f>AE16+AH16-AK16</f>
        <v>12</v>
      </c>
      <c r="AM16" s="12"/>
      <c r="AN16" s="18"/>
      <c r="AO16" s="18">
        <v>10</v>
      </c>
      <c r="AP16" s="18"/>
      <c r="AQ16" s="18">
        <v>10</v>
      </c>
      <c r="AR16" s="18">
        <f t="shared" si="9"/>
        <v>3</v>
      </c>
      <c r="AT16" s="23">
        <f t="shared" si="10"/>
        <v>2.5</v>
      </c>
      <c r="AU16" s="28">
        <f t="shared" si="1"/>
        <v>15</v>
      </c>
      <c r="AV16" s="18">
        <f t="shared" si="0"/>
        <v>24</v>
      </c>
      <c r="AW16" s="37">
        <v>12</v>
      </c>
      <c r="AX16" s="30">
        <f>AV16-AU16</f>
        <v>9</v>
      </c>
      <c r="AY16" s="37" t="str">
        <f t="shared" si="5"/>
        <v>for p.o</v>
      </c>
    </row>
    <row r="17" spans="2:51" x14ac:dyDescent="0.25">
      <c r="B17" s="3" t="s">
        <v>9</v>
      </c>
      <c r="C17" s="8">
        <v>12</v>
      </c>
      <c r="D17" s="18"/>
      <c r="E17" s="18"/>
      <c r="F17" s="18"/>
      <c r="G17" s="18"/>
      <c r="H17" s="18"/>
      <c r="I17" s="12"/>
      <c r="J17" s="18"/>
      <c r="K17" s="18"/>
      <c r="L17" s="18"/>
      <c r="M17" s="18"/>
      <c r="N17" s="18"/>
      <c r="O17" s="12"/>
      <c r="P17" s="18"/>
      <c r="Q17" s="18"/>
      <c r="R17" s="18"/>
      <c r="S17" s="18"/>
      <c r="T17" s="18"/>
      <c r="U17" s="12"/>
      <c r="V17" s="18"/>
      <c r="W17" s="18"/>
      <c r="X17" s="18"/>
      <c r="Y17" s="18"/>
      <c r="Z17" s="18"/>
      <c r="AA17" s="12"/>
      <c r="AB17" s="18">
        <v>12</v>
      </c>
      <c r="AC17" s="18">
        <v>12</v>
      </c>
      <c r="AD17" s="18"/>
      <c r="AE17" s="18">
        <v>12</v>
      </c>
      <c r="AF17" s="18">
        <f t="shared" si="3"/>
        <v>0</v>
      </c>
      <c r="AG17" s="12"/>
      <c r="AH17" s="18">
        <v>12</v>
      </c>
      <c r="AI17" s="18">
        <v>24</v>
      </c>
      <c r="AJ17" s="18"/>
      <c r="AK17" s="18">
        <v>24</v>
      </c>
      <c r="AL17" s="18">
        <f t="shared" si="12"/>
        <v>0</v>
      </c>
      <c r="AM17" s="12"/>
      <c r="AN17" s="18"/>
      <c r="AO17" s="18">
        <v>17</v>
      </c>
      <c r="AP17" s="18"/>
      <c r="AQ17" s="18">
        <v>17</v>
      </c>
      <c r="AR17" s="18">
        <f>AK17+AN17-AQ17</f>
        <v>7</v>
      </c>
      <c r="AT17" s="23">
        <f t="shared" si="10"/>
        <v>2.3333333333333335</v>
      </c>
      <c r="AU17" s="28">
        <f t="shared" si="1"/>
        <v>7</v>
      </c>
      <c r="AV17" s="18">
        <f t="shared" si="0"/>
        <v>24</v>
      </c>
      <c r="AW17" s="37">
        <v>12</v>
      </c>
      <c r="AX17" s="30">
        <f>AV17-AU17</f>
        <v>17</v>
      </c>
      <c r="AY17" s="37" t="str">
        <f t="shared" si="5"/>
        <v>x</v>
      </c>
    </row>
    <row r="18" spans="2:51" x14ac:dyDescent="0.25">
      <c r="B18" s="3" t="s">
        <v>10</v>
      </c>
      <c r="C18" s="8">
        <v>12</v>
      </c>
      <c r="D18" s="18">
        <v>12</v>
      </c>
      <c r="E18" s="18">
        <v>12</v>
      </c>
      <c r="F18" s="18"/>
      <c r="G18" s="18">
        <v>12</v>
      </c>
      <c r="H18" s="18">
        <f t="shared" si="6"/>
        <v>0</v>
      </c>
      <c r="I18" s="12"/>
      <c r="J18" s="18">
        <v>12</v>
      </c>
      <c r="K18" s="18">
        <v>22</v>
      </c>
      <c r="L18" s="18"/>
      <c r="M18" s="18">
        <v>22</v>
      </c>
      <c r="N18" s="18">
        <f>G18+J18-M18</f>
        <v>2</v>
      </c>
      <c r="O18" s="12"/>
      <c r="P18" s="18"/>
      <c r="Q18" s="18">
        <v>21</v>
      </c>
      <c r="R18" s="18"/>
      <c r="S18" s="18">
        <v>21</v>
      </c>
      <c r="T18" s="18">
        <f t="shared" si="7"/>
        <v>1</v>
      </c>
      <c r="U18" s="12"/>
      <c r="V18" s="18"/>
      <c r="W18" s="18">
        <v>19</v>
      </c>
      <c r="X18" s="18"/>
      <c r="Y18" s="18">
        <v>19</v>
      </c>
      <c r="Z18" s="18">
        <f t="shared" si="11"/>
        <v>2</v>
      </c>
      <c r="AA18" s="12"/>
      <c r="AB18" s="18"/>
      <c r="AC18" s="18">
        <v>19</v>
      </c>
      <c r="AD18" s="18"/>
      <c r="AE18" s="18">
        <v>19</v>
      </c>
      <c r="AF18" s="18">
        <f t="shared" si="3"/>
        <v>0</v>
      </c>
      <c r="AG18" s="12"/>
      <c r="AH18" s="18"/>
      <c r="AI18" s="18"/>
      <c r="AJ18" s="18"/>
      <c r="AK18" s="18"/>
      <c r="AL18" s="18"/>
      <c r="AM18" s="12"/>
      <c r="AN18" s="18"/>
      <c r="AO18" s="18">
        <v>15</v>
      </c>
      <c r="AP18" s="18"/>
      <c r="AQ18" s="18">
        <v>15</v>
      </c>
      <c r="AR18" s="18">
        <f>AK18+AN18-AQ18</f>
        <v>-15</v>
      </c>
      <c r="AT18" s="23">
        <f t="shared" si="10"/>
        <v>-1.6666666666666667</v>
      </c>
      <c r="AU18" s="28">
        <f t="shared" si="1"/>
        <v>-10</v>
      </c>
      <c r="AV18" s="18">
        <f t="shared" si="0"/>
        <v>24</v>
      </c>
      <c r="AW18" s="37">
        <v>12</v>
      </c>
      <c r="AX18" s="30">
        <f t="shared" si="8"/>
        <v>34</v>
      </c>
      <c r="AY18" s="37" t="str">
        <f t="shared" si="5"/>
        <v>x</v>
      </c>
    </row>
    <row r="19" spans="2:51" x14ac:dyDescent="0.25">
      <c r="B19" s="3" t="s">
        <v>11</v>
      </c>
      <c r="C19" s="8">
        <v>60</v>
      </c>
      <c r="D19" s="18"/>
      <c r="E19" s="18"/>
      <c r="F19" s="18"/>
      <c r="G19" s="18"/>
      <c r="H19" s="18"/>
      <c r="I19" s="12"/>
      <c r="J19" s="18"/>
      <c r="K19" s="18"/>
      <c r="L19" s="18"/>
      <c r="M19" s="18"/>
      <c r="N19" s="18"/>
      <c r="O19" s="12"/>
      <c r="P19" s="18"/>
      <c r="Q19" s="18"/>
      <c r="R19" s="18"/>
      <c r="S19" s="18"/>
      <c r="T19" s="18"/>
      <c r="U19" s="12"/>
      <c r="V19" s="18"/>
      <c r="W19" s="18"/>
      <c r="X19" s="18"/>
      <c r="Y19" s="18"/>
      <c r="Z19" s="18"/>
      <c r="AA19" s="12"/>
      <c r="AB19" s="18"/>
      <c r="AC19" s="18"/>
      <c r="AD19" s="18"/>
      <c r="AE19" s="18"/>
      <c r="AF19" s="18"/>
      <c r="AG19" s="12"/>
      <c r="AH19" s="18"/>
      <c r="AI19" s="18"/>
      <c r="AJ19" s="18"/>
      <c r="AK19" s="18"/>
      <c r="AL19" s="18"/>
      <c r="AM19" s="12"/>
      <c r="AN19" s="18"/>
      <c r="AO19" s="18"/>
      <c r="AP19" s="18"/>
      <c r="AQ19" s="18"/>
      <c r="AR19" s="18"/>
      <c r="AT19" s="23" t="e">
        <f t="shared" si="10"/>
        <v>#DIV/0!</v>
      </c>
      <c r="AU19" s="28">
        <f t="shared" si="1"/>
        <v>0</v>
      </c>
      <c r="AV19" s="18"/>
      <c r="AW19" s="37">
        <v>480</v>
      </c>
      <c r="AX19" s="30">
        <f t="shared" ref="AX19:AX25" si="13">AV19-AU19</f>
        <v>0</v>
      </c>
      <c r="AY19" s="37" t="str">
        <f t="shared" si="5"/>
        <v>for p.o</v>
      </c>
    </row>
    <row r="20" spans="2:51" x14ac:dyDescent="0.25">
      <c r="B20" s="3" t="s">
        <v>12</v>
      </c>
      <c r="C20" s="8">
        <v>20</v>
      </c>
      <c r="D20" s="18">
        <v>20</v>
      </c>
      <c r="E20" s="18">
        <v>15</v>
      </c>
      <c r="F20" s="18"/>
      <c r="G20" s="18">
        <v>15</v>
      </c>
      <c r="H20" s="18">
        <f t="shared" si="6"/>
        <v>-5</v>
      </c>
      <c r="I20" s="12"/>
      <c r="J20" s="18">
        <v>40</v>
      </c>
      <c r="K20" s="18">
        <v>46</v>
      </c>
      <c r="L20" s="18"/>
      <c r="M20" s="18">
        <v>46</v>
      </c>
      <c r="N20" s="18">
        <f>G20+J20-M20</f>
        <v>9</v>
      </c>
      <c r="O20" s="12"/>
      <c r="P20" s="18"/>
      <c r="Q20" s="18">
        <v>41</v>
      </c>
      <c r="R20" s="18"/>
      <c r="S20" s="18">
        <v>41</v>
      </c>
      <c r="T20" s="18">
        <f t="shared" si="7"/>
        <v>5</v>
      </c>
      <c r="U20" s="12"/>
      <c r="V20" s="18">
        <v>100</v>
      </c>
      <c r="W20" s="18">
        <v>134</v>
      </c>
      <c r="X20" s="18"/>
      <c r="Y20" s="18">
        <v>134</v>
      </c>
      <c r="Z20" s="18">
        <f t="shared" si="11"/>
        <v>7</v>
      </c>
      <c r="AA20" s="12"/>
      <c r="AB20" s="18"/>
      <c r="AC20" s="18">
        <v>115</v>
      </c>
      <c r="AD20" s="18"/>
      <c r="AE20" s="18">
        <v>115</v>
      </c>
      <c r="AF20" s="18">
        <f t="shared" si="3"/>
        <v>19</v>
      </c>
      <c r="AG20" s="12"/>
      <c r="AH20" s="18"/>
      <c r="AI20" s="18">
        <v>113</v>
      </c>
      <c r="AJ20" s="18"/>
      <c r="AK20" s="18">
        <v>113</v>
      </c>
      <c r="AL20" s="18">
        <f t="shared" ref="AL20:AL23" si="14">AE20+AH20-AK20</f>
        <v>2</v>
      </c>
      <c r="AM20" s="12"/>
      <c r="AN20" s="18"/>
      <c r="AO20" s="18">
        <v>87</v>
      </c>
      <c r="AP20" s="18"/>
      <c r="AQ20" s="18">
        <v>87</v>
      </c>
      <c r="AR20" s="18">
        <f>AK20+AN20-AQ20</f>
        <v>26</v>
      </c>
      <c r="AT20" s="23">
        <f t="shared" si="10"/>
        <v>9</v>
      </c>
      <c r="AU20" s="28">
        <f t="shared" si="1"/>
        <v>63</v>
      </c>
      <c r="AV20" s="18">
        <f t="shared" ref="AV20:AV25" si="15">SUM(D20,J20,P20,V20,AB20,AH20,AN20)</f>
        <v>160</v>
      </c>
      <c r="AW20" s="37">
        <v>60</v>
      </c>
      <c r="AX20" s="30">
        <f t="shared" si="13"/>
        <v>97</v>
      </c>
      <c r="AY20" s="37" t="str">
        <f t="shared" si="5"/>
        <v>x</v>
      </c>
    </row>
    <row r="21" spans="2:51" x14ac:dyDescent="0.25">
      <c r="B21" s="3" t="s">
        <v>13</v>
      </c>
      <c r="C21" s="8">
        <v>20</v>
      </c>
      <c r="D21" s="18">
        <v>20</v>
      </c>
      <c r="E21" s="18">
        <v>20</v>
      </c>
      <c r="F21" s="18"/>
      <c r="G21" s="18">
        <v>20</v>
      </c>
      <c r="H21" s="18">
        <f t="shared" si="6"/>
        <v>0</v>
      </c>
      <c r="I21" s="12"/>
      <c r="J21" s="18">
        <v>40</v>
      </c>
      <c r="K21" s="18">
        <v>46</v>
      </c>
      <c r="L21" s="18"/>
      <c r="M21" s="18">
        <v>46</v>
      </c>
      <c r="N21" s="18">
        <f t="shared" ref="N21:N23" si="16">G21+J21-M21</f>
        <v>14</v>
      </c>
      <c r="O21" s="12"/>
      <c r="P21" s="18"/>
      <c r="Q21" s="18">
        <v>42</v>
      </c>
      <c r="R21" s="18"/>
      <c r="S21" s="18">
        <v>42</v>
      </c>
      <c r="T21" s="18">
        <f t="shared" si="7"/>
        <v>4</v>
      </c>
      <c r="U21" s="12"/>
      <c r="V21" s="18">
        <v>100</v>
      </c>
      <c r="W21" s="18">
        <v>137</v>
      </c>
      <c r="X21" s="18"/>
      <c r="Y21" s="18">
        <v>137</v>
      </c>
      <c r="Z21" s="18">
        <f t="shared" si="11"/>
        <v>5</v>
      </c>
      <c r="AA21" s="12"/>
      <c r="AB21" s="18"/>
      <c r="AC21" s="18">
        <v>135</v>
      </c>
      <c r="AD21" s="18"/>
      <c r="AE21" s="18">
        <v>135</v>
      </c>
      <c r="AF21" s="18">
        <f t="shared" si="3"/>
        <v>2</v>
      </c>
      <c r="AG21" s="12"/>
      <c r="AH21" s="18"/>
      <c r="AI21" s="18">
        <v>140</v>
      </c>
      <c r="AJ21" s="18"/>
      <c r="AK21" s="18">
        <v>140</v>
      </c>
      <c r="AL21" s="18">
        <f t="shared" si="14"/>
        <v>-5</v>
      </c>
      <c r="AM21" s="12"/>
      <c r="AN21" s="18"/>
      <c r="AO21" s="18">
        <v>155</v>
      </c>
      <c r="AP21" s="18"/>
      <c r="AQ21" s="18">
        <v>155</v>
      </c>
      <c r="AR21" s="18">
        <f t="shared" ref="AR21:AR24" si="17">AK21+AN21-AQ21</f>
        <v>-15</v>
      </c>
      <c r="AT21" s="23">
        <f t="shared" si="10"/>
        <v>0.7142857142857143</v>
      </c>
      <c r="AU21" s="28">
        <f t="shared" si="1"/>
        <v>5</v>
      </c>
      <c r="AV21" s="18">
        <f t="shared" si="15"/>
        <v>160</v>
      </c>
      <c r="AW21" s="37">
        <v>40</v>
      </c>
      <c r="AX21" s="30">
        <f t="shared" si="13"/>
        <v>155</v>
      </c>
      <c r="AY21" s="37" t="str">
        <f>IF(AX21&lt;AW21,"for p.o","x")</f>
        <v>x</v>
      </c>
    </row>
    <row r="22" spans="2:51" x14ac:dyDescent="0.25">
      <c r="B22" s="3" t="s">
        <v>14</v>
      </c>
      <c r="C22" s="8">
        <v>36</v>
      </c>
      <c r="D22" s="18">
        <v>36</v>
      </c>
      <c r="E22" s="18">
        <v>37</v>
      </c>
      <c r="F22" s="18"/>
      <c r="G22" s="18">
        <v>37</v>
      </c>
      <c r="H22" s="18">
        <f t="shared" si="6"/>
        <v>1</v>
      </c>
      <c r="I22" s="12"/>
      <c r="J22" s="18"/>
      <c r="K22" s="18">
        <v>28</v>
      </c>
      <c r="L22" s="18"/>
      <c r="M22" s="18">
        <v>28</v>
      </c>
      <c r="N22" s="18">
        <f t="shared" si="16"/>
        <v>9</v>
      </c>
      <c r="O22" s="12"/>
      <c r="P22" s="18"/>
      <c r="Q22" s="18">
        <v>24</v>
      </c>
      <c r="R22" s="18"/>
      <c r="S22" s="18">
        <v>24</v>
      </c>
      <c r="T22" s="18">
        <f t="shared" si="7"/>
        <v>4</v>
      </c>
      <c r="U22" s="12"/>
      <c r="V22" s="18">
        <v>72</v>
      </c>
      <c r="W22" s="18">
        <v>79</v>
      </c>
      <c r="X22" s="18"/>
      <c r="Y22" s="18">
        <v>79</v>
      </c>
      <c r="Z22" s="18">
        <f t="shared" si="11"/>
        <v>17</v>
      </c>
      <c r="AA22" s="12"/>
      <c r="AB22" s="18"/>
      <c r="AC22" s="18">
        <v>74</v>
      </c>
      <c r="AD22" s="18"/>
      <c r="AE22" s="18">
        <v>74</v>
      </c>
      <c r="AF22" s="18">
        <f t="shared" si="3"/>
        <v>5</v>
      </c>
      <c r="AG22" s="12"/>
      <c r="AH22" s="18"/>
      <c r="AI22" s="18">
        <v>70</v>
      </c>
      <c r="AJ22" s="18"/>
      <c r="AK22" s="18">
        <v>70</v>
      </c>
      <c r="AL22" s="18">
        <f>AE22+AH22-AK22</f>
        <v>4</v>
      </c>
      <c r="AM22" s="12"/>
      <c r="AN22" s="18"/>
      <c r="AO22" s="18">
        <v>58</v>
      </c>
      <c r="AP22" s="18"/>
      <c r="AQ22" s="18">
        <v>58</v>
      </c>
      <c r="AR22" s="18">
        <v>8</v>
      </c>
      <c r="AT22" s="23">
        <f t="shared" si="10"/>
        <v>6.8571428571428568</v>
      </c>
      <c r="AU22" s="28">
        <f t="shared" si="1"/>
        <v>48</v>
      </c>
      <c r="AV22" s="18">
        <f t="shared" si="15"/>
        <v>108</v>
      </c>
      <c r="AW22" s="37">
        <v>72</v>
      </c>
      <c r="AX22" s="30">
        <f t="shared" si="13"/>
        <v>60</v>
      </c>
      <c r="AY22" s="37" t="str">
        <f t="shared" si="5"/>
        <v>for p.o</v>
      </c>
    </row>
    <row r="23" spans="2:51" x14ac:dyDescent="0.25">
      <c r="B23" s="3" t="s">
        <v>15</v>
      </c>
      <c r="C23" s="8">
        <v>36</v>
      </c>
      <c r="D23" s="18">
        <v>36</v>
      </c>
      <c r="E23" s="18">
        <v>28</v>
      </c>
      <c r="F23" s="18"/>
      <c r="G23" s="18">
        <v>28</v>
      </c>
      <c r="H23" s="18">
        <f t="shared" si="6"/>
        <v>-8</v>
      </c>
      <c r="I23" s="12"/>
      <c r="J23" s="18"/>
      <c r="K23" s="18">
        <v>21</v>
      </c>
      <c r="L23" s="18"/>
      <c r="M23" s="18">
        <v>21</v>
      </c>
      <c r="N23" s="18">
        <f t="shared" si="16"/>
        <v>7</v>
      </c>
      <c r="O23" s="12"/>
      <c r="P23" s="18"/>
      <c r="Q23" s="18">
        <v>5</v>
      </c>
      <c r="R23" s="18"/>
      <c r="S23" s="18">
        <v>5</v>
      </c>
      <c r="T23" s="18">
        <f t="shared" si="7"/>
        <v>16</v>
      </c>
      <c r="U23" s="12"/>
      <c r="V23" s="18"/>
      <c r="W23" s="18">
        <v>1</v>
      </c>
      <c r="X23" s="18"/>
      <c r="Y23" s="18">
        <v>1</v>
      </c>
      <c r="Z23" s="18">
        <f t="shared" si="11"/>
        <v>4</v>
      </c>
      <c r="AA23" s="12"/>
      <c r="AB23" s="18"/>
      <c r="AC23" s="18">
        <v>1</v>
      </c>
      <c r="AD23" s="18"/>
      <c r="AE23" s="18">
        <v>1</v>
      </c>
      <c r="AF23" s="18">
        <f t="shared" si="3"/>
        <v>0</v>
      </c>
      <c r="AG23" s="12"/>
      <c r="AH23" s="18"/>
      <c r="AI23" s="18">
        <v>1</v>
      </c>
      <c r="AJ23" s="18"/>
      <c r="AK23" s="18">
        <v>1</v>
      </c>
      <c r="AL23" s="18">
        <f t="shared" si="14"/>
        <v>0</v>
      </c>
      <c r="AM23" s="12"/>
      <c r="AN23" s="18">
        <v>72</v>
      </c>
      <c r="AO23" s="18">
        <v>72</v>
      </c>
      <c r="AP23" s="18"/>
      <c r="AQ23" s="18">
        <v>72</v>
      </c>
      <c r="AR23" s="18">
        <v>1</v>
      </c>
      <c r="AT23" s="23">
        <f t="shared" si="10"/>
        <v>2.8571428571428572</v>
      </c>
      <c r="AU23" s="28">
        <f t="shared" si="1"/>
        <v>20</v>
      </c>
      <c r="AV23" s="18">
        <f t="shared" si="15"/>
        <v>108</v>
      </c>
      <c r="AW23" s="37">
        <v>72</v>
      </c>
      <c r="AX23" s="30">
        <f t="shared" si="13"/>
        <v>88</v>
      </c>
      <c r="AY23" s="37" t="str">
        <f t="shared" si="5"/>
        <v>x</v>
      </c>
    </row>
    <row r="24" spans="2:51" x14ac:dyDescent="0.25">
      <c r="B24" s="3" t="s">
        <v>16</v>
      </c>
      <c r="C24" s="8">
        <v>36</v>
      </c>
      <c r="D24" s="18"/>
      <c r="E24" s="18"/>
      <c r="F24" s="18"/>
      <c r="G24" s="18"/>
      <c r="H24" s="18"/>
      <c r="I24" s="12"/>
      <c r="J24" s="18"/>
      <c r="K24" s="18"/>
      <c r="L24" s="18"/>
      <c r="M24" s="18"/>
      <c r="N24" s="18"/>
      <c r="O24" s="12"/>
      <c r="P24" s="18"/>
      <c r="Q24" s="18"/>
      <c r="R24" s="18"/>
      <c r="S24" s="18"/>
      <c r="T24" s="18"/>
      <c r="U24" s="12"/>
      <c r="V24" s="18"/>
      <c r="W24" s="18"/>
      <c r="X24" s="18"/>
      <c r="Y24" s="18"/>
      <c r="Z24" s="18"/>
      <c r="AA24" s="12"/>
      <c r="AB24" s="18"/>
      <c r="AC24" s="18"/>
      <c r="AD24" s="18"/>
      <c r="AE24" s="18"/>
      <c r="AF24" s="18"/>
      <c r="AG24" s="12"/>
      <c r="AH24" s="18"/>
      <c r="AI24" s="18"/>
      <c r="AJ24" s="18"/>
      <c r="AK24" s="18"/>
      <c r="AL24" s="18"/>
      <c r="AM24" s="12"/>
      <c r="AN24" s="18">
        <v>72</v>
      </c>
      <c r="AO24" s="18">
        <v>65</v>
      </c>
      <c r="AP24" s="18"/>
      <c r="AQ24" s="18">
        <v>65</v>
      </c>
      <c r="AR24" s="18">
        <f t="shared" si="17"/>
        <v>7</v>
      </c>
      <c r="AT24" s="23">
        <f t="shared" si="10"/>
        <v>7</v>
      </c>
      <c r="AU24" s="28">
        <f t="shared" si="1"/>
        <v>7</v>
      </c>
      <c r="AV24" s="18">
        <f t="shared" si="15"/>
        <v>72</v>
      </c>
      <c r="AW24" s="37">
        <v>36</v>
      </c>
      <c r="AX24" s="30">
        <f t="shared" si="13"/>
        <v>65</v>
      </c>
      <c r="AY24" s="37" t="str">
        <f t="shared" si="5"/>
        <v>x</v>
      </c>
    </row>
    <row r="25" spans="2:51" x14ac:dyDescent="0.25">
      <c r="B25" s="3" t="s">
        <v>17</v>
      </c>
      <c r="C25" s="8">
        <v>12</v>
      </c>
      <c r="D25" s="18"/>
      <c r="E25" s="18"/>
      <c r="F25" s="18"/>
      <c r="G25" s="18"/>
      <c r="H25" s="18"/>
      <c r="I25" s="22"/>
      <c r="J25" s="18"/>
      <c r="K25" s="18"/>
      <c r="L25" s="18"/>
      <c r="M25" s="18"/>
      <c r="N25" s="18"/>
      <c r="O25" s="12"/>
      <c r="P25" s="18"/>
      <c r="Q25" s="18"/>
      <c r="R25" s="18"/>
      <c r="S25" s="18"/>
      <c r="T25" s="18"/>
      <c r="U25" s="12"/>
      <c r="V25" s="18">
        <v>60</v>
      </c>
      <c r="W25" s="18">
        <v>55</v>
      </c>
      <c r="X25" s="18"/>
      <c r="Y25" s="18">
        <v>55</v>
      </c>
      <c r="Z25" s="18">
        <f>S25+V25-Y25</f>
        <v>5</v>
      </c>
      <c r="AA25" s="12"/>
      <c r="AB25" s="18"/>
      <c r="AC25" s="18">
        <v>54</v>
      </c>
      <c r="AD25" s="18"/>
      <c r="AE25" s="18">
        <v>54</v>
      </c>
      <c r="AF25" s="18">
        <f t="shared" si="3"/>
        <v>1</v>
      </c>
      <c r="AG25" s="12"/>
      <c r="AH25" s="18"/>
      <c r="AI25" s="18">
        <v>47</v>
      </c>
      <c r="AJ25" s="18"/>
      <c r="AK25" s="18">
        <v>47</v>
      </c>
      <c r="AL25" s="18">
        <f>AE25+AH25-AK25</f>
        <v>7</v>
      </c>
      <c r="AM25" s="12"/>
      <c r="AN25" s="18"/>
      <c r="AO25" s="18">
        <v>38</v>
      </c>
      <c r="AP25" s="18"/>
      <c r="AQ25" s="18">
        <v>38</v>
      </c>
      <c r="AR25" s="18">
        <v>8</v>
      </c>
      <c r="AT25" s="23">
        <f t="shared" si="10"/>
        <v>5.25</v>
      </c>
      <c r="AU25" s="28">
        <f t="shared" si="1"/>
        <v>21</v>
      </c>
      <c r="AV25" s="18">
        <f t="shared" si="15"/>
        <v>60</v>
      </c>
      <c r="AW25" s="37">
        <v>48</v>
      </c>
      <c r="AX25" s="30">
        <f t="shared" si="13"/>
        <v>39</v>
      </c>
      <c r="AY25" s="37" t="str">
        <f t="shared" si="5"/>
        <v>for p.o</v>
      </c>
    </row>
    <row r="26" spans="2:51" x14ac:dyDescent="0.25">
      <c r="B26" s="6" t="s">
        <v>19</v>
      </c>
      <c r="C26" s="10"/>
      <c r="D26" s="19"/>
      <c r="E26" s="19"/>
      <c r="F26" s="19"/>
      <c r="G26" s="19"/>
      <c r="H26" s="19"/>
      <c r="I26" s="20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19"/>
      <c r="AC26" s="19"/>
      <c r="AD26" s="19"/>
      <c r="AE26" s="19"/>
      <c r="AF26" s="19"/>
      <c r="AG26" s="20"/>
      <c r="AH26" s="19"/>
      <c r="AI26" s="19"/>
      <c r="AJ26" s="19"/>
      <c r="AK26" s="19"/>
      <c r="AL26" s="19"/>
      <c r="AM26" s="20"/>
      <c r="AN26" s="19"/>
      <c r="AO26" s="19"/>
      <c r="AP26" s="19"/>
      <c r="AQ26" s="19"/>
      <c r="AR26" s="19"/>
      <c r="AT26" s="38"/>
      <c r="AU26" s="39"/>
      <c r="AV26" s="40"/>
      <c r="AW26" s="40"/>
      <c r="AX26" s="41"/>
      <c r="AY26" s="40"/>
    </row>
    <row r="27" spans="2:51" x14ac:dyDescent="0.25">
      <c r="B27" s="1" t="s">
        <v>20</v>
      </c>
      <c r="C27" s="8">
        <v>9</v>
      </c>
      <c r="D27" s="18"/>
      <c r="E27" s="18"/>
      <c r="F27" s="18"/>
      <c r="G27" s="18"/>
      <c r="H27" s="18"/>
      <c r="I27" s="21"/>
      <c r="J27" s="18"/>
      <c r="K27" s="18"/>
      <c r="L27" s="18"/>
      <c r="M27" s="18"/>
      <c r="N27" s="18"/>
      <c r="O27" s="12"/>
      <c r="P27" s="18"/>
      <c r="Q27" s="18"/>
      <c r="R27" s="18"/>
      <c r="S27" s="18"/>
      <c r="T27" s="18"/>
      <c r="U27" s="12"/>
      <c r="V27" s="18"/>
      <c r="W27" s="18"/>
      <c r="X27" s="18"/>
      <c r="Y27" s="18"/>
      <c r="Z27" s="18"/>
      <c r="AA27" s="12"/>
      <c r="AB27" s="18"/>
      <c r="AC27" s="18"/>
      <c r="AD27" s="18"/>
      <c r="AE27" s="18"/>
      <c r="AF27" s="18"/>
      <c r="AG27" s="12"/>
      <c r="AH27" s="18"/>
      <c r="AI27" s="18"/>
      <c r="AJ27" s="18"/>
      <c r="AK27" s="18"/>
      <c r="AL27" s="18"/>
      <c r="AM27" s="12"/>
      <c r="AN27" s="18"/>
      <c r="AO27" s="18"/>
      <c r="AP27" s="18"/>
      <c r="AQ27" s="18"/>
      <c r="AR27" s="18"/>
      <c r="AT27" s="23" t="e">
        <f t="shared" ref="AT27:AT51" si="18">AVERAGE(H27,N27,T27,Z27,AF27,AL27,AR27)</f>
        <v>#DIV/0!</v>
      </c>
      <c r="AU27" s="28">
        <f t="shared" ref="AU27:AU51" si="19">SUM(H27,N27,T27,Z27,AF27,AL27,AR27)</f>
        <v>0</v>
      </c>
      <c r="AV27" s="37"/>
      <c r="AW27" s="37">
        <v>9</v>
      </c>
      <c r="AX27" s="30">
        <f t="shared" ref="AX27:AX51" si="20">AV27-AU27</f>
        <v>0</v>
      </c>
      <c r="AY27" s="37" t="str">
        <f t="shared" si="5"/>
        <v>for p.o</v>
      </c>
    </row>
    <row r="28" spans="2:51" x14ac:dyDescent="0.25">
      <c r="B28" s="1" t="s">
        <v>21</v>
      </c>
      <c r="C28" s="8">
        <v>8</v>
      </c>
      <c r="D28" s="18"/>
      <c r="E28" s="18"/>
      <c r="F28" s="18"/>
      <c r="G28" s="18"/>
      <c r="H28" s="18"/>
      <c r="I28" s="12"/>
      <c r="J28" s="18"/>
      <c r="K28" s="18"/>
      <c r="L28" s="18"/>
      <c r="M28" s="18"/>
      <c r="N28" s="18"/>
      <c r="O28" s="12"/>
      <c r="P28" s="18"/>
      <c r="Q28" s="18"/>
      <c r="R28" s="18"/>
      <c r="S28" s="18"/>
      <c r="T28" s="18"/>
      <c r="U28" s="12"/>
      <c r="V28" s="18"/>
      <c r="W28" s="18"/>
      <c r="X28" s="18"/>
      <c r="Y28" s="18"/>
      <c r="Z28" s="18"/>
      <c r="AA28" s="12"/>
      <c r="AB28" s="18"/>
      <c r="AC28" s="18"/>
      <c r="AD28" s="18"/>
      <c r="AE28" s="18"/>
      <c r="AF28" s="18"/>
      <c r="AG28" s="12"/>
      <c r="AH28" s="18"/>
      <c r="AI28" s="18"/>
      <c r="AJ28" s="18"/>
      <c r="AK28" s="18"/>
      <c r="AL28" s="18"/>
      <c r="AM28" s="12"/>
      <c r="AN28" s="18"/>
      <c r="AO28" s="18"/>
      <c r="AP28" s="18"/>
      <c r="AQ28" s="18"/>
      <c r="AR28" s="18"/>
      <c r="AT28" s="23" t="e">
        <f t="shared" si="18"/>
        <v>#DIV/0!</v>
      </c>
      <c r="AU28" s="28">
        <f t="shared" si="19"/>
        <v>0</v>
      </c>
      <c r="AV28" s="37"/>
      <c r="AW28" s="37">
        <v>8</v>
      </c>
      <c r="AX28" s="30">
        <f t="shared" si="20"/>
        <v>0</v>
      </c>
      <c r="AY28" s="37" t="str">
        <f t="shared" si="5"/>
        <v>for p.o</v>
      </c>
    </row>
    <row r="29" spans="2:51" x14ac:dyDescent="0.25">
      <c r="B29" s="1" t="s">
        <v>22</v>
      </c>
      <c r="C29" s="8">
        <v>9</v>
      </c>
      <c r="D29" s="18"/>
      <c r="E29" s="18"/>
      <c r="F29" s="18"/>
      <c r="G29" s="18"/>
      <c r="H29" s="18"/>
      <c r="I29" s="12"/>
      <c r="J29" s="18"/>
      <c r="K29" s="18"/>
      <c r="L29" s="18"/>
      <c r="M29" s="18"/>
      <c r="N29" s="18"/>
      <c r="O29" s="12"/>
      <c r="P29" s="18"/>
      <c r="Q29" s="18"/>
      <c r="R29" s="18"/>
      <c r="S29" s="18"/>
      <c r="T29" s="18"/>
      <c r="U29" s="12"/>
      <c r="V29" s="18"/>
      <c r="W29" s="18"/>
      <c r="X29" s="18"/>
      <c r="Y29" s="18"/>
      <c r="Z29" s="18"/>
      <c r="AA29" s="12"/>
      <c r="AB29" s="18"/>
      <c r="AC29" s="18"/>
      <c r="AD29" s="18"/>
      <c r="AE29" s="18"/>
      <c r="AF29" s="18"/>
      <c r="AG29" s="12"/>
      <c r="AH29" s="18"/>
      <c r="AI29" s="18"/>
      <c r="AJ29" s="18"/>
      <c r="AK29" s="18"/>
      <c r="AL29" s="18"/>
      <c r="AM29" s="12"/>
      <c r="AN29" s="18"/>
      <c r="AO29" s="18"/>
      <c r="AP29" s="18"/>
      <c r="AQ29" s="18"/>
      <c r="AR29" s="18"/>
      <c r="AT29" s="23" t="e">
        <f t="shared" si="18"/>
        <v>#DIV/0!</v>
      </c>
      <c r="AU29" s="28">
        <f t="shared" si="19"/>
        <v>0</v>
      </c>
      <c r="AV29" s="37"/>
      <c r="AW29" s="37">
        <v>9</v>
      </c>
      <c r="AX29" s="30">
        <f t="shared" si="20"/>
        <v>0</v>
      </c>
      <c r="AY29" s="37" t="str">
        <f t="shared" si="5"/>
        <v>for p.o</v>
      </c>
    </row>
    <row r="30" spans="2:51" x14ac:dyDescent="0.25">
      <c r="B30" s="1" t="s">
        <v>23</v>
      </c>
      <c r="C30" s="8">
        <v>12</v>
      </c>
      <c r="D30" s="18"/>
      <c r="E30" s="18"/>
      <c r="F30" s="18"/>
      <c r="G30" s="18"/>
      <c r="H30" s="18"/>
      <c r="I30" s="12"/>
      <c r="J30" s="18"/>
      <c r="K30" s="18"/>
      <c r="L30" s="18"/>
      <c r="M30" s="18"/>
      <c r="N30" s="18"/>
      <c r="O30" s="12"/>
      <c r="P30" s="18"/>
      <c r="Q30" s="18"/>
      <c r="R30" s="18"/>
      <c r="S30" s="18"/>
      <c r="T30" s="18"/>
      <c r="U30" s="12"/>
      <c r="V30" s="18"/>
      <c r="W30" s="18"/>
      <c r="X30" s="18"/>
      <c r="Y30" s="18"/>
      <c r="Z30" s="18"/>
      <c r="AA30" s="12"/>
      <c r="AB30" s="18"/>
      <c r="AC30" s="18"/>
      <c r="AD30" s="18"/>
      <c r="AE30" s="18"/>
      <c r="AF30" s="18"/>
      <c r="AG30" s="12"/>
      <c r="AH30" s="18"/>
      <c r="AI30" s="18"/>
      <c r="AJ30" s="18"/>
      <c r="AK30" s="18"/>
      <c r="AL30" s="18"/>
      <c r="AM30" s="12"/>
      <c r="AN30" s="18"/>
      <c r="AO30" s="18"/>
      <c r="AP30" s="18"/>
      <c r="AQ30" s="18"/>
      <c r="AR30" s="18"/>
      <c r="AT30" s="23" t="e">
        <f t="shared" si="18"/>
        <v>#DIV/0!</v>
      </c>
      <c r="AU30" s="28">
        <f t="shared" si="19"/>
        <v>0</v>
      </c>
      <c r="AV30" s="37"/>
      <c r="AW30" s="37">
        <v>12</v>
      </c>
      <c r="AX30" s="30">
        <f t="shared" si="20"/>
        <v>0</v>
      </c>
      <c r="AY30" s="37" t="str">
        <f t="shared" si="5"/>
        <v>for p.o</v>
      </c>
    </row>
    <row r="31" spans="2:51" x14ac:dyDescent="0.25">
      <c r="B31" s="1" t="s">
        <v>24</v>
      </c>
      <c r="C31" s="8">
        <v>12</v>
      </c>
      <c r="D31" s="18"/>
      <c r="E31" s="18"/>
      <c r="F31" s="18"/>
      <c r="G31" s="18"/>
      <c r="H31" s="18"/>
      <c r="I31" s="12"/>
      <c r="J31" s="18"/>
      <c r="K31" s="18"/>
      <c r="L31" s="18"/>
      <c r="M31" s="18"/>
      <c r="N31" s="18"/>
      <c r="O31" s="12"/>
      <c r="P31" s="18"/>
      <c r="Q31" s="18"/>
      <c r="R31" s="18"/>
      <c r="S31" s="18"/>
      <c r="T31" s="18"/>
      <c r="U31" s="12"/>
      <c r="V31" s="18"/>
      <c r="W31" s="18"/>
      <c r="X31" s="18"/>
      <c r="Y31" s="18"/>
      <c r="Z31" s="18"/>
      <c r="AA31" s="12"/>
      <c r="AB31" s="18"/>
      <c r="AC31" s="18"/>
      <c r="AD31" s="18"/>
      <c r="AE31" s="18"/>
      <c r="AF31" s="18"/>
      <c r="AG31" s="12"/>
      <c r="AH31" s="18"/>
      <c r="AI31" s="18"/>
      <c r="AJ31" s="18"/>
      <c r="AK31" s="18"/>
      <c r="AL31" s="18"/>
      <c r="AM31" s="12"/>
      <c r="AN31" s="18"/>
      <c r="AO31" s="18"/>
      <c r="AP31" s="18"/>
      <c r="AQ31" s="18"/>
      <c r="AR31" s="18"/>
      <c r="AT31" s="23" t="e">
        <f t="shared" si="18"/>
        <v>#DIV/0!</v>
      </c>
      <c r="AU31" s="28">
        <f t="shared" si="19"/>
        <v>0</v>
      </c>
      <c r="AV31" s="37"/>
      <c r="AW31" s="37">
        <v>48</v>
      </c>
      <c r="AX31" s="30">
        <f t="shared" si="20"/>
        <v>0</v>
      </c>
      <c r="AY31" s="37" t="str">
        <f t="shared" si="5"/>
        <v>for p.o</v>
      </c>
    </row>
    <row r="32" spans="2:51" x14ac:dyDescent="0.25">
      <c r="B32" s="4" t="s">
        <v>25</v>
      </c>
      <c r="C32" s="8">
        <v>6</v>
      </c>
      <c r="D32" s="18"/>
      <c r="E32" s="18"/>
      <c r="F32" s="18"/>
      <c r="G32" s="18"/>
      <c r="H32" s="18"/>
      <c r="I32" s="12"/>
      <c r="J32" s="18"/>
      <c r="K32" s="18"/>
      <c r="L32" s="18"/>
      <c r="M32" s="18"/>
      <c r="N32" s="18"/>
      <c r="O32" s="12"/>
      <c r="P32" s="18"/>
      <c r="Q32" s="18"/>
      <c r="R32" s="18"/>
      <c r="S32" s="18"/>
      <c r="T32" s="18"/>
      <c r="U32" s="12"/>
      <c r="V32" s="18"/>
      <c r="W32" s="18"/>
      <c r="X32" s="18"/>
      <c r="Y32" s="18"/>
      <c r="Z32" s="18"/>
      <c r="AA32" s="12"/>
      <c r="AB32" s="18"/>
      <c r="AC32" s="18"/>
      <c r="AD32" s="18"/>
      <c r="AE32" s="18"/>
      <c r="AF32" s="18"/>
      <c r="AG32" s="12"/>
      <c r="AH32" s="18"/>
      <c r="AI32" s="18"/>
      <c r="AJ32" s="18"/>
      <c r="AK32" s="18"/>
      <c r="AL32" s="18"/>
      <c r="AM32" s="12"/>
      <c r="AN32" s="18"/>
      <c r="AO32" s="18"/>
      <c r="AP32" s="18"/>
      <c r="AQ32" s="18"/>
      <c r="AR32" s="18"/>
      <c r="AT32" s="23" t="e">
        <f t="shared" si="18"/>
        <v>#DIV/0!</v>
      </c>
      <c r="AU32" s="28">
        <f t="shared" si="19"/>
        <v>0</v>
      </c>
      <c r="AV32" s="37"/>
      <c r="AW32" s="37">
        <v>6</v>
      </c>
      <c r="AX32" s="30">
        <f t="shared" si="20"/>
        <v>0</v>
      </c>
      <c r="AY32" s="37" t="str">
        <f t="shared" si="5"/>
        <v>for p.o</v>
      </c>
    </row>
    <row r="33" spans="2:51" x14ac:dyDescent="0.25">
      <c r="B33" s="4" t="s">
        <v>26</v>
      </c>
      <c r="C33" s="8">
        <v>6</v>
      </c>
      <c r="D33" s="18"/>
      <c r="E33" s="18"/>
      <c r="F33" s="18"/>
      <c r="G33" s="18"/>
      <c r="H33" s="18"/>
      <c r="I33" s="12"/>
      <c r="J33" s="18"/>
      <c r="K33" s="18"/>
      <c r="L33" s="18"/>
      <c r="M33" s="18"/>
      <c r="N33" s="18"/>
      <c r="O33" s="12"/>
      <c r="P33" s="18"/>
      <c r="Q33" s="18"/>
      <c r="R33" s="18"/>
      <c r="S33" s="18"/>
      <c r="T33" s="18"/>
      <c r="U33" s="12"/>
      <c r="V33" s="18"/>
      <c r="W33" s="18"/>
      <c r="X33" s="18"/>
      <c r="Y33" s="18"/>
      <c r="Z33" s="18"/>
      <c r="AA33" s="12"/>
      <c r="AB33" s="18"/>
      <c r="AC33" s="18"/>
      <c r="AD33" s="18"/>
      <c r="AE33" s="18"/>
      <c r="AF33" s="18"/>
      <c r="AG33" s="12"/>
      <c r="AH33" s="18"/>
      <c r="AI33" s="18"/>
      <c r="AJ33" s="18"/>
      <c r="AK33" s="18"/>
      <c r="AL33" s="18"/>
      <c r="AM33" s="12"/>
      <c r="AN33" s="18"/>
      <c r="AO33" s="18"/>
      <c r="AP33" s="18"/>
      <c r="AQ33" s="18"/>
      <c r="AR33" s="18"/>
      <c r="AT33" s="23" t="e">
        <f t="shared" si="18"/>
        <v>#DIV/0!</v>
      </c>
      <c r="AU33" s="28">
        <f t="shared" si="19"/>
        <v>0</v>
      </c>
      <c r="AV33" s="37"/>
      <c r="AW33" s="37">
        <v>6</v>
      </c>
      <c r="AX33" s="30">
        <f t="shared" si="20"/>
        <v>0</v>
      </c>
      <c r="AY33" s="37" t="str">
        <f t="shared" si="5"/>
        <v>for p.o</v>
      </c>
    </row>
    <row r="34" spans="2:51" x14ac:dyDescent="0.25">
      <c r="B34" s="4" t="s">
        <v>27</v>
      </c>
      <c r="C34" s="8">
        <v>12</v>
      </c>
      <c r="D34" s="18"/>
      <c r="E34" s="18"/>
      <c r="F34" s="18"/>
      <c r="G34" s="18"/>
      <c r="H34" s="18"/>
      <c r="I34" s="12"/>
      <c r="J34" s="18"/>
      <c r="K34" s="18"/>
      <c r="L34" s="18"/>
      <c r="M34" s="18"/>
      <c r="N34" s="18"/>
      <c r="O34" s="12"/>
      <c r="P34" s="18"/>
      <c r="Q34" s="18"/>
      <c r="R34" s="18"/>
      <c r="S34" s="18"/>
      <c r="T34" s="18"/>
      <c r="U34" s="12"/>
      <c r="V34" s="18"/>
      <c r="W34" s="18"/>
      <c r="X34" s="18"/>
      <c r="Y34" s="18"/>
      <c r="Z34" s="18"/>
      <c r="AA34" s="12"/>
      <c r="AB34" s="18"/>
      <c r="AC34" s="18"/>
      <c r="AD34" s="18"/>
      <c r="AE34" s="18"/>
      <c r="AF34" s="18"/>
      <c r="AG34" s="12"/>
      <c r="AH34" s="18">
        <v>6</v>
      </c>
      <c r="AI34" s="18">
        <v>6</v>
      </c>
      <c r="AJ34" s="18"/>
      <c r="AK34" s="18">
        <v>6</v>
      </c>
      <c r="AL34" s="18">
        <f>AE34+AH34-AK34</f>
        <v>0</v>
      </c>
      <c r="AM34" s="12"/>
      <c r="AN34" s="18"/>
      <c r="AO34" s="18">
        <v>5</v>
      </c>
      <c r="AP34" s="18"/>
      <c r="AQ34" s="18">
        <v>5</v>
      </c>
      <c r="AR34" s="18">
        <f t="shared" ref="AR34" si="21">AK34+AN34-AQ34</f>
        <v>1</v>
      </c>
      <c r="AT34" s="23">
        <f t="shared" si="18"/>
        <v>0.5</v>
      </c>
      <c r="AU34" s="28">
        <f t="shared" si="19"/>
        <v>1</v>
      </c>
      <c r="AV34" s="18">
        <f>SUM(D34,J34,P34,V34,AB34,AH34,AN34)</f>
        <v>6</v>
      </c>
      <c r="AW34" s="37">
        <v>12</v>
      </c>
      <c r="AX34" s="30">
        <f t="shared" si="20"/>
        <v>5</v>
      </c>
      <c r="AY34" s="37" t="str">
        <f t="shared" si="5"/>
        <v>for p.o</v>
      </c>
    </row>
    <row r="35" spans="2:51" x14ac:dyDescent="0.25">
      <c r="B35" s="4" t="s">
        <v>28</v>
      </c>
      <c r="C35" s="8">
        <v>12</v>
      </c>
      <c r="D35" s="18"/>
      <c r="E35" s="18"/>
      <c r="F35" s="18"/>
      <c r="G35" s="18"/>
      <c r="H35" s="18"/>
      <c r="I35" s="12"/>
      <c r="J35" s="18"/>
      <c r="K35" s="18"/>
      <c r="L35" s="18"/>
      <c r="M35" s="18"/>
      <c r="N35" s="18"/>
      <c r="O35" s="12"/>
      <c r="P35" s="18"/>
      <c r="Q35" s="18"/>
      <c r="R35" s="18"/>
      <c r="S35" s="18"/>
      <c r="T35" s="18"/>
      <c r="U35" s="12"/>
      <c r="V35" s="18"/>
      <c r="W35" s="18"/>
      <c r="X35" s="18"/>
      <c r="Y35" s="18"/>
      <c r="Z35" s="18"/>
      <c r="AA35" s="12"/>
      <c r="AB35" s="18"/>
      <c r="AC35" s="18"/>
      <c r="AD35" s="18"/>
      <c r="AE35" s="18"/>
      <c r="AF35" s="18"/>
      <c r="AG35" s="12"/>
      <c r="AH35" s="18"/>
      <c r="AI35" s="18"/>
      <c r="AJ35" s="18"/>
      <c r="AK35" s="18"/>
      <c r="AL35" s="18"/>
      <c r="AM35" s="12"/>
      <c r="AN35" s="18"/>
      <c r="AO35" s="18"/>
      <c r="AP35" s="18"/>
      <c r="AQ35" s="18"/>
      <c r="AR35" s="18"/>
      <c r="AT35" s="23" t="e">
        <f t="shared" si="18"/>
        <v>#DIV/0!</v>
      </c>
      <c r="AU35" s="28">
        <f t="shared" si="19"/>
        <v>0</v>
      </c>
      <c r="AV35" s="37"/>
      <c r="AW35" s="37">
        <v>12</v>
      </c>
      <c r="AX35" s="30">
        <f t="shared" si="20"/>
        <v>0</v>
      </c>
      <c r="AY35" s="37" t="str">
        <f t="shared" si="5"/>
        <v>for p.o</v>
      </c>
    </row>
    <row r="36" spans="2:51" x14ac:dyDescent="0.25">
      <c r="B36" s="4" t="s">
        <v>29</v>
      </c>
      <c r="C36" s="8">
        <v>6</v>
      </c>
      <c r="D36" s="18"/>
      <c r="E36" s="18"/>
      <c r="F36" s="18"/>
      <c r="G36" s="18"/>
      <c r="H36" s="18"/>
      <c r="I36" s="12"/>
      <c r="J36" s="18"/>
      <c r="K36" s="18"/>
      <c r="L36" s="18"/>
      <c r="M36" s="18"/>
      <c r="N36" s="18"/>
      <c r="O36" s="12"/>
      <c r="P36" s="18"/>
      <c r="Q36" s="18"/>
      <c r="R36" s="18"/>
      <c r="S36" s="18"/>
      <c r="T36" s="18"/>
      <c r="U36" s="12"/>
      <c r="V36" s="18"/>
      <c r="W36" s="18"/>
      <c r="X36" s="18"/>
      <c r="Y36" s="18"/>
      <c r="Z36" s="18"/>
      <c r="AA36" s="12"/>
      <c r="AB36" s="18"/>
      <c r="AC36" s="18"/>
      <c r="AD36" s="18"/>
      <c r="AE36" s="18"/>
      <c r="AF36" s="18"/>
      <c r="AG36" s="12"/>
      <c r="AH36" s="18">
        <v>6</v>
      </c>
      <c r="AI36" s="18">
        <v>6</v>
      </c>
      <c r="AJ36" s="18"/>
      <c r="AK36" s="18">
        <v>6</v>
      </c>
      <c r="AL36" s="18">
        <f t="shared" ref="AL36:AL37" si="22">AE36+AH36-AK36</f>
        <v>0</v>
      </c>
      <c r="AM36" s="12"/>
      <c r="AN36" s="18"/>
      <c r="AO36" s="18">
        <v>4</v>
      </c>
      <c r="AP36" s="18"/>
      <c r="AQ36" s="18">
        <v>4</v>
      </c>
      <c r="AR36" s="18">
        <f t="shared" ref="AR36:AR37" si="23">AK36+AN36-AQ36</f>
        <v>2</v>
      </c>
      <c r="AT36" s="23">
        <f t="shared" si="18"/>
        <v>1</v>
      </c>
      <c r="AU36" s="28">
        <f t="shared" si="19"/>
        <v>2</v>
      </c>
      <c r="AV36" s="18">
        <f>SUM(D36,J36,P36,V36,AB36,AH36,AN36)</f>
        <v>6</v>
      </c>
      <c r="AW36" s="37">
        <v>24</v>
      </c>
      <c r="AX36" s="30">
        <f t="shared" si="20"/>
        <v>4</v>
      </c>
      <c r="AY36" s="37" t="str">
        <f t="shared" si="5"/>
        <v>for p.o</v>
      </c>
    </row>
    <row r="37" spans="2:51" x14ac:dyDescent="0.25">
      <c r="B37" s="4" t="s">
        <v>30</v>
      </c>
      <c r="C37" s="8">
        <v>12</v>
      </c>
      <c r="D37" s="18"/>
      <c r="E37" s="18"/>
      <c r="F37" s="18"/>
      <c r="G37" s="18"/>
      <c r="H37" s="18"/>
      <c r="I37" s="12"/>
      <c r="J37" s="18"/>
      <c r="K37" s="18"/>
      <c r="L37" s="18"/>
      <c r="M37" s="18"/>
      <c r="N37" s="18"/>
      <c r="O37" s="12"/>
      <c r="P37" s="18"/>
      <c r="Q37" s="18"/>
      <c r="R37" s="18"/>
      <c r="S37" s="18"/>
      <c r="T37" s="18"/>
      <c r="U37" s="12"/>
      <c r="V37" s="18"/>
      <c r="W37" s="18"/>
      <c r="X37" s="18"/>
      <c r="Y37" s="18"/>
      <c r="Z37" s="18"/>
      <c r="AA37" s="12"/>
      <c r="AB37" s="18"/>
      <c r="AC37" s="18"/>
      <c r="AD37" s="18"/>
      <c r="AE37" s="18"/>
      <c r="AF37" s="18"/>
      <c r="AG37" s="12"/>
      <c r="AH37" s="18">
        <v>12</v>
      </c>
      <c r="AI37" s="18">
        <v>10</v>
      </c>
      <c r="AJ37" s="18"/>
      <c r="AK37" s="18">
        <v>10</v>
      </c>
      <c r="AL37" s="18">
        <f t="shared" si="22"/>
        <v>2</v>
      </c>
      <c r="AM37" s="12"/>
      <c r="AN37" s="18"/>
      <c r="AO37" s="18">
        <v>20</v>
      </c>
      <c r="AP37" s="18"/>
      <c r="AQ37" s="18">
        <v>20</v>
      </c>
      <c r="AR37" s="18">
        <f t="shared" si="23"/>
        <v>-10</v>
      </c>
      <c r="AT37" s="23">
        <f t="shared" si="18"/>
        <v>-4</v>
      </c>
      <c r="AU37" s="28">
        <f t="shared" si="19"/>
        <v>-8</v>
      </c>
      <c r="AV37" s="18">
        <f>SUM(D37,J37,P37,V37,AB37,AH37,AN37)</f>
        <v>12</v>
      </c>
      <c r="AW37" s="37">
        <v>12</v>
      </c>
      <c r="AX37" s="30">
        <f t="shared" si="20"/>
        <v>20</v>
      </c>
      <c r="AY37" s="37" t="str">
        <f t="shared" si="5"/>
        <v>x</v>
      </c>
    </row>
    <row r="38" spans="2:51" x14ac:dyDescent="0.25">
      <c r="B38" s="4" t="s">
        <v>31</v>
      </c>
      <c r="C38" s="8">
        <v>12</v>
      </c>
      <c r="D38" s="18"/>
      <c r="E38" s="18"/>
      <c r="F38" s="18"/>
      <c r="G38" s="18"/>
      <c r="H38" s="18"/>
      <c r="I38" s="12"/>
      <c r="J38" s="18"/>
      <c r="K38" s="18"/>
      <c r="L38" s="18"/>
      <c r="M38" s="18"/>
      <c r="N38" s="18"/>
      <c r="O38" s="12"/>
      <c r="P38" s="18"/>
      <c r="Q38" s="18"/>
      <c r="R38" s="18"/>
      <c r="S38" s="18"/>
      <c r="T38" s="18"/>
      <c r="U38" s="12"/>
      <c r="V38" s="18"/>
      <c r="W38" s="18"/>
      <c r="X38" s="18"/>
      <c r="Y38" s="18"/>
      <c r="Z38" s="18"/>
      <c r="AA38" s="12"/>
      <c r="AB38" s="18"/>
      <c r="AC38" s="18"/>
      <c r="AD38" s="18"/>
      <c r="AE38" s="18"/>
      <c r="AF38" s="18"/>
      <c r="AG38" s="12"/>
      <c r="AH38" s="18"/>
      <c r="AI38" s="18"/>
      <c r="AJ38" s="18"/>
      <c r="AK38" s="18"/>
      <c r="AL38" s="18"/>
      <c r="AM38" s="12"/>
      <c r="AN38" s="18"/>
      <c r="AO38" s="18"/>
      <c r="AP38" s="18"/>
      <c r="AQ38" s="18"/>
      <c r="AR38" s="18"/>
      <c r="AT38" s="23" t="e">
        <f t="shared" si="18"/>
        <v>#DIV/0!</v>
      </c>
      <c r="AU38" s="28">
        <f t="shared" si="19"/>
        <v>0</v>
      </c>
      <c r="AV38" s="37"/>
      <c r="AW38" s="37">
        <v>12</v>
      </c>
      <c r="AX38" s="30">
        <f t="shared" si="20"/>
        <v>0</v>
      </c>
      <c r="AY38" s="37" t="str">
        <f t="shared" si="5"/>
        <v>for p.o</v>
      </c>
    </row>
    <row r="39" spans="2:51" x14ac:dyDescent="0.25">
      <c r="B39" s="4" t="s">
        <v>32</v>
      </c>
      <c r="C39" s="8">
        <v>6</v>
      </c>
      <c r="D39" s="18"/>
      <c r="E39" s="18"/>
      <c r="F39" s="18"/>
      <c r="G39" s="18"/>
      <c r="H39" s="18"/>
      <c r="I39" s="12"/>
      <c r="J39" s="18"/>
      <c r="K39" s="18"/>
      <c r="L39" s="18"/>
      <c r="M39" s="18"/>
      <c r="N39" s="18"/>
      <c r="O39" s="12"/>
      <c r="P39" s="18"/>
      <c r="Q39" s="18"/>
      <c r="R39" s="18"/>
      <c r="S39" s="18"/>
      <c r="T39" s="18"/>
      <c r="U39" s="12"/>
      <c r="V39" s="18"/>
      <c r="W39" s="18"/>
      <c r="X39" s="18"/>
      <c r="Y39" s="18"/>
      <c r="Z39" s="18"/>
      <c r="AA39" s="12"/>
      <c r="AB39" s="18"/>
      <c r="AC39" s="18"/>
      <c r="AD39" s="18"/>
      <c r="AE39" s="18"/>
      <c r="AF39" s="18"/>
      <c r="AG39" s="12"/>
      <c r="AH39" s="18">
        <v>6</v>
      </c>
      <c r="AI39" s="18">
        <v>6</v>
      </c>
      <c r="AJ39" s="18"/>
      <c r="AK39" s="18">
        <v>6</v>
      </c>
      <c r="AL39" s="18">
        <f>AE39+AH39-AK39</f>
        <v>0</v>
      </c>
      <c r="AM39" s="12"/>
      <c r="AN39" s="18"/>
      <c r="AO39" s="18">
        <v>4</v>
      </c>
      <c r="AP39" s="18"/>
      <c r="AQ39" s="18">
        <v>4</v>
      </c>
      <c r="AR39" s="18">
        <f t="shared" ref="AR39" si="24">AK39+AN39-AQ39</f>
        <v>2</v>
      </c>
      <c r="AT39" s="23">
        <f t="shared" si="18"/>
        <v>1</v>
      </c>
      <c r="AU39" s="28">
        <f t="shared" si="19"/>
        <v>2</v>
      </c>
      <c r="AV39" s="18">
        <f>SUM(D39,J39,P39,V39,AB39,AH39,AN39)</f>
        <v>6</v>
      </c>
      <c r="AW39" s="37">
        <v>6</v>
      </c>
      <c r="AX39" s="30">
        <f t="shared" si="20"/>
        <v>4</v>
      </c>
      <c r="AY39" s="37" t="str">
        <f t="shared" si="5"/>
        <v>for p.o</v>
      </c>
    </row>
    <row r="40" spans="2:51" x14ac:dyDescent="0.25">
      <c r="B40" s="4" t="s">
        <v>33</v>
      </c>
      <c r="C40" s="8">
        <v>6</v>
      </c>
      <c r="D40" s="18"/>
      <c r="E40" s="18"/>
      <c r="F40" s="18"/>
      <c r="G40" s="18"/>
      <c r="H40" s="18"/>
      <c r="I40" s="12"/>
      <c r="J40" s="18"/>
      <c r="K40" s="18"/>
      <c r="L40" s="18"/>
      <c r="M40" s="18"/>
      <c r="N40" s="18"/>
      <c r="O40" s="12"/>
      <c r="P40" s="18"/>
      <c r="Q40" s="18"/>
      <c r="R40" s="18"/>
      <c r="S40" s="18"/>
      <c r="T40" s="18"/>
      <c r="U40" s="12"/>
      <c r="V40" s="18"/>
      <c r="W40" s="18"/>
      <c r="X40" s="18"/>
      <c r="Y40" s="18"/>
      <c r="Z40" s="18"/>
      <c r="AA40" s="12"/>
      <c r="AB40" s="18"/>
      <c r="AC40" s="18"/>
      <c r="AD40" s="18"/>
      <c r="AE40" s="18"/>
      <c r="AF40" s="18"/>
      <c r="AG40" s="12"/>
      <c r="AH40" s="18"/>
      <c r="AI40" s="18"/>
      <c r="AJ40" s="18"/>
      <c r="AK40" s="18"/>
      <c r="AL40" s="18"/>
      <c r="AM40" s="12"/>
      <c r="AN40" s="18"/>
      <c r="AO40" s="18"/>
      <c r="AP40" s="18"/>
      <c r="AQ40" s="18"/>
      <c r="AR40" s="18"/>
      <c r="AT40" s="23" t="e">
        <f t="shared" si="18"/>
        <v>#DIV/0!</v>
      </c>
      <c r="AU40" s="28">
        <f t="shared" si="19"/>
        <v>0</v>
      </c>
      <c r="AV40" s="37"/>
      <c r="AW40" s="37">
        <v>24</v>
      </c>
      <c r="AX40" s="30">
        <f t="shared" si="20"/>
        <v>0</v>
      </c>
      <c r="AY40" s="37" t="str">
        <f t="shared" si="5"/>
        <v>for p.o</v>
      </c>
    </row>
    <row r="41" spans="2:51" x14ac:dyDescent="0.25">
      <c r="B41" s="1" t="s">
        <v>34</v>
      </c>
      <c r="C41" s="8">
        <v>24</v>
      </c>
      <c r="D41" s="18"/>
      <c r="E41" s="18"/>
      <c r="F41" s="18"/>
      <c r="G41" s="18"/>
      <c r="H41" s="18"/>
      <c r="I41" s="12"/>
      <c r="J41" s="18"/>
      <c r="K41" s="18"/>
      <c r="L41" s="18"/>
      <c r="M41" s="18"/>
      <c r="N41" s="18"/>
      <c r="O41" s="12"/>
      <c r="P41" s="18"/>
      <c r="Q41" s="18"/>
      <c r="R41" s="18"/>
      <c r="S41" s="18"/>
      <c r="T41" s="18"/>
      <c r="U41" s="12"/>
      <c r="V41" s="18"/>
      <c r="W41" s="18"/>
      <c r="X41" s="18"/>
      <c r="Y41" s="18"/>
      <c r="Z41" s="18"/>
      <c r="AA41" s="12"/>
      <c r="AB41" s="18"/>
      <c r="AC41" s="18"/>
      <c r="AD41" s="18"/>
      <c r="AE41" s="18"/>
      <c r="AF41" s="18"/>
      <c r="AG41" s="12"/>
      <c r="AH41" s="18">
        <v>24</v>
      </c>
      <c r="AI41" s="18">
        <v>22</v>
      </c>
      <c r="AJ41" s="18"/>
      <c r="AK41" s="18">
        <v>22</v>
      </c>
      <c r="AL41" s="18">
        <f>AE41+AH41-AK41</f>
        <v>2</v>
      </c>
      <c r="AM41" s="12"/>
      <c r="AN41" s="18"/>
      <c r="AO41" s="18">
        <v>22</v>
      </c>
      <c r="AP41" s="18"/>
      <c r="AQ41" s="18">
        <v>22</v>
      </c>
      <c r="AR41" s="18">
        <f t="shared" ref="AR41" si="25">AK41+AN41-AQ41</f>
        <v>0</v>
      </c>
      <c r="AT41" s="23">
        <f t="shared" si="18"/>
        <v>1</v>
      </c>
      <c r="AU41" s="28">
        <f t="shared" si="19"/>
        <v>2</v>
      </c>
      <c r="AV41" s="18">
        <f>SUM(D41,J41,P41,V41,AB41,AH41,AN41)</f>
        <v>24</v>
      </c>
      <c r="AW41" s="37">
        <v>24</v>
      </c>
      <c r="AX41" s="30">
        <f t="shared" si="20"/>
        <v>22</v>
      </c>
      <c r="AY41" s="37" t="str">
        <f t="shared" si="5"/>
        <v>for p.o</v>
      </c>
    </row>
    <row r="42" spans="2:51" x14ac:dyDescent="0.25">
      <c r="B42" s="1" t="s">
        <v>35</v>
      </c>
      <c r="C42" s="8">
        <v>12</v>
      </c>
      <c r="D42" s="18"/>
      <c r="E42" s="18"/>
      <c r="F42" s="18"/>
      <c r="G42" s="18"/>
      <c r="H42" s="18"/>
      <c r="I42" s="12"/>
      <c r="J42" s="18"/>
      <c r="K42" s="18"/>
      <c r="L42" s="18"/>
      <c r="M42" s="18"/>
      <c r="N42" s="18"/>
      <c r="O42" s="12"/>
      <c r="P42" s="18"/>
      <c r="Q42" s="18"/>
      <c r="R42" s="18"/>
      <c r="S42" s="18"/>
      <c r="T42" s="18"/>
      <c r="U42" s="12"/>
      <c r="V42" s="18"/>
      <c r="W42" s="18"/>
      <c r="X42" s="18"/>
      <c r="Y42" s="18"/>
      <c r="Z42" s="18"/>
      <c r="AA42" s="12"/>
      <c r="AB42" s="18"/>
      <c r="AC42" s="18"/>
      <c r="AD42" s="18"/>
      <c r="AE42" s="18"/>
      <c r="AF42" s="18"/>
      <c r="AG42" s="12"/>
      <c r="AH42" s="18"/>
      <c r="AI42" s="18"/>
      <c r="AJ42" s="18"/>
      <c r="AK42" s="18"/>
      <c r="AL42" s="18"/>
      <c r="AM42" s="12"/>
      <c r="AN42" s="18"/>
      <c r="AO42" s="18"/>
      <c r="AP42" s="18"/>
      <c r="AQ42" s="18"/>
      <c r="AR42" s="18"/>
      <c r="AT42" s="23" t="e">
        <f t="shared" si="18"/>
        <v>#DIV/0!</v>
      </c>
      <c r="AU42" s="28">
        <f t="shared" si="19"/>
        <v>0</v>
      </c>
      <c r="AV42" s="37"/>
      <c r="AW42" s="37">
        <v>12</v>
      </c>
      <c r="AX42" s="30">
        <f t="shared" si="20"/>
        <v>0</v>
      </c>
      <c r="AY42" s="37" t="str">
        <f t="shared" si="5"/>
        <v>for p.o</v>
      </c>
    </row>
    <row r="43" spans="2:51" x14ac:dyDescent="0.25">
      <c r="B43" s="1" t="s">
        <v>36</v>
      </c>
      <c r="C43" s="8">
        <v>12</v>
      </c>
      <c r="D43" s="18"/>
      <c r="E43" s="18"/>
      <c r="F43" s="18"/>
      <c r="G43" s="18"/>
      <c r="H43" s="18"/>
      <c r="I43" s="12"/>
      <c r="J43" s="18"/>
      <c r="K43" s="18"/>
      <c r="L43" s="18"/>
      <c r="M43" s="18"/>
      <c r="N43" s="18"/>
      <c r="O43" s="12"/>
      <c r="P43" s="18"/>
      <c r="Q43" s="18"/>
      <c r="R43" s="18"/>
      <c r="S43" s="18"/>
      <c r="T43" s="18"/>
      <c r="U43" s="12"/>
      <c r="V43" s="18"/>
      <c r="W43" s="18"/>
      <c r="X43" s="18"/>
      <c r="Y43" s="18"/>
      <c r="Z43" s="18"/>
      <c r="AA43" s="12"/>
      <c r="AB43" s="18"/>
      <c r="AC43" s="18"/>
      <c r="AD43" s="18"/>
      <c r="AE43" s="18"/>
      <c r="AF43" s="18"/>
      <c r="AG43" s="12"/>
      <c r="AH43" s="18"/>
      <c r="AI43" s="18"/>
      <c r="AJ43" s="18"/>
      <c r="AK43" s="18"/>
      <c r="AL43" s="18"/>
      <c r="AM43" s="12"/>
      <c r="AN43" s="18"/>
      <c r="AO43" s="18"/>
      <c r="AP43" s="18"/>
      <c r="AQ43" s="18"/>
      <c r="AR43" s="18"/>
      <c r="AT43" s="23" t="e">
        <f t="shared" si="18"/>
        <v>#DIV/0!</v>
      </c>
      <c r="AU43" s="28">
        <f t="shared" si="19"/>
        <v>0</v>
      </c>
      <c r="AV43" s="37"/>
      <c r="AW43" s="37">
        <v>12</v>
      </c>
      <c r="AX43" s="30">
        <f t="shared" si="20"/>
        <v>0</v>
      </c>
      <c r="AY43" s="37" t="str">
        <f t="shared" si="5"/>
        <v>for p.o</v>
      </c>
    </row>
    <row r="44" spans="2:51" x14ac:dyDescent="0.25">
      <c r="B44" s="1" t="s">
        <v>37</v>
      </c>
      <c r="C44" s="8">
        <v>24</v>
      </c>
      <c r="D44" s="18"/>
      <c r="E44" s="18"/>
      <c r="F44" s="18"/>
      <c r="G44" s="18"/>
      <c r="H44" s="18"/>
      <c r="I44" s="12"/>
      <c r="J44" s="18"/>
      <c r="K44" s="18"/>
      <c r="L44" s="18"/>
      <c r="M44" s="18"/>
      <c r="N44" s="18"/>
      <c r="O44" s="12"/>
      <c r="P44" s="18"/>
      <c r="Q44" s="18"/>
      <c r="R44" s="18"/>
      <c r="S44" s="18"/>
      <c r="T44" s="18"/>
      <c r="U44" s="12"/>
      <c r="V44" s="18"/>
      <c r="W44" s="18"/>
      <c r="X44" s="18"/>
      <c r="Y44" s="18"/>
      <c r="Z44" s="18"/>
      <c r="AA44" s="12"/>
      <c r="AB44" s="18"/>
      <c r="AC44" s="18"/>
      <c r="AD44" s="18"/>
      <c r="AE44" s="18"/>
      <c r="AF44" s="18"/>
      <c r="AG44" s="12"/>
      <c r="AH44" s="18"/>
      <c r="AI44" s="18"/>
      <c r="AJ44" s="18"/>
      <c r="AK44" s="18"/>
      <c r="AL44" s="18"/>
      <c r="AM44" s="12"/>
      <c r="AN44" s="18"/>
      <c r="AO44" s="18"/>
      <c r="AP44" s="18"/>
      <c r="AQ44" s="18"/>
      <c r="AR44" s="18"/>
      <c r="AT44" s="23" t="e">
        <f t="shared" si="18"/>
        <v>#DIV/0!</v>
      </c>
      <c r="AU44" s="28">
        <f t="shared" si="19"/>
        <v>0</v>
      </c>
      <c r="AV44" s="37"/>
      <c r="AW44" s="37">
        <v>12</v>
      </c>
      <c r="AX44" s="30">
        <f t="shared" si="20"/>
        <v>0</v>
      </c>
      <c r="AY44" s="37" t="str">
        <f t="shared" si="5"/>
        <v>for p.o</v>
      </c>
    </row>
    <row r="45" spans="2:51" x14ac:dyDescent="0.25">
      <c r="B45" s="1" t="s">
        <v>38</v>
      </c>
      <c r="C45" s="8">
        <v>60</v>
      </c>
      <c r="D45" s="18"/>
      <c r="E45" s="18"/>
      <c r="F45" s="18"/>
      <c r="G45" s="18"/>
      <c r="H45" s="18"/>
      <c r="I45" s="12"/>
      <c r="J45" s="18"/>
      <c r="K45" s="18"/>
      <c r="L45" s="18"/>
      <c r="M45" s="18"/>
      <c r="N45" s="18"/>
      <c r="O45" s="12"/>
      <c r="P45" s="18"/>
      <c r="Q45" s="18"/>
      <c r="R45" s="18"/>
      <c r="S45" s="18"/>
      <c r="T45" s="18"/>
      <c r="U45" s="12"/>
      <c r="V45" s="18"/>
      <c r="W45" s="18"/>
      <c r="X45" s="18"/>
      <c r="Y45" s="18"/>
      <c r="Z45" s="18"/>
      <c r="AA45" s="12"/>
      <c r="AB45" s="18"/>
      <c r="AC45" s="18"/>
      <c r="AD45" s="18"/>
      <c r="AE45" s="18"/>
      <c r="AF45" s="18"/>
      <c r="AG45" s="12"/>
      <c r="AH45" s="18"/>
      <c r="AI45" s="18"/>
      <c r="AJ45" s="18"/>
      <c r="AK45" s="18"/>
      <c r="AL45" s="18"/>
      <c r="AM45" s="12"/>
      <c r="AN45" s="18"/>
      <c r="AO45" s="18"/>
      <c r="AP45" s="18"/>
      <c r="AQ45" s="18"/>
      <c r="AR45" s="18"/>
      <c r="AT45" s="23" t="e">
        <f t="shared" si="18"/>
        <v>#DIV/0!</v>
      </c>
      <c r="AU45" s="28">
        <f t="shared" si="19"/>
        <v>0</v>
      </c>
      <c r="AV45" s="37"/>
      <c r="AW45" s="37">
        <v>480</v>
      </c>
      <c r="AX45" s="30">
        <f t="shared" si="20"/>
        <v>0</v>
      </c>
      <c r="AY45" s="37" t="str">
        <f t="shared" si="5"/>
        <v>for p.o</v>
      </c>
    </row>
    <row r="46" spans="2:51" x14ac:dyDescent="0.25">
      <c r="B46" s="1" t="s">
        <v>39</v>
      </c>
      <c r="C46" s="8">
        <v>12</v>
      </c>
      <c r="D46" s="18"/>
      <c r="E46" s="18"/>
      <c r="F46" s="18"/>
      <c r="G46" s="18"/>
      <c r="H46" s="18"/>
      <c r="I46" s="12"/>
      <c r="J46" s="18"/>
      <c r="K46" s="18"/>
      <c r="L46" s="18"/>
      <c r="M46" s="18"/>
      <c r="N46" s="18"/>
      <c r="O46" s="12"/>
      <c r="P46" s="18"/>
      <c r="Q46" s="18"/>
      <c r="R46" s="18"/>
      <c r="S46" s="18"/>
      <c r="T46" s="18"/>
      <c r="U46" s="12"/>
      <c r="V46" s="18"/>
      <c r="W46" s="18"/>
      <c r="X46" s="18"/>
      <c r="Y46" s="18"/>
      <c r="Z46" s="18"/>
      <c r="AA46" s="12"/>
      <c r="AB46" s="18"/>
      <c r="AC46" s="18"/>
      <c r="AD46" s="18"/>
      <c r="AE46" s="18"/>
      <c r="AF46" s="18"/>
      <c r="AG46" s="12"/>
      <c r="AH46" s="18"/>
      <c r="AI46" s="18"/>
      <c r="AJ46" s="18"/>
      <c r="AK46" s="18"/>
      <c r="AL46" s="18"/>
      <c r="AM46" s="12"/>
      <c r="AN46" s="18"/>
      <c r="AO46" s="18"/>
      <c r="AP46" s="18"/>
      <c r="AQ46" s="18"/>
      <c r="AR46" s="18"/>
      <c r="AT46" s="23" t="e">
        <f t="shared" si="18"/>
        <v>#DIV/0!</v>
      </c>
      <c r="AU46" s="28">
        <f t="shared" si="19"/>
        <v>0</v>
      </c>
      <c r="AV46" s="37"/>
      <c r="AW46" s="37">
        <v>12</v>
      </c>
      <c r="AX46" s="30">
        <f t="shared" si="20"/>
        <v>0</v>
      </c>
      <c r="AY46" s="37" t="str">
        <f t="shared" si="5"/>
        <v>for p.o</v>
      </c>
    </row>
    <row r="47" spans="2:51" x14ac:dyDescent="0.25">
      <c r="B47" s="1" t="s">
        <v>40</v>
      </c>
      <c r="C47" s="8">
        <v>12</v>
      </c>
      <c r="D47" s="18"/>
      <c r="E47" s="18"/>
      <c r="F47" s="18"/>
      <c r="G47" s="18"/>
      <c r="H47" s="18"/>
      <c r="I47" s="12"/>
      <c r="J47" s="18"/>
      <c r="K47" s="18"/>
      <c r="L47" s="18"/>
      <c r="M47" s="18"/>
      <c r="N47" s="18"/>
      <c r="O47" s="12"/>
      <c r="P47" s="18"/>
      <c r="Q47" s="18"/>
      <c r="R47" s="18"/>
      <c r="S47" s="18"/>
      <c r="T47" s="18"/>
      <c r="U47" s="12"/>
      <c r="V47" s="18"/>
      <c r="W47" s="18"/>
      <c r="X47" s="18"/>
      <c r="Y47" s="18"/>
      <c r="Z47" s="18"/>
      <c r="AA47" s="12"/>
      <c r="AB47" s="18"/>
      <c r="AC47" s="18"/>
      <c r="AD47" s="18"/>
      <c r="AE47" s="18"/>
      <c r="AF47" s="18"/>
      <c r="AG47" s="12"/>
      <c r="AH47" s="18"/>
      <c r="AI47" s="18"/>
      <c r="AJ47" s="18"/>
      <c r="AK47" s="18"/>
      <c r="AL47" s="18"/>
      <c r="AM47" s="12"/>
      <c r="AN47" s="18">
        <v>12</v>
      </c>
      <c r="AO47" s="18">
        <v>12</v>
      </c>
      <c r="AP47" s="18"/>
      <c r="AQ47" s="18">
        <v>12</v>
      </c>
      <c r="AR47" s="18">
        <f t="shared" ref="AR47" si="26">AK47+AN47-AQ47</f>
        <v>0</v>
      </c>
      <c r="AT47" s="23">
        <f t="shared" si="18"/>
        <v>0</v>
      </c>
      <c r="AU47" s="28">
        <f t="shared" si="19"/>
        <v>0</v>
      </c>
      <c r="AV47" s="18">
        <f>SUM(D47,J47,P47,V47,AB47,AH47,AN47)</f>
        <v>12</v>
      </c>
      <c r="AW47" s="37">
        <v>12</v>
      </c>
      <c r="AX47" s="30">
        <f t="shared" si="20"/>
        <v>12</v>
      </c>
      <c r="AY47" s="37" t="str">
        <f t="shared" si="5"/>
        <v>x</v>
      </c>
    </row>
    <row r="48" spans="2:51" x14ac:dyDescent="0.25">
      <c r="B48" s="1" t="s">
        <v>41</v>
      </c>
      <c r="C48" s="8">
        <v>12</v>
      </c>
      <c r="D48" s="18"/>
      <c r="E48" s="18"/>
      <c r="F48" s="18"/>
      <c r="G48" s="18"/>
      <c r="H48" s="18"/>
      <c r="I48" s="12"/>
      <c r="J48" s="18"/>
      <c r="K48" s="18"/>
      <c r="L48" s="18"/>
      <c r="M48" s="18"/>
      <c r="N48" s="18"/>
      <c r="O48" s="12"/>
      <c r="P48" s="18"/>
      <c r="Q48" s="18"/>
      <c r="R48" s="18"/>
      <c r="S48" s="18"/>
      <c r="T48" s="18"/>
      <c r="U48" s="12"/>
      <c r="V48" s="18"/>
      <c r="W48" s="18"/>
      <c r="X48" s="18"/>
      <c r="Y48" s="18"/>
      <c r="Z48" s="18"/>
      <c r="AA48" s="12"/>
      <c r="AB48" s="18"/>
      <c r="AC48" s="18"/>
      <c r="AD48" s="18"/>
      <c r="AE48" s="18"/>
      <c r="AF48" s="18"/>
      <c r="AG48" s="12"/>
      <c r="AH48" s="18"/>
      <c r="AI48" s="18"/>
      <c r="AJ48" s="18"/>
      <c r="AK48" s="18"/>
      <c r="AL48" s="18"/>
      <c r="AM48" s="12"/>
      <c r="AN48" s="18"/>
      <c r="AO48" s="18"/>
      <c r="AP48" s="18"/>
      <c r="AQ48" s="18"/>
      <c r="AR48" s="18"/>
      <c r="AT48" s="23" t="e">
        <f t="shared" si="18"/>
        <v>#DIV/0!</v>
      </c>
      <c r="AU48" s="28">
        <f t="shared" si="19"/>
        <v>0</v>
      </c>
      <c r="AV48" s="37"/>
      <c r="AW48" s="37">
        <v>12</v>
      </c>
      <c r="AX48" s="30">
        <f t="shared" si="20"/>
        <v>0</v>
      </c>
      <c r="AY48" s="37" t="str">
        <f t="shared" si="5"/>
        <v>for p.o</v>
      </c>
    </row>
    <row r="49" spans="2:51" x14ac:dyDescent="0.25">
      <c r="B49" s="1" t="s">
        <v>42</v>
      </c>
      <c r="C49" s="8">
        <v>12</v>
      </c>
      <c r="D49" s="18"/>
      <c r="E49" s="18"/>
      <c r="F49" s="18"/>
      <c r="G49" s="18"/>
      <c r="H49" s="18"/>
      <c r="I49" s="12"/>
      <c r="J49" s="18"/>
      <c r="K49" s="18"/>
      <c r="L49" s="18"/>
      <c r="M49" s="18"/>
      <c r="N49" s="18"/>
      <c r="O49" s="12"/>
      <c r="P49" s="18"/>
      <c r="Q49" s="18"/>
      <c r="R49" s="18"/>
      <c r="S49" s="18"/>
      <c r="T49" s="18"/>
      <c r="U49" s="12"/>
      <c r="V49" s="18">
        <v>24</v>
      </c>
      <c r="W49" s="18">
        <v>20</v>
      </c>
      <c r="X49" s="18"/>
      <c r="Y49" s="18">
        <v>20</v>
      </c>
      <c r="Z49" s="18">
        <f>S49+V49-Y49</f>
        <v>4</v>
      </c>
      <c r="AA49" s="12"/>
      <c r="AB49" s="18"/>
      <c r="AC49" s="18">
        <v>15</v>
      </c>
      <c r="AD49" s="18"/>
      <c r="AE49" s="18">
        <v>15</v>
      </c>
      <c r="AF49" s="18">
        <f t="shared" ref="AF49" si="27">Y49+AB49-AE49</f>
        <v>5</v>
      </c>
      <c r="AG49" s="12"/>
      <c r="AH49" s="18"/>
      <c r="AI49" s="18">
        <v>13</v>
      </c>
      <c r="AJ49" s="18"/>
      <c r="AK49" s="18">
        <v>13</v>
      </c>
      <c r="AL49" s="18">
        <f>AE49+AH49-AK49</f>
        <v>2</v>
      </c>
      <c r="AM49" s="12"/>
      <c r="AN49" s="18"/>
      <c r="AO49" s="18">
        <v>5</v>
      </c>
      <c r="AP49" s="18"/>
      <c r="AQ49" s="18">
        <v>5</v>
      </c>
      <c r="AR49" s="18">
        <f t="shared" ref="AR49" si="28">AK49+AN49-AQ49</f>
        <v>8</v>
      </c>
      <c r="AT49" s="23">
        <f t="shared" si="18"/>
        <v>4.75</v>
      </c>
      <c r="AU49" s="28">
        <f t="shared" si="19"/>
        <v>19</v>
      </c>
      <c r="AV49" s="18">
        <f>SUM(D49,J49,P49,V49,AB49,AH49,AN49)</f>
        <v>24</v>
      </c>
      <c r="AW49" s="37">
        <v>48</v>
      </c>
      <c r="AX49" s="30">
        <f t="shared" si="20"/>
        <v>5</v>
      </c>
      <c r="AY49" s="37" t="str">
        <f t="shared" si="5"/>
        <v>for p.o</v>
      </c>
    </row>
    <row r="50" spans="2:51" x14ac:dyDescent="0.25">
      <c r="B50" s="1" t="s">
        <v>43</v>
      </c>
      <c r="C50" s="8">
        <v>12</v>
      </c>
      <c r="D50" s="18"/>
      <c r="E50" s="18"/>
      <c r="F50" s="18"/>
      <c r="G50" s="18"/>
      <c r="H50" s="18"/>
      <c r="I50" s="12"/>
      <c r="J50" s="18"/>
      <c r="K50" s="18"/>
      <c r="L50" s="18"/>
      <c r="M50" s="18"/>
      <c r="N50" s="18"/>
      <c r="O50" s="12"/>
      <c r="P50" s="18"/>
      <c r="Q50" s="18"/>
      <c r="R50" s="18"/>
      <c r="S50" s="18"/>
      <c r="T50" s="18"/>
      <c r="U50" s="12"/>
      <c r="V50" s="18"/>
      <c r="W50" s="18"/>
      <c r="X50" s="18"/>
      <c r="Y50" s="18"/>
      <c r="Z50" s="18"/>
      <c r="AA50" s="12"/>
      <c r="AB50" s="18"/>
      <c r="AC50" s="18"/>
      <c r="AD50" s="18"/>
      <c r="AE50" s="18"/>
      <c r="AF50" s="18"/>
      <c r="AG50" s="12"/>
      <c r="AH50" s="18"/>
      <c r="AI50" s="18"/>
      <c r="AJ50" s="18"/>
      <c r="AK50" s="18"/>
      <c r="AL50" s="18"/>
      <c r="AM50" s="12"/>
      <c r="AN50" s="18"/>
      <c r="AO50" s="18"/>
      <c r="AP50" s="18"/>
      <c r="AQ50" s="18"/>
      <c r="AR50" s="18"/>
      <c r="AT50" s="23" t="e">
        <f t="shared" si="18"/>
        <v>#DIV/0!</v>
      </c>
      <c r="AU50" s="28">
        <f t="shared" si="19"/>
        <v>0</v>
      </c>
      <c r="AV50" s="37"/>
      <c r="AW50" s="37">
        <v>12</v>
      </c>
      <c r="AX50" s="30">
        <f t="shared" si="20"/>
        <v>0</v>
      </c>
      <c r="AY50" s="37" t="str">
        <f t="shared" si="5"/>
        <v>for p.o</v>
      </c>
    </row>
    <row r="51" spans="2:51" x14ac:dyDescent="0.25">
      <c r="B51" s="5" t="s">
        <v>44</v>
      </c>
      <c r="C51" s="8">
        <v>8</v>
      </c>
      <c r="D51" s="18">
        <v>8</v>
      </c>
      <c r="E51" s="18">
        <v>4</v>
      </c>
      <c r="F51" s="18"/>
      <c r="G51" s="18">
        <v>4</v>
      </c>
      <c r="H51" s="18"/>
      <c r="I51" s="12"/>
      <c r="J51" s="18">
        <v>16</v>
      </c>
      <c r="K51" s="18">
        <v>15</v>
      </c>
      <c r="L51" s="18"/>
      <c r="M51" s="18">
        <v>15</v>
      </c>
      <c r="N51" s="18">
        <f>G51+J51-M51</f>
        <v>5</v>
      </c>
      <c r="O51" s="12"/>
      <c r="P51" s="18"/>
      <c r="Q51" s="18">
        <v>11</v>
      </c>
      <c r="R51" s="18"/>
      <c r="S51" s="18">
        <v>11</v>
      </c>
      <c r="T51" s="18">
        <f>M51+P51-S51</f>
        <v>4</v>
      </c>
      <c r="U51" s="12"/>
      <c r="V51" s="18"/>
      <c r="W51" s="18">
        <v>9</v>
      </c>
      <c r="X51" s="18"/>
      <c r="Y51" s="18">
        <v>9</v>
      </c>
      <c r="Z51" s="18">
        <f>S51+V51-Y51</f>
        <v>2</v>
      </c>
      <c r="AA51" s="12"/>
      <c r="AB51" s="18"/>
      <c r="AC51" s="18">
        <v>6</v>
      </c>
      <c r="AD51" s="18"/>
      <c r="AE51" s="18">
        <v>6</v>
      </c>
      <c r="AF51" s="18">
        <f t="shared" ref="AF51" si="29">Y51+AB51-AE51</f>
        <v>3</v>
      </c>
      <c r="AG51" s="12"/>
      <c r="AH51" s="18">
        <v>8</v>
      </c>
      <c r="AI51" s="18">
        <v>14</v>
      </c>
      <c r="AJ51" s="18"/>
      <c r="AK51" s="18">
        <v>14</v>
      </c>
      <c r="AL51" s="18">
        <f>AE51+AH51-AK51</f>
        <v>0</v>
      </c>
      <c r="AM51" s="12"/>
      <c r="AN51" s="18"/>
      <c r="AO51" s="18">
        <v>8</v>
      </c>
      <c r="AP51" s="18"/>
      <c r="AQ51" s="18">
        <v>8</v>
      </c>
      <c r="AR51" s="18">
        <f t="shared" ref="AR51" si="30">AK51+AN51-AQ51</f>
        <v>6</v>
      </c>
      <c r="AT51" s="23">
        <f t="shared" si="18"/>
        <v>3.3333333333333335</v>
      </c>
      <c r="AU51" s="28">
        <f t="shared" si="19"/>
        <v>20</v>
      </c>
      <c r="AV51" s="18">
        <f>SUM(D51,J51,P51,V51,AB51,AH51,AN51)</f>
        <v>32</v>
      </c>
      <c r="AW51" s="37">
        <v>32</v>
      </c>
      <c r="AX51" s="30">
        <f t="shared" si="20"/>
        <v>12</v>
      </c>
      <c r="AY51" s="37" t="str">
        <f t="shared" si="5"/>
        <v>for p.o</v>
      </c>
    </row>
    <row r="1048576" spans="50:50" x14ac:dyDescent="0.25">
      <c r="AX1048576" s="32"/>
    </row>
  </sheetData>
  <mergeCells count="51">
    <mergeCell ref="AN3:AR3"/>
    <mergeCell ref="AN4:AN6"/>
    <mergeCell ref="AO4:AO6"/>
    <mergeCell ref="AP4:AP6"/>
    <mergeCell ref="AQ4:AQ6"/>
    <mergeCell ref="AR4:AR6"/>
    <mergeCell ref="AH4:AH6"/>
    <mergeCell ref="AI4:AI6"/>
    <mergeCell ref="AJ4:AJ6"/>
    <mergeCell ref="AK4:AK6"/>
    <mergeCell ref="AH3:AL3"/>
    <mergeCell ref="AL4:AL6"/>
    <mergeCell ref="AB3:AF3"/>
    <mergeCell ref="AB4:AB6"/>
    <mergeCell ref="AC4:AC6"/>
    <mergeCell ref="AD4:AD6"/>
    <mergeCell ref="AE4:AE6"/>
    <mergeCell ref="AF4:AF6"/>
    <mergeCell ref="V3:Z3"/>
    <mergeCell ref="V4:V6"/>
    <mergeCell ref="W4:W6"/>
    <mergeCell ref="X4:X6"/>
    <mergeCell ref="Y4:Y6"/>
    <mergeCell ref="Z4:Z6"/>
    <mergeCell ref="P3:T3"/>
    <mergeCell ref="P4:P6"/>
    <mergeCell ref="Q4:Q6"/>
    <mergeCell ref="R4:R6"/>
    <mergeCell ref="S4:S6"/>
    <mergeCell ref="T4:T6"/>
    <mergeCell ref="H4:H6"/>
    <mergeCell ref="D3:H3"/>
    <mergeCell ref="J3:N3"/>
    <mergeCell ref="J4:J6"/>
    <mergeCell ref="L4:L6"/>
    <mergeCell ref="M4:M6"/>
    <mergeCell ref="N4:N6"/>
    <mergeCell ref="E4:E6"/>
    <mergeCell ref="K4:K6"/>
    <mergeCell ref="B4:B6"/>
    <mergeCell ref="C4:C6"/>
    <mergeCell ref="D4:D6"/>
    <mergeCell ref="F4:F6"/>
    <mergeCell ref="G4:G6"/>
    <mergeCell ref="AT7:AY7"/>
    <mergeCell ref="AT5:AT6"/>
    <mergeCell ref="AU5:AU6"/>
    <mergeCell ref="AV5:AV6"/>
    <mergeCell ref="AW5:AW6"/>
    <mergeCell ref="AX5:AX6"/>
    <mergeCell ref="AY5:AY6"/>
  </mergeCells>
  <conditionalFormatting sqref="B32">
    <cfRule type="duplicateValues" dxfId="604" priority="24"/>
    <cfRule type="duplicateValues" dxfId="603" priority="25"/>
  </conditionalFormatting>
  <conditionalFormatting sqref="B33">
    <cfRule type="duplicateValues" dxfId="602" priority="22"/>
    <cfRule type="duplicateValues" dxfId="601" priority="23"/>
  </conditionalFormatting>
  <conditionalFormatting sqref="B34">
    <cfRule type="duplicateValues" dxfId="600" priority="20"/>
    <cfRule type="duplicateValues" dxfId="599" priority="21"/>
  </conditionalFormatting>
  <conditionalFormatting sqref="B35">
    <cfRule type="duplicateValues" dxfId="598" priority="18"/>
    <cfRule type="duplicateValues" dxfId="597" priority="19"/>
  </conditionalFormatting>
  <conditionalFormatting sqref="B36">
    <cfRule type="duplicateValues" dxfId="596" priority="16"/>
    <cfRule type="duplicateValues" dxfId="595" priority="17"/>
  </conditionalFormatting>
  <conditionalFormatting sqref="B37">
    <cfRule type="duplicateValues" dxfId="594" priority="14"/>
    <cfRule type="duplicateValues" dxfId="593" priority="15"/>
  </conditionalFormatting>
  <conditionalFormatting sqref="B38">
    <cfRule type="duplicateValues" dxfId="592" priority="12"/>
    <cfRule type="duplicateValues" dxfId="591" priority="13"/>
  </conditionalFormatting>
  <conditionalFormatting sqref="B39">
    <cfRule type="duplicateValues" dxfId="590" priority="10"/>
    <cfRule type="duplicateValues" dxfId="589" priority="11"/>
  </conditionalFormatting>
  <conditionalFormatting sqref="B40">
    <cfRule type="duplicateValues" dxfId="588" priority="8"/>
    <cfRule type="duplicateValues" dxfId="587" priority="9"/>
  </conditionalFormatting>
  <conditionalFormatting sqref="AY8:AY51">
    <cfRule type="containsText" dxfId="586" priority="5" operator="containsText" text="for p.o">
      <formula>NOT(ISERROR(SEARCH("for p.o",AY8)))</formula>
    </cfRule>
  </conditionalFormatting>
  <conditionalFormatting sqref="AY8:AY25">
    <cfRule type="containsText" dxfId="585" priority="4" operator="containsText" text="x">
      <formula>NOT(ISERROR(SEARCH("x",AY8)))</formula>
    </cfRule>
  </conditionalFormatting>
  <conditionalFormatting sqref="AY39">
    <cfRule type="containsText" dxfId="584" priority="3" operator="containsText" text="x">
      <formula>NOT(ISERROR(SEARCH("x",AY39)))</formula>
    </cfRule>
  </conditionalFormatting>
  <conditionalFormatting sqref="AY37">
    <cfRule type="containsText" dxfId="583" priority="2" operator="containsText" text="x">
      <formula>NOT(ISERROR(SEARCH("x",AY37)))</formula>
    </cfRule>
  </conditionalFormatting>
  <conditionalFormatting sqref="AY47">
    <cfRule type="containsText" dxfId="582" priority="1" operator="containsText" text="x">
      <formula>NOT(ISERROR(SEARCH("x",AY47)))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BF8B-E709-451E-9BF3-F8DAEC5FC436}">
  <sheetPr codeName="Sheet4"/>
  <dimension ref="B2:AZ1048576"/>
  <sheetViews>
    <sheetView zoomScale="82" zoomScaleNormal="82" workbookViewId="0">
      <pane xSplit="3" ySplit="7" topLeftCell="V8" activePane="bottomRight" state="frozen"/>
      <selection pane="topRight" activeCell="D1" sqref="D1"/>
      <selection pane="bottomLeft" activeCell="A8" sqref="A8"/>
      <selection pane="bottomRight" activeCell="AQ52" sqref="AQ52"/>
    </sheetView>
  </sheetViews>
  <sheetFormatPr defaultRowHeight="15" x14ac:dyDescent="0.25"/>
  <cols>
    <col min="2" max="2" width="36.7109375" bestFit="1" customWidth="1"/>
    <col min="9" max="9" width="2.85546875" customWidth="1"/>
    <col min="15" max="15" width="3.28515625" customWidth="1"/>
    <col min="21" max="21" width="3.28515625" customWidth="1"/>
    <col min="27" max="27" width="3.5703125" customWidth="1"/>
    <col min="33" max="33" width="3.5703125" customWidth="1"/>
    <col min="39" max="39" width="3.5703125" customWidth="1"/>
    <col min="47" max="47" width="15.7109375" style="31" bestFit="1" customWidth="1"/>
    <col min="48" max="48" width="14.28515625" style="31" bestFit="1" customWidth="1"/>
    <col min="49" max="49" width="10.5703125" style="35" bestFit="1" customWidth="1"/>
    <col min="50" max="50" width="19.5703125" style="35" bestFit="1" customWidth="1"/>
    <col min="51" max="51" width="10.28515625" style="27" bestFit="1" customWidth="1"/>
    <col min="52" max="52" width="8.7109375" style="35" bestFit="1" customWidth="1"/>
  </cols>
  <sheetData>
    <row r="2" spans="2:52" x14ac:dyDescent="0.25">
      <c r="AU2" s="33"/>
      <c r="AV2" s="25"/>
      <c r="AW2" s="33"/>
      <c r="AX2" s="33"/>
      <c r="AY2" s="33"/>
      <c r="AZ2" s="34"/>
    </row>
    <row r="3" spans="2:52" x14ac:dyDescent="0.25">
      <c r="D3" s="110">
        <v>44440</v>
      </c>
      <c r="E3" s="111"/>
      <c r="F3" s="111"/>
      <c r="G3" s="111"/>
      <c r="H3" s="111"/>
      <c r="I3" s="12"/>
      <c r="J3" s="110">
        <v>44470</v>
      </c>
      <c r="K3" s="111"/>
      <c r="L3" s="111"/>
      <c r="M3" s="111"/>
      <c r="N3" s="111"/>
      <c r="O3" s="12"/>
      <c r="P3" s="110">
        <v>44501</v>
      </c>
      <c r="Q3" s="111"/>
      <c r="R3" s="111"/>
      <c r="S3" s="111"/>
      <c r="T3" s="111"/>
      <c r="U3" s="12"/>
      <c r="V3" s="110">
        <v>44531</v>
      </c>
      <c r="W3" s="111"/>
      <c r="X3" s="111"/>
      <c r="Y3" s="111"/>
      <c r="Z3" s="111"/>
      <c r="AA3" s="12"/>
      <c r="AB3" s="110">
        <v>44562</v>
      </c>
      <c r="AC3" s="111"/>
      <c r="AD3" s="111"/>
      <c r="AE3" s="111"/>
      <c r="AF3" s="111"/>
      <c r="AG3" s="12"/>
      <c r="AH3" s="110">
        <v>44593</v>
      </c>
      <c r="AI3" s="111"/>
      <c r="AJ3" s="111"/>
      <c r="AK3" s="111"/>
      <c r="AL3" s="111"/>
      <c r="AM3" s="12"/>
      <c r="AN3" s="110">
        <v>44621</v>
      </c>
      <c r="AO3" s="111"/>
      <c r="AP3" s="111"/>
      <c r="AQ3" s="111"/>
      <c r="AR3" s="111"/>
      <c r="AU3" s="25"/>
      <c r="AV3" s="25"/>
      <c r="AW3" s="34"/>
      <c r="AX3" s="34"/>
      <c r="AY3" s="24"/>
      <c r="AZ3" s="34"/>
    </row>
    <row r="4" spans="2:52" x14ac:dyDescent="0.25">
      <c r="B4" s="108" t="s">
        <v>45</v>
      </c>
      <c r="C4" s="109" t="s">
        <v>46</v>
      </c>
      <c r="D4" s="109" t="s">
        <v>47</v>
      </c>
      <c r="E4" s="109" t="s">
        <v>48</v>
      </c>
      <c r="F4" s="109" t="s">
        <v>49</v>
      </c>
      <c r="G4" s="109" t="s">
        <v>50</v>
      </c>
      <c r="H4" s="109" t="s">
        <v>51</v>
      </c>
      <c r="I4" s="63"/>
      <c r="J4" s="109" t="s">
        <v>47</v>
      </c>
      <c r="K4" s="109" t="s">
        <v>48</v>
      </c>
      <c r="L4" s="109" t="s">
        <v>49</v>
      </c>
      <c r="M4" s="109" t="s">
        <v>50</v>
      </c>
      <c r="N4" s="109" t="s">
        <v>51</v>
      </c>
      <c r="O4" s="63"/>
      <c r="P4" s="109" t="s">
        <v>47</v>
      </c>
      <c r="Q4" s="109" t="s">
        <v>48</v>
      </c>
      <c r="R4" s="109" t="s">
        <v>49</v>
      </c>
      <c r="S4" s="109" t="s">
        <v>50</v>
      </c>
      <c r="T4" s="109" t="s">
        <v>51</v>
      </c>
      <c r="U4" s="63"/>
      <c r="V4" s="109" t="s">
        <v>47</v>
      </c>
      <c r="W4" s="109" t="s">
        <v>48</v>
      </c>
      <c r="X4" s="109" t="s">
        <v>49</v>
      </c>
      <c r="Y4" s="109" t="s">
        <v>50</v>
      </c>
      <c r="Z4" s="109" t="s">
        <v>51</v>
      </c>
      <c r="AA4" s="63"/>
      <c r="AB4" s="109" t="s">
        <v>47</v>
      </c>
      <c r="AC4" s="109" t="s">
        <v>48</v>
      </c>
      <c r="AD4" s="109" t="s">
        <v>49</v>
      </c>
      <c r="AE4" s="109" t="s">
        <v>50</v>
      </c>
      <c r="AF4" s="109" t="s">
        <v>51</v>
      </c>
      <c r="AG4" s="63"/>
      <c r="AH4" s="109" t="s">
        <v>47</v>
      </c>
      <c r="AI4" s="109" t="s">
        <v>48</v>
      </c>
      <c r="AJ4" s="109" t="s">
        <v>49</v>
      </c>
      <c r="AK4" s="109" t="s">
        <v>50</v>
      </c>
      <c r="AL4" s="109" t="s">
        <v>51</v>
      </c>
      <c r="AM4" s="63"/>
      <c r="AN4" s="109" t="s">
        <v>47</v>
      </c>
      <c r="AO4" s="109" t="s">
        <v>48</v>
      </c>
      <c r="AP4" s="109" t="s">
        <v>49</v>
      </c>
      <c r="AQ4" s="109" t="s">
        <v>50</v>
      </c>
      <c r="AR4" s="109" t="s">
        <v>51</v>
      </c>
      <c r="AU4" s="26"/>
      <c r="AV4" s="26"/>
    </row>
    <row r="5" spans="2:52" x14ac:dyDescent="0.25">
      <c r="B5" s="108"/>
      <c r="C5" s="109"/>
      <c r="D5" s="109"/>
      <c r="E5" s="109"/>
      <c r="F5" s="109"/>
      <c r="G5" s="109"/>
      <c r="H5" s="109"/>
      <c r="I5" s="63"/>
      <c r="J5" s="109"/>
      <c r="K5" s="109"/>
      <c r="L5" s="109"/>
      <c r="M5" s="109"/>
      <c r="N5" s="109"/>
      <c r="O5" s="63"/>
      <c r="P5" s="109"/>
      <c r="Q5" s="109"/>
      <c r="R5" s="109"/>
      <c r="S5" s="109"/>
      <c r="T5" s="109"/>
      <c r="U5" s="63"/>
      <c r="V5" s="109"/>
      <c r="W5" s="109"/>
      <c r="X5" s="109"/>
      <c r="Y5" s="109"/>
      <c r="Z5" s="109"/>
      <c r="AA5" s="63"/>
      <c r="AB5" s="109"/>
      <c r="AC5" s="109"/>
      <c r="AD5" s="109"/>
      <c r="AE5" s="109"/>
      <c r="AF5" s="109"/>
      <c r="AG5" s="63"/>
      <c r="AH5" s="109"/>
      <c r="AI5" s="109"/>
      <c r="AJ5" s="109"/>
      <c r="AK5" s="109"/>
      <c r="AL5" s="109"/>
      <c r="AM5" s="63"/>
      <c r="AN5" s="109"/>
      <c r="AO5" s="109"/>
      <c r="AP5" s="109"/>
      <c r="AQ5" s="109"/>
      <c r="AR5" s="109"/>
      <c r="AU5" s="102" t="s">
        <v>54</v>
      </c>
      <c r="AV5" s="102" t="s">
        <v>56</v>
      </c>
      <c r="AW5" s="104" t="s">
        <v>58</v>
      </c>
      <c r="AX5" s="104" t="s">
        <v>55</v>
      </c>
      <c r="AY5" s="104" t="s">
        <v>57</v>
      </c>
      <c r="AZ5" s="104" t="s">
        <v>59</v>
      </c>
    </row>
    <row r="6" spans="2:52" x14ac:dyDescent="0.25">
      <c r="B6" s="108"/>
      <c r="C6" s="109"/>
      <c r="D6" s="109"/>
      <c r="E6" s="109"/>
      <c r="F6" s="109"/>
      <c r="G6" s="109"/>
      <c r="H6" s="109"/>
      <c r="I6" s="64"/>
      <c r="J6" s="109"/>
      <c r="K6" s="109"/>
      <c r="L6" s="109"/>
      <c r="M6" s="109"/>
      <c r="N6" s="109"/>
      <c r="O6" s="64"/>
      <c r="P6" s="109"/>
      <c r="Q6" s="109"/>
      <c r="R6" s="109"/>
      <c r="S6" s="109"/>
      <c r="T6" s="109"/>
      <c r="U6" s="63"/>
      <c r="V6" s="109"/>
      <c r="W6" s="109"/>
      <c r="X6" s="109"/>
      <c r="Y6" s="109"/>
      <c r="Z6" s="109"/>
      <c r="AA6" s="63"/>
      <c r="AB6" s="109"/>
      <c r="AC6" s="109"/>
      <c r="AD6" s="109"/>
      <c r="AE6" s="109"/>
      <c r="AF6" s="109"/>
      <c r="AG6" s="63"/>
      <c r="AH6" s="109"/>
      <c r="AI6" s="109"/>
      <c r="AJ6" s="109"/>
      <c r="AK6" s="109"/>
      <c r="AL6" s="109"/>
      <c r="AM6" s="63"/>
      <c r="AN6" s="109"/>
      <c r="AO6" s="109"/>
      <c r="AP6" s="109"/>
      <c r="AQ6" s="109"/>
      <c r="AR6" s="109"/>
      <c r="AU6" s="103"/>
      <c r="AV6" s="103"/>
      <c r="AW6" s="105"/>
      <c r="AX6" s="105"/>
      <c r="AY6" s="105"/>
      <c r="AZ6" s="105"/>
    </row>
    <row r="7" spans="2:52" x14ac:dyDescent="0.25">
      <c r="B7" s="7" t="s">
        <v>18</v>
      </c>
      <c r="C7" s="10"/>
      <c r="D7" s="9"/>
      <c r="E7" s="9"/>
      <c r="F7" s="9"/>
      <c r="G7" s="9"/>
      <c r="H7" s="9"/>
      <c r="I7" s="16"/>
      <c r="J7" s="9"/>
      <c r="K7" s="9"/>
      <c r="L7" s="9"/>
      <c r="M7" s="9"/>
      <c r="N7" s="9"/>
      <c r="O7" s="1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6"/>
      <c r="AB7" s="9"/>
      <c r="AC7" s="9"/>
      <c r="AD7" s="9"/>
      <c r="AE7" s="9"/>
      <c r="AF7" s="9"/>
      <c r="AG7" s="16"/>
      <c r="AH7" s="9"/>
      <c r="AI7" s="9"/>
      <c r="AJ7" s="9"/>
      <c r="AK7" s="9"/>
      <c r="AL7" s="9"/>
      <c r="AM7" s="16"/>
      <c r="AN7" s="9"/>
      <c r="AO7" s="9"/>
      <c r="AP7" s="9"/>
      <c r="AQ7" s="9"/>
      <c r="AR7" s="9"/>
      <c r="AU7" s="99"/>
      <c r="AV7" s="100"/>
      <c r="AW7" s="100"/>
      <c r="AX7" s="100"/>
      <c r="AY7" s="100"/>
      <c r="AZ7" s="101"/>
    </row>
    <row r="8" spans="2:52" x14ac:dyDescent="0.25">
      <c r="B8" s="1" t="s">
        <v>0</v>
      </c>
      <c r="C8" s="8">
        <v>12</v>
      </c>
      <c r="D8" s="11"/>
      <c r="E8" s="11"/>
      <c r="F8" s="11"/>
      <c r="G8" s="11"/>
      <c r="H8" s="11"/>
      <c r="I8" s="15"/>
      <c r="J8" s="11"/>
      <c r="K8" s="11"/>
      <c r="L8" s="11"/>
      <c r="M8" s="11"/>
      <c r="N8" s="11"/>
      <c r="O8" s="15"/>
      <c r="P8" s="11"/>
      <c r="Q8" s="11"/>
      <c r="R8" s="11"/>
      <c r="S8" s="11"/>
      <c r="T8" s="11"/>
      <c r="U8" s="13"/>
      <c r="V8" s="11"/>
      <c r="W8" s="11"/>
      <c r="X8" s="11"/>
      <c r="Y8" s="11"/>
      <c r="Z8" s="11"/>
      <c r="AA8" s="13"/>
      <c r="AB8" s="11"/>
      <c r="AC8" s="11"/>
      <c r="AD8" s="11"/>
      <c r="AE8" s="11"/>
      <c r="AF8" s="11"/>
      <c r="AG8" s="13"/>
      <c r="AH8" s="11"/>
      <c r="AI8" s="11">
        <v>16</v>
      </c>
      <c r="AJ8" s="11"/>
      <c r="AK8" s="11">
        <v>16</v>
      </c>
      <c r="AL8" s="11">
        <f>AE8+AH8-AK8</f>
        <v>-16</v>
      </c>
      <c r="AM8" s="13"/>
      <c r="AN8" s="11">
        <v>12</v>
      </c>
      <c r="AO8" s="11">
        <v>16</v>
      </c>
      <c r="AP8" s="11"/>
      <c r="AQ8" s="11">
        <v>16</v>
      </c>
      <c r="AR8" s="11">
        <f t="shared" ref="AR8:AR13" si="0">AK8+AN8-AQ8</f>
        <v>12</v>
      </c>
      <c r="AU8" s="23">
        <f t="shared" ref="AU8:AU29" si="1">AVERAGE(H8,N8,T8,Z8,AF8,AL8,AR8)</f>
        <v>-2</v>
      </c>
      <c r="AV8" s="28">
        <f>SUM(H8,N8,T8,Z8,AF8,AL8,AR8)</f>
        <v>-4</v>
      </c>
      <c r="AW8" s="37"/>
      <c r="AX8" s="37">
        <v>12</v>
      </c>
      <c r="AY8" s="30">
        <f>AW8-AV8</f>
        <v>4</v>
      </c>
      <c r="AZ8" s="37" t="str">
        <f>IF(AY8&lt;AX8,"for p.o","x")</f>
        <v>for p.o</v>
      </c>
    </row>
    <row r="9" spans="2:52" x14ac:dyDescent="0.25">
      <c r="B9" s="2" t="s">
        <v>1</v>
      </c>
      <c r="C9" s="8">
        <v>8</v>
      </c>
      <c r="D9" s="11"/>
      <c r="E9" s="11"/>
      <c r="F9" s="11"/>
      <c r="G9" s="11"/>
      <c r="H9" s="11"/>
      <c r="I9" s="13"/>
      <c r="J9" s="11"/>
      <c r="K9" s="11"/>
      <c r="L9" s="11"/>
      <c r="M9" s="11"/>
      <c r="N9" s="11"/>
      <c r="O9" s="13"/>
      <c r="P9" s="11"/>
      <c r="Q9" s="11"/>
      <c r="R9" s="11"/>
      <c r="S9" s="11"/>
      <c r="T9" s="11"/>
      <c r="U9" s="13"/>
      <c r="V9" s="11">
        <v>40</v>
      </c>
      <c r="W9" s="11">
        <v>29</v>
      </c>
      <c r="X9" s="11"/>
      <c r="Y9" s="11">
        <v>29</v>
      </c>
      <c r="Z9" s="11">
        <f>S9+V9-Y9</f>
        <v>11</v>
      </c>
      <c r="AA9" s="13"/>
      <c r="AB9" s="11"/>
      <c r="AC9" s="11">
        <v>24</v>
      </c>
      <c r="AD9" s="11"/>
      <c r="AE9" s="11">
        <v>24</v>
      </c>
      <c r="AF9" s="11">
        <f>Y9+AB9-AE9</f>
        <v>5</v>
      </c>
      <c r="AG9" s="13"/>
      <c r="AH9" s="11"/>
      <c r="AI9" s="11">
        <v>24</v>
      </c>
      <c r="AJ9" s="11"/>
      <c r="AK9" s="11">
        <v>24</v>
      </c>
      <c r="AL9" s="11">
        <f>AE9+AH9-AK9</f>
        <v>0</v>
      </c>
      <c r="AM9" s="13"/>
      <c r="AN9" s="11"/>
      <c r="AO9" s="11">
        <v>12</v>
      </c>
      <c r="AP9" s="11"/>
      <c r="AQ9" s="11">
        <v>12</v>
      </c>
      <c r="AR9" s="11">
        <f t="shared" si="0"/>
        <v>12</v>
      </c>
      <c r="AU9" s="23">
        <f>AVERAGE(H9,N9,T9,Z9,AF9,AL9,AR9)</f>
        <v>7</v>
      </c>
      <c r="AV9" s="28">
        <f>SUM(H9,N9,T9,Z9,AF9,AL9,AR9)</f>
        <v>28</v>
      </c>
      <c r="AW9" s="18">
        <f>SUM(D9,J9,P9,V9,AB9,AH9)</f>
        <v>40</v>
      </c>
      <c r="AX9" s="37">
        <v>8</v>
      </c>
      <c r="AY9" s="30">
        <f>AW9-AV9</f>
        <v>12</v>
      </c>
      <c r="AZ9" s="37" t="str">
        <f t="shared" ref="AZ9:AZ51" si="2">IF(AY9&lt;AX9,"for p.o","x")</f>
        <v>x</v>
      </c>
    </row>
    <row r="10" spans="2:52" x14ac:dyDescent="0.25">
      <c r="B10" s="3" t="s">
        <v>2</v>
      </c>
      <c r="C10" s="8">
        <v>12</v>
      </c>
      <c r="D10" s="11">
        <v>12</v>
      </c>
      <c r="E10" s="11">
        <v>12</v>
      </c>
      <c r="F10" s="11"/>
      <c r="G10" s="11">
        <v>12</v>
      </c>
      <c r="H10" s="11">
        <f t="shared" ref="H10:H21" si="3">D10-G10</f>
        <v>0</v>
      </c>
      <c r="I10" s="13"/>
      <c r="J10" s="11">
        <v>12</v>
      </c>
      <c r="K10" s="11">
        <v>21</v>
      </c>
      <c r="L10" s="11"/>
      <c r="M10" s="11">
        <v>21</v>
      </c>
      <c r="N10" s="11">
        <f>G10+J10-M10</f>
        <v>3</v>
      </c>
      <c r="O10" s="13"/>
      <c r="P10" s="11"/>
      <c r="Q10" s="11">
        <v>21</v>
      </c>
      <c r="R10" s="11"/>
      <c r="S10" s="11">
        <v>21</v>
      </c>
      <c r="T10" s="11">
        <f>M10+P10-S10</f>
        <v>0</v>
      </c>
      <c r="U10" s="13"/>
      <c r="V10" s="11"/>
      <c r="W10" s="11">
        <v>21</v>
      </c>
      <c r="X10" s="11"/>
      <c r="Y10" s="11">
        <v>21</v>
      </c>
      <c r="Z10" s="11">
        <f>S10+V10-Y10</f>
        <v>0</v>
      </c>
      <c r="AA10" s="13"/>
      <c r="AB10" s="11"/>
      <c r="AC10" s="11">
        <v>21</v>
      </c>
      <c r="AD10" s="11"/>
      <c r="AE10" s="11">
        <v>21</v>
      </c>
      <c r="AF10" s="11">
        <f>Y10+AB10-AE10</f>
        <v>0</v>
      </c>
      <c r="AG10" s="13"/>
      <c r="AH10" s="11"/>
      <c r="AI10" s="11">
        <v>19</v>
      </c>
      <c r="AJ10" s="11"/>
      <c r="AK10" s="11">
        <v>19</v>
      </c>
      <c r="AL10" s="11">
        <f>AE10+AH10-AK10</f>
        <v>2</v>
      </c>
      <c r="AM10" s="13"/>
      <c r="AN10" s="11"/>
      <c r="AO10" s="11">
        <v>19</v>
      </c>
      <c r="AP10" s="11"/>
      <c r="AQ10" s="11">
        <v>19</v>
      </c>
      <c r="AR10" s="11">
        <f t="shared" si="0"/>
        <v>0</v>
      </c>
      <c r="AU10" s="23">
        <f t="shared" si="1"/>
        <v>0.7142857142857143</v>
      </c>
      <c r="AV10" s="28">
        <f>SUM(H10,N10,T10,Z10,AF10,AL10,AR10)</f>
        <v>5</v>
      </c>
      <c r="AW10" s="18">
        <f>SUM(D10,J10,P10,V10,AB10,AH10,AN10)</f>
        <v>24</v>
      </c>
      <c r="AX10" s="37">
        <v>12</v>
      </c>
      <c r="AY10" s="30">
        <f t="shared" ref="AY10:AY25" si="4">AW10-AV10</f>
        <v>19</v>
      </c>
      <c r="AZ10" s="37" t="str">
        <f t="shared" si="2"/>
        <v>x</v>
      </c>
    </row>
    <row r="11" spans="2:52" x14ac:dyDescent="0.25">
      <c r="B11" s="3" t="s">
        <v>3</v>
      </c>
      <c r="C11" s="8">
        <v>12</v>
      </c>
      <c r="D11" s="11">
        <v>12</v>
      </c>
      <c r="E11" s="11">
        <v>12</v>
      </c>
      <c r="F11" s="11"/>
      <c r="G11" s="11">
        <v>12</v>
      </c>
      <c r="H11" s="11">
        <f t="shared" si="3"/>
        <v>0</v>
      </c>
      <c r="I11" s="13"/>
      <c r="J11" s="11">
        <v>12</v>
      </c>
      <c r="K11" s="11">
        <v>22</v>
      </c>
      <c r="L11" s="11"/>
      <c r="M11" s="11">
        <v>22</v>
      </c>
      <c r="N11" s="11">
        <f t="shared" ref="N11" si="5">G11+J11-M11</f>
        <v>2</v>
      </c>
      <c r="O11" s="13"/>
      <c r="P11" s="11"/>
      <c r="Q11" s="11">
        <v>21</v>
      </c>
      <c r="R11" s="11"/>
      <c r="S11" s="11">
        <v>21</v>
      </c>
      <c r="T11" s="11">
        <f t="shared" ref="T11:T12" si="6">M11+P11-S11</f>
        <v>1</v>
      </c>
      <c r="U11" s="13"/>
      <c r="V11" s="11"/>
      <c r="W11" s="11">
        <v>18</v>
      </c>
      <c r="X11" s="11"/>
      <c r="Y11" s="11">
        <v>18</v>
      </c>
      <c r="Z11" s="11">
        <f>S11+V11-Y11</f>
        <v>3</v>
      </c>
      <c r="AA11" s="13"/>
      <c r="AB11" s="11"/>
      <c r="AC11" s="11">
        <v>16</v>
      </c>
      <c r="AD11" s="11"/>
      <c r="AE11" s="11">
        <v>16</v>
      </c>
      <c r="AF11" s="11">
        <f>Y11+AB11-AE11</f>
        <v>2</v>
      </c>
      <c r="AG11" s="13"/>
      <c r="AH11" s="11">
        <v>12</v>
      </c>
      <c r="AI11" s="11">
        <v>26</v>
      </c>
      <c r="AJ11" s="11"/>
      <c r="AK11" s="11">
        <v>26</v>
      </c>
      <c r="AL11" s="11">
        <f>AE11+AH11-AK11</f>
        <v>2</v>
      </c>
      <c r="AM11" s="13"/>
      <c r="AN11" s="11"/>
      <c r="AO11" s="11">
        <v>25</v>
      </c>
      <c r="AP11" s="11"/>
      <c r="AQ11" s="11">
        <v>25</v>
      </c>
      <c r="AR11" s="11">
        <f t="shared" si="0"/>
        <v>1</v>
      </c>
      <c r="AU11" s="23">
        <f t="shared" si="1"/>
        <v>1.5714285714285714</v>
      </c>
      <c r="AV11" s="28">
        <f t="shared" ref="AV11:AV18" si="7">SUM(H11,N11,T11,Z11,AF11,AL11,AR11)</f>
        <v>11</v>
      </c>
      <c r="AW11" s="18">
        <f t="shared" ref="AW11:AW25" si="8">SUM(D11,J11,P11,V11,AB11,AH11,AN11)</f>
        <v>36</v>
      </c>
      <c r="AX11" s="37">
        <v>12</v>
      </c>
      <c r="AY11" s="30">
        <f t="shared" si="4"/>
        <v>25</v>
      </c>
      <c r="AZ11" s="37" t="str">
        <f t="shared" si="2"/>
        <v>x</v>
      </c>
    </row>
    <row r="12" spans="2:52" x14ac:dyDescent="0.25">
      <c r="B12" s="3" t="s">
        <v>4</v>
      </c>
      <c r="C12" s="8">
        <v>12</v>
      </c>
      <c r="D12" s="11">
        <v>12</v>
      </c>
      <c r="E12" s="11">
        <v>0</v>
      </c>
      <c r="F12" s="11"/>
      <c r="G12" s="11">
        <v>0</v>
      </c>
      <c r="H12" s="11">
        <f>D12-G12</f>
        <v>12</v>
      </c>
      <c r="I12" s="13"/>
      <c r="J12" s="11">
        <v>24</v>
      </c>
      <c r="K12" s="11">
        <v>1</v>
      </c>
      <c r="L12" s="11"/>
      <c r="M12" s="11">
        <v>1</v>
      </c>
      <c r="N12" s="11">
        <f>G12+J12-M12</f>
        <v>23</v>
      </c>
      <c r="O12" s="13"/>
      <c r="P12" s="11"/>
      <c r="Q12" s="11">
        <v>1</v>
      </c>
      <c r="R12" s="11"/>
      <c r="S12" s="11">
        <v>1</v>
      </c>
      <c r="T12" s="11">
        <f t="shared" si="6"/>
        <v>0</v>
      </c>
      <c r="U12" s="13"/>
      <c r="V12" s="11"/>
      <c r="W12" s="11">
        <v>0</v>
      </c>
      <c r="X12" s="11"/>
      <c r="Y12" s="11">
        <v>0</v>
      </c>
      <c r="Z12" s="11">
        <f>S12+V12-Y12</f>
        <v>1</v>
      </c>
      <c r="AA12" s="13"/>
      <c r="AB12" s="11"/>
      <c r="AC12" s="11">
        <v>0</v>
      </c>
      <c r="AD12" s="11"/>
      <c r="AE12" s="11">
        <v>0</v>
      </c>
      <c r="AF12" s="11">
        <f>Y12+AB12-AE12</f>
        <v>0</v>
      </c>
      <c r="AG12" s="13"/>
      <c r="AH12" s="11">
        <v>24</v>
      </c>
      <c r="AI12" s="11">
        <v>18</v>
      </c>
      <c r="AJ12" s="11"/>
      <c r="AK12" s="11">
        <v>18</v>
      </c>
      <c r="AL12" s="11">
        <f>AE12+AH12-AK12</f>
        <v>6</v>
      </c>
      <c r="AM12" s="13"/>
      <c r="AN12" s="11"/>
      <c r="AO12" s="11">
        <v>16</v>
      </c>
      <c r="AP12" s="11"/>
      <c r="AQ12" s="11">
        <v>16</v>
      </c>
      <c r="AR12" s="11">
        <f t="shared" si="0"/>
        <v>2</v>
      </c>
      <c r="AU12" s="23">
        <f t="shared" si="1"/>
        <v>6.2857142857142856</v>
      </c>
      <c r="AV12" s="28">
        <f t="shared" si="7"/>
        <v>44</v>
      </c>
      <c r="AW12" s="18">
        <f t="shared" si="8"/>
        <v>60</v>
      </c>
      <c r="AX12" s="37">
        <v>12</v>
      </c>
      <c r="AY12" s="30">
        <f t="shared" si="4"/>
        <v>16</v>
      </c>
      <c r="AZ12" s="37" t="str">
        <f t="shared" si="2"/>
        <v>x</v>
      </c>
    </row>
    <row r="13" spans="2:52" x14ac:dyDescent="0.25">
      <c r="B13" s="3" t="s">
        <v>5</v>
      </c>
      <c r="C13" s="8">
        <v>24</v>
      </c>
      <c r="D13" s="11"/>
      <c r="E13" s="11"/>
      <c r="F13" s="11"/>
      <c r="G13" s="11"/>
      <c r="H13" s="11">
        <f t="shared" si="3"/>
        <v>0</v>
      </c>
      <c r="I13" s="13"/>
      <c r="J13" s="11"/>
      <c r="K13" s="11"/>
      <c r="L13" s="11"/>
      <c r="M13" s="11"/>
      <c r="N13" s="11"/>
      <c r="O13" s="13"/>
      <c r="P13" s="11"/>
      <c r="Q13" s="11"/>
      <c r="R13" s="11"/>
      <c r="S13" s="11"/>
      <c r="T13" s="11"/>
      <c r="U13" s="13"/>
      <c r="V13" s="11"/>
      <c r="W13" s="11"/>
      <c r="X13" s="11"/>
      <c r="Y13" s="11"/>
      <c r="Z13" s="11"/>
      <c r="AA13" s="13"/>
      <c r="AB13" s="11"/>
      <c r="AC13" s="11"/>
      <c r="AD13" s="11"/>
      <c r="AE13" s="11"/>
      <c r="AF13" s="11"/>
      <c r="AG13" s="13"/>
      <c r="AH13" s="11"/>
      <c r="AI13" s="11"/>
      <c r="AJ13" s="11"/>
      <c r="AK13" s="11"/>
      <c r="AL13" s="11"/>
      <c r="AM13" s="13"/>
      <c r="AN13" s="11">
        <v>48</v>
      </c>
      <c r="AO13" s="11">
        <v>37</v>
      </c>
      <c r="AP13" s="11"/>
      <c r="AQ13" s="11">
        <v>37</v>
      </c>
      <c r="AR13" s="11">
        <f t="shared" si="0"/>
        <v>11</v>
      </c>
      <c r="AU13" s="23">
        <f t="shared" si="1"/>
        <v>5.5</v>
      </c>
      <c r="AV13" s="28">
        <f t="shared" si="7"/>
        <v>11</v>
      </c>
      <c r="AW13" s="18">
        <f t="shared" si="8"/>
        <v>48</v>
      </c>
      <c r="AX13" s="37">
        <v>24</v>
      </c>
      <c r="AY13" s="30">
        <f t="shared" si="4"/>
        <v>37</v>
      </c>
      <c r="AZ13" s="37" t="str">
        <f t="shared" si="2"/>
        <v>x</v>
      </c>
    </row>
    <row r="14" spans="2:52" x14ac:dyDescent="0.25">
      <c r="B14" s="3" t="s">
        <v>6</v>
      </c>
      <c r="C14" s="8">
        <v>40</v>
      </c>
      <c r="D14" s="11">
        <v>40</v>
      </c>
      <c r="E14" s="11">
        <v>42</v>
      </c>
      <c r="F14" s="11"/>
      <c r="G14" s="11">
        <v>42</v>
      </c>
      <c r="H14" s="11">
        <f>D14-G14</f>
        <v>-2</v>
      </c>
      <c r="I14" s="13"/>
      <c r="J14" s="11">
        <v>40</v>
      </c>
      <c r="K14" s="11">
        <v>62</v>
      </c>
      <c r="L14" s="11"/>
      <c r="M14" s="11">
        <v>62</v>
      </c>
      <c r="N14" s="11">
        <f>G14+J14-M14</f>
        <v>20</v>
      </c>
      <c r="O14" s="13"/>
      <c r="P14" s="11"/>
      <c r="Q14" s="11">
        <v>40</v>
      </c>
      <c r="R14" s="11"/>
      <c r="S14" s="11">
        <v>40</v>
      </c>
      <c r="T14" s="11">
        <f>M14+P14-S14</f>
        <v>22</v>
      </c>
      <c r="U14" s="13"/>
      <c r="V14" s="11"/>
      <c r="W14" s="11">
        <v>1</v>
      </c>
      <c r="X14" s="11"/>
      <c r="Y14" s="11">
        <v>1</v>
      </c>
      <c r="Z14" s="11">
        <f>S14+V14-Y14</f>
        <v>39</v>
      </c>
      <c r="AA14" s="13"/>
      <c r="AB14" s="11"/>
      <c r="AC14" s="11">
        <v>1</v>
      </c>
      <c r="AD14" s="11"/>
      <c r="AE14" s="11">
        <v>1</v>
      </c>
      <c r="AF14" s="11">
        <f>Y14+AB14-AE14</f>
        <v>0</v>
      </c>
      <c r="AG14" s="13"/>
      <c r="AH14" s="11"/>
      <c r="AI14" s="11">
        <v>1</v>
      </c>
      <c r="AJ14" s="11"/>
      <c r="AK14" s="11">
        <v>1</v>
      </c>
      <c r="AL14" s="11">
        <f>AE14+AH14-AK14</f>
        <v>0</v>
      </c>
      <c r="AM14" s="13"/>
      <c r="AN14" s="11"/>
      <c r="AO14" s="11">
        <v>1</v>
      </c>
      <c r="AP14" s="11"/>
      <c r="AQ14" s="11">
        <v>1</v>
      </c>
      <c r="AR14" s="11">
        <f t="shared" ref="AR14:AR18" si="9">AK14+AN14-AQ14</f>
        <v>0</v>
      </c>
      <c r="AU14" s="23">
        <f t="shared" si="1"/>
        <v>11.285714285714286</v>
      </c>
      <c r="AV14" s="28">
        <f t="shared" si="7"/>
        <v>79</v>
      </c>
      <c r="AW14" s="18">
        <f t="shared" si="8"/>
        <v>80</v>
      </c>
      <c r="AX14" s="37">
        <v>45</v>
      </c>
      <c r="AY14" s="30">
        <f t="shared" si="4"/>
        <v>1</v>
      </c>
      <c r="AZ14" s="37" t="str">
        <f t="shared" si="2"/>
        <v>for p.o</v>
      </c>
    </row>
    <row r="15" spans="2:52" x14ac:dyDescent="0.25">
      <c r="B15" s="3" t="s">
        <v>7</v>
      </c>
      <c r="C15" s="8">
        <v>12</v>
      </c>
      <c r="D15" s="11"/>
      <c r="E15" s="11"/>
      <c r="F15" s="11"/>
      <c r="G15" s="11"/>
      <c r="H15" s="11">
        <f t="shared" si="3"/>
        <v>0</v>
      </c>
      <c r="I15" s="13"/>
      <c r="J15" s="11">
        <v>12</v>
      </c>
      <c r="K15" s="11">
        <v>26</v>
      </c>
      <c r="L15" s="11"/>
      <c r="M15" s="11">
        <v>26</v>
      </c>
      <c r="N15" s="11">
        <f>G15+J15-M15</f>
        <v>-14</v>
      </c>
      <c r="O15" s="13"/>
      <c r="P15" s="11"/>
      <c r="Q15" s="11">
        <v>22</v>
      </c>
      <c r="R15" s="11"/>
      <c r="S15" s="11">
        <v>22</v>
      </c>
      <c r="T15" s="11">
        <f>M15+P15-S15</f>
        <v>4</v>
      </c>
      <c r="U15" s="13"/>
      <c r="V15" s="11"/>
      <c r="W15" s="11">
        <v>15</v>
      </c>
      <c r="X15" s="11"/>
      <c r="Y15" s="11">
        <v>15</v>
      </c>
      <c r="Z15" s="11">
        <f>S15+V15-Y15</f>
        <v>7</v>
      </c>
      <c r="AA15" s="13"/>
      <c r="AB15" s="11"/>
      <c r="AC15" s="11">
        <v>15</v>
      </c>
      <c r="AD15" s="11"/>
      <c r="AE15" s="11">
        <v>15</v>
      </c>
      <c r="AF15" s="11">
        <f>Y15+AB15-AE15</f>
        <v>0</v>
      </c>
      <c r="AG15" s="13"/>
      <c r="AH15" s="11"/>
      <c r="AI15" s="11">
        <v>12</v>
      </c>
      <c r="AJ15" s="11"/>
      <c r="AK15" s="11">
        <v>12</v>
      </c>
      <c r="AL15" s="11">
        <f t="shared" ref="AL15:AL18" si="10">AE15+AH15-AK15</f>
        <v>3</v>
      </c>
      <c r="AM15" s="13"/>
      <c r="AN15" s="11">
        <v>12</v>
      </c>
      <c r="AO15" s="11">
        <v>17</v>
      </c>
      <c r="AP15" s="11"/>
      <c r="AQ15" s="11">
        <v>17</v>
      </c>
      <c r="AR15" s="11">
        <f t="shared" si="9"/>
        <v>7</v>
      </c>
      <c r="AU15" s="23">
        <f t="shared" si="1"/>
        <v>1</v>
      </c>
      <c r="AV15" s="28">
        <f t="shared" si="7"/>
        <v>7</v>
      </c>
      <c r="AW15" s="18">
        <f t="shared" si="8"/>
        <v>24</v>
      </c>
      <c r="AX15" s="37">
        <v>12</v>
      </c>
      <c r="AY15" s="30">
        <f t="shared" si="4"/>
        <v>17</v>
      </c>
      <c r="AZ15" s="37" t="str">
        <f t="shared" si="2"/>
        <v>x</v>
      </c>
    </row>
    <row r="16" spans="2:52" x14ac:dyDescent="0.25">
      <c r="B16" s="3" t="s">
        <v>8</v>
      </c>
      <c r="C16" s="8">
        <v>12</v>
      </c>
      <c r="D16" s="11"/>
      <c r="E16" s="11">
        <v>8</v>
      </c>
      <c r="F16" s="11"/>
      <c r="G16" s="11">
        <v>8</v>
      </c>
      <c r="H16" s="11">
        <f>G16-E16</f>
        <v>0</v>
      </c>
      <c r="I16" s="13"/>
      <c r="J16" s="11"/>
      <c r="K16" s="11">
        <v>8</v>
      </c>
      <c r="L16" s="11"/>
      <c r="M16" s="11">
        <v>8</v>
      </c>
      <c r="N16" s="11">
        <f>G16+J16-M16</f>
        <v>0</v>
      </c>
      <c r="O16" s="13"/>
      <c r="P16" s="11"/>
      <c r="Q16" s="11">
        <v>7</v>
      </c>
      <c r="R16" s="11"/>
      <c r="S16" s="11">
        <v>7</v>
      </c>
      <c r="T16" s="11">
        <f>M16+P16-S16</f>
        <v>1</v>
      </c>
      <c r="U16" s="13"/>
      <c r="V16" s="11"/>
      <c r="W16" s="11">
        <v>7</v>
      </c>
      <c r="X16" s="11"/>
      <c r="Y16" s="11">
        <v>7</v>
      </c>
      <c r="Z16" s="11">
        <f>S16+V16-Y16</f>
        <v>0</v>
      </c>
      <c r="AA16" s="13"/>
      <c r="AB16" s="11">
        <v>12</v>
      </c>
      <c r="AC16" s="11">
        <v>19</v>
      </c>
      <c r="AD16" s="11"/>
      <c r="AE16" s="11">
        <v>19</v>
      </c>
      <c r="AF16" s="11">
        <f>Y16+AB16-AE16</f>
        <v>0</v>
      </c>
      <c r="AG16" s="13"/>
      <c r="AH16" s="11">
        <v>12</v>
      </c>
      <c r="AI16" s="11">
        <v>18</v>
      </c>
      <c r="AJ16" s="11"/>
      <c r="AK16" s="11">
        <v>18</v>
      </c>
      <c r="AL16" s="11">
        <f t="shared" si="10"/>
        <v>13</v>
      </c>
      <c r="AM16" s="13"/>
      <c r="AN16" s="11"/>
      <c r="AO16" s="11">
        <v>18</v>
      </c>
      <c r="AP16" s="11"/>
      <c r="AQ16" s="11">
        <v>18</v>
      </c>
      <c r="AR16" s="11">
        <f t="shared" si="9"/>
        <v>0</v>
      </c>
      <c r="AU16" s="23">
        <f t="shared" si="1"/>
        <v>2</v>
      </c>
      <c r="AV16" s="28">
        <f t="shared" si="7"/>
        <v>14</v>
      </c>
      <c r="AW16" s="18">
        <f t="shared" si="8"/>
        <v>24</v>
      </c>
      <c r="AX16" s="37">
        <v>12</v>
      </c>
      <c r="AY16" s="30">
        <f t="shared" si="4"/>
        <v>10</v>
      </c>
      <c r="AZ16" s="37" t="str">
        <f t="shared" si="2"/>
        <v>for p.o</v>
      </c>
    </row>
    <row r="17" spans="2:52" x14ac:dyDescent="0.25">
      <c r="B17" s="3" t="s">
        <v>9</v>
      </c>
      <c r="C17" s="8">
        <v>12</v>
      </c>
      <c r="D17" s="11"/>
      <c r="E17" s="11"/>
      <c r="F17" s="11"/>
      <c r="G17" s="11"/>
      <c r="H17" s="11">
        <f t="shared" si="3"/>
        <v>0</v>
      </c>
      <c r="I17" s="13"/>
      <c r="J17" s="11"/>
      <c r="K17" s="11"/>
      <c r="L17" s="11"/>
      <c r="M17" s="11"/>
      <c r="N17" s="11"/>
      <c r="O17" s="13"/>
      <c r="P17" s="11"/>
      <c r="Q17" s="11"/>
      <c r="R17" s="11"/>
      <c r="S17" s="11"/>
      <c r="T17" s="11"/>
      <c r="U17" s="13"/>
      <c r="V17" s="11"/>
      <c r="W17" s="11"/>
      <c r="X17" s="11"/>
      <c r="Y17" s="11"/>
      <c r="Z17" s="11"/>
      <c r="AA17" s="13"/>
      <c r="AB17" s="11">
        <v>12</v>
      </c>
      <c r="AC17" s="11">
        <v>12</v>
      </c>
      <c r="AD17" s="11"/>
      <c r="AE17" s="11">
        <v>12</v>
      </c>
      <c r="AF17" s="11">
        <f>Y17+AB17-AE17</f>
        <v>0</v>
      </c>
      <c r="AG17" s="13"/>
      <c r="AH17" s="11">
        <v>12</v>
      </c>
      <c r="AI17" s="11">
        <v>22</v>
      </c>
      <c r="AJ17" s="11"/>
      <c r="AK17" s="11">
        <v>22</v>
      </c>
      <c r="AL17" s="11">
        <f t="shared" si="10"/>
        <v>2</v>
      </c>
      <c r="AM17" s="13"/>
      <c r="AN17" s="11"/>
      <c r="AO17" s="11">
        <v>16</v>
      </c>
      <c r="AP17" s="11"/>
      <c r="AQ17" s="11">
        <v>16</v>
      </c>
      <c r="AR17" s="11">
        <f t="shared" si="9"/>
        <v>6</v>
      </c>
      <c r="AU17" s="23">
        <f t="shared" si="1"/>
        <v>2</v>
      </c>
      <c r="AV17" s="28">
        <f t="shared" si="7"/>
        <v>8</v>
      </c>
      <c r="AW17" s="18">
        <f t="shared" si="8"/>
        <v>24</v>
      </c>
      <c r="AX17" s="37">
        <v>12</v>
      </c>
      <c r="AY17" s="30">
        <f t="shared" si="4"/>
        <v>16</v>
      </c>
      <c r="AZ17" s="37" t="str">
        <f t="shared" si="2"/>
        <v>x</v>
      </c>
    </row>
    <row r="18" spans="2:52" x14ac:dyDescent="0.25">
      <c r="B18" s="3" t="s">
        <v>10</v>
      </c>
      <c r="C18" s="8">
        <v>12</v>
      </c>
      <c r="D18" s="11">
        <v>12</v>
      </c>
      <c r="E18" s="11">
        <v>9</v>
      </c>
      <c r="F18" s="11"/>
      <c r="G18" s="11">
        <v>9</v>
      </c>
      <c r="H18" s="11">
        <f t="shared" si="3"/>
        <v>3</v>
      </c>
      <c r="I18" s="13"/>
      <c r="J18" s="11">
        <v>24</v>
      </c>
      <c r="K18" s="11">
        <v>30</v>
      </c>
      <c r="L18" s="11"/>
      <c r="M18" s="11">
        <v>30</v>
      </c>
      <c r="N18" s="11">
        <f>G18+J18-M18</f>
        <v>3</v>
      </c>
      <c r="O18" s="13"/>
      <c r="P18" s="11"/>
      <c r="Q18" s="11">
        <v>27</v>
      </c>
      <c r="R18" s="11"/>
      <c r="S18" s="11">
        <v>27</v>
      </c>
      <c r="T18" s="11">
        <f>M18+P18-S18</f>
        <v>3</v>
      </c>
      <c r="U18" s="13"/>
      <c r="V18" s="11"/>
      <c r="W18" s="11">
        <v>22</v>
      </c>
      <c r="X18" s="11"/>
      <c r="Y18" s="11">
        <v>22</v>
      </c>
      <c r="Z18" s="11">
        <f>S18+V18-Y18</f>
        <v>5</v>
      </c>
      <c r="AA18" s="13"/>
      <c r="AB18" s="11"/>
      <c r="AC18" s="11">
        <v>22</v>
      </c>
      <c r="AD18" s="11"/>
      <c r="AE18" s="11">
        <v>22</v>
      </c>
      <c r="AF18" s="11">
        <f>Y18+AB18-AE18</f>
        <v>0</v>
      </c>
      <c r="AG18" s="13"/>
      <c r="AH18" s="11"/>
      <c r="AI18" s="11">
        <v>19</v>
      </c>
      <c r="AJ18" s="11"/>
      <c r="AK18" s="11">
        <v>19</v>
      </c>
      <c r="AL18" s="11">
        <f t="shared" si="10"/>
        <v>3</v>
      </c>
      <c r="AM18" s="13"/>
      <c r="AN18" s="11"/>
      <c r="AO18" s="11">
        <v>13</v>
      </c>
      <c r="AP18" s="11"/>
      <c r="AQ18" s="11">
        <v>13</v>
      </c>
      <c r="AR18" s="11">
        <f t="shared" si="9"/>
        <v>6</v>
      </c>
      <c r="AU18" s="23">
        <f t="shared" si="1"/>
        <v>3.2857142857142856</v>
      </c>
      <c r="AV18" s="28">
        <f t="shared" si="7"/>
        <v>23</v>
      </c>
      <c r="AW18" s="18">
        <f t="shared" si="8"/>
        <v>36</v>
      </c>
      <c r="AX18" s="37">
        <v>12</v>
      </c>
      <c r="AY18" s="30">
        <f t="shared" si="4"/>
        <v>13</v>
      </c>
      <c r="AZ18" s="37" t="str">
        <f t="shared" si="2"/>
        <v>x</v>
      </c>
    </row>
    <row r="19" spans="2:52" x14ac:dyDescent="0.25">
      <c r="B19" s="3" t="s">
        <v>11</v>
      </c>
      <c r="C19" s="8">
        <v>60</v>
      </c>
      <c r="D19" s="11"/>
      <c r="E19" s="11"/>
      <c r="F19" s="11"/>
      <c r="G19" s="11"/>
      <c r="H19" s="11">
        <f t="shared" si="3"/>
        <v>0</v>
      </c>
      <c r="I19" s="13"/>
      <c r="J19" s="11"/>
      <c r="K19" s="11"/>
      <c r="L19" s="11"/>
      <c r="M19" s="11"/>
      <c r="N19" s="11"/>
      <c r="O19" s="13"/>
      <c r="P19" s="11"/>
      <c r="Q19" s="11"/>
      <c r="R19" s="11"/>
      <c r="S19" s="11"/>
      <c r="T19" s="11"/>
      <c r="U19" s="13"/>
      <c r="V19" s="11"/>
      <c r="W19" s="11"/>
      <c r="X19" s="11"/>
      <c r="Y19" s="11"/>
      <c r="Z19" s="11"/>
      <c r="AA19" s="13"/>
      <c r="AB19" s="11"/>
      <c r="AC19" s="11"/>
      <c r="AD19" s="11"/>
      <c r="AE19" s="11"/>
      <c r="AF19" s="11"/>
      <c r="AG19" s="13"/>
      <c r="AH19" s="11"/>
      <c r="AI19" s="11"/>
      <c r="AJ19" s="11"/>
      <c r="AK19" s="11"/>
      <c r="AL19" s="11"/>
      <c r="AM19" s="13"/>
      <c r="AN19" s="11"/>
      <c r="AO19" s="11"/>
      <c r="AP19" s="11"/>
      <c r="AQ19" s="11"/>
      <c r="AR19" s="11"/>
      <c r="AU19" s="23">
        <f t="shared" si="1"/>
        <v>0</v>
      </c>
      <c r="AV19" s="28">
        <f>SUM(H19,N19,T19,Z19,AF19)</f>
        <v>0</v>
      </c>
      <c r="AW19" s="18">
        <f t="shared" si="8"/>
        <v>0</v>
      </c>
      <c r="AX19" s="37">
        <v>480</v>
      </c>
      <c r="AY19" s="30">
        <f t="shared" si="4"/>
        <v>0</v>
      </c>
      <c r="AZ19" s="37" t="str">
        <f t="shared" si="2"/>
        <v>for p.o</v>
      </c>
    </row>
    <row r="20" spans="2:52" x14ac:dyDescent="0.25">
      <c r="B20" s="3" t="s">
        <v>12</v>
      </c>
      <c r="C20" s="8">
        <v>20</v>
      </c>
      <c r="D20" s="11">
        <v>20</v>
      </c>
      <c r="E20" s="11">
        <v>5</v>
      </c>
      <c r="F20" s="11"/>
      <c r="G20" s="11">
        <v>5</v>
      </c>
      <c r="H20" s="11">
        <f t="shared" si="3"/>
        <v>15</v>
      </c>
      <c r="I20" s="13"/>
      <c r="J20" s="11">
        <v>20</v>
      </c>
      <c r="K20" s="11">
        <v>14</v>
      </c>
      <c r="L20" s="11"/>
      <c r="M20" s="11">
        <v>14</v>
      </c>
      <c r="N20" s="11">
        <f>G20+J20-M20</f>
        <v>11</v>
      </c>
      <c r="O20" s="13"/>
      <c r="P20" s="11"/>
      <c r="Q20" s="11">
        <v>0</v>
      </c>
      <c r="R20" s="11"/>
      <c r="S20" s="11">
        <v>0</v>
      </c>
      <c r="T20" s="11">
        <f>M20+P20-S20</f>
        <v>14</v>
      </c>
      <c r="U20" s="13"/>
      <c r="V20" s="11">
        <v>100</v>
      </c>
      <c r="W20" s="11">
        <v>76</v>
      </c>
      <c r="X20" s="11"/>
      <c r="Y20" s="11">
        <v>76</v>
      </c>
      <c r="Z20" s="11">
        <f>S20+V20-Y20</f>
        <v>24</v>
      </c>
      <c r="AA20" s="13"/>
      <c r="AB20" s="11"/>
      <c r="AC20" s="11">
        <v>44</v>
      </c>
      <c r="AD20" s="11"/>
      <c r="AE20" s="11">
        <v>44</v>
      </c>
      <c r="AF20" s="11">
        <f t="shared" ref="AF20:AF25" si="11">Y20+AB20-AE20</f>
        <v>32</v>
      </c>
      <c r="AG20" s="13"/>
      <c r="AH20" s="11">
        <v>20</v>
      </c>
      <c r="AI20" s="11">
        <v>40</v>
      </c>
      <c r="AJ20" s="11"/>
      <c r="AK20" s="11">
        <v>40</v>
      </c>
      <c r="AL20" s="11">
        <f t="shared" ref="AL20:AL23" si="12">AE20+AH20-AK20</f>
        <v>24</v>
      </c>
      <c r="AM20" s="13"/>
      <c r="AN20" s="11">
        <v>40</v>
      </c>
      <c r="AO20" s="11">
        <v>64</v>
      </c>
      <c r="AP20" s="11"/>
      <c r="AQ20" s="11">
        <v>64</v>
      </c>
      <c r="AR20" s="11">
        <f t="shared" ref="AR20:AR25" si="13">AK20+AN20-AQ20</f>
        <v>16</v>
      </c>
      <c r="AU20" s="23">
        <f t="shared" si="1"/>
        <v>19.428571428571427</v>
      </c>
      <c r="AV20" s="28">
        <f t="shared" ref="AV20:AV25" si="14">SUM(H20,N20,T20,Z20,AF20,AL20,AR20)</f>
        <v>136</v>
      </c>
      <c r="AW20" s="18">
        <f t="shared" si="8"/>
        <v>200</v>
      </c>
      <c r="AX20" s="37">
        <v>60</v>
      </c>
      <c r="AY20" s="30">
        <f t="shared" si="4"/>
        <v>64</v>
      </c>
      <c r="AZ20" s="37" t="str">
        <f t="shared" si="2"/>
        <v>x</v>
      </c>
    </row>
    <row r="21" spans="2:52" x14ac:dyDescent="0.25">
      <c r="B21" s="3" t="s">
        <v>13</v>
      </c>
      <c r="C21" s="8">
        <v>20</v>
      </c>
      <c r="D21" s="11">
        <v>20</v>
      </c>
      <c r="E21" s="11">
        <v>18</v>
      </c>
      <c r="F21" s="11"/>
      <c r="G21" s="11">
        <v>18</v>
      </c>
      <c r="H21" s="11">
        <f t="shared" si="3"/>
        <v>2</v>
      </c>
      <c r="I21" s="13"/>
      <c r="J21" s="11">
        <v>20</v>
      </c>
      <c r="K21" s="11">
        <v>32</v>
      </c>
      <c r="L21" s="11"/>
      <c r="M21" s="11">
        <v>32</v>
      </c>
      <c r="N21" s="11">
        <f>G21+J21-M21</f>
        <v>6</v>
      </c>
      <c r="O21" s="13"/>
      <c r="P21" s="11"/>
      <c r="Q21" s="11">
        <v>17</v>
      </c>
      <c r="R21" s="11"/>
      <c r="S21" s="11">
        <v>17</v>
      </c>
      <c r="T21" s="11">
        <f>M21+P21-S21</f>
        <v>15</v>
      </c>
      <c r="U21" s="13"/>
      <c r="V21" s="11">
        <v>100</v>
      </c>
      <c r="W21" s="11">
        <v>95</v>
      </c>
      <c r="X21" s="11"/>
      <c r="Y21" s="11">
        <v>95</v>
      </c>
      <c r="Z21" s="11">
        <f>S21+V21-Y21</f>
        <v>22</v>
      </c>
      <c r="AA21" s="13"/>
      <c r="AB21" s="11"/>
      <c r="AC21" s="11">
        <v>85</v>
      </c>
      <c r="AD21" s="11"/>
      <c r="AE21" s="11">
        <v>85</v>
      </c>
      <c r="AF21" s="11">
        <f t="shared" si="11"/>
        <v>10</v>
      </c>
      <c r="AG21" s="13"/>
      <c r="AH21" s="11"/>
      <c r="AI21" s="11">
        <v>81</v>
      </c>
      <c r="AJ21" s="11"/>
      <c r="AK21" s="11">
        <v>81</v>
      </c>
      <c r="AL21" s="11">
        <f t="shared" si="12"/>
        <v>4</v>
      </c>
      <c r="AM21" s="13"/>
      <c r="AN21" s="11"/>
      <c r="AO21" s="11">
        <v>63</v>
      </c>
      <c r="AP21" s="11"/>
      <c r="AQ21" s="11">
        <v>63</v>
      </c>
      <c r="AR21" s="11">
        <f t="shared" si="13"/>
        <v>18</v>
      </c>
      <c r="AU21" s="23">
        <f t="shared" si="1"/>
        <v>11</v>
      </c>
      <c r="AV21" s="28">
        <f t="shared" si="14"/>
        <v>77</v>
      </c>
      <c r="AW21" s="18">
        <f t="shared" si="8"/>
        <v>140</v>
      </c>
      <c r="AX21" s="37">
        <v>40</v>
      </c>
      <c r="AY21" s="30">
        <f t="shared" si="4"/>
        <v>63</v>
      </c>
      <c r="AZ21" s="37" t="str">
        <f t="shared" si="2"/>
        <v>x</v>
      </c>
    </row>
    <row r="22" spans="2:52" x14ac:dyDescent="0.25">
      <c r="B22" s="3" t="s">
        <v>14</v>
      </c>
      <c r="C22" s="8">
        <v>36</v>
      </c>
      <c r="D22" s="11">
        <v>36</v>
      </c>
      <c r="E22" s="11">
        <v>30</v>
      </c>
      <c r="F22" s="11"/>
      <c r="G22" s="11">
        <v>30</v>
      </c>
      <c r="H22" s="11">
        <f>D22-G22</f>
        <v>6</v>
      </c>
      <c r="I22" s="13"/>
      <c r="J22" s="11">
        <v>72</v>
      </c>
      <c r="K22" s="11">
        <v>86</v>
      </c>
      <c r="L22" s="11"/>
      <c r="M22" s="11">
        <v>86</v>
      </c>
      <c r="N22" s="11">
        <f>G22+J22-M22</f>
        <v>16</v>
      </c>
      <c r="O22" s="13"/>
      <c r="P22" s="11"/>
      <c r="Q22" s="11">
        <v>70</v>
      </c>
      <c r="R22" s="11"/>
      <c r="S22" s="11">
        <v>70</v>
      </c>
      <c r="T22" s="11">
        <f>M22+P22-S22</f>
        <v>16</v>
      </c>
      <c r="U22" s="13"/>
      <c r="V22" s="11">
        <v>72</v>
      </c>
      <c r="W22" s="11">
        <v>129</v>
      </c>
      <c r="X22" s="11"/>
      <c r="Y22" s="11">
        <v>129</v>
      </c>
      <c r="Z22" s="11">
        <f>S22+V22-Y22</f>
        <v>13</v>
      </c>
      <c r="AA22" s="13"/>
      <c r="AB22" s="11"/>
      <c r="AC22" s="11">
        <v>115</v>
      </c>
      <c r="AD22" s="11"/>
      <c r="AE22" s="11">
        <v>115</v>
      </c>
      <c r="AF22" s="11">
        <f t="shared" si="11"/>
        <v>14</v>
      </c>
      <c r="AG22" s="13"/>
      <c r="AH22" s="11"/>
      <c r="AI22" s="11">
        <v>106</v>
      </c>
      <c r="AJ22" s="11"/>
      <c r="AK22" s="11">
        <v>106</v>
      </c>
      <c r="AL22" s="11">
        <f t="shared" si="12"/>
        <v>9</v>
      </c>
      <c r="AM22" s="13"/>
      <c r="AN22" s="11"/>
      <c r="AO22" s="11">
        <v>84</v>
      </c>
      <c r="AP22" s="11"/>
      <c r="AQ22" s="11">
        <v>84</v>
      </c>
      <c r="AR22" s="11">
        <f t="shared" si="13"/>
        <v>22</v>
      </c>
      <c r="AU22" s="23">
        <f t="shared" si="1"/>
        <v>13.714285714285714</v>
      </c>
      <c r="AV22" s="28">
        <f t="shared" si="14"/>
        <v>96</v>
      </c>
      <c r="AW22" s="18">
        <f t="shared" si="8"/>
        <v>180</v>
      </c>
      <c r="AX22" s="37">
        <v>72</v>
      </c>
      <c r="AY22" s="30">
        <f t="shared" si="4"/>
        <v>84</v>
      </c>
      <c r="AZ22" s="37" t="str">
        <f t="shared" si="2"/>
        <v>x</v>
      </c>
    </row>
    <row r="23" spans="2:52" x14ac:dyDescent="0.25">
      <c r="B23" s="3" t="s">
        <v>15</v>
      </c>
      <c r="C23" s="8">
        <v>36</v>
      </c>
      <c r="D23" s="11">
        <v>36</v>
      </c>
      <c r="E23" s="11">
        <v>61</v>
      </c>
      <c r="F23" s="11"/>
      <c r="G23" s="11">
        <v>61</v>
      </c>
      <c r="H23" s="11">
        <f t="shared" ref="H23" si="15">G23-D23</f>
        <v>25</v>
      </c>
      <c r="I23" s="13"/>
      <c r="J23" s="11"/>
      <c r="K23" s="11">
        <v>38</v>
      </c>
      <c r="L23" s="11"/>
      <c r="M23" s="11">
        <v>38</v>
      </c>
      <c r="N23" s="11">
        <f>G23+J23-M23</f>
        <v>23</v>
      </c>
      <c r="O23" s="13"/>
      <c r="P23" s="11"/>
      <c r="Q23" s="11">
        <v>11</v>
      </c>
      <c r="R23" s="11"/>
      <c r="S23" s="11">
        <v>11</v>
      </c>
      <c r="T23" s="11">
        <f>M23+P23-S23</f>
        <v>27</v>
      </c>
      <c r="U23" s="13"/>
      <c r="V23" s="11"/>
      <c r="W23" s="11">
        <v>0</v>
      </c>
      <c r="X23" s="11"/>
      <c r="Y23" s="11">
        <v>0</v>
      </c>
      <c r="Z23" s="11">
        <f>S23+V23-Y23</f>
        <v>11</v>
      </c>
      <c r="AA23" s="13"/>
      <c r="AB23" s="11"/>
      <c r="AC23" s="11">
        <v>0</v>
      </c>
      <c r="AD23" s="11"/>
      <c r="AE23" s="11">
        <v>0</v>
      </c>
      <c r="AF23" s="11">
        <f t="shared" si="11"/>
        <v>0</v>
      </c>
      <c r="AG23" s="13"/>
      <c r="AH23" s="11"/>
      <c r="AI23" s="11">
        <v>0</v>
      </c>
      <c r="AJ23" s="11"/>
      <c r="AK23" s="11">
        <v>0</v>
      </c>
      <c r="AL23" s="11">
        <f t="shared" si="12"/>
        <v>0</v>
      </c>
      <c r="AM23" s="13"/>
      <c r="AN23" s="11">
        <v>72</v>
      </c>
      <c r="AO23" s="11">
        <v>3</v>
      </c>
      <c r="AP23" s="11"/>
      <c r="AQ23" s="11">
        <v>3</v>
      </c>
      <c r="AR23" s="11">
        <f t="shared" si="13"/>
        <v>69</v>
      </c>
      <c r="AU23" s="23">
        <f t="shared" si="1"/>
        <v>22.142857142857142</v>
      </c>
      <c r="AV23" s="28">
        <f t="shared" si="14"/>
        <v>155</v>
      </c>
      <c r="AW23" s="18">
        <f t="shared" si="8"/>
        <v>108</v>
      </c>
      <c r="AX23" s="37">
        <v>72</v>
      </c>
      <c r="AY23" s="30">
        <f t="shared" si="4"/>
        <v>-47</v>
      </c>
      <c r="AZ23" s="37" t="str">
        <f t="shared" si="2"/>
        <v>for p.o</v>
      </c>
    </row>
    <row r="24" spans="2:52" x14ac:dyDescent="0.25">
      <c r="B24" s="3" t="s">
        <v>16</v>
      </c>
      <c r="C24" s="8">
        <v>36</v>
      </c>
      <c r="D24" s="11"/>
      <c r="E24" s="11"/>
      <c r="F24" s="11"/>
      <c r="G24" s="11"/>
      <c r="H24" s="11"/>
      <c r="I24" s="13"/>
      <c r="J24" s="11"/>
      <c r="K24" s="11"/>
      <c r="L24" s="11"/>
      <c r="M24" s="11"/>
      <c r="N24" s="11"/>
      <c r="O24" s="13"/>
      <c r="P24" s="11"/>
      <c r="Q24" s="11"/>
      <c r="R24" s="11"/>
      <c r="S24" s="11"/>
      <c r="T24" s="11"/>
      <c r="U24" s="13"/>
      <c r="V24" s="11"/>
      <c r="W24" s="11"/>
      <c r="X24" s="11"/>
      <c r="Y24" s="11"/>
      <c r="Z24" s="11"/>
      <c r="AA24" s="13"/>
      <c r="AB24" s="11"/>
      <c r="AC24" s="11"/>
      <c r="AD24" s="11"/>
      <c r="AE24" s="11"/>
      <c r="AF24" s="11">
        <f t="shared" si="11"/>
        <v>0</v>
      </c>
      <c r="AG24" s="13"/>
      <c r="AH24" s="11"/>
      <c r="AI24" s="11"/>
      <c r="AJ24" s="11"/>
      <c r="AK24" s="11"/>
      <c r="AL24" s="11"/>
      <c r="AM24" s="13"/>
      <c r="AN24" s="11">
        <v>72</v>
      </c>
      <c r="AO24" s="11">
        <v>63</v>
      </c>
      <c r="AP24" s="11"/>
      <c r="AQ24" s="11">
        <v>63</v>
      </c>
      <c r="AR24" s="11">
        <f t="shared" si="13"/>
        <v>9</v>
      </c>
      <c r="AU24" s="23">
        <f t="shared" si="1"/>
        <v>4.5</v>
      </c>
      <c r="AV24" s="28">
        <f t="shared" si="14"/>
        <v>9</v>
      </c>
      <c r="AW24" s="18">
        <f t="shared" si="8"/>
        <v>72</v>
      </c>
      <c r="AX24" s="37">
        <v>36</v>
      </c>
      <c r="AY24" s="30">
        <f t="shared" si="4"/>
        <v>63</v>
      </c>
      <c r="AZ24" s="37" t="str">
        <f t="shared" si="2"/>
        <v>x</v>
      </c>
    </row>
    <row r="25" spans="2:52" x14ac:dyDescent="0.25">
      <c r="B25" s="3" t="s">
        <v>17</v>
      </c>
      <c r="C25" s="8">
        <v>12</v>
      </c>
      <c r="D25" s="11"/>
      <c r="E25" s="11"/>
      <c r="F25" s="11"/>
      <c r="G25" s="11"/>
      <c r="H25" s="11"/>
      <c r="I25" s="14"/>
      <c r="J25" s="11"/>
      <c r="K25" s="11"/>
      <c r="L25" s="11"/>
      <c r="M25" s="11"/>
      <c r="N25" s="11"/>
      <c r="O25" s="13"/>
      <c r="P25" s="11"/>
      <c r="Q25" s="11"/>
      <c r="R25" s="11"/>
      <c r="S25" s="11"/>
      <c r="T25" s="11"/>
      <c r="U25" s="13"/>
      <c r="V25" s="11">
        <v>60</v>
      </c>
      <c r="W25" s="11">
        <v>45</v>
      </c>
      <c r="X25" s="11"/>
      <c r="Y25" s="11">
        <v>45</v>
      </c>
      <c r="Z25" s="11">
        <f>S25+V25-Y25</f>
        <v>15</v>
      </c>
      <c r="AA25" s="13"/>
      <c r="AB25" s="11"/>
      <c r="AC25" s="11">
        <v>42</v>
      </c>
      <c r="AD25" s="11"/>
      <c r="AE25" s="11">
        <v>42</v>
      </c>
      <c r="AF25" s="11">
        <f t="shared" si="11"/>
        <v>3</v>
      </c>
      <c r="AG25" s="13"/>
      <c r="AH25" s="11"/>
      <c r="AI25" s="11">
        <v>40</v>
      </c>
      <c r="AJ25" s="11"/>
      <c r="AK25" s="11">
        <v>40</v>
      </c>
      <c r="AL25" s="11">
        <f>AE25+AH25-AK25</f>
        <v>2</v>
      </c>
      <c r="AM25" s="13"/>
      <c r="AN25" s="11"/>
      <c r="AO25" s="11">
        <v>31</v>
      </c>
      <c r="AP25" s="11"/>
      <c r="AQ25" s="11">
        <v>31</v>
      </c>
      <c r="AR25" s="11">
        <f t="shared" si="13"/>
        <v>9</v>
      </c>
      <c r="AU25" s="23">
        <f t="shared" si="1"/>
        <v>7.25</v>
      </c>
      <c r="AV25" s="28">
        <f t="shared" si="14"/>
        <v>29</v>
      </c>
      <c r="AW25" s="18">
        <f t="shared" si="8"/>
        <v>60</v>
      </c>
      <c r="AX25" s="37">
        <v>48</v>
      </c>
      <c r="AY25" s="30">
        <f t="shared" si="4"/>
        <v>31</v>
      </c>
      <c r="AZ25" s="37" t="str">
        <f t="shared" si="2"/>
        <v>for p.o</v>
      </c>
    </row>
    <row r="26" spans="2:52" x14ac:dyDescent="0.25">
      <c r="B26" s="6" t="s">
        <v>19</v>
      </c>
      <c r="C26" s="10"/>
      <c r="D26" s="9"/>
      <c r="E26" s="9"/>
      <c r="F26" s="9"/>
      <c r="G26" s="9"/>
      <c r="H26" s="9"/>
      <c r="I26" s="1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6"/>
      <c r="AB26" s="9"/>
      <c r="AC26" s="9"/>
      <c r="AD26" s="9"/>
      <c r="AE26" s="9"/>
      <c r="AF26" s="9"/>
      <c r="AG26" s="16"/>
      <c r="AH26" s="9"/>
      <c r="AI26" s="9"/>
      <c r="AJ26" s="9"/>
      <c r="AK26" s="9"/>
      <c r="AL26" s="9"/>
      <c r="AM26" s="16"/>
      <c r="AN26" s="9"/>
      <c r="AO26" s="9"/>
      <c r="AP26" s="9"/>
      <c r="AQ26" s="9"/>
      <c r="AR26" s="9"/>
      <c r="AU26" s="38"/>
      <c r="AV26" s="39"/>
      <c r="AW26" s="40"/>
      <c r="AX26" s="40"/>
      <c r="AY26" s="41"/>
      <c r="AZ26" s="40"/>
    </row>
    <row r="27" spans="2:52" x14ac:dyDescent="0.25">
      <c r="B27" s="1" t="s">
        <v>20</v>
      </c>
      <c r="C27" s="8">
        <v>9</v>
      </c>
      <c r="D27" s="11"/>
      <c r="E27" s="11"/>
      <c r="F27" s="11"/>
      <c r="G27" s="11"/>
      <c r="H27" s="11"/>
      <c r="I27" s="15"/>
      <c r="J27" s="11"/>
      <c r="K27" s="11"/>
      <c r="L27" s="11"/>
      <c r="M27" s="11"/>
      <c r="N27" s="11"/>
      <c r="O27" s="13"/>
      <c r="P27" s="11"/>
      <c r="Q27" s="11"/>
      <c r="R27" s="11"/>
      <c r="S27" s="11"/>
      <c r="T27" s="11"/>
      <c r="U27" s="13"/>
      <c r="V27" s="11"/>
      <c r="W27" s="11">
        <v>0</v>
      </c>
      <c r="X27" s="11"/>
      <c r="Y27" s="11">
        <v>0</v>
      </c>
      <c r="Z27" s="11">
        <f>S27+V27-Y27</f>
        <v>0</v>
      </c>
      <c r="AA27" s="13"/>
      <c r="AB27" s="11"/>
      <c r="AC27" s="11">
        <v>0</v>
      </c>
      <c r="AD27" s="11"/>
      <c r="AE27" s="11">
        <v>0</v>
      </c>
      <c r="AF27" s="11">
        <f>Y27+AB27-AE27</f>
        <v>0</v>
      </c>
      <c r="AG27" s="13"/>
      <c r="AH27" s="11">
        <v>9</v>
      </c>
      <c r="AI27" s="11">
        <v>5</v>
      </c>
      <c r="AJ27" s="11"/>
      <c r="AK27" s="11">
        <v>5</v>
      </c>
      <c r="AL27" s="11">
        <f>AE27+AH27-AK27</f>
        <v>4</v>
      </c>
      <c r="AM27" s="13"/>
      <c r="AN27" s="11">
        <v>9</v>
      </c>
      <c r="AO27" s="11">
        <v>14</v>
      </c>
      <c r="AP27" s="11"/>
      <c r="AQ27" s="11">
        <v>14</v>
      </c>
      <c r="AR27" s="11">
        <f>AK27+AN27-AQ27</f>
        <v>0</v>
      </c>
      <c r="AU27" s="23">
        <f t="shared" si="1"/>
        <v>1</v>
      </c>
      <c r="AV27" s="28">
        <f t="shared" ref="AV27:AV51" si="16">SUM(H27,N27,T27,Z27,AF27,AL27,AR27)</f>
        <v>4</v>
      </c>
      <c r="AW27" s="18">
        <f t="shared" ref="AW27:AW51" si="17">SUM(D27,J27,P27,V27,AB27,AH27,AN27)</f>
        <v>18</v>
      </c>
      <c r="AX27" s="37">
        <v>9</v>
      </c>
      <c r="AY27" s="30">
        <f t="shared" ref="AY27:AY51" si="18">AW27-AV27</f>
        <v>14</v>
      </c>
      <c r="AZ27" s="37" t="str">
        <f t="shared" si="2"/>
        <v>x</v>
      </c>
    </row>
    <row r="28" spans="2:52" x14ac:dyDescent="0.25">
      <c r="B28" s="1" t="s">
        <v>21</v>
      </c>
      <c r="C28" s="8">
        <v>8</v>
      </c>
      <c r="D28" s="11"/>
      <c r="E28" s="11"/>
      <c r="F28" s="11"/>
      <c r="G28" s="11"/>
      <c r="H28" s="11"/>
      <c r="I28" s="13"/>
      <c r="J28" s="11"/>
      <c r="K28" s="11"/>
      <c r="L28" s="11"/>
      <c r="M28" s="11"/>
      <c r="N28" s="11"/>
      <c r="O28" s="13"/>
      <c r="P28" s="11"/>
      <c r="Q28" s="11"/>
      <c r="R28" s="11"/>
      <c r="S28" s="11"/>
      <c r="T28" s="11"/>
      <c r="U28" s="13"/>
      <c r="V28" s="11"/>
      <c r="W28" s="11"/>
      <c r="X28" s="11"/>
      <c r="Y28" s="11"/>
      <c r="Z28" s="11"/>
      <c r="AA28" s="13"/>
      <c r="AB28" s="11"/>
      <c r="AC28" s="11"/>
      <c r="AD28" s="11"/>
      <c r="AE28" s="11"/>
      <c r="AF28" s="11"/>
      <c r="AG28" s="13"/>
      <c r="AH28" s="11"/>
      <c r="AI28" s="11"/>
      <c r="AJ28" s="11"/>
      <c r="AK28" s="11"/>
      <c r="AL28" s="11"/>
      <c r="AM28" s="13"/>
      <c r="AN28" s="11"/>
      <c r="AO28" s="11"/>
      <c r="AP28" s="11"/>
      <c r="AQ28" s="11"/>
      <c r="AR28" s="11"/>
      <c r="AU28" s="23" t="e">
        <f t="shared" si="1"/>
        <v>#DIV/0!</v>
      </c>
      <c r="AV28" s="28">
        <f t="shared" si="16"/>
        <v>0</v>
      </c>
      <c r="AW28" s="18">
        <f t="shared" si="17"/>
        <v>0</v>
      </c>
      <c r="AX28" s="37">
        <v>8</v>
      </c>
      <c r="AY28" s="30">
        <f t="shared" si="18"/>
        <v>0</v>
      </c>
      <c r="AZ28" s="37" t="str">
        <f t="shared" si="2"/>
        <v>for p.o</v>
      </c>
    </row>
    <row r="29" spans="2:52" x14ac:dyDescent="0.25">
      <c r="B29" s="1" t="s">
        <v>22</v>
      </c>
      <c r="C29" s="8">
        <v>9</v>
      </c>
      <c r="D29" s="11"/>
      <c r="E29" s="11"/>
      <c r="F29" s="11"/>
      <c r="G29" s="11"/>
      <c r="H29" s="11"/>
      <c r="I29" s="13"/>
      <c r="J29" s="11"/>
      <c r="K29" s="11"/>
      <c r="L29" s="11"/>
      <c r="M29" s="11"/>
      <c r="N29" s="11"/>
      <c r="O29" s="13"/>
      <c r="P29" s="11"/>
      <c r="Q29" s="11"/>
      <c r="R29" s="11"/>
      <c r="S29" s="11"/>
      <c r="T29" s="11"/>
      <c r="U29" s="13"/>
      <c r="V29" s="11"/>
      <c r="W29" s="11">
        <v>4</v>
      </c>
      <c r="X29" s="11"/>
      <c r="Y29" s="11">
        <v>4</v>
      </c>
      <c r="Z29" s="11">
        <f>S29+V29-Y29</f>
        <v>-4</v>
      </c>
      <c r="AA29" s="13"/>
      <c r="AB29" s="11"/>
      <c r="AC29" s="11">
        <v>4</v>
      </c>
      <c r="AD29" s="11"/>
      <c r="AE29" s="11">
        <v>4</v>
      </c>
      <c r="AF29" s="11">
        <f>Y29+AB29-AE29</f>
        <v>0</v>
      </c>
      <c r="AG29" s="13"/>
      <c r="AH29" s="11">
        <v>9</v>
      </c>
      <c r="AI29" s="11">
        <v>13</v>
      </c>
      <c r="AJ29" s="11"/>
      <c r="AK29" s="11">
        <v>13</v>
      </c>
      <c r="AL29" s="11">
        <f>AE29+AH29-AK29</f>
        <v>0</v>
      </c>
      <c r="AM29" s="13"/>
      <c r="AN29" s="11"/>
      <c r="AO29" s="11">
        <v>13</v>
      </c>
      <c r="AP29" s="11"/>
      <c r="AQ29" s="11">
        <v>13</v>
      </c>
      <c r="AR29" s="11">
        <f>AK29+AN29-AQ29</f>
        <v>0</v>
      </c>
      <c r="AU29" s="23">
        <f t="shared" si="1"/>
        <v>-1</v>
      </c>
      <c r="AV29" s="28">
        <f t="shared" si="16"/>
        <v>-4</v>
      </c>
      <c r="AW29" s="18">
        <f t="shared" si="17"/>
        <v>9</v>
      </c>
      <c r="AX29" s="37">
        <v>9</v>
      </c>
      <c r="AY29" s="30">
        <f>AW29-AV29</f>
        <v>13</v>
      </c>
      <c r="AZ29" s="37" t="str">
        <f t="shared" si="2"/>
        <v>x</v>
      </c>
    </row>
    <row r="30" spans="2:52" x14ac:dyDescent="0.25">
      <c r="B30" s="1" t="s">
        <v>23</v>
      </c>
      <c r="C30" s="8">
        <v>12</v>
      </c>
      <c r="D30" s="11"/>
      <c r="E30" s="11"/>
      <c r="F30" s="11"/>
      <c r="G30" s="11"/>
      <c r="H30" s="11"/>
      <c r="I30" s="13"/>
      <c r="J30" s="11"/>
      <c r="K30" s="11"/>
      <c r="L30" s="11"/>
      <c r="M30" s="11"/>
      <c r="N30" s="11"/>
      <c r="O30" s="13"/>
      <c r="P30" s="11"/>
      <c r="Q30" s="11"/>
      <c r="R30" s="11"/>
      <c r="S30" s="11"/>
      <c r="T30" s="11"/>
      <c r="U30" s="13"/>
      <c r="V30" s="11"/>
      <c r="W30" s="11"/>
      <c r="X30" s="11"/>
      <c r="Y30" s="11"/>
      <c r="Z30" s="11"/>
      <c r="AA30" s="13"/>
      <c r="AB30" s="11"/>
      <c r="AC30" s="11"/>
      <c r="AD30" s="11"/>
      <c r="AE30" s="11"/>
      <c r="AF30" s="11"/>
      <c r="AG30" s="13"/>
      <c r="AH30" s="11"/>
      <c r="AI30" s="11"/>
      <c r="AJ30" s="11"/>
      <c r="AK30" s="11"/>
      <c r="AL30" s="11"/>
      <c r="AM30" s="13"/>
      <c r="AN30" s="11">
        <v>12</v>
      </c>
      <c r="AO30" s="11">
        <v>11</v>
      </c>
      <c r="AP30" s="11"/>
      <c r="AQ30" s="11">
        <v>11</v>
      </c>
      <c r="AR30" s="11">
        <f>AK30+AN30-AQ30</f>
        <v>1</v>
      </c>
      <c r="AU30" s="23">
        <f>AVERAGE(H30,N30,T30,Z30,AF30,AL30,AR30)</f>
        <v>1</v>
      </c>
      <c r="AV30" s="28">
        <f t="shared" si="16"/>
        <v>1</v>
      </c>
      <c r="AW30" s="18">
        <f t="shared" si="17"/>
        <v>12</v>
      </c>
      <c r="AX30" s="37">
        <v>12</v>
      </c>
      <c r="AY30" s="30">
        <f t="shared" si="18"/>
        <v>11</v>
      </c>
      <c r="AZ30" s="37" t="str">
        <f t="shared" si="2"/>
        <v>for p.o</v>
      </c>
    </row>
    <row r="31" spans="2:52" x14ac:dyDescent="0.25">
      <c r="B31" s="1" t="s">
        <v>24</v>
      </c>
      <c r="C31" s="8">
        <v>12</v>
      </c>
      <c r="D31" s="11"/>
      <c r="E31" s="11"/>
      <c r="F31" s="11"/>
      <c r="G31" s="11"/>
      <c r="H31" s="11"/>
      <c r="I31" s="13"/>
      <c r="J31" s="11"/>
      <c r="K31" s="11"/>
      <c r="L31" s="11"/>
      <c r="M31" s="11"/>
      <c r="N31" s="11"/>
      <c r="O31" s="13"/>
      <c r="P31" s="11"/>
      <c r="Q31" s="11"/>
      <c r="R31" s="11"/>
      <c r="S31" s="11"/>
      <c r="T31" s="11"/>
      <c r="U31" s="13"/>
      <c r="V31" s="11"/>
      <c r="W31" s="11"/>
      <c r="X31" s="11"/>
      <c r="Y31" s="11"/>
      <c r="Z31" s="11"/>
      <c r="AA31" s="13"/>
      <c r="AB31" s="11"/>
      <c r="AC31" s="11"/>
      <c r="AD31" s="11"/>
      <c r="AE31" s="11"/>
      <c r="AF31" s="11"/>
      <c r="AG31" s="13"/>
      <c r="AH31" s="11"/>
      <c r="AI31" s="11"/>
      <c r="AJ31" s="11"/>
      <c r="AK31" s="11"/>
      <c r="AL31" s="11"/>
      <c r="AM31" s="13"/>
      <c r="AN31" s="11"/>
      <c r="AO31" s="11"/>
      <c r="AP31" s="11"/>
      <c r="AQ31" s="11"/>
      <c r="AR31" s="11"/>
      <c r="AU31" s="23" t="e">
        <f t="shared" ref="AU31:AU51" si="19">AVERAGE(H31,N31,T31,Z31,AF31,AL31,AR31)</f>
        <v>#DIV/0!</v>
      </c>
      <c r="AV31" s="28">
        <f t="shared" si="16"/>
        <v>0</v>
      </c>
      <c r="AW31" s="18">
        <f t="shared" si="17"/>
        <v>0</v>
      </c>
      <c r="AX31" s="37">
        <v>48</v>
      </c>
      <c r="AY31" s="30">
        <f t="shared" si="18"/>
        <v>0</v>
      </c>
      <c r="AZ31" s="37" t="str">
        <f t="shared" si="2"/>
        <v>for p.o</v>
      </c>
    </row>
    <row r="32" spans="2:52" x14ac:dyDescent="0.25">
      <c r="B32" s="4" t="s">
        <v>25</v>
      </c>
      <c r="C32" s="8">
        <v>6</v>
      </c>
      <c r="D32" s="11"/>
      <c r="E32" s="11"/>
      <c r="F32" s="11"/>
      <c r="G32" s="11"/>
      <c r="H32" s="11"/>
      <c r="I32" s="13"/>
      <c r="J32" s="11"/>
      <c r="K32" s="11"/>
      <c r="L32" s="11"/>
      <c r="M32" s="11"/>
      <c r="N32" s="11"/>
      <c r="O32" s="13"/>
      <c r="P32" s="11"/>
      <c r="Q32" s="11"/>
      <c r="R32" s="11"/>
      <c r="S32" s="11"/>
      <c r="T32" s="11"/>
      <c r="U32" s="13"/>
      <c r="V32" s="11"/>
      <c r="W32" s="11"/>
      <c r="X32" s="11"/>
      <c r="Y32" s="11"/>
      <c r="Z32" s="11"/>
      <c r="AA32" s="13"/>
      <c r="AB32" s="11"/>
      <c r="AC32" s="11"/>
      <c r="AD32" s="11"/>
      <c r="AE32" s="11"/>
      <c r="AF32" s="11"/>
      <c r="AG32" s="13"/>
      <c r="AH32" s="11"/>
      <c r="AI32" s="11"/>
      <c r="AJ32" s="11"/>
      <c r="AK32" s="11"/>
      <c r="AL32" s="11"/>
      <c r="AM32" s="13"/>
      <c r="AN32" s="11"/>
      <c r="AO32" s="11"/>
      <c r="AP32" s="11"/>
      <c r="AQ32" s="11"/>
      <c r="AR32" s="11"/>
      <c r="AU32" s="23" t="e">
        <f t="shared" si="19"/>
        <v>#DIV/0!</v>
      </c>
      <c r="AV32" s="28">
        <f t="shared" si="16"/>
        <v>0</v>
      </c>
      <c r="AW32" s="18">
        <f t="shared" si="17"/>
        <v>0</v>
      </c>
      <c r="AX32" s="37">
        <v>6</v>
      </c>
      <c r="AY32" s="30">
        <f t="shared" si="18"/>
        <v>0</v>
      </c>
      <c r="AZ32" s="37" t="str">
        <f t="shared" si="2"/>
        <v>for p.o</v>
      </c>
    </row>
    <row r="33" spans="2:52" x14ac:dyDescent="0.25">
      <c r="B33" s="4" t="s">
        <v>26</v>
      </c>
      <c r="C33" s="8">
        <v>6</v>
      </c>
      <c r="D33" s="11"/>
      <c r="E33" s="11"/>
      <c r="F33" s="11"/>
      <c r="G33" s="11"/>
      <c r="H33" s="11"/>
      <c r="I33" s="13"/>
      <c r="J33" s="11"/>
      <c r="K33" s="11"/>
      <c r="L33" s="11"/>
      <c r="M33" s="11"/>
      <c r="N33" s="11"/>
      <c r="O33" s="13"/>
      <c r="P33" s="11"/>
      <c r="Q33" s="11"/>
      <c r="R33" s="11"/>
      <c r="S33" s="11"/>
      <c r="T33" s="11"/>
      <c r="U33" s="13"/>
      <c r="V33" s="11"/>
      <c r="W33" s="11"/>
      <c r="X33" s="11"/>
      <c r="Y33" s="11"/>
      <c r="Z33" s="11"/>
      <c r="AA33" s="13"/>
      <c r="AB33" s="11"/>
      <c r="AC33" s="11"/>
      <c r="AD33" s="11"/>
      <c r="AE33" s="11"/>
      <c r="AF33" s="11"/>
      <c r="AG33" s="13"/>
      <c r="AH33" s="11">
        <v>6</v>
      </c>
      <c r="AI33" s="11">
        <v>5</v>
      </c>
      <c r="AJ33" s="11"/>
      <c r="AK33" s="11">
        <v>5</v>
      </c>
      <c r="AL33" s="11">
        <f>AE33+AH33-AK33</f>
        <v>1</v>
      </c>
      <c r="AM33" s="13"/>
      <c r="AN33" s="11"/>
      <c r="AO33" s="11">
        <v>4</v>
      </c>
      <c r="AP33" s="11"/>
      <c r="AQ33" s="11">
        <v>4</v>
      </c>
      <c r="AR33" s="11">
        <f>AK33+AN33-AQ33</f>
        <v>1</v>
      </c>
      <c r="AU33" s="23">
        <f t="shared" si="19"/>
        <v>1</v>
      </c>
      <c r="AV33" s="28">
        <f t="shared" si="16"/>
        <v>2</v>
      </c>
      <c r="AW33" s="18">
        <f t="shared" si="17"/>
        <v>6</v>
      </c>
      <c r="AX33" s="37">
        <v>6</v>
      </c>
      <c r="AY33" s="30">
        <f t="shared" si="18"/>
        <v>4</v>
      </c>
      <c r="AZ33" s="37" t="str">
        <f t="shared" si="2"/>
        <v>for p.o</v>
      </c>
    </row>
    <row r="34" spans="2:52" x14ac:dyDescent="0.25">
      <c r="B34" s="4" t="s">
        <v>27</v>
      </c>
      <c r="C34" s="8">
        <v>12</v>
      </c>
      <c r="D34" s="11"/>
      <c r="E34" s="11"/>
      <c r="F34" s="11"/>
      <c r="G34" s="11"/>
      <c r="H34" s="11"/>
      <c r="I34" s="13"/>
      <c r="J34" s="11"/>
      <c r="K34" s="11"/>
      <c r="L34" s="11"/>
      <c r="M34" s="11"/>
      <c r="N34" s="11"/>
      <c r="O34" s="13"/>
      <c r="P34" s="11"/>
      <c r="Q34" s="11"/>
      <c r="R34" s="11"/>
      <c r="S34" s="11"/>
      <c r="T34" s="11"/>
      <c r="U34" s="13"/>
      <c r="V34" s="11"/>
      <c r="W34" s="11"/>
      <c r="X34" s="11"/>
      <c r="Y34" s="11"/>
      <c r="Z34" s="11"/>
      <c r="AA34" s="13"/>
      <c r="AB34" s="11"/>
      <c r="AC34" s="11"/>
      <c r="AD34" s="11"/>
      <c r="AE34" s="11"/>
      <c r="AF34" s="11"/>
      <c r="AG34" s="13"/>
      <c r="AH34" s="11"/>
      <c r="AI34" s="11"/>
      <c r="AJ34" s="11"/>
      <c r="AK34" s="11"/>
      <c r="AL34" s="11"/>
      <c r="AM34" s="13"/>
      <c r="AN34" s="11"/>
      <c r="AO34" s="11"/>
      <c r="AP34" s="11"/>
      <c r="AQ34" s="11"/>
      <c r="AR34" s="11"/>
      <c r="AU34" s="23" t="e">
        <f t="shared" si="19"/>
        <v>#DIV/0!</v>
      </c>
      <c r="AV34" s="28">
        <f t="shared" si="16"/>
        <v>0</v>
      </c>
      <c r="AW34" s="18">
        <f t="shared" si="17"/>
        <v>0</v>
      </c>
      <c r="AX34" s="37">
        <v>12</v>
      </c>
      <c r="AY34" s="30">
        <f t="shared" si="18"/>
        <v>0</v>
      </c>
      <c r="AZ34" s="37" t="str">
        <f t="shared" si="2"/>
        <v>for p.o</v>
      </c>
    </row>
    <row r="35" spans="2:52" x14ac:dyDescent="0.25">
      <c r="B35" s="4" t="s">
        <v>28</v>
      </c>
      <c r="C35" s="8">
        <v>12</v>
      </c>
      <c r="D35" s="11"/>
      <c r="E35" s="11"/>
      <c r="F35" s="11"/>
      <c r="G35" s="11"/>
      <c r="H35" s="11"/>
      <c r="I35" s="13"/>
      <c r="J35" s="11"/>
      <c r="K35" s="11"/>
      <c r="L35" s="11"/>
      <c r="M35" s="11"/>
      <c r="N35" s="11"/>
      <c r="O35" s="13"/>
      <c r="P35" s="11"/>
      <c r="Q35" s="11"/>
      <c r="R35" s="11"/>
      <c r="S35" s="11"/>
      <c r="T35" s="11"/>
      <c r="U35" s="13"/>
      <c r="V35" s="11"/>
      <c r="W35" s="11"/>
      <c r="X35" s="11"/>
      <c r="Y35" s="11"/>
      <c r="Z35" s="11"/>
      <c r="AA35" s="13"/>
      <c r="AB35" s="11"/>
      <c r="AC35" s="11"/>
      <c r="AD35" s="11"/>
      <c r="AE35" s="11"/>
      <c r="AF35" s="11"/>
      <c r="AG35" s="13"/>
      <c r="AH35" s="11"/>
      <c r="AI35" s="11"/>
      <c r="AJ35" s="11"/>
      <c r="AK35" s="11"/>
      <c r="AL35" s="11"/>
      <c r="AM35" s="13"/>
      <c r="AN35" s="11"/>
      <c r="AO35" s="11"/>
      <c r="AP35" s="11"/>
      <c r="AQ35" s="11"/>
      <c r="AR35" s="11"/>
      <c r="AU35" s="23" t="e">
        <f t="shared" si="19"/>
        <v>#DIV/0!</v>
      </c>
      <c r="AV35" s="28">
        <f t="shared" si="16"/>
        <v>0</v>
      </c>
      <c r="AW35" s="18">
        <f t="shared" si="17"/>
        <v>0</v>
      </c>
      <c r="AX35" s="37">
        <v>12</v>
      </c>
      <c r="AY35" s="30">
        <f t="shared" si="18"/>
        <v>0</v>
      </c>
      <c r="AZ35" s="37" t="str">
        <f t="shared" si="2"/>
        <v>for p.o</v>
      </c>
    </row>
    <row r="36" spans="2:52" x14ac:dyDescent="0.25">
      <c r="B36" s="4" t="s">
        <v>29</v>
      </c>
      <c r="C36" s="8">
        <v>6</v>
      </c>
      <c r="D36" s="11"/>
      <c r="E36" s="11"/>
      <c r="F36" s="11"/>
      <c r="G36" s="11"/>
      <c r="H36" s="11"/>
      <c r="I36" s="13"/>
      <c r="J36" s="11"/>
      <c r="K36" s="11"/>
      <c r="L36" s="11"/>
      <c r="M36" s="11"/>
      <c r="N36" s="11"/>
      <c r="O36" s="13"/>
      <c r="P36" s="11"/>
      <c r="Q36" s="11"/>
      <c r="R36" s="11"/>
      <c r="S36" s="11"/>
      <c r="T36" s="11"/>
      <c r="U36" s="13"/>
      <c r="V36" s="11"/>
      <c r="W36" s="11"/>
      <c r="X36" s="11"/>
      <c r="Y36" s="11"/>
      <c r="Z36" s="11"/>
      <c r="AA36" s="13"/>
      <c r="AB36" s="11"/>
      <c r="AC36" s="11"/>
      <c r="AD36" s="11"/>
      <c r="AE36" s="11"/>
      <c r="AF36" s="11"/>
      <c r="AG36" s="13"/>
      <c r="AH36" s="11">
        <v>6</v>
      </c>
      <c r="AI36" s="11">
        <v>5</v>
      </c>
      <c r="AJ36" s="11"/>
      <c r="AK36" s="11">
        <v>5</v>
      </c>
      <c r="AL36" s="11">
        <f>AE36+AH36-AK36</f>
        <v>1</v>
      </c>
      <c r="AM36" s="13"/>
      <c r="AN36" s="11"/>
      <c r="AO36" s="11">
        <v>4</v>
      </c>
      <c r="AP36" s="11"/>
      <c r="AQ36" s="11">
        <v>4</v>
      </c>
      <c r="AR36" s="11">
        <f t="shared" ref="AR36:AR37" si="20">AK36+AN36-AQ36</f>
        <v>1</v>
      </c>
      <c r="AU36" s="23">
        <f t="shared" si="19"/>
        <v>1</v>
      </c>
      <c r="AV36" s="28">
        <f t="shared" si="16"/>
        <v>2</v>
      </c>
      <c r="AW36" s="18">
        <f t="shared" si="17"/>
        <v>6</v>
      </c>
      <c r="AX36" s="37">
        <v>24</v>
      </c>
      <c r="AY36" s="30">
        <f t="shared" si="18"/>
        <v>4</v>
      </c>
      <c r="AZ36" s="37" t="str">
        <f t="shared" si="2"/>
        <v>for p.o</v>
      </c>
    </row>
    <row r="37" spans="2:52" x14ac:dyDescent="0.25">
      <c r="B37" s="4" t="s">
        <v>30</v>
      </c>
      <c r="C37" s="8">
        <v>12</v>
      </c>
      <c r="D37" s="11"/>
      <c r="E37" s="11"/>
      <c r="F37" s="11"/>
      <c r="G37" s="11"/>
      <c r="H37" s="11"/>
      <c r="I37" s="13"/>
      <c r="J37" s="11"/>
      <c r="K37" s="11"/>
      <c r="L37" s="11"/>
      <c r="M37" s="11"/>
      <c r="N37" s="11"/>
      <c r="O37" s="13"/>
      <c r="P37" s="11"/>
      <c r="Q37" s="11"/>
      <c r="R37" s="11"/>
      <c r="S37" s="11"/>
      <c r="T37" s="11"/>
      <c r="U37" s="13"/>
      <c r="V37" s="11"/>
      <c r="W37" s="11"/>
      <c r="X37" s="11"/>
      <c r="Y37" s="11"/>
      <c r="Z37" s="11"/>
      <c r="AA37" s="13"/>
      <c r="AB37" s="11"/>
      <c r="AC37" s="11"/>
      <c r="AD37" s="11"/>
      <c r="AE37" s="11"/>
      <c r="AF37" s="11"/>
      <c r="AG37" s="13"/>
      <c r="AH37" s="11">
        <v>12</v>
      </c>
      <c r="AI37" s="11">
        <v>11</v>
      </c>
      <c r="AJ37" s="11"/>
      <c r="AK37" s="11">
        <v>11</v>
      </c>
      <c r="AL37" s="11">
        <f>AE37+AH37-AK37</f>
        <v>1</v>
      </c>
      <c r="AM37" s="13"/>
      <c r="AN37" s="11"/>
      <c r="AO37" s="11">
        <v>9</v>
      </c>
      <c r="AP37" s="11"/>
      <c r="AQ37" s="11">
        <v>9</v>
      </c>
      <c r="AR37" s="11">
        <f t="shared" si="20"/>
        <v>2</v>
      </c>
      <c r="AU37" s="23">
        <f t="shared" si="19"/>
        <v>1.5</v>
      </c>
      <c r="AV37" s="28">
        <f t="shared" si="16"/>
        <v>3</v>
      </c>
      <c r="AW37" s="18">
        <f t="shared" si="17"/>
        <v>12</v>
      </c>
      <c r="AX37" s="37">
        <v>12</v>
      </c>
      <c r="AY37" s="30">
        <f t="shared" si="18"/>
        <v>9</v>
      </c>
      <c r="AZ37" s="37" t="str">
        <f t="shared" si="2"/>
        <v>for p.o</v>
      </c>
    </row>
    <row r="38" spans="2:52" x14ac:dyDescent="0.25">
      <c r="B38" s="4" t="s">
        <v>31</v>
      </c>
      <c r="C38" s="8">
        <v>12</v>
      </c>
      <c r="D38" s="11"/>
      <c r="E38" s="11"/>
      <c r="F38" s="11"/>
      <c r="G38" s="11"/>
      <c r="H38" s="11"/>
      <c r="I38" s="13"/>
      <c r="J38" s="11"/>
      <c r="K38" s="11"/>
      <c r="L38" s="11"/>
      <c r="M38" s="11"/>
      <c r="N38" s="11"/>
      <c r="O38" s="13"/>
      <c r="P38" s="11"/>
      <c r="Q38" s="11"/>
      <c r="R38" s="11"/>
      <c r="S38" s="11"/>
      <c r="T38" s="11"/>
      <c r="U38" s="13"/>
      <c r="V38" s="11"/>
      <c r="W38" s="11"/>
      <c r="X38" s="11"/>
      <c r="Y38" s="11"/>
      <c r="Z38" s="11"/>
      <c r="AA38" s="13"/>
      <c r="AB38" s="11"/>
      <c r="AC38" s="11"/>
      <c r="AD38" s="11"/>
      <c r="AE38" s="11"/>
      <c r="AF38" s="11"/>
      <c r="AG38" s="13"/>
      <c r="AH38" s="11"/>
      <c r="AI38" s="11"/>
      <c r="AJ38" s="11"/>
      <c r="AK38" s="11"/>
      <c r="AL38" s="11"/>
      <c r="AM38" s="13"/>
      <c r="AN38" s="11"/>
      <c r="AO38" s="11"/>
      <c r="AP38" s="11"/>
      <c r="AQ38" s="11"/>
      <c r="AR38" s="11"/>
      <c r="AU38" s="23" t="e">
        <f t="shared" si="19"/>
        <v>#DIV/0!</v>
      </c>
      <c r="AV38" s="28">
        <f t="shared" si="16"/>
        <v>0</v>
      </c>
      <c r="AW38" s="18">
        <f t="shared" si="17"/>
        <v>0</v>
      </c>
      <c r="AX38" s="37">
        <v>12</v>
      </c>
      <c r="AY38" s="30">
        <f t="shared" si="18"/>
        <v>0</v>
      </c>
      <c r="AZ38" s="37" t="str">
        <f t="shared" si="2"/>
        <v>for p.o</v>
      </c>
    </row>
    <row r="39" spans="2:52" x14ac:dyDescent="0.25">
      <c r="B39" s="4" t="s">
        <v>32</v>
      </c>
      <c r="C39" s="8">
        <v>6</v>
      </c>
      <c r="D39" s="11"/>
      <c r="E39" s="11"/>
      <c r="F39" s="11"/>
      <c r="G39" s="11"/>
      <c r="H39" s="11"/>
      <c r="I39" s="13"/>
      <c r="J39" s="11"/>
      <c r="K39" s="11"/>
      <c r="L39" s="11"/>
      <c r="M39" s="11"/>
      <c r="N39" s="11"/>
      <c r="O39" s="13"/>
      <c r="P39" s="11"/>
      <c r="Q39" s="11"/>
      <c r="R39" s="11"/>
      <c r="S39" s="11"/>
      <c r="T39" s="11"/>
      <c r="U39" s="13"/>
      <c r="V39" s="11"/>
      <c r="W39" s="11"/>
      <c r="X39" s="11"/>
      <c r="Y39" s="11"/>
      <c r="Z39" s="11"/>
      <c r="AA39" s="13"/>
      <c r="AB39" s="11"/>
      <c r="AC39" s="11"/>
      <c r="AD39" s="11"/>
      <c r="AE39" s="11"/>
      <c r="AF39" s="11"/>
      <c r="AG39" s="13"/>
      <c r="AH39" s="11">
        <v>6</v>
      </c>
      <c r="AI39" s="11">
        <v>6</v>
      </c>
      <c r="AJ39" s="11"/>
      <c r="AK39" s="11">
        <v>6</v>
      </c>
      <c r="AL39" s="11">
        <f>AE39+AH39-AK39</f>
        <v>0</v>
      </c>
      <c r="AM39" s="13"/>
      <c r="AN39" s="11"/>
      <c r="AO39" s="11">
        <v>4</v>
      </c>
      <c r="AP39" s="11"/>
      <c r="AQ39" s="11">
        <v>4</v>
      </c>
      <c r="AR39" s="11">
        <f>AK39+AN39-AQ39</f>
        <v>2</v>
      </c>
      <c r="AU39" s="23">
        <f t="shared" si="19"/>
        <v>1</v>
      </c>
      <c r="AV39" s="28">
        <f t="shared" si="16"/>
        <v>2</v>
      </c>
      <c r="AW39" s="18">
        <f t="shared" si="17"/>
        <v>6</v>
      </c>
      <c r="AX39" s="37">
        <v>6</v>
      </c>
      <c r="AY39" s="30">
        <f t="shared" si="18"/>
        <v>4</v>
      </c>
      <c r="AZ39" s="37" t="str">
        <f t="shared" si="2"/>
        <v>for p.o</v>
      </c>
    </row>
    <row r="40" spans="2:52" x14ac:dyDescent="0.25">
      <c r="B40" s="4" t="s">
        <v>33</v>
      </c>
      <c r="C40" s="8">
        <v>6</v>
      </c>
      <c r="D40" s="11"/>
      <c r="E40" s="11"/>
      <c r="F40" s="11"/>
      <c r="G40" s="11"/>
      <c r="H40" s="11"/>
      <c r="I40" s="13"/>
      <c r="J40" s="11"/>
      <c r="K40" s="11"/>
      <c r="L40" s="11"/>
      <c r="M40" s="11"/>
      <c r="N40" s="11"/>
      <c r="O40" s="13"/>
      <c r="P40" s="11"/>
      <c r="Q40" s="11"/>
      <c r="R40" s="11"/>
      <c r="S40" s="11"/>
      <c r="T40" s="11"/>
      <c r="U40" s="13"/>
      <c r="V40" s="11"/>
      <c r="W40" s="11"/>
      <c r="X40" s="11"/>
      <c r="Y40" s="11"/>
      <c r="Z40" s="11"/>
      <c r="AA40" s="13"/>
      <c r="AB40" s="11"/>
      <c r="AC40" s="11"/>
      <c r="AD40" s="11"/>
      <c r="AE40" s="11"/>
      <c r="AF40" s="11"/>
      <c r="AG40" s="13"/>
      <c r="AH40" s="11"/>
      <c r="AI40" s="11"/>
      <c r="AJ40" s="11"/>
      <c r="AK40" s="11"/>
      <c r="AL40" s="11"/>
      <c r="AM40" s="13"/>
      <c r="AN40" s="11"/>
      <c r="AO40" s="11"/>
      <c r="AP40" s="11"/>
      <c r="AQ40" s="11"/>
      <c r="AR40" s="11"/>
      <c r="AU40" s="23" t="e">
        <f t="shared" si="19"/>
        <v>#DIV/0!</v>
      </c>
      <c r="AV40" s="28">
        <f t="shared" si="16"/>
        <v>0</v>
      </c>
      <c r="AW40" s="18">
        <f t="shared" si="17"/>
        <v>0</v>
      </c>
      <c r="AX40" s="37">
        <v>24</v>
      </c>
      <c r="AY40" s="30">
        <f t="shared" si="18"/>
        <v>0</v>
      </c>
      <c r="AZ40" s="37" t="str">
        <f t="shared" si="2"/>
        <v>for p.o</v>
      </c>
    </row>
    <row r="41" spans="2:52" x14ac:dyDescent="0.25">
      <c r="B41" s="1" t="s">
        <v>34</v>
      </c>
      <c r="C41" s="8">
        <v>24</v>
      </c>
      <c r="D41" s="11"/>
      <c r="E41" s="11"/>
      <c r="F41" s="11"/>
      <c r="G41" s="11"/>
      <c r="H41" s="11"/>
      <c r="I41" s="13"/>
      <c r="J41" s="11"/>
      <c r="K41" s="11"/>
      <c r="L41" s="11"/>
      <c r="M41" s="11"/>
      <c r="N41" s="11"/>
      <c r="O41" s="13"/>
      <c r="P41" s="11"/>
      <c r="Q41" s="11"/>
      <c r="R41" s="11"/>
      <c r="S41" s="11"/>
      <c r="T41" s="11"/>
      <c r="U41" s="13"/>
      <c r="V41" s="11">
        <v>72</v>
      </c>
      <c r="W41" s="11">
        <v>67</v>
      </c>
      <c r="X41" s="11"/>
      <c r="Y41" s="11">
        <v>67</v>
      </c>
      <c r="Z41" s="11">
        <f>S41+V41-Y41</f>
        <v>5</v>
      </c>
      <c r="AA41" s="13"/>
      <c r="AB41" s="11"/>
      <c r="AC41" s="11">
        <v>65</v>
      </c>
      <c r="AD41" s="11"/>
      <c r="AE41" s="11">
        <v>65</v>
      </c>
      <c r="AF41" s="11">
        <f>Y41+AB41-AE41</f>
        <v>2</v>
      </c>
      <c r="AG41" s="13"/>
      <c r="AH41" s="11"/>
      <c r="AI41" s="11">
        <v>61</v>
      </c>
      <c r="AJ41" s="11"/>
      <c r="AK41" s="11">
        <v>61</v>
      </c>
      <c r="AL41" s="11">
        <f>AE41+AH41-AK41</f>
        <v>4</v>
      </c>
      <c r="AM41" s="13"/>
      <c r="AN41" s="11"/>
      <c r="AO41" s="11">
        <v>57</v>
      </c>
      <c r="AP41" s="11"/>
      <c r="AQ41" s="11">
        <v>57</v>
      </c>
      <c r="AR41" s="11">
        <f>AK41+AN41-AQ41</f>
        <v>4</v>
      </c>
      <c r="AU41" s="23">
        <f t="shared" si="19"/>
        <v>3.75</v>
      </c>
      <c r="AV41" s="28">
        <f t="shared" si="16"/>
        <v>15</v>
      </c>
      <c r="AW41" s="18">
        <f t="shared" si="17"/>
        <v>72</v>
      </c>
      <c r="AX41" s="37">
        <v>24</v>
      </c>
      <c r="AY41" s="30">
        <f t="shared" si="18"/>
        <v>57</v>
      </c>
      <c r="AZ41" s="37" t="str">
        <f>IF(AY41&lt;AX41,"for p.o","x")</f>
        <v>x</v>
      </c>
    </row>
    <row r="42" spans="2:52" x14ac:dyDescent="0.25">
      <c r="B42" s="1" t="s">
        <v>35</v>
      </c>
      <c r="C42" s="8">
        <v>12</v>
      </c>
      <c r="D42" s="11"/>
      <c r="E42" s="11"/>
      <c r="F42" s="11"/>
      <c r="G42" s="11"/>
      <c r="H42" s="11"/>
      <c r="I42" s="13"/>
      <c r="J42" s="11"/>
      <c r="K42" s="11"/>
      <c r="L42" s="11"/>
      <c r="M42" s="11"/>
      <c r="N42" s="11"/>
      <c r="O42" s="13"/>
      <c r="P42" s="11"/>
      <c r="Q42" s="11"/>
      <c r="R42" s="11"/>
      <c r="S42" s="11"/>
      <c r="T42" s="11"/>
      <c r="U42" s="13"/>
      <c r="V42" s="11"/>
      <c r="W42" s="11"/>
      <c r="X42" s="11"/>
      <c r="Y42" s="11"/>
      <c r="Z42" s="11"/>
      <c r="AA42" s="13"/>
      <c r="AB42" s="11"/>
      <c r="AC42" s="11"/>
      <c r="AD42" s="11"/>
      <c r="AE42" s="11"/>
      <c r="AF42" s="11"/>
      <c r="AG42" s="13"/>
      <c r="AH42" s="11"/>
      <c r="AI42" s="11"/>
      <c r="AJ42" s="11"/>
      <c r="AK42" s="11"/>
      <c r="AL42" s="11"/>
      <c r="AM42" s="13"/>
      <c r="AN42" s="11"/>
      <c r="AO42" s="11"/>
      <c r="AP42" s="11"/>
      <c r="AQ42" s="11"/>
      <c r="AR42" s="11"/>
      <c r="AU42" s="23" t="e">
        <f t="shared" si="19"/>
        <v>#DIV/0!</v>
      </c>
      <c r="AV42" s="28">
        <f t="shared" si="16"/>
        <v>0</v>
      </c>
      <c r="AW42" s="18">
        <f t="shared" si="17"/>
        <v>0</v>
      </c>
      <c r="AX42" s="37">
        <v>12</v>
      </c>
      <c r="AY42" s="30">
        <f t="shared" si="18"/>
        <v>0</v>
      </c>
      <c r="AZ42" s="37" t="str">
        <f t="shared" si="2"/>
        <v>for p.o</v>
      </c>
    </row>
    <row r="43" spans="2:52" x14ac:dyDescent="0.25">
      <c r="B43" s="1" t="s">
        <v>36</v>
      </c>
      <c r="C43" s="8">
        <v>12</v>
      </c>
      <c r="D43" s="11"/>
      <c r="E43" s="11"/>
      <c r="F43" s="11"/>
      <c r="G43" s="11"/>
      <c r="H43" s="11"/>
      <c r="I43" s="13"/>
      <c r="J43" s="11"/>
      <c r="K43" s="11"/>
      <c r="L43" s="11"/>
      <c r="M43" s="11"/>
      <c r="N43" s="11"/>
      <c r="O43" s="13"/>
      <c r="P43" s="11"/>
      <c r="Q43" s="11"/>
      <c r="R43" s="11"/>
      <c r="S43" s="11"/>
      <c r="T43" s="11"/>
      <c r="U43" s="13"/>
      <c r="V43" s="11"/>
      <c r="W43" s="11"/>
      <c r="X43" s="11"/>
      <c r="Y43" s="11"/>
      <c r="Z43" s="11"/>
      <c r="AA43" s="13"/>
      <c r="AB43" s="11"/>
      <c r="AC43" s="11"/>
      <c r="AD43" s="11"/>
      <c r="AE43" s="11"/>
      <c r="AF43" s="11"/>
      <c r="AG43" s="13"/>
      <c r="AH43" s="11"/>
      <c r="AI43" s="11"/>
      <c r="AJ43" s="11"/>
      <c r="AK43" s="11"/>
      <c r="AL43" s="11"/>
      <c r="AM43" s="13"/>
      <c r="AN43" s="11"/>
      <c r="AO43" s="11"/>
      <c r="AP43" s="11"/>
      <c r="AQ43" s="11"/>
      <c r="AR43" s="11"/>
      <c r="AU43" s="23" t="e">
        <f t="shared" si="19"/>
        <v>#DIV/0!</v>
      </c>
      <c r="AV43" s="28">
        <f t="shared" si="16"/>
        <v>0</v>
      </c>
      <c r="AW43" s="18">
        <f t="shared" si="17"/>
        <v>0</v>
      </c>
      <c r="AX43" s="37">
        <v>12</v>
      </c>
      <c r="AY43" s="30">
        <f t="shared" si="18"/>
        <v>0</v>
      </c>
      <c r="AZ43" s="37" t="str">
        <f t="shared" si="2"/>
        <v>for p.o</v>
      </c>
    </row>
    <row r="44" spans="2:52" x14ac:dyDescent="0.25">
      <c r="B44" s="1" t="s">
        <v>37</v>
      </c>
      <c r="C44" s="8">
        <v>24</v>
      </c>
      <c r="D44" s="11"/>
      <c r="E44" s="11"/>
      <c r="F44" s="11"/>
      <c r="G44" s="11"/>
      <c r="H44" s="11"/>
      <c r="I44" s="13"/>
      <c r="J44" s="11"/>
      <c r="K44" s="11"/>
      <c r="L44" s="11"/>
      <c r="M44" s="11"/>
      <c r="N44" s="11"/>
      <c r="O44" s="13"/>
      <c r="P44" s="11"/>
      <c r="Q44" s="11"/>
      <c r="R44" s="11"/>
      <c r="S44" s="11"/>
      <c r="T44" s="11"/>
      <c r="U44" s="13"/>
      <c r="V44" s="11"/>
      <c r="W44" s="11"/>
      <c r="X44" s="11"/>
      <c r="Y44" s="11"/>
      <c r="Z44" s="11"/>
      <c r="AA44" s="13"/>
      <c r="AB44" s="11"/>
      <c r="AC44" s="11"/>
      <c r="AD44" s="11"/>
      <c r="AE44" s="11"/>
      <c r="AF44" s="11"/>
      <c r="AG44" s="13"/>
      <c r="AH44" s="11"/>
      <c r="AI44" s="11"/>
      <c r="AJ44" s="11"/>
      <c r="AK44" s="11"/>
      <c r="AL44" s="11"/>
      <c r="AM44" s="13"/>
      <c r="AN44" s="11"/>
      <c r="AO44" s="11"/>
      <c r="AP44" s="11"/>
      <c r="AQ44" s="11"/>
      <c r="AR44" s="11"/>
      <c r="AU44" s="23" t="e">
        <f t="shared" si="19"/>
        <v>#DIV/0!</v>
      </c>
      <c r="AV44" s="28">
        <f t="shared" si="16"/>
        <v>0</v>
      </c>
      <c r="AW44" s="18">
        <f t="shared" si="17"/>
        <v>0</v>
      </c>
      <c r="AX44" s="37">
        <v>12</v>
      </c>
      <c r="AY44" s="30">
        <f t="shared" si="18"/>
        <v>0</v>
      </c>
      <c r="AZ44" s="37" t="str">
        <f t="shared" si="2"/>
        <v>for p.o</v>
      </c>
    </row>
    <row r="45" spans="2:52" x14ac:dyDescent="0.25">
      <c r="B45" s="1" t="s">
        <v>38</v>
      </c>
      <c r="C45" s="8">
        <v>60</v>
      </c>
      <c r="D45" s="11"/>
      <c r="E45" s="11"/>
      <c r="F45" s="11"/>
      <c r="G45" s="11"/>
      <c r="H45" s="11"/>
      <c r="I45" s="13"/>
      <c r="J45" s="11"/>
      <c r="K45" s="11"/>
      <c r="L45" s="11"/>
      <c r="M45" s="11"/>
      <c r="N45" s="11"/>
      <c r="O45" s="13"/>
      <c r="P45" s="11"/>
      <c r="Q45" s="11"/>
      <c r="R45" s="11"/>
      <c r="S45" s="11"/>
      <c r="T45" s="11"/>
      <c r="U45" s="13"/>
      <c r="V45" s="11"/>
      <c r="W45" s="11"/>
      <c r="X45" s="11"/>
      <c r="Y45" s="11"/>
      <c r="Z45" s="11"/>
      <c r="AA45" s="13"/>
      <c r="AB45" s="11"/>
      <c r="AC45" s="11"/>
      <c r="AD45" s="11"/>
      <c r="AE45" s="11"/>
      <c r="AF45" s="11"/>
      <c r="AG45" s="13"/>
      <c r="AH45" s="11"/>
      <c r="AI45" s="11"/>
      <c r="AJ45" s="11"/>
      <c r="AK45" s="11"/>
      <c r="AL45" s="11"/>
      <c r="AM45" s="13"/>
      <c r="AN45" s="11"/>
      <c r="AO45" s="11"/>
      <c r="AP45" s="11"/>
      <c r="AQ45" s="11"/>
      <c r="AR45" s="11"/>
      <c r="AU45" s="23" t="e">
        <f t="shared" si="19"/>
        <v>#DIV/0!</v>
      </c>
      <c r="AV45" s="28">
        <f t="shared" si="16"/>
        <v>0</v>
      </c>
      <c r="AW45" s="18">
        <f t="shared" si="17"/>
        <v>0</v>
      </c>
      <c r="AX45" s="37">
        <v>480</v>
      </c>
      <c r="AY45" s="30">
        <f t="shared" si="18"/>
        <v>0</v>
      </c>
      <c r="AZ45" s="37" t="str">
        <f t="shared" si="2"/>
        <v>for p.o</v>
      </c>
    </row>
    <row r="46" spans="2:52" x14ac:dyDescent="0.25">
      <c r="B46" s="1" t="s">
        <v>39</v>
      </c>
      <c r="C46" s="8">
        <v>12</v>
      </c>
      <c r="D46" s="11"/>
      <c r="E46" s="11"/>
      <c r="F46" s="11"/>
      <c r="G46" s="11"/>
      <c r="H46" s="11"/>
      <c r="I46" s="13"/>
      <c r="J46" s="11"/>
      <c r="K46" s="11"/>
      <c r="L46" s="11"/>
      <c r="M46" s="11"/>
      <c r="N46" s="11"/>
      <c r="O46" s="13"/>
      <c r="P46" s="11"/>
      <c r="Q46" s="11"/>
      <c r="R46" s="11"/>
      <c r="S46" s="11"/>
      <c r="T46" s="11"/>
      <c r="U46" s="13"/>
      <c r="V46" s="11"/>
      <c r="W46" s="11"/>
      <c r="X46" s="11"/>
      <c r="Y46" s="11"/>
      <c r="Z46" s="11"/>
      <c r="AA46" s="13"/>
      <c r="AB46" s="11"/>
      <c r="AC46" s="11"/>
      <c r="AD46" s="11"/>
      <c r="AE46" s="11"/>
      <c r="AF46" s="11"/>
      <c r="AG46" s="13"/>
      <c r="AH46" s="11"/>
      <c r="AI46" s="11"/>
      <c r="AJ46" s="11"/>
      <c r="AK46" s="11"/>
      <c r="AL46" s="11"/>
      <c r="AM46" s="13"/>
      <c r="AN46" s="11"/>
      <c r="AO46" s="11"/>
      <c r="AP46" s="11"/>
      <c r="AQ46" s="11"/>
      <c r="AR46" s="11"/>
      <c r="AU46" s="23" t="e">
        <f t="shared" si="19"/>
        <v>#DIV/0!</v>
      </c>
      <c r="AV46" s="28">
        <f t="shared" si="16"/>
        <v>0</v>
      </c>
      <c r="AW46" s="18">
        <f t="shared" si="17"/>
        <v>0</v>
      </c>
      <c r="AX46" s="37">
        <v>12</v>
      </c>
      <c r="AY46" s="30">
        <f t="shared" si="18"/>
        <v>0</v>
      </c>
      <c r="AZ46" s="37" t="str">
        <f t="shared" si="2"/>
        <v>for p.o</v>
      </c>
    </row>
    <row r="47" spans="2:52" x14ac:dyDescent="0.25">
      <c r="B47" s="1" t="s">
        <v>40</v>
      </c>
      <c r="C47" s="8">
        <v>12</v>
      </c>
      <c r="D47" s="11"/>
      <c r="E47" s="11"/>
      <c r="F47" s="11"/>
      <c r="G47" s="11"/>
      <c r="H47" s="11"/>
      <c r="I47" s="13"/>
      <c r="J47" s="11"/>
      <c r="K47" s="11"/>
      <c r="L47" s="11"/>
      <c r="M47" s="11"/>
      <c r="N47" s="11"/>
      <c r="O47" s="13"/>
      <c r="P47" s="11"/>
      <c r="Q47" s="11"/>
      <c r="R47" s="11"/>
      <c r="S47" s="11"/>
      <c r="T47" s="11"/>
      <c r="U47" s="13"/>
      <c r="V47" s="11"/>
      <c r="W47" s="11"/>
      <c r="X47" s="11"/>
      <c r="Y47" s="11"/>
      <c r="Z47" s="11"/>
      <c r="AA47" s="13"/>
      <c r="AB47" s="11"/>
      <c r="AC47" s="11"/>
      <c r="AD47" s="11"/>
      <c r="AE47" s="11"/>
      <c r="AF47" s="11"/>
      <c r="AG47" s="13"/>
      <c r="AH47" s="11"/>
      <c r="AI47" s="11"/>
      <c r="AJ47" s="11"/>
      <c r="AK47" s="11"/>
      <c r="AL47" s="11"/>
      <c r="AM47" s="13"/>
      <c r="AN47" s="11">
        <v>12</v>
      </c>
      <c r="AO47" s="11">
        <v>12</v>
      </c>
      <c r="AP47" s="11"/>
      <c r="AQ47" s="11">
        <v>12</v>
      </c>
      <c r="AR47" s="11">
        <f>AK47+AN47-AQ47</f>
        <v>0</v>
      </c>
      <c r="AU47" s="23">
        <f t="shared" si="19"/>
        <v>0</v>
      </c>
      <c r="AV47" s="28">
        <f t="shared" si="16"/>
        <v>0</v>
      </c>
      <c r="AW47" s="18">
        <f t="shared" si="17"/>
        <v>12</v>
      </c>
      <c r="AX47" s="37">
        <v>12</v>
      </c>
      <c r="AY47" s="30">
        <f t="shared" si="18"/>
        <v>12</v>
      </c>
      <c r="AZ47" s="37" t="str">
        <f>IF(AY47&lt;AX47,"for p.o","x")</f>
        <v>x</v>
      </c>
    </row>
    <row r="48" spans="2:52" x14ac:dyDescent="0.25">
      <c r="B48" s="1" t="s">
        <v>41</v>
      </c>
      <c r="C48" s="8">
        <v>12</v>
      </c>
      <c r="D48" s="11"/>
      <c r="E48" s="11"/>
      <c r="F48" s="11"/>
      <c r="G48" s="11"/>
      <c r="H48" s="11"/>
      <c r="I48" s="13"/>
      <c r="J48" s="11"/>
      <c r="K48" s="11"/>
      <c r="L48" s="11"/>
      <c r="M48" s="11"/>
      <c r="N48" s="11"/>
      <c r="O48" s="13"/>
      <c r="P48" s="11"/>
      <c r="Q48" s="11"/>
      <c r="R48" s="11"/>
      <c r="S48" s="11"/>
      <c r="T48" s="11"/>
      <c r="U48" s="13"/>
      <c r="V48" s="11"/>
      <c r="W48" s="11"/>
      <c r="X48" s="11"/>
      <c r="Y48" s="11"/>
      <c r="Z48" s="11"/>
      <c r="AA48" s="13"/>
      <c r="AB48" s="11"/>
      <c r="AC48" s="11"/>
      <c r="AD48" s="11"/>
      <c r="AE48" s="11"/>
      <c r="AF48" s="11"/>
      <c r="AG48" s="13"/>
      <c r="AH48" s="11"/>
      <c r="AI48" s="11"/>
      <c r="AJ48" s="11"/>
      <c r="AK48" s="11"/>
      <c r="AL48" s="11"/>
      <c r="AM48" s="13"/>
      <c r="AN48" s="11"/>
      <c r="AO48" s="11"/>
      <c r="AP48" s="11"/>
      <c r="AQ48" s="11"/>
      <c r="AR48" s="11"/>
      <c r="AU48" s="23" t="e">
        <f t="shared" si="19"/>
        <v>#DIV/0!</v>
      </c>
      <c r="AV48" s="28">
        <f t="shared" si="16"/>
        <v>0</v>
      </c>
      <c r="AW48" s="18">
        <f t="shared" si="17"/>
        <v>0</v>
      </c>
      <c r="AX48" s="37">
        <v>12</v>
      </c>
      <c r="AY48" s="30">
        <f t="shared" si="18"/>
        <v>0</v>
      </c>
      <c r="AZ48" s="37" t="str">
        <f t="shared" si="2"/>
        <v>for p.o</v>
      </c>
    </row>
    <row r="49" spans="2:52" x14ac:dyDescent="0.25">
      <c r="B49" s="1" t="s">
        <v>42</v>
      </c>
      <c r="C49" s="8">
        <v>12</v>
      </c>
      <c r="D49" s="11"/>
      <c r="E49" s="11"/>
      <c r="F49" s="11"/>
      <c r="G49" s="11"/>
      <c r="H49" s="11"/>
      <c r="I49" s="13"/>
      <c r="J49" s="11"/>
      <c r="K49" s="11"/>
      <c r="L49" s="11"/>
      <c r="M49" s="11"/>
      <c r="N49" s="11"/>
      <c r="O49" s="13"/>
      <c r="P49" s="11"/>
      <c r="Q49" s="11"/>
      <c r="R49" s="11"/>
      <c r="S49" s="11"/>
      <c r="T49" s="11"/>
      <c r="U49" s="13"/>
      <c r="V49" s="11">
        <v>36</v>
      </c>
      <c r="W49" s="11">
        <v>26</v>
      </c>
      <c r="X49" s="11"/>
      <c r="Y49" s="11">
        <v>26</v>
      </c>
      <c r="Z49" s="11">
        <f>S49+V49-Y49</f>
        <v>10</v>
      </c>
      <c r="AA49" s="13"/>
      <c r="AB49" s="11"/>
      <c r="AC49" s="11">
        <v>24</v>
      </c>
      <c r="AD49" s="11"/>
      <c r="AE49" s="11">
        <v>24</v>
      </c>
      <c r="AF49" s="11">
        <v>2</v>
      </c>
      <c r="AG49" s="13"/>
      <c r="AH49" s="11"/>
      <c r="AI49" s="11">
        <v>18</v>
      </c>
      <c r="AJ49" s="11"/>
      <c r="AK49" s="11">
        <v>18</v>
      </c>
      <c r="AL49" s="11">
        <f>AE49+AH49-AK49</f>
        <v>6</v>
      </c>
      <c r="AM49" s="13"/>
      <c r="AN49" s="11"/>
      <c r="AO49" s="11">
        <v>9</v>
      </c>
      <c r="AP49" s="11"/>
      <c r="AQ49" s="11">
        <v>9</v>
      </c>
      <c r="AR49" s="11">
        <f>AK49+AN49-AQ49</f>
        <v>9</v>
      </c>
      <c r="AU49" s="23">
        <f t="shared" si="19"/>
        <v>6.75</v>
      </c>
      <c r="AV49" s="28">
        <f t="shared" si="16"/>
        <v>27</v>
      </c>
      <c r="AW49" s="18">
        <f t="shared" si="17"/>
        <v>36</v>
      </c>
      <c r="AX49" s="37">
        <v>48</v>
      </c>
      <c r="AY49" s="30">
        <f t="shared" si="18"/>
        <v>9</v>
      </c>
      <c r="AZ49" s="37" t="str">
        <f t="shared" si="2"/>
        <v>for p.o</v>
      </c>
    </row>
    <row r="50" spans="2:52" x14ac:dyDescent="0.25">
      <c r="B50" s="1" t="s">
        <v>43</v>
      </c>
      <c r="C50" s="8">
        <v>12</v>
      </c>
      <c r="D50" s="11"/>
      <c r="E50" s="11"/>
      <c r="F50" s="11"/>
      <c r="G50" s="11"/>
      <c r="H50" s="11"/>
      <c r="I50" s="13"/>
      <c r="J50" s="11"/>
      <c r="K50" s="11"/>
      <c r="L50" s="11"/>
      <c r="M50" s="11"/>
      <c r="N50" s="11"/>
      <c r="O50" s="13"/>
      <c r="P50" s="11"/>
      <c r="Q50" s="11"/>
      <c r="R50" s="11"/>
      <c r="S50" s="11"/>
      <c r="T50" s="11"/>
      <c r="U50" s="13"/>
      <c r="V50" s="11"/>
      <c r="W50" s="11"/>
      <c r="X50" s="11"/>
      <c r="Y50" s="11"/>
      <c r="Z50" s="11"/>
      <c r="AA50" s="13"/>
      <c r="AB50" s="11"/>
      <c r="AC50" s="11"/>
      <c r="AD50" s="11"/>
      <c r="AE50" s="11"/>
      <c r="AF50" s="11"/>
      <c r="AG50" s="13"/>
      <c r="AH50" s="11"/>
      <c r="AI50" s="11"/>
      <c r="AJ50" s="11"/>
      <c r="AK50" s="11"/>
      <c r="AL50" s="11"/>
      <c r="AM50" s="13"/>
      <c r="AN50" s="11"/>
      <c r="AO50" s="11"/>
      <c r="AP50" s="11"/>
      <c r="AQ50" s="11"/>
      <c r="AR50" s="11"/>
      <c r="AU50" s="23" t="e">
        <f t="shared" si="19"/>
        <v>#DIV/0!</v>
      </c>
      <c r="AV50" s="28">
        <f t="shared" si="16"/>
        <v>0</v>
      </c>
      <c r="AW50" s="18">
        <f t="shared" si="17"/>
        <v>0</v>
      </c>
      <c r="AX50" s="37">
        <v>12</v>
      </c>
      <c r="AY50" s="30">
        <f t="shared" si="18"/>
        <v>0</v>
      </c>
      <c r="AZ50" s="37" t="str">
        <f t="shared" si="2"/>
        <v>for p.o</v>
      </c>
    </row>
    <row r="51" spans="2:52" x14ac:dyDescent="0.25">
      <c r="B51" s="5" t="s">
        <v>44</v>
      </c>
      <c r="C51" s="8">
        <v>8</v>
      </c>
      <c r="D51" s="11">
        <v>8</v>
      </c>
      <c r="E51" s="11">
        <v>0</v>
      </c>
      <c r="F51" s="11"/>
      <c r="G51" s="11">
        <v>0</v>
      </c>
      <c r="H51" s="11">
        <f>D51-G51</f>
        <v>8</v>
      </c>
      <c r="I51" s="13"/>
      <c r="J51" s="11">
        <v>8</v>
      </c>
      <c r="K51" s="11">
        <v>0</v>
      </c>
      <c r="L51" s="11"/>
      <c r="M51" s="11">
        <v>0</v>
      </c>
      <c r="N51" s="11">
        <f>G51+J51-M51</f>
        <v>8</v>
      </c>
      <c r="O51" s="13"/>
      <c r="P51" s="11"/>
      <c r="Q51" s="11">
        <v>0</v>
      </c>
      <c r="R51" s="11"/>
      <c r="S51" s="11">
        <v>0</v>
      </c>
      <c r="T51" s="11">
        <f t="shared" ref="T51" si="21">M51+P51-S51</f>
        <v>0</v>
      </c>
      <c r="U51" s="13"/>
      <c r="V51" s="11"/>
      <c r="W51" s="11">
        <v>0</v>
      </c>
      <c r="X51" s="11"/>
      <c r="Y51" s="11">
        <v>0</v>
      </c>
      <c r="Z51" s="11">
        <f>S51+V51-Y51</f>
        <v>0</v>
      </c>
      <c r="AA51" s="13"/>
      <c r="AB51" s="11"/>
      <c r="AC51" s="11">
        <v>0</v>
      </c>
      <c r="AD51" s="11"/>
      <c r="AE51" s="11">
        <v>0</v>
      </c>
      <c r="AF51" s="11"/>
      <c r="AG51" s="13"/>
      <c r="AH51" s="11">
        <v>16</v>
      </c>
      <c r="AI51" s="11">
        <v>11</v>
      </c>
      <c r="AJ51" s="11"/>
      <c r="AK51" s="11">
        <v>11</v>
      </c>
      <c r="AL51" s="11">
        <f>AE51+AH51-AK51</f>
        <v>5</v>
      </c>
      <c r="AM51" s="13"/>
      <c r="AN51" s="11">
        <v>8</v>
      </c>
      <c r="AO51" s="11">
        <v>8</v>
      </c>
      <c r="AP51" s="11"/>
      <c r="AQ51" s="11">
        <v>8</v>
      </c>
      <c r="AR51" s="11">
        <f>AK51+AN51-AQ51</f>
        <v>11</v>
      </c>
      <c r="AU51" s="23">
        <f t="shared" si="19"/>
        <v>5.333333333333333</v>
      </c>
      <c r="AV51" s="28">
        <f t="shared" si="16"/>
        <v>32</v>
      </c>
      <c r="AW51" s="18">
        <f t="shared" si="17"/>
        <v>40</v>
      </c>
      <c r="AX51" s="37">
        <v>32</v>
      </c>
      <c r="AY51" s="30">
        <f t="shared" si="18"/>
        <v>8</v>
      </c>
      <c r="AZ51" s="37" t="str">
        <f t="shared" si="2"/>
        <v>for p.o</v>
      </c>
    </row>
    <row r="1048576" spans="51:51" x14ac:dyDescent="0.25">
      <c r="AY1048576" s="32"/>
    </row>
  </sheetData>
  <mergeCells count="51">
    <mergeCell ref="AO4:AO6"/>
    <mergeCell ref="AP4:AP6"/>
    <mergeCell ref="AQ4:AQ6"/>
    <mergeCell ref="AR4:AR6"/>
    <mergeCell ref="AN3:AR3"/>
    <mergeCell ref="AN4:AN6"/>
    <mergeCell ref="AH3:AL3"/>
    <mergeCell ref="AH4:AH6"/>
    <mergeCell ref="AI4:AI6"/>
    <mergeCell ref="AJ4:AJ6"/>
    <mergeCell ref="AK4:AK6"/>
    <mergeCell ref="AL4:AL6"/>
    <mergeCell ref="AC4:AC6"/>
    <mergeCell ref="AD4:AD6"/>
    <mergeCell ref="AE4:AE6"/>
    <mergeCell ref="AF4:AF6"/>
    <mergeCell ref="V4:V6"/>
    <mergeCell ref="W4:W6"/>
    <mergeCell ref="X4:X6"/>
    <mergeCell ref="Y4:Y6"/>
    <mergeCell ref="Z4:Z6"/>
    <mergeCell ref="AB4:AB6"/>
    <mergeCell ref="T4:T6"/>
    <mergeCell ref="G4:G6"/>
    <mergeCell ref="H4:H6"/>
    <mergeCell ref="J4:J6"/>
    <mergeCell ref="K4:K6"/>
    <mergeCell ref="L4:L6"/>
    <mergeCell ref="M4:M6"/>
    <mergeCell ref="N4:N6"/>
    <mergeCell ref="P4:P6"/>
    <mergeCell ref="Q4:Q6"/>
    <mergeCell ref="R4:R6"/>
    <mergeCell ref="S4:S6"/>
    <mergeCell ref="D3:H3"/>
    <mergeCell ref="J3:N3"/>
    <mergeCell ref="P3:T3"/>
    <mergeCell ref="V3:Z3"/>
    <mergeCell ref="AB3:AF3"/>
    <mergeCell ref="B4:B6"/>
    <mergeCell ref="C4:C6"/>
    <mergeCell ref="D4:D6"/>
    <mergeCell ref="E4:E6"/>
    <mergeCell ref="F4:F6"/>
    <mergeCell ref="AU7:AZ7"/>
    <mergeCell ref="AU5:AU6"/>
    <mergeCell ref="AV5:AV6"/>
    <mergeCell ref="AW5:AW6"/>
    <mergeCell ref="AX5:AX6"/>
    <mergeCell ref="AY5:AY6"/>
    <mergeCell ref="AZ5:AZ6"/>
  </mergeCells>
  <conditionalFormatting sqref="B32">
    <cfRule type="duplicateValues" dxfId="581" priority="26"/>
    <cfRule type="duplicateValues" dxfId="580" priority="27"/>
  </conditionalFormatting>
  <conditionalFormatting sqref="B33">
    <cfRule type="duplicateValues" dxfId="579" priority="24"/>
    <cfRule type="duplicateValues" dxfId="578" priority="25"/>
  </conditionalFormatting>
  <conditionalFormatting sqref="B34">
    <cfRule type="duplicateValues" dxfId="577" priority="22"/>
    <cfRule type="duplicateValues" dxfId="576" priority="23"/>
  </conditionalFormatting>
  <conditionalFormatting sqref="B35">
    <cfRule type="duplicateValues" dxfId="575" priority="20"/>
    <cfRule type="duplicateValues" dxfId="574" priority="21"/>
  </conditionalFormatting>
  <conditionalFormatting sqref="B36">
    <cfRule type="duplicateValues" dxfId="573" priority="18"/>
    <cfRule type="duplicateValues" dxfId="572" priority="19"/>
  </conditionalFormatting>
  <conditionalFormatting sqref="B37">
    <cfRule type="duplicateValues" dxfId="571" priority="16"/>
    <cfRule type="duplicateValues" dxfId="570" priority="17"/>
  </conditionalFormatting>
  <conditionalFormatting sqref="B38">
    <cfRule type="duplicateValues" dxfId="569" priority="14"/>
    <cfRule type="duplicateValues" dxfId="568" priority="15"/>
  </conditionalFormatting>
  <conditionalFormatting sqref="B39">
    <cfRule type="duplicateValues" dxfId="567" priority="12"/>
    <cfRule type="duplicateValues" dxfId="566" priority="13"/>
  </conditionalFormatting>
  <conditionalFormatting sqref="B40">
    <cfRule type="duplicateValues" dxfId="565" priority="10"/>
    <cfRule type="duplicateValues" dxfId="564" priority="11"/>
  </conditionalFormatting>
  <conditionalFormatting sqref="AZ8:AZ51">
    <cfRule type="containsText" dxfId="563" priority="6" operator="containsText" text="for p.o">
      <formula>NOT(ISERROR(SEARCH("for p.o",AZ8)))</formula>
    </cfRule>
  </conditionalFormatting>
  <conditionalFormatting sqref="AZ9:AZ25">
    <cfRule type="containsText" dxfId="562" priority="5" operator="containsText" text="x">
      <formula>NOT(ISERROR(SEARCH("x",AZ9)))</formula>
    </cfRule>
  </conditionalFormatting>
  <conditionalFormatting sqref="AZ41">
    <cfRule type="containsText" dxfId="561" priority="4" operator="containsText" text="x">
      <formula>NOT(ISERROR(SEARCH("x",AZ41)))</formula>
    </cfRule>
  </conditionalFormatting>
  <conditionalFormatting sqref="AZ27">
    <cfRule type="containsText" dxfId="560" priority="3" operator="containsText" text="x">
      <formula>NOT(ISERROR(SEARCH("x",AZ27)))</formula>
    </cfRule>
  </conditionalFormatting>
  <conditionalFormatting sqref="AZ29">
    <cfRule type="containsText" dxfId="559" priority="2" operator="containsText" text="x">
      <formula>NOT(ISERROR(SEARCH("x",AZ29)))</formula>
    </cfRule>
  </conditionalFormatting>
  <conditionalFormatting sqref="AZ47">
    <cfRule type="containsText" dxfId="558" priority="1" operator="containsText" text="x">
      <formula>NOT(ISERROR(SEARCH("x",AZ47)))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66418-CD50-463A-A7FE-A634F02A52B8}">
  <sheetPr codeName="Sheet6"/>
  <dimension ref="B2:AY1048576"/>
  <sheetViews>
    <sheetView zoomScale="78" zoomScaleNormal="78" workbookViewId="0">
      <pane xSplit="3" ySplit="7" topLeftCell="X8" activePane="bottomRight" state="frozen"/>
      <selection pane="topRight" activeCell="D1" sqref="D1"/>
      <selection pane="bottomLeft" activeCell="A8" sqref="A8"/>
      <selection pane="bottomRight" activeCell="AQ8" sqref="AQ8"/>
    </sheetView>
  </sheetViews>
  <sheetFormatPr defaultRowHeight="15" x14ac:dyDescent="0.25"/>
  <cols>
    <col min="2" max="2" width="39.28515625" customWidth="1"/>
    <col min="9" max="9" width="2.85546875" customWidth="1"/>
    <col min="15" max="15" width="3.28515625" customWidth="1"/>
    <col min="21" max="21" width="3.28515625" customWidth="1"/>
    <col min="27" max="27" width="3.5703125" customWidth="1"/>
    <col min="33" max="33" width="3.5703125" customWidth="1"/>
    <col min="39" max="39" width="3.5703125" customWidth="1"/>
    <col min="46" max="46" width="15.7109375" style="31" bestFit="1" customWidth="1"/>
    <col min="47" max="47" width="14.28515625" style="31" bestFit="1" customWidth="1"/>
    <col min="48" max="48" width="10.5703125" style="35" bestFit="1" customWidth="1"/>
    <col min="49" max="49" width="19.5703125" style="35" bestFit="1" customWidth="1"/>
    <col min="50" max="50" width="10.28515625" style="27" bestFit="1" customWidth="1"/>
    <col min="51" max="51" width="8.7109375" style="35" bestFit="1" customWidth="1"/>
  </cols>
  <sheetData>
    <row r="2" spans="2:51" x14ac:dyDescent="0.25">
      <c r="AT2" s="33"/>
      <c r="AU2" s="25"/>
      <c r="AV2" s="33"/>
      <c r="AW2" s="33"/>
      <c r="AX2" s="33"/>
      <c r="AY2" s="34"/>
    </row>
    <row r="3" spans="2:51" x14ac:dyDescent="0.25">
      <c r="D3" s="110">
        <v>44440</v>
      </c>
      <c r="E3" s="111"/>
      <c r="F3" s="111"/>
      <c r="G3" s="111"/>
      <c r="H3" s="111"/>
      <c r="I3" s="12"/>
      <c r="J3" s="110">
        <v>44470</v>
      </c>
      <c r="K3" s="111"/>
      <c r="L3" s="111"/>
      <c r="M3" s="111"/>
      <c r="N3" s="111"/>
      <c r="O3" s="12"/>
      <c r="P3" s="110">
        <v>44501</v>
      </c>
      <c r="Q3" s="111"/>
      <c r="R3" s="111"/>
      <c r="S3" s="111"/>
      <c r="T3" s="111"/>
      <c r="U3" s="12"/>
      <c r="V3" s="110">
        <v>44531</v>
      </c>
      <c r="W3" s="111"/>
      <c r="X3" s="111"/>
      <c r="Y3" s="111"/>
      <c r="Z3" s="111"/>
      <c r="AA3" s="12"/>
      <c r="AB3" s="110">
        <v>44562</v>
      </c>
      <c r="AC3" s="111"/>
      <c r="AD3" s="111"/>
      <c r="AE3" s="111"/>
      <c r="AF3" s="111"/>
      <c r="AG3" s="12"/>
      <c r="AH3" s="110">
        <v>44593</v>
      </c>
      <c r="AI3" s="111"/>
      <c r="AJ3" s="111"/>
      <c r="AK3" s="111"/>
      <c r="AL3" s="111"/>
      <c r="AM3" s="12"/>
      <c r="AN3" s="110">
        <v>44621</v>
      </c>
      <c r="AO3" s="111"/>
      <c r="AP3" s="111"/>
      <c r="AQ3" s="111"/>
      <c r="AR3" s="111"/>
      <c r="AT3" s="25"/>
      <c r="AU3" s="25"/>
      <c r="AV3" s="34"/>
      <c r="AW3" s="34"/>
      <c r="AX3" s="24"/>
      <c r="AY3" s="34"/>
    </row>
    <row r="4" spans="2:51" x14ac:dyDescent="0.25">
      <c r="B4" s="108" t="s">
        <v>45</v>
      </c>
      <c r="C4" s="109" t="s">
        <v>46</v>
      </c>
      <c r="D4" s="109" t="s">
        <v>47</v>
      </c>
      <c r="E4" s="109" t="s">
        <v>48</v>
      </c>
      <c r="F4" s="109" t="s">
        <v>49</v>
      </c>
      <c r="G4" s="109" t="s">
        <v>50</v>
      </c>
      <c r="H4" s="109" t="s">
        <v>51</v>
      </c>
      <c r="I4" s="63"/>
      <c r="J4" s="109" t="s">
        <v>47</v>
      </c>
      <c r="K4" s="109" t="s">
        <v>48</v>
      </c>
      <c r="L4" s="109" t="s">
        <v>49</v>
      </c>
      <c r="M4" s="109" t="s">
        <v>50</v>
      </c>
      <c r="N4" s="109" t="s">
        <v>51</v>
      </c>
      <c r="O4" s="63"/>
      <c r="P4" s="109" t="s">
        <v>47</v>
      </c>
      <c r="Q4" s="109" t="s">
        <v>48</v>
      </c>
      <c r="R4" s="109" t="s">
        <v>49</v>
      </c>
      <c r="S4" s="109" t="s">
        <v>50</v>
      </c>
      <c r="T4" s="109" t="s">
        <v>51</v>
      </c>
      <c r="U4" s="63"/>
      <c r="V4" s="109" t="s">
        <v>47</v>
      </c>
      <c r="W4" s="109" t="s">
        <v>48</v>
      </c>
      <c r="X4" s="109" t="s">
        <v>49</v>
      </c>
      <c r="Y4" s="109" t="s">
        <v>50</v>
      </c>
      <c r="Z4" s="109" t="s">
        <v>51</v>
      </c>
      <c r="AA4" s="63"/>
      <c r="AB4" s="109" t="s">
        <v>47</v>
      </c>
      <c r="AC4" s="109" t="s">
        <v>48</v>
      </c>
      <c r="AD4" s="109" t="s">
        <v>49</v>
      </c>
      <c r="AE4" s="109" t="s">
        <v>50</v>
      </c>
      <c r="AF4" s="109" t="s">
        <v>51</v>
      </c>
      <c r="AG4" s="63"/>
      <c r="AH4" s="109" t="s">
        <v>47</v>
      </c>
      <c r="AI4" s="109" t="s">
        <v>48</v>
      </c>
      <c r="AJ4" s="109" t="s">
        <v>49</v>
      </c>
      <c r="AK4" s="109" t="s">
        <v>50</v>
      </c>
      <c r="AL4" s="109" t="s">
        <v>51</v>
      </c>
      <c r="AM4" s="63"/>
      <c r="AN4" s="109" t="s">
        <v>47</v>
      </c>
      <c r="AO4" s="109" t="s">
        <v>48</v>
      </c>
      <c r="AP4" s="109" t="s">
        <v>49</v>
      </c>
      <c r="AQ4" s="109" t="s">
        <v>50</v>
      </c>
      <c r="AR4" s="109" t="s">
        <v>51</v>
      </c>
      <c r="AT4" s="26"/>
      <c r="AU4" s="26"/>
    </row>
    <row r="5" spans="2:51" x14ac:dyDescent="0.25">
      <c r="B5" s="108"/>
      <c r="C5" s="109"/>
      <c r="D5" s="109"/>
      <c r="E5" s="109"/>
      <c r="F5" s="109"/>
      <c r="G5" s="109"/>
      <c r="H5" s="109"/>
      <c r="I5" s="63"/>
      <c r="J5" s="109"/>
      <c r="K5" s="109"/>
      <c r="L5" s="109"/>
      <c r="M5" s="109"/>
      <c r="N5" s="109"/>
      <c r="O5" s="63"/>
      <c r="P5" s="109"/>
      <c r="Q5" s="109"/>
      <c r="R5" s="109"/>
      <c r="S5" s="109"/>
      <c r="T5" s="109"/>
      <c r="U5" s="63"/>
      <c r="V5" s="109"/>
      <c r="W5" s="109"/>
      <c r="X5" s="109"/>
      <c r="Y5" s="109"/>
      <c r="Z5" s="109"/>
      <c r="AA5" s="63"/>
      <c r="AB5" s="109"/>
      <c r="AC5" s="109"/>
      <c r="AD5" s="109"/>
      <c r="AE5" s="109"/>
      <c r="AF5" s="109"/>
      <c r="AG5" s="63"/>
      <c r="AH5" s="109"/>
      <c r="AI5" s="109"/>
      <c r="AJ5" s="109"/>
      <c r="AK5" s="109"/>
      <c r="AL5" s="109"/>
      <c r="AM5" s="63"/>
      <c r="AN5" s="109"/>
      <c r="AO5" s="109"/>
      <c r="AP5" s="109"/>
      <c r="AQ5" s="109"/>
      <c r="AR5" s="109"/>
      <c r="AT5" s="115" t="s">
        <v>54</v>
      </c>
      <c r="AU5" s="115" t="s">
        <v>56</v>
      </c>
      <c r="AV5" s="116" t="s">
        <v>58</v>
      </c>
      <c r="AW5" s="116" t="s">
        <v>55</v>
      </c>
      <c r="AX5" s="106" t="s">
        <v>57</v>
      </c>
      <c r="AY5" s="104" t="s">
        <v>59</v>
      </c>
    </row>
    <row r="6" spans="2:51" x14ac:dyDescent="0.25">
      <c r="B6" s="108"/>
      <c r="C6" s="109"/>
      <c r="D6" s="109"/>
      <c r="E6" s="109"/>
      <c r="F6" s="109"/>
      <c r="G6" s="109"/>
      <c r="H6" s="109"/>
      <c r="I6" s="64"/>
      <c r="J6" s="109"/>
      <c r="K6" s="109"/>
      <c r="L6" s="109"/>
      <c r="M6" s="109"/>
      <c r="N6" s="109"/>
      <c r="O6" s="64"/>
      <c r="P6" s="109"/>
      <c r="Q6" s="109"/>
      <c r="R6" s="109"/>
      <c r="S6" s="109"/>
      <c r="T6" s="109"/>
      <c r="U6" s="63"/>
      <c r="V6" s="109"/>
      <c r="W6" s="109"/>
      <c r="X6" s="109"/>
      <c r="Y6" s="109"/>
      <c r="Z6" s="109"/>
      <c r="AA6" s="63"/>
      <c r="AB6" s="109"/>
      <c r="AC6" s="109"/>
      <c r="AD6" s="109"/>
      <c r="AE6" s="109"/>
      <c r="AF6" s="109"/>
      <c r="AG6" s="63"/>
      <c r="AH6" s="109"/>
      <c r="AI6" s="109"/>
      <c r="AJ6" s="109"/>
      <c r="AK6" s="109"/>
      <c r="AL6" s="109"/>
      <c r="AM6" s="63"/>
      <c r="AN6" s="109"/>
      <c r="AO6" s="109"/>
      <c r="AP6" s="109"/>
      <c r="AQ6" s="109"/>
      <c r="AR6" s="109"/>
      <c r="AT6" s="115"/>
      <c r="AU6" s="115"/>
      <c r="AV6" s="116"/>
      <c r="AW6" s="116"/>
      <c r="AX6" s="107"/>
      <c r="AY6" s="105"/>
    </row>
    <row r="7" spans="2:51" x14ac:dyDescent="0.25">
      <c r="B7" s="7" t="s">
        <v>18</v>
      </c>
      <c r="C7" s="10"/>
      <c r="D7" s="9"/>
      <c r="E7" s="9"/>
      <c r="F7" s="9"/>
      <c r="G7" s="9"/>
      <c r="H7" s="9"/>
      <c r="I7" s="16"/>
      <c r="J7" s="9"/>
      <c r="K7" s="9"/>
      <c r="L7" s="9"/>
      <c r="M7" s="9"/>
      <c r="N7" s="9"/>
      <c r="O7" s="1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6"/>
      <c r="AB7" s="9"/>
      <c r="AC7" s="9"/>
      <c r="AD7" s="9"/>
      <c r="AE7" s="9"/>
      <c r="AF7" s="9"/>
      <c r="AG7" s="16"/>
      <c r="AH7" s="9"/>
      <c r="AI7" s="9"/>
      <c r="AJ7" s="9"/>
      <c r="AK7" s="9"/>
      <c r="AL7" s="9"/>
      <c r="AM7" s="16"/>
      <c r="AN7" s="9"/>
      <c r="AO7" s="9"/>
      <c r="AP7" s="9"/>
      <c r="AQ7" s="9"/>
      <c r="AR7" s="9"/>
      <c r="AT7" s="99"/>
      <c r="AU7" s="100"/>
      <c r="AV7" s="100"/>
      <c r="AW7" s="100"/>
      <c r="AX7" s="100"/>
      <c r="AY7" s="101"/>
    </row>
    <row r="8" spans="2:51" x14ac:dyDescent="0.25">
      <c r="B8" s="1" t="s">
        <v>0</v>
      </c>
      <c r="C8" s="8">
        <v>12</v>
      </c>
      <c r="D8" s="11"/>
      <c r="E8" s="11"/>
      <c r="F8" s="11"/>
      <c r="G8" s="11"/>
      <c r="H8" s="11"/>
      <c r="I8" s="15"/>
      <c r="J8" s="11"/>
      <c r="K8" s="11"/>
      <c r="L8" s="11"/>
      <c r="M8" s="11"/>
      <c r="N8" s="11"/>
      <c r="O8" s="15"/>
      <c r="P8" s="11"/>
      <c r="Q8" s="11"/>
      <c r="R8" s="11"/>
      <c r="S8" s="11"/>
      <c r="T8" s="11"/>
      <c r="U8" s="13"/>
      <c r="V8" s="11"/>
      <c r="W8" s="11"/>
      <c r="X8" s="11"/>
      <c r="Y8" s="11"/>
      <c r="Z8" s="11"/>
      <c r="AA8" s="13"/>
      <c r="AB8" s="11"/>
      <c r="AC8" s="11"/>
      <c r="AD8" s="11"/>
      <c r="AE8" s="11"/>
      <c r="AF8" s="11"/>
      <c r="AG8" s="13"/>
      <c r="AH8" s="11"/>
      <c r="AI8" s="11"/>
      <c r="AJ8" s="11"/>
      <c r="AK8" s="11"/>
      <c r="AL8" s="11"/>
      <c r="AM8" s="13"/>
      <c r="AN8" s="11">
        <v>36</v>
      </c>
      <c r="AO8" s="11">
        <v>23</v>
      </c>
      <c r="AP8" s="11"/>
      <c r="AQ8" s="11">
        <v>23</v>
      </c>
      <c r="AR8" s="11">
        <f>AK8+AN8-AQ8</f>
        <v>13</v>
      </c>
      <c r="AT8" s="23">
        <f>AVERAGE(H8,N8,T8,Z8,AF8,AL8,AR8)</f>
        <v>13</v>
      </c>
      <c r="AU8" s="28">
        <f>SUM(H8,N8,T8,Z8,AF8,AL8,AR8)</f>
        <v>13</v>
      </c>
      <c r="AV8" s="18">
        <f>SUM(D8,J8,P8,V8,AB8,AH8,AN8)</f>
        <v>36</v>
      </c>
      <c r="AW8" s="37">
        <v>12</v>
      </c>
      <c r="AX8" s="30">
        <f>AV8-AU8</f>
        <v>23</v>
      </c>
      <c r="AY8" s="37" t="str">
        <f t="shared" ref="AY8:AY27" si="0">IF(AX8&lt;AW8,"for p.o","x")</f>
        <v>x</v>
      </c>
    </row>
    <row r="9" spans="2:51" x14ac:dyDescent="0.25">
      <c r="B9" s="2" t="s">
        <v>1</v>
      </c>
      <c r="C9" s="8">
        <v>8</v>
      </c>
      <c r="D9" s="11"/>
      <c r="E9" s="11"/>
      <c r="F9" s="11"/>
      <c r="G9" s="11"/>
      <c r="H9" s="11"/>
      <c r="I9" s="13"/>
      <c r="J9" s="11"/>
      <c r="K9" s="11"/>
      <c r="L9" s="11"/>
      <c r="M9" s="11"/>
      <c r="N9" s="11"/>
      <c r="O9" s="13"/>
      <c r="P9" s="11"/>
      <c r="Q9" s="11"/>
      <c r="R9" s="11"/>
      <c r="S9" s="11"/>
      <c r="T9" s="11"/>
      <c r="U9" s="13"/>
      <c r="V9" s="11">
        <v>40</v>
      </c>
      <c r="W9" s="11">
        <v>37</v>
      </c>
      <c r="X9" s="11"/>
      <c r="Y9" s="11">
        <v>37</v>
      </c>
      <c r="Z9" s="11">
        <f t="shared" ref="Z9:Z12" si="1">S9+V9-Y9</f>
        <v>3</v>
      </c>
      <c r="AA9" s="13"/>
      <c r="AB9" s="11"/>
      <c r="AC9" s="11">
        <v>34</v>
      </c>
      <c r="AD9" s="11"/>
      <c r="AE9" s="11">
        <v>34</v>
      </c>
      <c r="AF9" s="11">
        <f t="shared" ref="AF9:AF12" si="2">Y9+AB9-AE9</f>
        <v>3</v>
      </c>
      <c r="AG9" s="13"/>
      <c r="AH9" s="11"/>
      <c r="AI9" s="11">
        <v>33</v>
      </c>
      <c r="AJ9" s="11"/>
      <c r="AK9" s="11">
        <v>33</v>
      </c>
      <c r="AL9" s="11">
        <f>AE9+AH9-AK9</f>
        <v>1</v>
      </c>
      <c r="AM9" s="13"/>
      <c r="AN9" s="11"/>
      <c r="AO9" s="11">
        <v>33</v>
      </c>
      <c r="AP9" s="11"/>
      <c r="AQ9" s="11">
        <v>33</v>
      </c>
      <c r="AR9" s="11">
        <f t="shared" ref="AR9:AR18" si="3">AK9+AN9-AQ9</f>
        <v>0</v>
      </c>
      <c r="AT9" s="23">
        <f>AVERAGE(H9,N9,T9,Z9,AF9,AL9,AR9)</f>
        <v>1.75</v>
      </c>
      <c r="AU9" s="28">
        <f>SUM(H9,N9,T9,Z9,AF9,AL9,AR9)</f>
        <v>7</v>
      </c>
      <c r="AV9" s="18">
        <f>SUM(D9,J9,P9,V9,AB9,AH9,AN9)</f>
        <v>40</v>
      </c>
      <c r="AW9" s="37">
        <v>8</v>
      </c>
      <c r="AX9" s="30">
        <f>AV9-AU9</f>
        <v>33</v>
      </c>
      <c r="AY9" s="37" t="str">
        <f t="shared" si="0"/>
        <v>x</v>
      </c>
    </row>
    <row r="10" spans="2:51" x14ac:dyDescent="0.25">
      <c r="B10" s="3" t="s">
        <v>2</v>
      </c>
      <c r="C10" s="8">
        <v>12</v>
      </c>
      <c r="D10" s="11">
        <v>12</v>
      </c>
      <c r="E10" s="11">
        <v>12</v>
      </c>
      <c r="F10" s="11"/>
      <c r="G10" s="11">
        <v>12</v>
      </c>
      <c r="H10" s="11">
        <f>D10-G10</f>
        <v>0</v>
      </c>
      <c r="I10" s="13"/>
      <c r="J10" s="11">
        <v>12</v>
      </c>
      <c r="K10" s="11">
        <v>22</v>
      </c>
      <c r="L10" s="11"/>
      <c r="M10" s="11">
        <v>22</v>
      </c>
      <c r="N10" s="11">
        <f>G10+J10-M10</f>
        <v>2</v>
      </c>
      <c r="O10" s="13"/>
      <c r="P10" s="11"/>
      <c r="Q10" s="11">
        <v>21</v>
      </c>
      <c r="R10" s="11"/>
      <c r="S10" s="11">
        <v>21</v>
      </c>
      <c r="T10" s="11">
        <f>M10+P10-S10</f>
        <v>1</v>
      </c>
      <c r="U10" s="13"/>
      <c r="V10" s="11"/>
      <c r="W10" s="11">
        <v>18</v>
      </c>
      <c r="X10" s="11"/>
      <c r="Y10" s="11">
        <v>18</v>
      </c>
      <c r="Z10" s="11">
        <f t="shared" si="1"/>
        <v>3</v>
      </c>
      <c r="AA10" s="13"/>
      <c r="AB10" s="11"/>
      <c r="AC10" s="11">
        <v>18</v>
      </c>
      <c r="AD10" s="11"/>
      <c r="AE10" s="11">
        <v>18</v>
      </c>
      <c r="AF10" s="11">
        <f t="shared" si="2"/>
        <v>0</v>
      </c>
      <c r="AG10" s="13"/>
      <c r="AH10" s="11"/>
      <c r="AI10" s="11">
        <v>17</v>
      </c>
      <c r="AJ10" s="11"/>
      <c r="AK10" s="11">
        <v>17</v>
      </c>
      <c r="AL10" s="11">
        <f t="shared" ref="AL10:AL12" si="4">AE10+AH10-AK10</f>
        <v>1</v>
      </c>
      <c r="AM10" s="13"/>
      <c r="AN10" s="11"/>
      <c r="AO10" s="11">
        <v>11</v>
      </c>
      <c r="AP10" s="11"/>
      <c r="AQ10" s="11">
        <v>11</v>
      </c>
      <c r="AR10" s="11">
        <f t="shared" si="3"/>
        <v>6</v>
      </c>
      <c r="AT10" s="23">
        <f t="shared" ref="AT10:AT12" si="5">AVERAGE(H10,N10,T10,Z10,AF10,AL10,AR10)</f>
        <v>1.8571428571428572</v>
      </c>
      <c r="AU10" s="28">
        <f t="shared" ref="AU10:AU25" si="6">SUM(H10,N10,T10,Z10,AF10,AL10,AR10)</f>
        <v>13</v>
      </c>
      <c r="AV10" s="18">
        <f t="shared" ref="AV10:AV25" si="7">SUM(D10,J10,P10,V10,AB10,AH10,AN10)</f>
        <v>24</v>
      </c>
      <c r="AW10" s="37">
        <v>12</v>
      </c>
      <c r="AX10" s="30">
        <f t="shared" ref="AX10:AX51" si="8">AV10-AU10</f>
        <v>11</v>
      </c>
      <c r="AY10" s="37" t="str">
        <f t="shared" si="0"/>
        <v>for p.o</v>
      </c>
    </row>
    <row r="11" spans="2:51" x14ac:dyDescent="0.25">
      <c r="B11" s="3" t="s">
        <v>3</v>
      </c>
      <c r="C11" s="8">
        <v>12</v>
      </c>
      <c r="D11" s="11">
        <v>12</v>
      </c>
      <c r="E11" s="11">
        <v>12</v>
      </c>
      <c r="F11" s="11"/>
      <c r="G11" s="11">
        <v>12</v>
      </c>
      <c r="H11" s="11">
        <f>D11-G11</f>
        <v>0</v>
      </c>
      <c r="I11" s="13"/>
      <c r="J11" s="11">
        <v>12</v>
      </c>
      <c r="K11" s="11">
        <v>23</v>
      </c>
      <c r="L11" s="11"/>
      <c r="M11" s="11">
        <v>23</v>
      </c>
      <c r="N11" s="11">
        <f>G11+J11-M11</f>
        <v>1</v>
      </c>
      <c r="O11" s="13"/>
      <c r="P11" s="11"/>
      <c r="Q11" s="11">
        <v>19</v>
      </c>
      <c r="R11" s="11"/>
      <c r="S11" s="11">
        <v>19</v>
      </c>
      <c r="T11" s="11">
        <f>M11+P11-S11</f>
        <v>4</v>
      </c>
      <c r="U11" s="13"/>
      <c r="V11" s="11"/>
      <c r="W11" s="11">
        <v>13</v>
      </c>
      <c r="X11" s="11"/>
      <c r="Y11" s="11">
        <v>13</v>
      </c>
      <c r="Z11" s="11">
        <f t="shared" si="1"/>
        <v>6</v>
      </c>
      <c r="AA11" s="13"/>
      <c r="AB11" s="11"/>
      <c r="AC11" s="11">
        <v>13</v>
      </c>
      <c r="AD11" s="11"/>
      <c r="AE11" s="11">
        <v>13</v>
      </c>
      <c r="AF11" s="11">
        <f t="shared" si="2"/>
        <v>0</v>
      </c>
      <c r="AG11" s="13"/>
      <c r="AH11" s="11">
        <v>12</v>
      </c>
      <c r="AI11" s="11">
        <v>23</v>
      </c>
      <c r="AJ11" s="11"/>
      <c r="AK11" s="11">
        <v>23</v>
      </c>
      <c r="AL11" s="11">
        <f t="shared" si="4"/>
        <v>2</v>
      </c>
      <c r="AM11" s="13"/>
      <c r="AN11" s="11"/>
      <c r="AO11" s="11">
        <v>19</v>
      </c>
      <c r="AP11" s="11"/>
      <c r="AQ11" s="11">
        <v>19</v>
      </c>
      <c r="AR11" s="11">
        <f t="shared" si="3"/>
        <v>4</v>
      </c>
      <c r="AT11" s="23">
        <f t="shared" si="5"/>
        <v>2.4285714285714284</v>
      </c>
      <c r="AU11" s="28">
        <f t="shared" si="6"/>
        <v>17</v>
      </c>
      <c r="AV11" s="18">
        <f t="shared" si="7"/>
        <v>36</v>
      </c>
      <c r="AW11" s="37">
        <v>12</v>
      </c>
      <c r="AX11" s="30">
        <f t="shared" si="8"/>
        <v>19</v>
      </c>
      <c r="AY11" s="37" t="str">
        <f t="shared" si="0"/>
        <v>x</v>
      </c>
    </row>
    <row r="12" spans="2:51" x14ac:dyDescent="0.25">
      <c r="B12" s="3" t="s">
        <v>4</v>
      </c>
      <c r="C12" s="8">
        <v>12</v>
      </c>
      <c r="D12" s="11">
        <v>12</v>
      </c>
      <c r="E12" s="11">
        <v>12</v>
      </c>
      <c r="F12" s="11"/>
      <c r="G12" s="11">
        <v>12</v>
      </c>
      <c r="H12" s="11">
        <f>D12-G12</f>
        <v>0</v>
      </c>
      <c r="I12" s="13"/>
      <c r="J12" s="11">
        <v>12</v>
      </c>
      <c r="K12" s="11">
        <v>22</v>
      </c>
      <c r="L12" s="11"/>
      <c r="M12" s="11">
        <v>22</v>
      </c>
      <c r="N12" s="11">
        <f>G12+J12-M12</f>
        <v>2</v>
      </c>
      <c r="O12" s="13"/>
      <c r="P12" s="11"/>
      <c r="Q12" s="11">
        <v>21</v>
      </c>
      <c r="R12" s="11"/>
      <c r="S12" s="11">
        <v>21</v>
      </c>
      <c r="T12" s="11">
        <f>M12+P12-S12</f>
        <v>1</v>
      </c>
      <c r="U12" s="13"/>
      <c r="V12" s="11"/>
      <c r="W12" s="11">
        <v>16</v>
      </c>
      <c r="X12" s="11"/>
      <c r="Y12" s="11">
        <v>16</v>
      </c>
      <c r="Z12" s="11">
        <f t="shared" si="1"/>
        <v>5</v>
      </c>
      <c r="AA12" s="13"/>
      <c r="AB12" s="11"/>
      <c r="AC12" s="11">
        <v>14</v>
      </c>
      <c r="AD12" s="11"/>
      <c r="AE12" s="11">
        <v>14</v>
      </c>
      <c r="AF12" s="11">
        <f t="shared" si="2"/>
        <v>2</v>
      </c>
      <c r="AG12" s="13"/>
      <c r="AH12" s="11">
        <v>12</v>
      </c>
      <c r="AI12" s="11">
        <v>26</v>
      </c>
      <c r="AJ12" s="11"/>
      <c r="AK12" s="11">
        <v>26</v>
      </c>
      <c r="AL12" s="11">
        <f t="shared" si="4"/>
        <v>0</v>
      </c>
      <c r="AM12" s="13"/>
      <c r="AN12" s="11"/>
      <c r="AO12" s="11">
        <v>23</v>
      </c>
      <c r="AP12" s="11"/>
      <c r="AQ12" s="11">
        <v>23</v>
      </c>
      <c r="AR12" s="11">
        <f t="shared" si="3"/>
        <v>3</v>
      </c>
      <c r="AT12" s="23">
        <f t="shared" si="5"/>
        <v>1.8571428571428572</v>
      </c>
      <c r="AU12" s="28">
        <f t="shared" si="6"/>
        <v>13</v>
      </c>
      <c r="AV12" s="18">
        <f t="shared" si="7"/>
        <v>36</v>
      </c>
      <c r="AW12" s="37">
        <v>12</v>
      </c>
      <c r="AX12" s="30">
        <f t="shared" si="8"/>
        <v>23</v>
      </c>
      <c r="AY12" s="37" t="str">
        <f t="shared" si="0"/>
        <v>x</v>
      </c>
    </row>
    <row r="13" spans="2:51" x14ac:dyDescent="0.25">
      <c r="B13" s="3" t="s">
        <v>5</v>
      </c>
      <c r="C13" s="8">
        <v>24</v>
      </c>
      <c r="D13" s="11"/>
      <c r="E13" s="11"/>
      <c r="F13" s="11"/>
      <c r="G13" s="11"/>
      <c r="H13" s="11"/>
      <c r="I13" s="13"/>
      <c r="J13" s="11"/>
      <c r="K13" s="11"/>
      <c r="L13" s="11"/>
      <c r="M13" s="11"/>
      <c r="N13" s="11"/>
      <c r="O13" s="13"/>
      <c r="P13" s="11"/>
      <c r="Q13" s="11"/>
      <c r="R13" s="11"/>
      <c r="S13" s="11"/>
      <c r="T13" s="11"/>
      <c r="U13" s="13"/>
      <c r="V13" s="11"/>
      <c r="W13" s="11"/>
      <c r="X13" s="11"/>
      <c r="Y13" s="11"/>
      <c r="Z13" s="11"/>
      <c r="AA13" s="13"/>
      <c r="AB13" s="11"/>
      <c r="AC13" s="11"/>
      <c r="AD13" s="11"/>
      <c r="AE13" s="11"/>
      <c r="AF13" s="11"/>
      <c r="AG13" s="13"/>
      <c r="AH13" s="11"/>
      <c r="AI13" s="11"/>
      <c r="AJ13" s="11"/>
      <c r="AK13" s="11"/>
      <c r="AL13" s="11"/>
      <c r="AM13" s="13"/>
      <c r="AN13" s="11">
        <v>48</v>
      </c>
      <c r="AO13" s="11">
        <v>27</v>
      </c>
      <c r="AP13" s="11"/>
      <c r="AQ13" s="11">
        <v>27</v>
      </c>
      <c r="AR13" s="11">
        <f t="shared" si="3"/>
        <v>21</v>
      </c>
      <c r="AT13" s="23">
        <f>AVERAGE(H13,N13,T13,Z13,AF13,AL13,AR13)</f>
        <v>21</v>
      </c>
      <c r="AU13" s="28">
        <f t="shared" si="6"/>
        <v>21</v>
      </c>
      <c r="AV13" s="18">
        <f t="shared" si="7"/>
        <v>48</v>
      </c>
      <c r="AW13" s="37">
        <v>24</v>
      </c>
      <c r="AX13" s="30">
        <f t="shared" si="8"/>
        <v>27</v>
      </c>
      <c r="AY13" s="37" t="str">
        <f t="shared" si="0"/>
        <v>x</v>
      </c>
    </row>
    <row r="14" spans="2:51" x14ac:dyDescent="0.25">
      <c r="B14" s="3" t="s">
        <v>6</v>
      </c>
      <c r="C14" s="8">
        <v>40</v>
      </c>
      <c r="D14" s="11">
        <v>40</v>
      </c>
      <c r="E14" s="11">
        <v>36</v>
      </c>
      <c r="F14" s="11"/>
      <c r="G14" s="11">
        <v>36</v>
      </c>
      <c r="H14" s="11">
        <f>D14-G14</f>
        <v>4</v>
      </c>
      <c r="I14" s="13"/>
      <c r="J14" s="11">
        <v>80</v>
      </c>
      <c r="K14" s="11">
        <v>91</v>
      </c>
      <c r="L14" s="11"/>
      <c r="M14" s="11">
        <v>91</v>
      </c>
      <c r="N14" s="11">
        <f>G14+J14-M14</f>
        <v>25</v>
      </c>
      <c r="O14" s="13"/>
      <c r="P14" s="11"/>
      <c r="Q14" s="11">
        <v>64</v>
      </c>
      <c r="R14" s="11"/>
      <c r="S14" s="11">
        <v>64</v>
      </c>
      <c r="T14" s="11">
        <f>M14+P14-S14</f>
        <v>27</v>
      </c>
      <c r="U14" s="13"/>
      <c r="V14" s="11"/>
      <c r="W14" s="11">
        <v>15</v>
      </c>
      <c r="X14" s="11"/>
      <c r="Y14" s="11">
        <v>15</v>
      </c>
      <c r="Z14" s="11">
        <f t="shared" ref="Z14:Z16" si="9">S14+V14-Y14</f>
        <v>49</v>
      </c>
      <c r="AA14" s="13"/>
      <c r="AB14" s="11"/>
      <c r="AC14" s="11">
        <v>4</v>
      </c>
      <c r="AD14" s="11"/>
      <c r="AE14" s="11">
        <v>4</v>
      </c>
      <c r="AF14" s="11">
        <f t="shared" ref="AF14:AF17" si="10">Y14+AB14-AE14</f>
        <v>11</v>
      </c>
      <c r="AG14" s="13"/>
      <c r="AH14" s="11"/>
      <c r="AI14" s="11">
        <v>1</v>
      </c>
      <c r="AJ14" s="11"/>
      <c r="AK14" s="11">
        <v>1</v>
      </c>
      <c r="AL14" s="11">
        <f t="shared" ref="AL14:AL17" si="11">AE14+AH14-AK14</f>
        <v>3</v>
      </c>
      <c r="AM14" s="13"/>
      <c r="AN14" s="11"/>
      <c r="AO14" s="11">
        <v>0</v>
      </c>
      <c r="AP14" s="11"/>
      <c r="AQ14" s="11">
        <v>0</v>
      </c>
      <c r="AR14" s="11">
        <f t="shared" si="3"/>
        <v>1</v>
      </c>
      <c r="AT14" s="23">
        <f t="shared" ref="AT14:AT25" si="12">AVERAGE(H14,N14,T14,Z14,AF14,AL14,AR14)</f>
        <v>17.142857142857142</v>
      </c>
      <c r="AU14" s="28">
        <f t="shared" si="6"/>
        <v>120</v>
      </c>
      <c r="AV14" s="18">
        <f t="shared" si="7"/>
        <v>120</v>
      </c>
      <c r="AW14" s="37">
        <v>45</v>
      </c>
      <c r="AX14" s="30">
        <f t="shared" si="8"/>
        <v>0</v>
      </c>
      <c r="AY14" s="37" t="str">
        <f t="shared" si="0"/>
        <v>for p.o</v>
      </c>
    </row>
    <row r="15" spans="2:51" x14ac:dyDescent="0.25">
      <c r="B15" s="3" t="s">
        <v>7</v>
      </c>
      <c r="C15" s="8">
        <v>12</v>
      </c>
      <c r="D15" s="11"/>
      <c r="E15" s="11">
        <v>28</v>
      </c>
      <c r="F15" s="11"/>
      <c r="G15" s="11">
        <v>28</v>
      </c>
      <c r="H15" s="11">
        <f>D15-G15</f>
        <v>-28</v>
      </c>
      <c r="I15" s="13"/>
      <c r="J15" s="11">
        <v>12</v>
      </c>
      <c r="K15" s="11">
        <v>38</v>
      </c>
      <c r="L15" s="11"/>
      <c r="M15" s="11">
        <v>38</v>
      </c>
      <c r="N15" s="11">
        <f>G15+J15-M15</f>
        <v>2</v>
      </c>
      <c r="O15" s="13"/>
      <c r="P15" s="11"/>
      <c r="Q15" s="11">
        <v>29</v>
      </c>
      <c r="R15" s="11"/>
      <c r="S15" s="11">
        <v>29</v>
      </c>
      <c r="T15" s="11">
        <f>M15+P15-S15</f>
        <v>9</v>
      </c>
      <c r="U15" s="13"/>
      <c r="V15" s="11"/>
      <c r="W15" s="11">
        <v>28</v>
      </c>
      <c r="X15" s="11"/>
      <c r="Y15" s="11">
        <v>28</v>
      </c>
      <c r="Z15" s="11">
        <f t="shared" si="9"/>
        <v>1</v>
      </c>
      <c r="AA15" s="13"/>
      <c r="AB15" s="11"/>
      <c r="AC15" s="11">
        <v>28</v>
      </c>
      <c r="AD15" s="11"/>
      <c r="AE15" s="11">
        <v>28</v>
      </c>
      <c r="AF15" s="11">
        <f t="shared" si="10"/>
        <v>0</v>
      </c>
      <c r="AG15" s="13"/>
      <c r="AH15" s="11"/>
      <c r="AI15" s="11">
        <v>28</v>
      </c>
      <c r="AJ15" s="11"/>
      <c r="AK15" s="11">
        <v>28</v>
      </c>
      <c r="AL15" s="11">
        <f t="shared" si="11"/>
        <v>0</v>
      </c>
      <c r="AM15" s="13"/>
      <c r="AN15" s="11"/>
      <c r="AO15" s="11">
        <v>28</v>
      </c>
      <c r="AP15" s="11"/>
      <c r="AQ15" s="11">
        <v>28</v>
      </c>
      <c r="AR15" s="11">
        <f t="shared" si="3"/>
        <v>0</v>
      </c>
      <c r="AT15" s="23">
        <f t="shared" si="12"/>
        <v>-2.2857142857142856</v>
      </c>
      <c r="AU15" s="28">
        <f t="shared" si="6"/>
        <v>-16</v>
      </c>
      <c r="AV15" s="18">
        <f t="shared" si="7"/>
        <v>12</v>
      </c>
      <c r="AW15" s="37">
        <v>12</v>
      </c>
      <c r="AX15" s="30">
        <f t="shared" si="8"/>
        <v>28</v>
      </c>
      <c r="AY15" s="37" t="str">
        <f t="shared" si="0"/>
        <v>x</v>
      </c>
    </row>
    <row r="16" spans="2:51" x14ac:dyDescent="0.25">
      <c r="B16" s="3" t="s">
        <v>8</v>
      </c>
      <c r="C16" s="8">
        <v>12</v>
      </c>
      <c r="D16" s="11"/>
      <c r="E16" s="11">
        <v>82</v>
      </c>
      <c r="F16" s="11"/>
      <c r="G16" s="11">
        <v>82</v>
      </c>
      <c r="H16" s="11">
        <f>D16-G16</f>
        <v>-82</v>
      </c>
      <c r="I16" s="13"/>
      <c r="J16" s="11"/>
      <c r="K16" s="11">
        <v>82</v>
      </c>
      <c r="L16" s="11"/>
      <c r="M16" s="11">
        <v>82</v>
      </c>
      <c r="N16" s="11">
        <f>G16+J16-M16</f>
        <v>0</v>
      </c>
      <c r="O16" s="13"/>
      <c r="P16" s="11"/>
      <c r="Q16" s="11">
        <v>81</v>
      </c>
      <c r="R16" s="11"/>
      <c r="S16" s="11">
        <v>81</v>
      </c>
      <c r="T16" s="11">
        <f>M16+P16-S16</f>
        <v>1</v>
      </c>
      <c r="U16" s="13"/>
      <c r="V16" s="11"/>
      <c r="W16" s="11">
        <v>81</v>
      </c>
      <c r="X16" s="11"/>
      <c r="Y16" s="11">
        <v>81</v>
      </c>
      <c r="Z16" s="11">
        <f t="shared" si="9"/>
        <v>0</v>
      </c>
      <c r="AA16" s="13"/>
      <c r="AB16" s="11"/>
      <c r="AC16" s="11">
        <v>81</v>
      </c>
      <c r="AD16" s="11"/>
      <c r="AE16" s="11">
        <v>81</v>
      </c>
      <c r="AF16" s="11">
        <f t="shared" si="10"/>
        <v>0</v>
      </c>
      <c r="AG16" s="13"/>
      <c r="AH16" s="11"/>
      <c r="AI16" s="11">
        <v>81</v>
      </c>
      <c r="AJ16" s="11"/>
      <c r="AK16" s="11">
        <v>81</v>
      </c>
      <c r="AL16" s="11">
        <f t="shared" si="11"/>
        <v>0</v>
      </c>
      <c r="AM16" s="13"/>
      <c r="AN16" s="11"/>
      <c r="AO16" s="11">
        <v>81</v>
      </c>
      <c r="AP16" s="11"/>
      <c r="AQ16" s="11">
        <v>81</v>
      </c>
      <c r="AR16" s="11">
        <f t="shared" si="3"/>
        <v>0</v>
      </c>
      <c r="AT16" s="23">
        <f t="shared" si="12"/>
        <v>-11.571428571428571</v>
      </c>
      <c r="AU16" s="28">
        <f t="shared" si="6"/>
        <v>-81</v>
      </c>
      <c r="AV16" s="18">
        <f t="shared" si="7"/>
        <v>0</v>
      </c>
      <c r="AW16" s="37">
        <v>12</v>
      </c>
      <c r="AX16" s="30">
        <f t="shared" si="8"/>
        <v>81</v>
      </c>
      <c r="AY16" s="37" t="str">
        <f t="shared" si="0"/>
        <v>x</v>
      </c>
    </row>
    <row r="17" spans="2:51" x14ac:dyDescent="0.25">
      <c r="B17" s="3" t="s">
        <v>9</v>
      </c>
      <c r="C17" s="8">
        <v>12</v>
      </c>
      <c r="D17" s="11"/>
      <c r="E17" s="11"/>
      <c r="F17" s="11"/>
      <c r="G17" s="11"/>
      <c r="H17" s="11"/>
      <c r="I17" s="13"/>
      <c r="J17" s="11"/>
      <c r="K17" s="11"/>
      <c r="L17" s="11"/>
      <c r="M17" s="11"/>
      <c r="N17" s="11"/>
      <c r="O17" s="13"/>
      <c r="P17" s="11"/>
      <c r="Q17" s="11"/>
      <c r="R17" s="11"/>
      <c r="S17" s="11"/>
      <c r="T17" s="11"/>
      <c r="U17" s="13"/>
      <c r="V17" s="11"/>
      <c r="W17" s="11"/>
      <c r="X17" s="11"/>
      <c r="Y17" s="11"/>
      <c r="Z17" s="11"/>
      <c r="AA17" s="13"/>
      <c r="AB17" s="11">
        <v>12</v>
      </c>
      <c r="AC17" s="11">
        <v>12</v>
      </c>
      <c r="AD17" s="11"/>
      <c r="AE17" s="11">
        <v>12</v>
      </c>
      <c r="AF17" s="11">
        <f t="shared" si="10"/>
        <v>0</v>
      </c>
      <c r="AG17" s="13"/>
      <c r="AH17" s="11">
        <v>12</v>
      </c>
      <c r="AI17" s="11">
        <v>23</v>
      </c>
      <c r="AJ17" s="11"/>
      <c r="AK17" s="11">
        <v>23</v>
      </c>
      <c r="AL17" s="11">
        <f t="shared" si="11"/>
        <v>1</v>
      </c>
      <c r="AM17" s="13"/>
      <c r="AN17" s="11"/>
      <c r="AO17" s="11">
        <v>15</v>
      </c>
      <c r="AP17" s="11"/>
      <c r="AQ17" s="11">
        <v>15</v>
      </c>
      <c r="AR17" s="11">
        <f t="shared" si="3"/>
        <v>8</v>
      </c>
      <c r="AT17" s="23">
        <f t="shared" si="12"/>
        <v>3</v>
      </c>
      <c r="AU17" s="28">
        <f t="shared" si="6"/>
        <v>9</v>
      </c>
      <c r="AV17" s="18">
        <f t="shared" si="7"/>
        <v>24</v>
      </c>
      <c r="AW17" s="37">
        <v>12</v>
      </c>
      <c r="AX17" s="30">
        <f t="shared" si="8"/>
        <v>15</v>
      </c>
      <c r="AY17" s="37" t="str">
        <f t="shared" si="0"/>
        <v>x</v>
      </c>
    </row>
    <row r="18" spans="2:51" x14ac:dyDescent="0.25">
      <c r="B18" s="3" t="s">
        <v>10</v>
      </c>
      <c r="C18" s="8">
        <v>12</v>
      </c>
      <c r="D18" s="11"/>
      <c r="E18" s="11">
        <v>10</v>
      </c>
      <c r="F18" s="11"/>
      <c r="G18" s="11">
        <v>10</v>
      </c>
      <c r="H18" s="11">
        <f>D18-G18</f>
        <v>-10</v>
      </c>
      <c r="I18" s="13"/>
      <c r="J18" s="11">
        <v>24</v>
      </c>
      <c r="K18" s="11">
        <v>26</v>
      </c>
      <c r="L18" s="11"/>
      <c r="M18" s="11">
        <v>26</v>
      </c>
      <c r="N18" s="11">
        <f>G18+J18-M18</f>
        <v>8</v>
      </c>
      <c r="O18" s="13"/>
      <c r="P18" s="11"/>
      <c r="Q18" s="11">
        <v>21</v>
      </c>
      <c r="R18" s="11"/>
      <c r="S18" s="11">
        <v>21</v>
      </c>
      <c r="T18" s="11">
        <f>M18+P18-S18</f>
        <v>5</v>
      </c>
      <c r="U18" s="13"/>
      <c r="V18" s="11"/>
      <c r="W18" s="11">
        <v>10</v>
      </c>
      <c r="X18" s="11"/>
      <c r="Y18" s="11">
        <v>10</v>
      </c>
      <c r="Z18" s="11">
        <f>S18+V18-Y18</f>
        <v>11</v>
      </c>
      <c r="AA18" s="13"/>
      <c r="AB18" s="11"/>
      <c r="AC18" s="11">
        <v>4</v>
      </c>
      <c r="AD18" s="11"/>
      <c r="AE18" s="11">
        <v>4</v>
      </c>
      <c r="AF18" s="11">
        <v>4</v>
      </c>
      <c r="AG18" s="13"/>
      <c r="AH18" s="11"/>
      <c r="AI18" s="11">
        <v>0</v>
      </c>
      <c r="AJ18" s="11"/>
      <c r="AK18" s="11">
        <v>9</v>
      </c>
      <c r="AL18" s="11"/>
      <c r="AM18" s="13"/>
      <c r="AN18" s="11"/>
      <c r="AO18" s="11">
        <v>0</v>
      </c>
      <c r="AP18" s="11"/>
      <c r="AQ18" s="11">
        <v>0</v>
      </c>
      <c r="AR18" s="11">
        <f t="shared" si="3"/>
        <v>9</v>
      </c>
      <c r="AT18" s="23">
        <f t="shared" si="12"/>
        <v>4.5</v>
      </c>
      <c r="AU18" s="28">
        <f t="shared" si="6"/>
        <v>27</v>
      </c>
      <c r="AV18" s="18">
        <f t="shared" si="7"/>
        <v>24</v>
      </c>
      <c r="AW18" s="37">
        <v>12</v>
      </c>
      <c r="AX18" s="30">
        <f t="shared" si="8"/>
        <v>-3</v>
      </c>
      <c r="AY18" s="37" t="str">
        <f t="shared" si="0"/>
        <v>for p.o</v>
      </c>
    </row>
    <row r="19" spans="2:51" x14ac:dyDescent="0.25">
      <c r="B19" s="3" t="s">
        <v>11</v>
      </c>
      <c r="C19" s="8">
        <v>60</v>
      </c>
      <c r="D19" s="11"/>
      <c r="E19" s="11"/>
      <c r="F19" s="11"/>
      <c r="G19" s="11"/>
      <c r="H19" s="11"/>
      <c r="I19" s="13"/>
      <c r="J19" s="11"/>
      <c r="K19" s="11"/>
      <c r="L19" s="11"/>
      <c r="M19" s="11"/>
      <c r="N19" s="11"/>
      <c r="O19" s="13"/>
      <c r="P19" s="11"/>
      <c r="Q19" s="11"/>
      <c r="R19" s="11"/>
      <c r="S19" s="11"/>
      <c r="T19" s="11"/>
      <c r="U19" s="13"/>
      <c r="V19" s="11"/>
      <c r="W19" s="11"/>
      <c r="X19" s="11"/>
      <c r="Y19" s="11"/>
      <c r="Z19" s="11"/>
      <c r="AA19" s="13"/>
      <c r="AB19" s="11"/>
      <c r="AC19" s="11"/>
      <c r="AD19" s="11"/>
      <c r="AE19" s="11"/>
      <c r="AF19" s="11"/>
      <c r="AG19" s="13"/>
      <c r="AH19" s="11"/>
      <c r="AI19" s="11"/>
      <c r="AJ19" s="11"/>
      <c r="AK19" s="11"/>
      <c r="AL19" s="11"/>
      <c r="AM19" s="13"/>
      <c r="AN19" s="11"/>
      <c r="AO19" s="11"/>
      <c r="AP19" s="11"/>
      <c r="AQ19" s="11"/>
      <c r="AR19" s="11"/>
      <c r="AT19" s="23" t="e">
        <f t="shared" si="12"/>
        <v>#DIV/0!</v>
      </c>
      <c r="AU19" s="28">
        <f t="shared" si="6"/>
        <v>0</v>
      </c>
      <c r="AV19" s="18">
        <f t="shared" si="7"/>
        <v>0</v>
      </c>
      <c r="AW19" s="37">
        <v>480</v>
      </c>
      <c r="AX19" s="30">
        <f t="shared" si="8"/>
        <v>0</v>
      </c>
      <c r="AY19" s="37" t="str">
        <f t="shared" si="0"/>
        <v>for p.o</v>
      </c>
    </row>
    <row r="20" spans="2:51" x14ac:dyDescent="0.25">
      <c r="B20" s="3" t="s">
        <v>12</v>
      </c>
      <c r="C20" s="8">
        <v>20</v>
      </c>
      <c r="D20" s="11">
        <v>20</v>
      </c>
      <c r="E20" s="11">
        <v>0</v>
      </c>
      <c r="F20" s="11"/>
      <c r="G20" s="11">
        <v>0</v>
      </c>
      <c r="H20" s="11">
        <f>D20-G20</f>
        <v>20</v>
      </c>
      <c r="I20" s="13"/>
      <c r="J20" s="11">
        <v>20</v>
      </c>
      <c r="K20" s="11">
        <v>20</v>
      </c>
      <c r="L20" s="11"/>
      <c r="M20" s="11">
        <v>20</v>
      </c>
      <c r="N20" s="11">
        <f>G20+J20-M20</f>
        <v>0</v>
      </c>
      <c r="O20" s="13"/>
      <c r="P20" s="11"/>
      <c r="Q20" s="11">
        <v>18</v>
      </c>
      <c r="R20" s="11"/>
      <c r="S20" s="11">
        <v>18</v>
      </c>
      <c r="T20" s="11">
        <f>M20+P20-S20</f>
        <v>2</v>
      </c>
      <c r="U20" s="13"/>
      <c r="V20" s="11">
        <v>120</v>
      </c>
      <c r="W20" s="11">
        <v>120</v>
      </c>
      <c r="X20" s="11"/>
      <c r="Y20" s="11">
        <v>120</v>
      </c>
      <c r="Z20" s="11">
        <f t="shared" ref="Z20:Z23" si="13">S20+V20-Y20</f>
        <v>18</v>
      </c>
      <c r="AA20" s="13"/>
      <c r="AB20" s="11"/>
      <c r="AC20" s="11">
        <v>105</v>
      </c>
      <c r="AD20" s="11"/>
      <c r="AE20" s="11">
        <v>105</v>
      </c>
      <c r="AF20" s="11">
        <f t="shared" ref="AF20:AF23" si="14">Y20+AB20-AE20</f>
        <v>15</v>
      </c>
      <c r="AG20" s="13"/>
      <c r="AH20" s="11"/>
      <c r="AI20" s="11">
        <v>79</v>
      </c>
      <c r="AJ20" s="11"/>
      <c r="AK20" s="11">
        <v>79</v>
      </c>
      <c r="AL20" s="11">
        <f t="shared" ref="AL20:AL23" si="15">AE20+AH20-AK20</f>
        <v>26</v>
      </c>
      <c r="AM20" s="13"/>
      <c r="AN20" s="11">
        <v>40</v>
      </c>
      <c r="AO20" s="11">
        <v>89</v>
      </c>
      <c r="AP20" s="11"/>
      <c r="AQ20" s="11">
        <v>89</v>
      </c>
      <c r="AR20" s="11">
        <f t="shared" ref="AR20:AR25" si="16">AK20+AN20-AQ20</f>
        <v>30</v>
      </c>
      <c r="AT20" s="23">
        <f t="shared" si="12"/>
        <v>15.857142857142858</v>
      </c>
      <c r="AU20" s="28">
        <f t="shared" si="6"/>
        <v>111</v>
      </c>
      <c r="AV20" s="18">
        <f t="shared" si="7"/>
        <v>200</v>
      </c>
      <c r="AW20" s="37">
        <v>60</v>
      </c>
      <c r="AX20" s="30">
        <f t="shared" si="8"/>
        <v>89</v>
      </c>
      <c r="AY20" s="37" t="str">
        <f t="shared" si="0"/>
        <v>x</v>
      </c>
    </row>
    <row r="21" spans="2:51" x14ac:dyDescent="0.25">
      <c r="B21" s="3" t="s">
        <v>13</v>
      </c>
      <c r="C21" s="8">
        <v>20</v>
      </c>
      <c r="D21" s="11">
        <v>20</v>
      </c>
      <c r="E21" s="11">
        <v>9</v>
      </c>
      <c r="F21" s="11"/>
      <c r="G21" s="11">
        <v>9</v>
      </c>
      <c r="H21" s="11">
        <f>D21-G21</f>
        <v>11</v>
      </c>
      <c r="I21" s="13"/>
      <c r="J21" s="11">
        <v>40</v>
      </c>
      <c r="K21" s="11">
        <v>46</v>
      </c>
      <c r="L21" s="11"/>
      <c r="M21" s="11">
        <v>46</v>
      </c>
      <c r="N21" s="11">
        <f>G21+J21-M21</f>
        <v>3</v>
      </c>
      <c r="O21" s="13"/>
      <c r="P21" s="11"/>
      <c r="Q21" s="11">
        <v>30</v>
      </c>
      <c r="R21" s="11"/>
      <c r="S21" s="11">
        <v>30</v>
      </c>
      <c r="T21" s="11">
        <f>M21+P21-S21</f>
        <v>16</v>
      </c>
      <c r="U21" s="13"/>
      <c r="V21" s="11">
        <v>120</v>
      </c>
      <c r="W21" s="11">
        <v>116</v>
      </c>
      <c r="X21" s="11"/>
      <c r="Y21" s="11">
        <v>116</v>
      </c>
      <c r="Z21" s="11">
        <f t="shared" si="13"/>
        <v>34</v>
      </c>
      <c r="AA21" s="13"/>
      <c r="AB21" s="11"/>
      <c r="AC21" s="11">
        <v>102</v>
      </c>
      <c r="AD21" s="11"/>
      <c r="AE21" s="11">
        <v>102</v>
      </c>
      <c r="AF21" s="11">
        <f t="shared" si="14"/>
        <v>14</v>
      </c>
      <c r="AG21" s="13"/>
      <c r="AH21" s="11"/>
      <c r="AI21" s="11">
        <v>86</v>
      </c>
      <c r="AJ21" s="11"/>
      <c r="AK21" s="11">
        <v>86</v>
      </c>
      <c r="AL21" s="11">
        <f t="shared" si="15"/>
        <v>16</v>
      </c>
      <c r="AM21" s="13"/>
      <c r="AN21" s="11">
        <v>40</v>
      </c>
      <c r="AO21" s="11">
        <v>79</v>
      </c>
      <c r="AP21" s="11"/>
      <c r="AQ21" s="11">
        <v>79</v>
      </c>
      <c r="AR21" s="11">
        <f t="shared" si="16"/>
        <v>47</v>
      </c>
      <c r="AT21" s="23">
        <f t="shared" si="12"/>
        <v>20.142857142857142</v>
      </c>
      <c r="AU21" s="28">
        <f t="shared" si="6"/>
        <v>141</v>
      </c>
      <c r="AV21" s="18">
        <f t="shared" si="7"/>
        <v>220</v>
      </c>
      <c r="AW21" s="37">
        <v>40</v>
      </c>
      <c r="AX21" s="30">
        <f t="shared" si="8"/>
        <v>79</v>
      </c>
      <c r="AY21" s="37" t="str">
        <f t="shared" si="0"/>
        <v>x</v>
      </c>
    </row>
    <row r="22" spans="2:51" x14ac:dyDescent="0.25">
      <c r="B22" s="3" t="s">
        <v>14</v>
      </c>
      <c r="C22" s="8">
        <v>36</v>
      </c>
      <c r="D22" s="11">
        <v>36</v>
      </c>
      <c r="E22" s="11">
        <v>26</v>
      </c>
      <c r="F22" s="11"/>
      <c r="G22" s="11">
        <v>26</v>
      </c>
      <c r="H22" s="11">
        <f>D22-G22</f>
        <v>10</v>
      </c>
      <c r="I22" s="13"/>
      <c r="J22" s="11">
        <v>72</v>
      </c>
      <c r="K22" s="11">
        <v>76</v>
      </c>
      <c r="L22" s="11"/>
      <c r="M22" s="11">
        <v>76</v>
      </c>
      <c r="N22" s="11">
        <f>G22+J22-M22</f>
        <v>22</v>
      </c>
      <c r="O22" s="13"/>
      <c r="P22" s="11"/>
      <c r="Q22" s="11">
        <v>47</v>
      </c>
      <c r="R22" s="11"/>
      <c r="S22" s="11">
        <v>47</v>
      </c>
      <c r="T22" s="11">
        <f>M22+P22-S22</f>
        <v>29</v>
      </c>
      <c r="U22" s="13"/>
      <c r="V22" s="11">
        <v>72</v>
      </c>
      <c r="W22" s="11">
        <v>60</v>
      </c>
      <c r="X22" s="11"/>
      <c r="Y22" s="11">
        <v>60</v>
      </c>
      <c r="Z22" s="11">
        <f t="shared" si="13"/>
        <v>59</v>
      </c>
      <c r="AA22" s="13"/>
      <c r="AB22" s="11"/>
      <c r="AC22" s="11">
        <v>34</v>
      </c>
      <c r="AD22" s="11"/>
      <c r="AE22" s="11">
        <v>34</v>
      </c>
      <c r="AF22" s="11">
        <f t="shared" si="14"/>
        <v>26</v>
      </c>
      <c r="AG22" s="13"/>
      <c r="AH22" s="11"/>
      <c r="AI22" s="11">
        <v>12</v>
      </c>
      <c r="AJ22" s="11"/>
      <c r="AK22" s="11">
        <v>12</v>
      </c>
      <c r="AL22" s="11">
        <f t="shared" si="15"/>
        <v>22</v>
      </c>
      <c r="AM22" s="13"/>
      <c r="AN22" s="11"/>
      <c r="AO22" s="11">
        <v>6</v>
      </c>
      <c r="AP22" s="11"/>
      <c r="AQ22" s="11">
        <v>6</v>
      </c>
      <c r="AR22" s="11">
        <f t="shared" si="16"/>
        <v>6</v>
      </c>
      <c r="AT22" s="23">
        <f t="shared" si="12"/>
        <v>24.857142857142858</v>
      </c>
      <c r="AU22" s="28">
        <f t="shared" si="6"/>
        <v>174</v>
      </c>
      <c r="AV22" s="18">
        <f t="shared" si="7"/>
        <v>180</v>
      </c>
      <c r="AW22" s="37">
        <v>72</v>
      </c>
      <c r="AX22" s="30">
        <f t="shared" si="8"/>
        <v>6</v>
      </c>
      <c r="AY22" s="37" t="str">
        <f t="shared" si="0"/>
        <v>for p.o</v>
      </c>
    </row>
    <row r="23" spans="2:51" x14ac:dyDescent="0.25">
      <c r="B23" s="3" t="s">
        <v>15</v>
      </c>
      <c r="C23" s="8">
        <v>36</v>
      </c>
      <c r="D23" s="11"/>
      <c r="E23" s="11"/>
      <c r="F23" s="11"/>
      <c r="G23" s="11"/>
      <c r="H23" s="11"/>
      <c r="I23" s="13"/>
      <c r="J23" s="11">
        <v>72</v>
      </c>
      <c r="K23" s="11">
        <v>11</v>
      </c>
      <c r="L23" s="11"/>
      <c r="M23" s="11">
        <v>11</v>
      </c>
      <c r="N23" s="11">
        <f>G23+J23-M23</f>
        <v>61</v>
      </c>
      <c r="O23" s="13"/>
      <c r="P23" s="11"/>
      <c r="Q23" s="11">
        <v>1</v>
      </c>
      <c r="R23" s="11"/>
      <c r="S23" s="11">
        <v>1</v>
      </c>
      <c r="T23" s="11">
        <f>M23+P23-S23</f>
        <v>10</v>
      </c>
      <c r="U23" s="13"/>
      <c r="V23" s="11"/>
      <c r="W23" s="11">
        <v>1</v>
      </c>
      <c r="X23" s="11"/>
      <c r="Y23" s="11">
        <v>1</v>
      </c>
      <c r="Z23" s="11">
        <f t="shared" si="13"/>
        <v>0</v>
      </c>
      <c r="AA23" s="13"/>
      <c r="AB23" s="11"/>
      <c r="AC23" s="11">
        <v>1</v>
      </c>
      <c r="AD23" s="11"/>
      <c r="AE23" s="11">
        <v>1</v>
      </c>
      <c r="AF23" s="11">
        <f t="shared" si="14"/>
        <v>0</v>
      </c>
      <c r="AG23" s="13"/>
      <c r="AH23" s="11"/>
      <c r="AI23" s="11">
        <v>1</v>
      </c>
      <c r="AJ23" s="11"/>
      <c r="AK23" s="11">
        <v>1</v>
      </c>
      <c r="AL23" s="11">
        <f t="shared" si="15"/>
        <v>0</v>
      </c>
      <c r="AM23" s="13"/>
      <c r="AN23" s="11">
        <v>72</v>
      </c>
      <c r="AO23" s="11">
        <v>42</v>
      </c>
      <c r="AP23" s="11"/>
      <c r="AQ23" s="11">
        <v>42</v>
      </c>
      <c r="AR23" s="11">
        <f t="shared" si="16"/>
        <v>31</v>
      </c>
      <c r="AT23" s="23">
        <f t="shared" si="12"/>
        <v>17</v>
      </c>
      <c r="AU23" s="28">
        <f t="shared" si="6"/>
        <v>102</v>
      </c>
      <c r="AV23" s="18">
        <f t="shared" si="7"/>
        <v>144</v>
      </c>
      <c r="AW23" s="37">
        <v>72</v>
      </c>
      <c r="AX23" s="30">
        <f t="shared" si="8"/>
        <v>42</v>
      </c>
      <c r="AY23" s="37" t="str">
        <f t="shared" si="0"/>
        <v>for p.o</v>
      </c>
    </row>
    <row r="24" spans="2:51" x14ac:dyDescent="0.25">
      <c r="B24" s="3" t="s">
        <v>16</v>
      </c>
      <c r="C24" s="8">
        <v>36</v>
      </c>
      <c r="D24" s="11"/>
      <c r="E24" s="11"/>
      <c r="F24" s="11"/>
      <c r="G24" s="11"/>
      <c r="H24" s="11"/>
      <c r="I24" s="13"/>
      <c r="J24" s="11"/>
      <c r="K24" s="11"/>
      <c r="L24" s="11"/>
      <c r="M24" s="11"/>
      <c r="N24" s="11"/>
      <c r="O24" s="13"/>
      <c r="P24" s="11"/>
      <c r="Q24" s="11"/>
      <c r="R24" s="11"/>
      <c r="S24" s="11"/>
      <c r="T24" s="11"/>
      <c r="U24" s="13"/>
      <c r="V24" s="11"/>
      <c r="W24" s="11"/>
      <c r="X24" s="11"/>
      <c r="Y24" s="11"/>
      <c r="Z24" s="11"/>
      <c r="AA24" s="13"/>
      <c r="AB24" s="11"/>
      <c r="AC24" s="11"/>
      <c r="AD24" s="11"/>
      <c r="AE24" s="11"/>
      <c r="AF24" s="11"/>
      <c r="AG24" s="13"/>
      <c r="AH24" s="11"/>
      <c r="AI24" s="11"/>
      <c r="AJ24" s="11"/>
      <c r="AK24" s="11"/>
      <c r="AL24" s="11"/>
      <c r="AM24" s="13"/>
      <c r="AN24" s="11">
        <v>108</v>
      </c>
      <c r="AO24" s="11">
        <v>87</v>
      </c>
      <c r="AP24" s="11"/>
      <c r="AQ24" s="11">
        <v>87</v>
      </c>
      <c r="AR24" s="11">
        <f t="shared" si="16"/>
        <v>21</v>
      </c>
      <c r="AT24" s="23">
        <f t="shared" si="12"/>
        <v>21</v>
      </c>
      <c r="AU24" s="28">
        <f t="shared" si="6"/>
        <v>21</v>
      </c>
      <c r="AV24" s="18">
        <f t="shared" si="7"/>
        <v>108</v>
      </c>
      <c r="AW24" s="37">
        <v>36</v>
      </c>
      <c r="AX24" s="30">
        <f t="shared" si="8"/>
        <v>87</v>
      </c>
      <c r="AY24" s="37" t="str">
        <f t="shared" si="0"/>
        <v>x</v>
      </c>
    </row>
    <row r="25" spans="2:51" x14ac:dyDescent="0.25">
      <c r="B25" s="3" t="s">
        <v>17</v>
      </c>
      <c r="C25" s="8">
        <v>12</v>
      </c>
      <c r="D25" s="11"/>
      <c r="E25" s="11"/>
      <c r="F25" s="11"/>
      <c r="G25" s="11"/>
      <c r="H25" s="11"/>
      <c r="I25" s="14"/>
      <c r="J25" s="11"/>
      <c r="K25" s="11"/>
      <c r="L25" s="11"/>
      <c r="M25" s="11"/>
      <c r="N25" s="11"/>
      <c r="O25" s="13"/>
      <c r="P25" s="11"/>
      <c r="Q25" s="11"/>
      <c r="R25" s="11"/>
      <c r="S25" s="11"/>
      <c r="T25" s="11"/>
      <c r="U25" s="13"/>
      <c r="V25" s="11">
        <v>60</v>
      </c>
      <c r="W25" s="11">
        <v>36</v>
      </c>
      <c r="X25" s="11"/>
      <c r="Y25" s="11">
        <v>36</v>
      </c>
      <c r="Z25" s="11">
        <f>S25+V25-Y25</f>
        <v>24</v>
      </c>
      <c r="AA25" s="13"/>
      <c r="AB25" s="11"/>
      <c r="AC25" s="11">
        <v>8</v>
      </c>
      <c r="AD25" s="11"/>
      <c r="AE25" s="11">
        <v>8</v>
      </c>
      <c r="AF25" s="11">
        <f t="shared" ref="AF25" si="17">Y25+AB25-AE25</f>
        <v>28</v>
      </c>
      <c r="AG25" s="13"/>
      <c r="AH25" s="11"/>
      <c r="AI25" s="11">
        <v>0</v>
      </c>
      <c r="AJ25" s="11"/>
      <c r="AK25" s="11">
        <v>0</v>
      </c>
      <c r="AL25" s="11">
        <f t="shared" ref="AL25" si="18">AE25+AH25-AK25</f>
        <v>8</v>
      </c>
      <c r="AM25" s="13"/>
      <c r="AN25" s="11"/>
      <c r="AO25" s="11">
        <v>0</v>
      </c>
      <c r="AP25" s="11"/>
      <c r="AQ25" s="11">
        <v>0</v>
      </c>
      <c r="AR25" s="11">
        <f t="shared" si="16"/>
        <v>0</v>
      </c>
      <c r="AT25" s="23">
        <f t="shared" si="12"/>
        <v>15</v>
      </c>
      <c r="AU25" s="28">
        <f t="shared" si="6"/>
        <v>60</v>
      </c>
      <c r="AV25" s="18">
        <f t="shared" si="7"/>
        <v>60</v>
      </c>
      <c r="AW25" s="37">
        <v>48</v>
      </c>
      <c r="AX25" s="30">
        <f t="shared" si="8"/>
        <v>0</v>
      </c>
      <c r="AY25" s="37" t="str">
        <f t="shared" si="0"/>
        <v>for p.o</v>
      </c>
    </row>
    <row r="26" spans="2:51" x14ac:dyDescent="0.25">
      <c r="B26" s="6" t="s">
        <v>19</v>
      </c>
      <c r="C26" s="10"/>
      <c r="D26" s="9"/>
      <c r="E26" s="9"/>
      <c r="F26" s="9"/>
      <c r="G26" s="9"/>
      <c r="H26" s="9"/>
      <c r="I26" s="1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6"/>
      <c r="AB26" s="9"/>
      <c r="AC26" s="9"/>
      <c r="AD26" s="9"/>
      <c r="AE26" s="9"/>
      <c r="AF26" s="9"/>
      <c r="AG26" s="16"/>
      <c r="AH26" s="9"/>
      <c r="AI26" s="9"/>
      <c r="AJ26" s="9"/>
      <c r="AK26" s="9"/>
      <c r="AL26" s="9"/>
      <c r="AM26" s="16"/>
      <c r="AN26" s="9"/>
      <c r="AO26" s="9"/>
      <c r="AP26" s="9"/>
      <c r="AQ26" s="9"/>
      <c r="AR26" s="9"/>
      <c r="AT26" s="38"/>
      <c r="AU26" s="39"/>
      <c r="AV26" s="40"/>
      <c r="AW26" s="40"/>
      <c r="AX26" s="41"/>
      <c r="AY26" s="40"/>
    </row>
    <row r="27" spans="2:51" x14ac:dyDescent="0.25">
      <c r="B27" s="1" t="s">
        <v>20</v>
      </c>
      <c r="C27" s="8">
        <v>9</v>
      </c>
      <c r="D27" s="11"/>
      <c r="E27" s="11"/>
      <c r="F27" s="11"/>
      <c r="G27" s="11"/>
      <c r="H27" s="11"/>
      <c r="I27" s="15"/>
      <c r="J27" s="11"/>
      <c r="K27" s="11"/>
      <c r="L27" s="11"/>
      <c r="M27" s="11"/>
      <c r="N27" s="11"/>
      <c r="O27" s="13"/>
      <c r="P27" s="11"/>
      <c r="Q27" s="11"/>
      <c r="R27" s="11"/>
      <c r="S27" s="11"/>
      <c r="T27" s="11"/>
      <c r="U27" s="13"/>
      <c r="V27" s="11">
        <v>18</v>
      </c>
      <c r="W27" s="11">
        <v>14</v>
      </c>
      <c r="X27" s="11"/>
      <c r="Y27" s="11">
        <v>14</v>
      </c>
      <c r="Z27" s="11">
        <f>S27+V27-Y27</f>
        <v>4</v>
      </c>
      <c r="AA27" s="13"/>
      <c r="AB27" s="11"/>
      <c r="AC27" s="11">
        <v>13</v>
      </c>
      <c r="AD27" s="11"/>
      <c r="AE27" s="11">
        <v>13</v>
      </c>
      <c r="AF27" s="11">
        <f t="shared" ref="AF27" si="19">Y27+AB27-AE27</f>
        <v>1</v>
      </c>
      <c r="AG27" s="13"/>
      <c r="AH27" s="11">
        <v>9</v>
      </c>
      <c r="AI27" s="11">
        <v>22</v>
      </c>
      <c r="AJ27" s="11"/>
      <c r="AK27" s="11">
        <v>22</v>
      </c>
      <c r="AL27" s="11">
        <f t="shared" ref="AL27" si="20">AE27+AH27-AK27</f>
        <v>0</v>
      </c>
      <c r="AM27" s="13"/>
      <c r="AN27" s="11">
        <v>9</v>
      </c>
      <c r="AO27" s="11">
        <v>31</v>
      </c>
      <c r="AP27" s="11"/>
      <c r="AQ27" s="11">
        <v>31</v>
      </c>
      <c r="AR27" s="11">
        <f>AK27+AN27-AQ27</f>
        <v>0</v>
      </c>
      <c r="AT27" s="23">
        <f t="shared" ref="AT27:AT51" si="21">AVERAGE(H27,N27,T27,Z27,AF27,AL27,AR27)</f>
        <v>1.25</v>
      </c>
      <c r="AU27" s="28">
        <f t="shared" ref="AU27:AU51" si="22">SUM(H27,N27,T27,Z27,AF27,AL27,AR27)</f>
        <v>5</v>
      </c>
      <c r="AV27" s="18">
        <f t="shared" ref="AV27:AV51" si="23">SUM(D27,J27,P27,V27,AB27,AH27,AN27)</f>
        <v>36</v>
      </c>
      <c r="AW27" s="37">
        <v>9</v>
      </c>
      <c r="AX27" s="30">
        <f t="shared" si="8"/>
        <v>31</v>
      </c>
      <c r="AY27" s="37" t="str">
        <f t="shared" si="0"/>
        <v>x</v>
      </c>
    </row>
    <row r="28" spans="2:51" x14ac:dyDescent="0.25">
      <c r="B28" s="1" t="s">
        <v>21</v>
      </c>
      <c r="C28" s="8">
        <v>8</v>
      </c>
      <c r="D28" s="11"/>
      <c r="E28" s="11"/>
      <c r="F28" s="11"/>
      <c r="G28" s="11"/>
      <c r="H28" s="11"/>
      <c r="I28" s="13"/>
      <c r="J28" s="11"/>
      <c r="K28" s="11"/>
      <c r="L28" s="11"/>
      <c r="M28" s="11"/>
      <c r="N28" s="11"/>
      <c r="O28" s="13"/>
      <c r="P28" s="11"/>
      <c r="Q28" s="11"/>
      <c r="R28" s="11"/>
      <c r="S28" s="11"/>
      <c r="T28" s="11"/>
      <c r="U28" s="13"/>
      <c r="V28" s="11"/>
      <c r="W28" s="11"/>
      <c r="X28" s="11"/>
      <c r="Y28" s="11"/>
      <c r="Z28" s="11"/>
      <c r="AA28" s="13"/>
      <c r="AB28" s="11"/>
      <c r="AC28" s="11"/>
      <c r="AD28" s="11"/>
      <c r="AE28" s="11"/>
      <c r="AF28" s="11"/>
      <c r="AG28" s="13"/>
      <c r="AH28" s="11"/>
      <c r="AI28" s="11"/>
      <c r="AJ28" s="11"/>
      <c r="AK28" s="11"/>
      <c r="AL28" s="11"/>
      <c r="AM28" s="13"/>
      <c r="AN28" s="11"/>
      <c r="AO28" s="11"/>
      <c r="AP28" s="11"/>
      <c r="AQ28" s="11"/>
      <c r="AR28" s="11"/>
      <c r="AT28" s="23" t="e">
        <f t="shared" si="21"/>
        <v>#DIV/0!</v>
      </c>
      <c r="AU28" s="28">
        <f t="shared" si="22"/>
        <v>0</v>
      </c>
      <c r="AV28" s="18">
        <f t="shared" si="23"/>
        <v>0</v>
      </c>
      <c r="AW28" s="37">
        <v>8</v>
      </c>
      <c r="AX28" s="30">
        <f t="shared" si="8"/>
        <v>0</v>
      </c>
      <c r="AY28" s="37" t="str">
        <f t="shared" ref="AY28:AY51" si="24">IF(AX28&lt;AW28,"for p.o","x")</f>
        <v>for p.o</v>
      </c>
    </row>
    <row r="29" spans="2:51" x14ac:dyDescent="0.25">
      <c r="B29" s="1" t="s">
        <v>22</v>
      </c>
      <c r="C29" s="8">
        <v>9</v>
      </c>
      <c r="D29" s="11"/>
      <c r="E29" s="11"/>
      <c r="F29" s="11"/>
      <c r="G29" s="11"/>
      <c r="H29" s="11"/>
      <c r="I29" s="13"/>
      <c r="J29" s="11"/>
      <c r="K29" s="11"/>
      <c r="L29" s="11"/>
      <c r="M29" s="11"/>
      <c r="N29" s="11"/>
      <c r="O29" s="13"/>
      <c r="P29" s="11"/>
      <c r="Q29" s="11"/>
      <c r="R29" s="11"/>
      <c r="S29" s="11"/>
      <c r="T29" s="11"/>
      <c r="U29" s="13"/>
      <c r="V29" s="11"/>
      <c r="W29" s="11"/>
      <c r="X29" s="11"/>
      <c r="Y29" s="11"/>
      <c r="Z29" s="11"/>
      <c r="AA29" s="13"/>
      <c r="AB29" s="11"/>
      <c r="AC29" s="11"/>
      <c r="AD29" s="11"/>
      <c r="AE29" s="11"/>
      <c r="AF29" s="11"/>
      <c r="AG29" s="13"/>
      <c r="AH29" s="11">
        <v>9</v>
      </c>
      <c r="AI29" s="11">
        <v>8</v>
      </c>
      <c r="AJ29" s="11"/>
      <c r="AK29" s="11">
        <v>8</v>
      </c>
      <c r="AL29" s="11">
        <f t="shared" ref="AL29" si="25">AE29+AH29-AK29</f>
        <v>1</v>
      </c>
      <c r="AM29" s="13"/>
      <c r="AN29" s="11"/>
      <c r="AO29" s="11"/>
      <c r="AP29" s="11"/>
      <c r="AQ29" s="11"/>
      <c r="AR29" s="11"/>
      <c r="AT29" s="23">
        <f t="shared" si="21"/>
        <v>1</v>
      </c>
      <c r="AU29" s="28">
        <f t="shared" si="22"/>
        <v>1</v>
      </c>
      <c r="AV29" s="18">
        <f t="shared" si="23"/>
        <v>9</v>
      </c>
      <c r="AW29" s="37">
        <v>9</v>
      </c>
      <c r="AX29" s="30">
        <f t="shared" si="8"/>
        <v>8</v>
      </c>
      <c r="AY29" s="37" t="str">
        <f t="shared" si="24"/>
        <v>for p.o</v>
      </c>
    </row>
    <row r="30" spans="2:51" x14ac:dyDescent="0.25">
      <c r="B30" s="1" t="s">
        <v>23</v>
      </c>
      <c r="C30" s="8">
        <v>12</v>
      </c>
      <c r="D30" s="11"/>
      <c r="E30" s="11"/>
      <c r="F30" s="11"/>
      <c r="G30" s="11"/>
      <c r="H30" s="11"/>
      <c r="I30" s="13"/>
      <c r="J30" s="11"/>
      <c r="K30" s="11"/>
      <c r="L30" s="11"/>
      <c r="M30" s="11"/>
      <c r="N30" s="11"/>
      <c r="O30" s="13"/>
      <c r="P30" s="11"/>
      <c r="Q30" s="11"/>
      <c r="R30" s="11"/>
      <c r="S30" s="11"/>
      <c r="T30" s="11"/>
      <c r="U30" s="13"/>
      <c r="V30" s="11"/>
      <c r="W30" s="11"/>
      <c r="X30" s="11"/>
      <c r="Y30" s="11"/>
      <c r="Z30" s="11"/>
      <c r="AA30" s="13"/>
      <c r="AB30" s="11"/>
      <c r="AC30" s="11"/>
      <c r="AD30" s="11"/>
      <c r="AE30" s="11"/>
      <c r="AF30" s="11"/>
      <c r="AG30" s="13"/>
      <c r="AH30" s="11"/>
      <c r="AI30" s="11"/>
      <c r="AJ30" s="11"/>
      <c r="AK30" s="11"/>
      <c r="AL30" s="11"/>
      <c r="AM30" s="13"/>
      <c r="AN30" s="11">
        <v>12</v>
      </c>
      <c r="AO30" s="11">
        <v>12</v>
      </c>
      <c r="AP30" s="11"/>
      <c r="AQ30" s="11">
        <v>12</v>
      </c>
      <c r="AR30" s="11">
        <f>AK30+AN30-AQ30</f>
        <v>0</v>
      </c>
      <c r="AT30" s="23">
        <f t="shared" si="21"/>
        <v>0</v>
      </c>
      <c r="AU30" s="28">
        <f t="shared" si="22"/>
        <v>0</v>
      </c>
      <c r="AV30" s="18">
        <f t="shared" si="23"/>
        <v>12</v>
      </c>
      <c r="AW30" s="37">
        <v>12</v>
      </c>
      <c r="AX30" s="30">
        <f t="shared" si="8"/>
        <v>12</v>
      </c>
      <c r="AY30" s="37" t="str">
        <f t="shared" si="24"/>
        <v>x</v>
      </c>
    </row>
    <row r="31" spans="2:51" x14ac:dyDescent="0.25">
      <c r="B31" s="1" t="s">
        <v>24</v>
      </c>
      <c r="C31" s="8">
        <v>12</v>
      </c>
      <c r="D31" s="11"/>
      <c r="E31" s="11"/>
      <c r="F31" s="11"/>
      <c r="G31" s="11"/>
      <c r="H31" s="11"/>
      <c r="I31" s="13"/>
      <c r="J31" s="11"/>
      <c r="K31" s="11"/>
      <c r="L31" s="11"/>
      <c r="M31" s="11"/>
      <c r="N31" s="11"/>
      <c r="O31" s="13"/>
      <c r="P31" s="11"/>
      <c r="Q31" s="11"/>
      <c r="R31" s="11"/>
      <c r="S31" s="11"/>
      <c r="T31" s="11"/>
      <c r="U31" s="13"/>
      <c r="V31" s="11"/>
      <c r="W31" s="11"/>
      <c r="X31" s="11"/>
      <c r="Y31" s="11"/>
      <c r="Z31" s="11"/>
      <c r="AA31" s="13"/>
      <c r="AB31" s="11"/>
      <c r="AC31" s="11"/>
      <c r="AD31" s="11"/>
      <c r="AE31" s="11"/>
      <c r="AF31" s="11"/>
      <c r="AG31" s="13"/>
      <c r="AH31" s="11"/>
      <c r="AI31" s="11"/>
      <c r="AJ31" s="11"/>
      <c r="AK31" s="11"/>
      <c r="AL31" s="11"/>
      <c r="AM31" s="13"/>
      <c r="AN31" s="11"/>
      <c r="AO31" s="11"/>
      <c r="AP31" s="11"/>
      <c r="AQ31" s="11"/>
      <c r="AR31" s="11"/>
      <c r="AT31" s="23" t="e">
        <f t="shared" si="21"/>
        <v>#DIV/0!</v>
      </c>
      <c r="AU31" s="28">
        <f t="shared" si="22"/>
        <v>0</v>
      </c>
      <c r="AV31" s="18">
        <f t="shared" si="23"/>
        <v>0</v>
      </c>
      <c r="AW31" s="37">
        <v>48</v>
      </c>
      <c r="AX31" s="30">
        <f t="shared" si="8"/>
        <v>0</v>
      </c>
      <c r="AY31" s="37" t="str">
        <f t="shared" si="24"/>
        <v>for p.o</v>
      </c>
    </row>
    <row r="32" spans="2:51" x14ac:dyDescent="0.25">
      <c r="B32" s="4" t="s">
        <v>25</v>
      </c>
      <c r="C32" s="8">
        <v>6</v>
      </c>
      <c r="D32" s="11"/>
      <c r="E32" s="11"/>
      <c r="F32" s="11"/>
      <c r="G32" s="11"/>
      <c r="H32" s="11"/>
      <c r="I32" s="13"/>
      <c r="J32" s="11"/>
      <c r="K32" s="11"/>
      <c r="L32" s="11"/>
      <c r="M32" s="11"/>
      <c r="N32" s="11"/>
      <c r="O32" s="13"/>
      <c r="P32" s="11"/>
      <c r="Q32" s="11"/>
      <c r="R32" s="11"/>
      <c r="S32" s="11"/>
      <c r="T32" s="11"/>
      <c r="U32" s="13"/>
      <c r="V32" s="11"/>
      <c r="W32" s="11"/>
      <c r="X32" s="11"/>
      <c r="Y32" s="11"/>
      <c r="Z32" s="11"/>
      <c r="AA32" s="13"/>
      <c r="AB32" s="11"/>
      <c r="AC32" s="11"/>
      <c r="AD32" s="11"/>
      <c r="AE32" s="11"/>
      <c r="AF32" s="11"/>
      <c r="AG32" s="13"/>
      <c r="AH32" s="11"/>
      <c r="AI32" s="11"/>
      <c r="AJ32" s="11"/>
      <c r="AK32" s="11"/>
      <c r="AL32" s="11"/>
      <c r="AM32" s="13"/>
      <c r="AN32" s="11"/>
      <c r="AO32" s="11"/>
      <c r="AP32" s="11"/>
      <c r="AQ32" s="11"/>
      <c r="AR32" s="11"/>
      <c r="AT32" s="23" t="e">
        <f t="shared" si="21"/>
        <v>#DIV/0!</v>
      </c>
      <c r="AU32" s="28">
        <f t="shared" si="22"/>
        <v>0</v>
      </c>
      <c r="AV32" s="18">
        <f t="shared" si="23"/>
        <v>0</v>
      </c>
      <c r="AW32" s="37">
        <v>6</v>
      </c>
      <c r="AX32" s="30">
        <f t="shared" si="8"/>
        <v>0</v>
      </c>
      <c r="AY32" s="37" t="str">
        <f t="shared" si="24"/>
        <v>for p.o</v>
      </c>
    </row>
    <row r="33" spans="2:51" x14ac:dyDescent="0.25">
      <c r="B33" s="4" t="s">
        <v>26</v>
      </c>
      <c r="C33" s="8">
        <v>6</v>
      </c>
      <c r="D33" s="11"/>
      <c r="E33" s="11"/>
      <c r="F33" s="11"/>
      <c r="G33" s="11"/>
      <c r="H33" s="11"/>
      <c r="I33" s="13"/>
      <c r="J33" s="11"/>
      <c r="K33" s="11"/>
      <c r="L33" s="11"/>
      <c r="M33" s="11"/>
      <c r="N33" s="11"/>
      <c r="O33" s="13"/>
      <c r="P33" s="11"/>
      <c r="Q33" s="11"/>
      <c r="R33" s="11"/>
      <c r="S33" s="11"/>
      <c r="T33" s="11"/>
      <c r="U33" s="13"/>
      <c r="V33" s="11">
        <v>12</v>
      </c>
      <c r="W33" s="11">
        <v>3</v>
      </c>
      <c r="X33" s="11"/>
      <c r="Y33" s="11">
        <v>3</v>
      </c>
      <c r="Z33" s="11">
        <f>S33+V33-Y33</f>
        <v>9</v>
      </c>
      <c r="AA33" s="13"/>
      <c r="AB33" s="11"/>
      <c r="AC33" s="11">
        <v>1</v>
      </c>
      <c r="AD33" s="11"/>
      <c r="AE33" s="11">
        <v>1</v>
      </c>
      <c r="AF33" s="11">
        <f t="shared" ref="AF33" si="26">Y33+AB33-AE33</f>
        <v>2</v>
      </c>
      <c r="AG33" s="13"/>
      <c r="AH33" s="11">
        <v>6</v>
      </c>
      <c r="AI33" s="11">
        <v>6</v>
      </c>
      <c r="AJ33" s="11"/>
      <c r="AK33" s="11">
        <v>6</v>
      </c>
      <c r="AL33" s="11">
        <f t="shared" ref="AL33" si="27">AE33+AH33-AK33</f>
        <v>1</v>
      </c>
      <c r="AM33" s="13"/>
      <c r="AN33" s="11"/>
      <c r="AO33" s="11"/>
      <c r="AP33" s="11"/>
      <c r="AQ33" s="11"/>
      <c r="AR33" s="11"/>
      <c r="AT33" s="23">
        <f t="shared" si="21"/>
        <v>4</v>
      </c>
      <c r="AU33" s="28">
        <f t="shared" si="22"/>
        <v>12</v>
      </c>
      <c r="AV33" s="18">
        <f t="shared" si="23"/>
        <v>18</v>
      </c>
      <c r="AW33" s="37">
        <v>6</v>
      </c>
      <c r="AX33" s="30">
        <f t="shared" si="8"/>
        <v>6</v>
      </c>
      <c r="AY33" s="37" t="str">
        <f t="shared" si="24"/>
        <v>x</v>
      </c>
    </row>
    <row r="34" spans="2:51" x14ac:dyDescent="0.25">
      <c r="B34" s="4" t="s">
        <v>27</v>
      </c>
      <c r="C34" s="8">
        <v>12</v>
      </c>
      <c r="D34" s="11"/>
      <c r="E34" s="11"/>
      <c r="F34" s="11"/>
      <c r="G34" s="11"/>
      <c r="H34" s="11"/>
      <c r="I34" s="13"/>
      <c r="J34" s="11"/>
      <c r="K34" s="11"/>
      <c r="L34" s="11"/>
      <c r="M34" s="11"/>
      <c r="N34" s="11"/>
      <c r="O34" s="13"/>
      <c r="P34" s="11"/>
      <c r="Q34" s="11"/>
      <c r="R34" s="11"/>
      <c r="S34" s="11"/>
      <c r="T34" s="11"/>
      <c r="U34" s="13"/>
      <c r="V34" s="11"/>
      <c r="W34" s="11"/>
      <c r="X34" s="11"/>
      <c r="Y34" s="11"/>
      <c r="Z34" s="11"/>
      <c r="AA34" s="13"/>
      <c r="AB34" s="11"/>
      <c r="AC34" s="11"/>
      <c r="AD34" s="11"/>
      <c r="AE34" s="11"/>
      <c r="AF34" s="11"/>
      <c r="AG34" s="13"/>
      <c r="AH34" s="11"/>
      <c r="AI34" s="11"/>
      <c r="AJ34" s="11"/>
      <c r="AK34" s="11"/>
      <c r="AL34" s="11"/>
      <c r="AM34" s="13"/>
      <c r="AN34" s="11"/>
      <c r="AO34" s="11"/>
      <c r="AP34" s="11"/>
      <c r="AQ34" s="11"/>
      <c r="AR34" s="11"/>
      <c r="AT34" s="23" t="e">
        <f t="shared" si="21"/>
        <v>#DIV/0!</v>
      </c>
      <c r="AU34" s="28">
        <f t="shared" si="22"/>
        <v>0</v>
      </c>
      <c r="AV34" s="18">
        <f t="shared" si="23"/>
        <v>0</v>
      </c>
      <c r="AW34" s="37">
        <v>12</v>
      </c>
      <c r="AX34" s="30">
        <f t="shared" si="8"/>
        <v>0</v>
      </c>
      <c r="AY34" s="37" t="str">
        <f t="shared" si="24"/>
        <v>for p.o</v>
      </c>
    </row>
    <row r="35" spans="2:51" x14ac:dyDescent="0.25">
      <c r="B35" s="4" t="s">
        <v>28</v>
      </c>
      <c r="C35" s="8">
        <v>12</v>
      </c>
      <c r="D35" s="11"/>
      <c r="E35" s="11"/>
      <c r="F35" s="11"/>
      <c r="G35" s="11"/>
      <c r="H35" s="11"/>
      <c r="I35" s="13"/>
      <c r="J35" s="11"/>
      <c r="K35" s="11"/>
      <c r="L35" s="11"/>
      <c r="M35" s="11"/>
      <c r="N35" s="11"/>
      <c r="O35" s="13"/>
      <c r="P35" s="11"/>
      <c r="Q35" s="11"/>
      <c r="R35" s="11"/>
      <c r="S35" s="11"/>
      <c r="T35" s="11"/>
      <c r="U35" s="13"/>
      <c r="V35" s="11"/>
      <c r="W35" s="11"/>
      <c r="X35" s="11"/>
      <c r="Y35" s="11"/>
      <c r="Z35" s="11"/>
      <c r="AA35" s="13"/>
      <c r="AB35" s="11"/>
      <c r="AC35" s="11"/>
      <c r="AD35" s="11"/>
      <c r="AE35" s="11"/>
      <c r="AF35" s="11"/>
      <c r="AG35" s="13"/>
      <c r="AH35" s="11"/>
      <c r="AI35" s="11"/>
      <c r="AJ35" s="11"/>
      <c r="AK35" s="11"/>
      <c r="AL35" s="11"/>
      <c r="AM35" s="13"/>
      <c r="AN35" s="11"/>
      <c r="AO35" s="11"/>
      <c r="AP35" s="11"/>
      <c r="AQ35" s="11"/>
      <c r="AR35" s="11"/>
      <c r="AT35" s="23" t="e">
        <f t="shared" si="21"/>
        <v>#DIV/0!</v>
      </c>
      <c r="AU35" s="28">
        <f t="shared" si="22"/>
        <v>0</v>
      </c>
      <c r="AV35" s="18">
        <f t="shared" si="23"/>
        <v>0</v>
      </c>
      <c r="AW35" s="37">
        <v>12</v>
      </c>
      <c r="AX35" s="30">
        <f t="shared" si="8"/>
        <v>0</v>
      </c>
      <c r="AY35" s="37" t="str">
        <f t="shared" si="24"/>
        <v>for p.o</v>
      </c>
    </row>
    <row r="36" spans="2:51" x14ac:dyDescent="0.25">
      <c r="B36" s="4" t="s">
        <v>29</v>
      </c>
      <c r="C36" s="8">
        <v>6</v>
      </c>
      <c r="D36" s="11"/>
      <c r="E36" s="11"/>
      <c r="F36" s="11"/>
      <c r="G36" s="11"/>
      <c r="H36" s="11"/>
      <c r="I36" s="13"/>
      <c r="J36" s="11"/>
      <c r="K36" s="11"/>
      <c r="L36" s="11"/>
      <c r="M36" s="11"/>
      <c r="N36" s="11"/>
      <c r="O36" s="13"/>
      <c r="P36" s="11"/>
      <c r="Q36" s="11"/>
      <c r="R36" s="11"/>
      <c r="S36" s="11"/>
      <c r="T36" s="11"/>
      <c r="U36" s="13"/>
      <c r="V36" s="11">
        <v>24</v>
      </c>
      <c r="W36" s="11">
        <v>12</v>
      </c>
      <c r="X36" s="11"/>
      <c r="Y36" s="11">
        <v>12</v>
      </c>
      <c r="Z36" s="11">
        <f>S36+V36-Y36</f>
        <v>12</v>
      </c>
      <c r="AA36" s="13"/>
      <c r="AB36" s="11"/>
      <c r="AC36" s="11">
        <v>10</v>
      </c>
      <c r="AD36" s="11"/>
      <c r="AE36" s="11">
        <v>10</v>
      </c>
      <c r="AF36" s="11">
        <f t="shared" ref="AF36:AF37" si="28">Y36+AB36-AE36</f>
        <v>2</v>
      </c>
      <c r="AG36" s="13"/>
      <c r="AH36" s="11">
        <v>6</v>
      </c>
      <c r="AI36" s="11">
        <v>10</v>
      </c>
      <c r="AJ36" s="11"/>
      <c r="AK36" s="11">
        <v>10</v>
      </c>
      <c r="AL36" s="11">
        <f t="shared" ref="AL36:AL37" si="29">AE36+AH36-AK36</f>
        <v>6</v>
      </c>
      <c r="AM36" s="13"/>
      <c r="AN36" s="11"/>
      <c r="AO36" s="11">
        <v>9</v>
      </c>
      <c r="AP36" s="11"/>
      <c r="AQ36" s="11">
        <v>9</v>
      </c>
      <c r="AR36" s="11">
        <f t="shared" ref="AR36:AR37" si="30">AK36+AN36-AQ36</f>
        <v>1</v>
      </c>
      <c r="AT36" s="23">
        <f t="shared" si="21"/>
        <v>5.25</v>
      </c>
      <c r="AU36" s="28">
        <f t="shared" si="22"/>
        <v>21</v>
      </c>
      <c r="AV36" s="18">
        <f t="shared" si="23"/>
        <v>30</v>
      </c>
      <c r="AW36" s="37">
        <v>24</v>
      </c>
      <c r="AX36" s="30">
        <f t="shared" si="8"/>
        <v>9</v>
      </c>
      <c r="AY36" s="37" t="str">
        <f t="shared" si="24"/>
        <v>for p.o</v>
      </c>
    </row>
    <row r="37" spans="2:51" x14ac:dyDescent="0.25">
      <c r="B37" s="4" t="s">
        <v>30</v>
      </c>
      <c r="C37" s="8">
        <v>12</v>
      </c>
      <c r="D37" s="11"/>
      <c r="E37" s="11"/>
      <c r="F37" s="11"/>
      <c r="G37" s="11"/>
      <c r="H37" s="11"/>
      <c r="I37" s="13"/>
      <c r="J37" s="11"/>
      <c r="K37" s="11"/>
      <c r="L37" s="11"/>
      <c r="M37" s="11"/>
      <c r="N37" s="11"/>
      <c r="O37" s="13"/>
      <c r="P37" s="11"/>
      <c r="Q37" s="11"/>
      <c r="R37" s="11"/>
      <c r="S37" s="11"/>
      <c r="T37" s="11"/>
      <c r="U37" s="13"/>
      <c r="V37" s="11">
        <v>24</v>
      </c>
      <c r="W37" s="11">
        <v>20</v>
      </c>
      <c r="X37" s="11"/>
      <c r="Y37" s="11">
        <v>20</v>
      </c>
      <c r="Z37" s="11">
        <f>S37+V37-Y37</f>
        <v>4</v>
      </c>
      <c r="AA37" s="13"/>
      <c r="AB37" s="11"/>
      <c r="AC37" s="11">
        <v>19</v>
      </c>
      <c r="AD37" s="11"/>
      <c r="AE37" s="11">
        <v>19</v>
      </c>
      <c r="AF37" s="11">
        <f t="shared" si="28"/>
        <v>1</v>
      </c>
      <c r="AG37" s="13"/>
      <c r="AH37" s="11">
        <v>12</v>
      </c>
      <c r="AI37" s="11">
        <v>29</v>
      </c>
      <c r="AJ37" s="11"/>
      <c r="AK37" s="11">
        <v>29</v>
      </c>
      <c r="AL37" s="11">
        <f t="shared" si="29"/>
        <v>2</v>
      </c>
      <c r="AM37" s="13"/>
      <c r="AN37" s="11"/>
      <c r="AO37" s="11">
        <v>23</v>
      </c>
      <c r="AP37" s="11"/>
      <c r="AQ37" s="11">
        <v>23</v>
      </c>
      <c r="AR37" s="11">
        <f t="shared" si="30"/>
        <v>6</v>
      </c>
      <c r="AT37" s="23">
        <f t="shared" si="21"/>
        <v>3.25</v>
      </c>
      <c r="AU37" s="28">
        <f t="shared" si="22"/>
        <v>13</v>
      </c>
      <c r="AV37" s="18">
        <f t="shared" si="23"/>
        <v>36</v>
      </c>
      <c r="AW37" s="37">
        <v>12</v>
      </c>
      <c r="AX37" s="30">
        <f t="shared" si="8"/>
        <v>23</v>
      </c>
      <c r="AY37" s="37" t="str">
        <f t="shared" si="24"/>
        <v>x</v>
      </c>
    </row>
    <row r="38" spans="2:51" x14ac:dyDescent="0.25">
      <c r="B38" s="4" t="s">
        <v>31</v>
      </c>
      <c r="C38" s="8">
        <v>12</v>
      </c>
      <c r="D38" s="11"/>
      <c r="E38" s="11"/>
      <c r="F38" s="11"/>
      <c r="G38" s="11"/>
      <c r="H38" s="11"/>
      <c r="I38" s="13"/>
      <c r="J38" s="11"/>
      <c r="K38" s="11"/>
      <c r="L38" s="11"/>
      <c r="M38" s="11"/>
      <c r="N38" s="11"/>
      <c r="O38" s="13"/>
      <c r="P38" s="11"/>
      <c r="Q38" s="11"/>
      <c r="R38" s="11"/>
      <c r="S38" s="11"/>
      <c r="T38" s="11"/>
      <c r="U38" s="13"/>
      <c r="V38" s="11"/>
      <c r="W38" s="11"/>
      <c r="X38" s="11"/>
      <c r="Y38" s="11"/>
      <c r="Z38" s="11"/>
      <c r="AA38" s="13"/>
      <c r="AB38" s="11"/>
      <c r="AC38" s="11"/>
      <c r="AD38" s="11"/>
      <c r="AE38" s="11"/>
      <c r="AF38" s="11"/>
      <c r="AG38" s="13"/>
      <c r="AH38" s="11"/>
      <c r="AI38" s="11"/>
      <c r="AJ38" s="11"/>
      <c r="AK38" s="11"/>
      <c r="AL38" s="11"/>
      <c r="AM38" s="13"/>
      <c r="AN38" s="11"/>
      <c r="AO38" s="11"/>
      <c r="AP38" s="11"/>
      <c r="AQ38" s="11"/>
      <c r="AR38" s="11"/>
      <c r="AT38" s="23" t="e">
        <f t="shared" si="21"/>
        <v>#DIV/0!</v>
      </c>
      <c r="AU38" s="28">
        <f t="shared" si="22"/>
        <v>0</v>
      </c>
      <c r="AV38" s="18">
        <f t="shared" si="23"/>
        <v>0</v>
      </c>
      <c r="AW38" s="37">
        <v>12</v>
      </c>
      <c r="AX38" s="30">
        <f t="shared" si="8"/>
        <v>0</v>
      </c>
      <c r="AY38" s="37" t="str">
        <f t="shared" si="24"/>
        <v>for p.o</v>
      </c>
    </row>
    <row r="39" spans="2:51" x14ac:dyDescent="0.25">
      <c r="B39" s="4" t="s">
        <v>32</v>
      </c>
      <c r="C39" s="8">
        <v>6</v>
      </c>
      <c r="D39" s="11"/>
      <c r="E39" s="11"/>
      <c r="F39" s="11"/>
      <c r="G39" s="11"/>
      <c r="H39" s="11"/>
      <c r="I39" s="13"/>
      <c r="J39" s="11"/>
      <c r="K39" s="11"/>
      <c r="L39" s="11"/>
      <c r="M39" s="11"/>
      <c r="N39" s="11"/>
      <c r="O39" s="13"/>
      <c r="P39" s="11"/>
      <c r="Q39" s="11"/>
      <c r="R39" s="11"/>
      <c r="S39" s="11"/>
      <c r="T39" s="11"/>
      <c r="U39" s="13"/>
      <c r="V39" s="11"/>
      <c r="W39" s="11"/>
      <c r="X39" s="11"/>
      <c r="Y39" s="11"/>
      <c r="Z39" s="11"/>
      <c r="AA39" s="13"/>
      <c r="AB39" s="11"/>
      <c r="AC39" s="11"/>
      <c r="AD39" s="11"/>
      <c r="AE39" s="11"/>
      <c r="AF39" s="11"/>
      <c r="AG39" s="13"/>
      <c r="AH39" s="11">
        <v>6</v>
      </c>
      <c r="AI39" s="11">
        <v>4</v>
      </c>
      <c r="AJ39" s="11"/>
      <c r="AK39" s="11">
        <v>4</v>
      </c>
      <c r="AL39" s="11">
        <f t="shared" ref="AL39" si="31">AE39+AH39-AK39</f>
        <v>2</v>
      </c>
      <c r="AM39" s="13"/>
      <c r="AN39" s="11"/>
      <c r="AO39" s="11">
        <v>0</v>
      </c>
      <c r="AP39" s="11"/>
      <c r="AQ39" s="11">
        <v>0</v>
      </c>
      <c r="AR39" s="11">
        <f>AK39+AN39-AQ39</f>
        <v>4</v>
      </c>
      <c r="AT39" s="23">
        <f t="shared" si="21"/>
        <v>3</v>
      </c>
      <c r="AU39" s="28">
        <f t="shared" si="22"/>
        <v>6</v>
      </c>
      <c r="AV39" s="18">
        <f t="shared" si="23"/>
        <v>6</v>
      </c>
      <c r="AW39" s="37">
        <v>6</v>
      </c>
      <c r="AX39" s="30">
        <f t="shared" si="8"/>
        <v>0</v>
      </c>
      <c r="AY39" s="37" t="str">
        <f t="shared" si="24"/>
        <v>for p.o</v>
      </c>
    </row>
    <row r="40" spans="2:51" x14ac:dyDescent="0.25">
      <c r="B40" s="4" t="s">
        <v>33</v>
      </c>
      <c r="C40" s="8">
        <v>6</v>
      </c>
      <c r="D40" s="11"/>
      <c r="E40" s="11"/>
      <c r="F40" s="11"/>
      <c r="G40" s="11"/>
      <c r="H40" s="11"/>
      <c r="I40" s="13"/>
      <c r="J40" s="11"/>
      <c r="K40" s="11"/>
      <c r="L40" s="11"/>
      <c r="M40" s="11"/>
      <c r="N40" s="11"/>
      <c r="O40" s="13"/>
      <c r="P40" s="11"/>
      <c r="Q40" s="11"/>
      <c r="R40" s="11"/>
      <c r="S40" s="11"/>
      <c r="T40" s="11"/>
      <c r="U40" s="13"/>
      <c r="V40" s="11"/>
      <c r="W40" s="11"/>
      <c r="X40" s="11"/>
      <c r="Y40" s="11"/>
      <c r="Z40" s="11"/>
      <c r="AA40" s="13"/>
      <c r="AB40" s="11"/>
      <c r="AC40" s="11"/>
      <c r="AD40" s="11"/>
      <c r="AE40" s="11"/>
      <c r="AF40" s="11"/>
      <c r="AG40" s="13"/>
      <c r="AH40" s="11"/>
      <c r="AI40" s="11"/>
      <c r="AJ40" s="11"/>
      <c r="AK40" s="11"/>
      <c r="AL40" s="11"/>
      <c r="AM40" s="13"/>
      <c r="AN40" s="11"/>
      <c r="AO40" s="11"/>
      <c r="AP40" s="11"/>
      <c r="AQ40" s="11"/>
      <c r="AR40" s="11"/>
      <c r="AT40" s="23" t="e">
        <f t="shared" si="21"/>
        <v>#DIV/0!</v>
      </c>
      <c r="AU40" s="28">
        <f t="shared" si="22"/>
        <v>0</v>
      </c>
      <c r="AV40" s="18">
        <f t="shared" si="23"/>
        <v>0</v>
      </c>
      <c r="AW40" s="37">
        <v>24</v>
      </c>
      <c r="AX40" s="30">
        <f t="shared" si="8"/>
        <v>0</v>
      </c>
      <c r="AY40" s="37" t="str">
        <f t="shared" si="24"/>
        <v>for p.o</v>
      </c>
    </row>
    <row r="41" spans="2:51" x14ac:dyDescent="0.25">
      <c r="B41" s="1" t="s">
        <v>34</v>
      </c>
      <c r="C41" s="8">
        <v>24</v>
      </c>
      <c r="D41" s="11"/>
      <c r="E41" s="11"/>
      <c r="F41" s="11"/>
      <c r="G41" s="11"/>
      <c r="H41" s="11"/>
      <c r="I41" s="13"/>
      <c r="J41" s="11"/>
      <c r="K41" s="11"/>
      <c r="L41" s="11"/>
      <c r="M41" s="11"/>
      <c r="N41" s="11"/>
      <c r="O41" s="13"/>
      <c r="P41" s="11"/>
      <c r="Q41" s="11"/>
      <c r="R41" s="11"/>
      <c r="S41" s="11"/>
      <c r="T41" s="11"/>
      <c r="U41" s="13"/>
      <c r="V41" s="11">
        <v>72</v>
      </c>
      <c r="W41" s="11">
        <v>69</v>
      </c>
      <c r="X41" s="11"/>
      <c r="Y41" s="11">
        <v>69</v>
      </c>
      <c r="Z41" s="11">
        <f>S41+V41-Y41</f>
        <v>3</v>
      </c>
      <c r="AA41" s="13"/>
      <c r="AB41" s="11"/>
      <c r="AC41" s="11">
        <v>67</v>
      </c>
      <c r="AD41" s="11"/>
      <c r="AE41" s="11">
        <v>67</v>
      </c>
      <c r="AF41" s="11">
        <f t="shared" ref="AF41" si="32">Y41+AB41-AE41</f>
        <v>2</v>
      </c>
      <c r="AG41" s="13"/>
      <c r="AH41" s="11"/>
      <c r="AI41" s="11">
        <v>63</v>
      </c>
      <c r="AJ41" s="11"/>
      <c r="AK41" s="11">
        <v>63</v>
      </c>
      <c r="AL41" s="11">
        <f t="shared" ref="AL41" si="33">AE41+AH41-AK41</f>
        <v>4</v>
      </c>
      <c r="AM41" s="13"/>
      <c r="AN41" s="11"/>
      <c r="AO41" s="11">
        <v>50</v>
      </c>
      <c r="AP41" s="11"/>
      <c r="AQ41" s="11">
        <v>50</v>
      </c>
      <c r="AR41" s="11">
        <f>AK41+AN41-AQ41</f>
        <v>13</v>
      </c>
      <c r="AT41" s="23">
        <f t="shared" si="21"/>
        <v>5.5</v>
      </c>
      <c r="AU41" s="28">
        <f t="shared" si="22"/>
        <v>22</v>
      </c>
      <c r="AV41" s="18">
        <f t="shared" si="23"/>
        <v>72</v>
      </c>
      <c r="AW41" s="37">
        <v>24</v>
      </c>
      <c r="AX41" s="30">
        <f t="shared" si="8"/>
        <v>50</v>
      </c>
      <c r="AY41" s="37" t="str">
        <f t="shared" si="24"/>
        <v>x</v>
      </c>
    </row>
    <row r="42" spans="2:51" x14ac:dyDescent="0.25">
      <c r="B42" s="1" t="s">
        <v>35</v>
      </c>
      <c r="C42" s="8">
        <v>12</v>
      </c>
      <c r="D42" s="11"/>
      <c r="E42" s="11"/>
      <c r="F42" s="11"/>
      <c r="G42" s="11"/>
      <c r="H42" s="11"/>
      <c r="I42" s="13"/>
      <c r="J42" s="11"/>
      <c r="K42" s="11"/>
      <c r="L42" s="11"/>
      <c r="M42" s="11"/>
      <c r="N42" s="11"/>
      <c r="O42" s="13"/>
      <c r="P42" s="11"/>
      <c r="Q42" s="11"/>
      <c r="R42" s="11"/>
      <c r="S42" s="11"/>
      <c r="T42" s="11"/>
      <c r="U42" s="13"/>
      <c r="V42" s="11"/>
      <c r="W42" s="11"/>
      <c r="X42" s="11"/>
      <c r="Y42" s="11"/>
      <c r="Z42" s="11"/>
      <c r="AA42" s="13"/>
      <c r="AB42" s="11"/>
      <c r="AC42" s="11"/>
      <c r="AD42" s="11"/>
      <c r="AE42" s="11"/>
      <c r="AF42" s="11"/>
      <c r="AG42" s="13"/>
      <c r="AH42" s="11"/>
      <c r="AI42" s="11"/>
      <c r="AJ42" s="11"/>
      <c r="AK42" s="11"/>
      <c r="AL42" s="11"/>
      <c r="AM42" s="13"/>
      <c r="AN42" s="11"/>
      <c r="AO42" s="11"/>
      <c r="AP42" s="11"/>
      <c r="AQ42" s="11"/>
      <c r="AR42" s="11"/>
      <c r="AT42" s="23" t="e">
        <f t="shared" si="21"/>
        <v>#DIV/0!</v>
      </c>
      <c r="AU42" s="28">
        <f t="shared" si="22"/>
        <v>0</v>
      </c>
      <c r="AV42" s="18">
        <f t="shared" si="23"/>
        <v>0</v>
      </c>
      <c r="AW42" s="37">
        <v>12</v>
      </c>
      <c r="AX42" s="30">
        <f t="shared" si="8"/>
        <v>0</v>
      </c>
      <c r="AY42" s="37" t="str">
        <f t="shared" si="24"/>
        <v>for p.o</v>
      </c>
    </row>
    <row r="43" spans="2:51" x14ac:dyDescent="0.25">
      <c r="B43" s="1" t="s">
        <v>36</v>
      </c>
      <c r="C43" s="8">
        <v>12</v>
      </c>
      <c r="D43" s="11"/>
      <c r="E43" s="11"/>
      <c r="F43" s="11"/>
      <c r="G43" s="11"/>
      <c r="H43" s="11"/>
      <c r="I43" s="13"/>
      <c r="J43" s="11"/>
      <c r="K43" s="11"/>
      <c r="L43" s="11"/>
      <c r="M43" s="11"/>
      <c r="N43" s="11"/>
      <c r="O43" s="13"/>
      <c r="P43" s="11"/>
      <c r="Q43" s="11"/>
      <c r="R43" s="11"/>
      <c r="S43" s="11"/>
      <c r="T43" s="11"/>
      <c r="U43" s="13"/>
      <c r="V43" s="11"/>
      <c r="W43" s="11"/>
      <c r="X43" s="11"/>
      <c r="Y43" s="11"/>
      <c r="Z43" s="11"/>
      <c r="AA43" s="13"/>
      <c r="AB43" s="11"/>
      <c r="AC43" s="11"/>
      <c r="AD43" s="11"/>
      <c r="AE43" s="11"/>
      <c r="AF43" s="11"/>
      <c r="AG43" s="13"/>
      <c r="AH43" s="11"/>
      <c r="AI43" s="11"/>
      <c r="AJ43" s="11"/>
      <c r="AK43" s="11"/>
      <c r="AL43" s="11"/>
      <c r="AM43" s="13"/>
      <c r="AN43" s="11"/>
      <c r="AO43" s="11"/>
      <c r="AP43" s="11"/>
      <c r="AQ43" s="11"/>
      <c r="AR43" s="11"/>
      <c r="AT43" s="23" t="e">
        <f t="shared" si="21"/>
        <v>#DIV/0!</v>
      </c>
      <c r="AU43" s="28">
        <f t="shared" si="22"/>
        <v>0</v>
      </c>
      <c r="AV43" s="18">
        <f t="shared" si="23"/>
        <v>0</v>
      </c>
      <c r="AW43" s="37">
        <v>12</v>
      </c>
      <c r="AX43" s="30">
        <f t="shared" si="8"/>
        <v>0</v>
      </c>
      <c r="AY43" s="37" t="str">
        <f t="shared" si="24"/>
        <v>for p.o</v>
      </c>
    </row>
    <row r="44" spans="2:51" x14ac:dyDescent="0.25">
      <c r="B44" s="1" t="s">
        <v>37</v>
      </c>
      <c r="C44" s="8">
        <v>24</v>
      </c>
      <c r="D44" s="11"/>
      <c r="E44" s="11"/>
      <c r="F44" s="11"/>
      <c r="G44" s="11"/>
      <c r="H44" s="11"/>
      <c r="I44" s="13"/>
      <c r="J44" s="11"/>
      <c r="K44" s="11"/>
      <c r="L44" s="11"/>
      <c r="M44" s="11"/>
      <c r="N44" s="11"/>
      <c r="O44" s="13"/>
      <c r="P44" s="11"/>
      <c r="Q44" s="11"/>
      <c r="R44" s="11"/>
      <c r="S44" s="11"/>
      <c r="T44" s="11"/>
      <c r="U44" s="13"/>
      <c r="V44" s="11"/>
      <c r="W44" s="11"/>
      <c r="X44" s="11"/>
      <c r="Y44" s="11"/>
      <c r="Z44" s="11"/>
      <c r="AA44" s="13"/>
      <c r="AB44" s="11"/>
      <c r="AC44" s="11"/>
      <c r="AD44" s="11"/>
      <c r="AE44" s="11"/>
      <c r="AF44" s="11"/>
      <c r="AG44" s="13"/>
      <c r="AH44" s="11"/>
      <c r="AI44" s="11"/>
      <c r="AJ44" s="11"/>
      <c r="AK44" s="11"/>
      <c r="AL44" s="11"/>
      <c r="AM44" s="13"/>
      <c r="AN44" s="11"/>
      <c r="AO44" s="11"/>
      <c r="AP44" s="11"/>
      <c r="AQ44" s="11"/>
      <c r="AR44" s="11"/>
      <c r="AT44" s="23" t="e">
        <f t="shared" si="21"/>
        <v>#DIV/0!</v>
      </c>
      <c r="AU44" s="28">
        <f t="shared" si="22"/>
        <v>0</v>
      </c>
      <c r="AV44" s="18">
        <f t="shared" si="23"/>
        <v>0</v>
      </c>
      <c r="AW44" s="37">
        <v>12</v>
      </c>
      <c r="AX44" s="30">
        <f t="shared" si="8"/>
        <v>0</v>
      </c>
      <c r="AY44" s="37" t="str">
        <f t="shared" si="24"/>
        <v>for p.o</v>
      </c>
    </row>
    <row r="45" spans="2:51" x14ac:dyDescent="0.25">
      <c r="B45" s="1" t="s">
        <v>38</v>
      </c>
      <c r="C45" s="8">
        <v>60</v>
      </c>
      <c r="D45" s="11"/>
      <c r="E45" s="11"/>
      <c r="F45" s="11"/>
      <c r="G45" s="11"/>
      <c r="H45" s="11"/>
      <c r="I45" s="13"/>
      <c r="J45" s="11"/>
      <c r="K45" s="11"/>
      <c r="L45" s="11"/>
      <c r="M45" s="11"/>
      <c r="N45" s="11"/>
      <c r="O45" s="13"/>
      <c r="P45" s="11"/>
      <c r="Q45" s="11"/>
      <c r="R45" s="11"/>
      <c r="S45" s="11"/>
      <c r="T45" s="11"/>
      <c r="U45" s="13"/>
      <c r="V45" s="11"/>
      <c r="W45" s="11"/>
      <c r="X45" s="11"/>
      <c r="Y45" s="11"/>
      <c r="Z45" s="11"/>
      <c r="AA45" s="13"/>
      <c r="AB45" s="11"/>
      <c r="AC45" s="11"/>
      <c r="AD45" s="11"/>
      <c r="AE45" s="11"/>
      <c r="AF45" s="11"/>
      <c r="AG45" s="13"/>
      <c r="AH45" s="11"/>
      <c r="AI45" s="11"/>
      <c r="AJ45" s="11"/>
      <c r="AK45" s="11"/>
      <c r="AL45" s="11"/>
      <c r="AM45" s="13"/>
      <c r="AN45" s="11"/>
      <c r="AO45" s="11"/>
      <c r="AP45" s="11"/>
      <c r="AQ45" s="11"/>
      <c r="AR45" s="11"/>
      <c r="AT45" s="23" t="e">
        <f t="shared" si="21"/>
        <v>#DIV/0!</v>
      </c>
      <c r="AU45" s="28">
        <f t="shared" si="22"/>
        <v>0</v>
      </c>
      <c r="AV45" s="18">
        <f t="shared" si="23"/>
        <v>0</v>
      </c>
      <c r="AW45" s="37">
        <v>480</v>
      </c>
      <c r="AX45" s="30">
        <f t="shared" si="8"/>
        <v>0</v>
      </c>
      <c r="AY45" s="37" t="str">
        <f t="shared" si="24"/>
        <v>for p.o</v>
      </c>
    </row>
    <row r="46" spans="2:51" x14ac:dyDescent="0.25">
      <c r="B46" s="1" t="s">
        <v>39</v>
      </c>
      <c r="C46" s="8">
        <v>12</v>
      </c>
      <c r="D46" s="11"/>
      <c r="E46" s="11"/>
      <c r="F46" s="11"/>
      <c r="G46" s="11"/>
      <c r="H46" s="11"/>
      <c r="I46" s="13"/>
      <c r="J46" s="11"/>
      <c r="K46" s="11"/>
      <c r="L46" s="11"/>
      <c r="M46" s="11"/>
      <c r="N46" s="11"/>
      <c r="O46" s="13"/>
      <c r="P46" s="11"/>
      <c r="Q46" s="11"/>
      <c r="R46" s="11"/>
      <c r="S46" s="11"/>
      <c r="T46" s="11"/>
      <c r="U46" s="13"/>
      <c r="V46" s="11"/>
      <c r="W46" s="11"/>
      <c r="X46" s="11"/>
      <c r="Y46" s="11"/>
      <c r="Z46" s="11"/>
      <c r="AA46" s="13"/>
      <c r="AB46" s="11"/>
      <c r="AC46" s="11"/>
      <c r="AD46" s="11"/>
      <c r="AE46" s="11"/>
      <c r="AF46" s="11"/>
      <c r="AG46" s="13"/>
      <c r="AH46" s="11"/>
      <c r="AI46" s="11"/>
      <c r="AJ46" s="11"/>
      <c r="AK46" s="11"/>
      <c r="AL46" s="11"/>
      <c r="AM46" s="13"/>
      <c r="AN46" s="11"/>
      <c r="AO46" s="11"/>
      <c r="AP46" s="11"/>
      <c r="AQ46" s="11"/>
      <c r="AR46" s="11"/>
      <c r="AT46" s="23" t="e">
        <f t="shared" si="21"/>
        <v>#DIV/0!</v>
      </c>
      <c r="AU46" s="28">
        <f t="shared" si="22"/>
        <v>0</v>
      </c>
      <c r="AV46" s="18">
        <f t="shared" si="23"/>
        <v>0</v>
      </c>
      <c r="AW46" s="37">
        <v>12</v>
      </c>
      <c r="AX46" s="30">
        <f t="shared" si="8"/>
        <v>0</v>
      </c>
      <c r="AY46" s="37" t="str">
        <f t="shared" si="24"/>
        <v>for p.o</v>
      </c>
    </row>
    <row r="47" spans="2:51" x14ac:dyDescent="0.25">
      <c r="B47" s="1" t="s">
        <v>40</v>
      </c>
      <c r="C47" s="8">
        <v>10</v>
      </c>
      <c r="D47" s="11"/>
      <c r="E47" s="11"/>
      <c r="F47" s="11"/>
      <c r="G47" s="11"/>
      <c r="H47" s="11"/>
      <c r="I47" s="13"/>
      <c r="J47" s="11"/>
      <c r="K47" s="11"/>
      <c r="L47" s="11"/>
      <c r="M47" s="11"/>
      <c r="N47" s="11"/>
      <c r="O47" s="13"/>
      <c r="P47" s="11"/>
      <c r="Q47" s="11"/>
      <c r="R47" s="11"/>
      <c r="S47" s="11"/>
      <c r="T47" s="11"/>
      <c r="U47" s="13"/>
      <c r="V47" s="11"/>
      <c r="W47" s="11"/>
      <c r="X47" s="11"/>
      <c r="Y47" s="11"/>
      <c r="Z47" s="11"/>
      <c r="AA47" s="13"/>
      <c r="AB47" s="11"/>
      <c r="AC47" s="11"/>
      <c r="AD47" s="11"/>
      <c r="AE47" s="11"/>
      <c r="AF47" s="11"/>
      <c r="AG47" s="13"/>
      <c r="AH47" s="11"/>
      <c r="AI47" s="11"/>
      <c r="AJ47" s="11"/>
      <c r="AK47" s="11"/>
      <c r="AL47" s="11"/>
      <c r="AM47" s="13"/>
      <c r="AN47" s="11">
        <v>24</v>
      </c>
      <c r="AO47" s="11">
        <v>17</v>
      </c>
      <c r="AP47" s="11"/>
      <c r="AQ47" s="11">
        <v>17</v>
      </c>
      <c r="AR47" s="11">
        <f>AK47+AN47-AQ47</f>
        <v>7</v>
      </c>
      <c r="AT47" s="23">
        <f t="shared" si="21"/>
        <v>7</v>
      </c>
      <c r="AU47" s="28">
        <f t="shared" si="22"/>
        <v>7</v>
      </c>
      <c r="AV47" s="18">
        <f t="shared" si="23"/>
        <v>24</v>
      </c>
      <c r="AW47" s="37">
        <v>12</v>
      </c>
      <c r="AX47" s="30">
        <f t="shared" si="8"/>
        <v>17</v>
      </c>
      <c r="AY47" s="37" t="str">
        <f t="shared" si="24"/>
        <v>x</v>
      </c>
    </row>
    <row r="48" spans="2:51" x14ac:dyDescent="0.25">
      <c r="B48" s="1" t="s">
        <v>41</v>
      </c>
      <c r="C48" s="8">
        <v>12</v>
      </c>
      <c r="D48" s="11"/>
      <c r="E48" s="11"/>
      <c r="F48" s="11"/>
      <c r="G48" s="11"/>
      <c r="H48" s="11"/>
      <c r="I48" s="13"/>
      <c r="J48" s="11"/>
      <c r="K48" s="11"/>
      <c r="L48" s="11"/>
      <c r="M48" s="11"/>
      <c r="N48" s="11"/>
      <c r="O48" s="13"/>
      <c r="P48" s="11"/>
      <c r="Q48" s="11"/>
      <c r="R48" s="11"/>
      <c r="S48" s="11"/>
      <c r="T48" s="11"/>
      <c r="U48" s="13"/>
      <c r="V48" s="11"/>
      <c r="W48" s="11"/>
      <c r="X48" s="11"/>
      <c r="Y48" s="11"/>
      <c r="Z48" s="11"/>
      <c r="AA48" s="13"/>
      <c r="AB48" s="11"/>
      <c r="AC48" s="11"/>
      <c r="AD48" s="11"/>
      <c r="AE48" s="11"/>
      <c r="AF48" s="11"/>
      <c r="AG48" s="13"/>
      <c r="AH48" s="11"/>
      <c r="AI48" s="11"/>
      <c r="AJ48" s="11"/>
      <c r="AK48" s="11"/>
      <c r="AL48" s="11"/>
      <c r="AM48" s="13"/>
      <c r="AN48" s="11"/>
      <c r="AO48" s="11"/>
      <c r="AP48" s="11"/>
      <c r="AQ48" s="11"/>
      <c r="AR48" s="11"/>
      <c r="AT48" s="23" t="e">
        <f t="shared" si="21"/>
        <v>#DIV/0!</v>
      </c>
      <c r="AU48" s="28">
        <f t="shared" si="22"/>
        <v>0</v>
      </c>
      <c r="AV48" s="18">
        <f t="shared" si="23"/>
        <v>0</v>
      </c>
      <c r="AW48" s="37">
        <v>12</v>
      </c>
      <c r="AX48" s="30">
        <f t="shared" si="8"/>
        <v>0</v>
      </c>
      <c r="AY48" s="37" t="str">
        <f t="shared" si="24"/>
        <v>for p.o</v>
      </c>
    </row>
    <row r="49" spans="2:51" x14ac:dyDescent="0.25">
      <c r="B49" s="1" t="s">
        <v>42</v>
      </c>
      <c r="C49" s="8">
        <v>12</v>
      </c>
      <c r="D49" s="11"/>
      <c r="E49" s="11"/>
      <c r="F49" s="11"/>
      <c r="G49" s="11"/>
      <c r="H49" s="11"/>
      <c r="I49" s="13"/>
      <c r="J49" s="11"/>
      <c r="K49" s="11"/>
      <c r="L49" s="11"/>
      <c r="M49" s="11"/>
      <c r="N49" s="11"/>
      <c r="O49" s="13"/>
      <c r="P49" s="11"/>
      <c r="Q49" s="11"/>
      <c r="R49" s="11"/>
      <c r="S49" s="11"/>
      <c r="T49" s="11"/>
      <c r="U49" s="13"/>
      <c r="V49" s="11">
        <v>24</v>
      </c>
      <c r="W49" s="11">
        <v>9</v>
      </c>
      <c r="X49" s="11"/>
      <c r="Y49" s="11">
        <v>9</v>
      </c>
      <c r="Z49" s="11">
        <f>S49+V49-Y49</f>
        <v>15</v>
      </c>
      <c r="AA49" s="13"/>
      <c r="AB49" s="11"/>
      <c r="AC49" s="11">
        <v>0</v>
      </c>
      <c r="AD49" s="11"/>
      <c r="AE49" s="11">
        <v>0</v>
      </c>
      <c r="AF49" s="11">
        <f t="shared" ref="AF49" si="34">Y49+AB49-AE49</f>
        <v>9</v>
      </c>
      <c r="AG49" s="13"/>
      <c r="AH49" s="11"/>
      <c r="AI49" s="11">
        <v>0</v>
      </c>
      <c r="AJ49" s="11"/>
      <c r="AK49" s="11">
        <v>0</v>
      </c>
      <c r="AL49" s="11">
        <f t="shared" ref="AL49" si="35">AE49+AH49-AK49</f>
        <v>0</v>
      </c>
      <c r="AM49" s="13"/>
      <c r="AN49" s="11"/>
      <c r="AO49" s="11">
        <v>0</v>
      </c>
      <c r="AP49" s="11"/>
      <c r="AQ49" s="11">
        <v>0</v>
      </c>
      <c r="AR49" s="11">
        <f>AK49+AN49-AQ49</f>
        <v>0</v>
      </c>
      <c r="AT49" s="23">
        <f t="shared" si="21"/>
        <v>6</v>
      </c>
      <c r="AU49" s="28">
        <f t="shared" si="22"/>
        <v>24</v>
      </c>
      <c r="AV49" s="18">
        <f t="shared" si="23"/>
        <v>24</v>
      </c>
      <c r="AW49" s="37">
        <v>48</v>
      </c>
      <c r="AX49" s="30">
        <f t="shared" si="8"/>
        <v>0</v>
      </c>
      <c r="AY49" s="37" t="str">
        <f t="shared" si="24"/>
        <v>for p.o</v>
      </c>
    </row>
    <row r="50" spans="2:51" x14ac:dyDescent="0.25">
      <c r="B50" s="1" t="s">
        <v>43</v>
      </c>
      <c r="C50" s="8">
        <v>12</v>
      </c>
      <c r="D50" s="11"/>
      <c r="E50" s="11"/>
      <c r="F50" s="11"/>
      <c r="G50" s="11"/>
      <c r="H50" s="11"/>
      <c r="I50" s="13"/>
      <c r="J50" s="11"/>
      <c r="K50" s="11"/>
      <c r="L50" s="11"/>
      <c r="M50" s="11"/>
      <c r="N50" s="11"/>
      <c r="O50" s="13"/>
      <c r="P50" s="11"/>
      <c r="Q50" s="11"/>
      <c r="R50" s="11"/>
      <c r="S50" s="11"/>
      <c r="T50" s="11"/>
      <c r="U50" s="13"/>
      <c r="V50" s="11"/>
      <c r="W50" s="11"/>
      <c r="X50" s="11"/>
      <c r="Y50" s="11"/>
      <c r="Z50" s="11"/>
      <c r="AA50" s="13"/>
      <c r="AB50" s="11"/>
      <c r="AC50" s="11"/>
      <c r="AD50" s="11"/>
      <c r="AE50" s="11"/>
      <c r="AF50" s="11"/>
      <c r="AG50" s="13"/>
      <c r="AH50" s="11"/>
      <c r="AI50" s="11"/>
      <c r="AJ50" s="11"/>
      <c r="AK50" s="11"/>
      <c r="AL50" s="11"/>
      <c r="AM50" s="13"/>
      <c r="AN50" s="11"/>
      <c r="AO50" s="11"/>
      <c r="AP50" s="11"/>
      <c r="AQ50" s="11"/>
      <c r="AR50" s="11"/>
      <c r="AT50" s="23" t="e">
        <f t="shared" si="21"/>
        <v>#DIV/0!</v>
      </c>
      <c r="AU50" s="28">
        <f t="shared" si="22"/>
        <v>0</v>
      </c>
      <c r="AV50" s="18">
        <f t="shared" si="23"/>
        <v>0</v>
      </c>
      <c r="AW50" s="37">
        <v>12</v>
      </c>
      <c r="AX50" s="30">
        <f t="shared" si="8"/>
        <v>0</v>
      </c>
      <c r="AY50" s="37" t="str">
        <f t="shared" si="24"/>
        <v>for p.o</v>
      </c>
    </row>
    <row r="51" spans="2:51" x14ac:dyDescent="0.25">
      <c r="B51" s="5" t="s">
        <v>44</v>
      </c>
      <c r="C51" s="8">
        <v>8</v>
      </c>
      <c r="D51" s="11">
        <v>16</v>
      </c>
      <c r="E51" s="11">
        <v>10</v>
      </c>
      <c r="F51" s="11"/>
      <c r="G51" s="11">
        <v>10</v>
      </c>
      <c r="H51" s="11">
        <f>D51-G51</f>
        <v>6</v>
      </c>
      <c r="I51" s="13"/>
      <c r="J51" s="11">
        <v>8</v>
      </c>
      <c r="K51" s="11">
        <v>8</v>
      </c>
      <c r="L51" s="11"/>
      <c r="M51" s="11">
        <v>8</v>
      </c>
      <c r="N51" s="11">
        <f>G51+J51-M51</f>
        <v>10</v>
      </c>
      <c r="O51" s="13"/>
      <c r="P51" s="11"/>
      <c r="Q51" s="11">
        <v>5</v>
      </c>
      <c r="R51" s="11"/>
      <c r="S51" s="11">
        <v>5</v>
      </c>
      <c r="T51" s="11">
        <v>3</v>
      </c>
      <c r="U51" s="13"/>
      <c r="V51" s="11"/>
      <c r="W51" s="11">
        <v>0</v>
      </c>
      <c r="X51" s="11"/>
      <c r="Y51" s="11">
        <v>0</v>
      </c>
      <c r="Z51" s="11">
        <f>S51+V51-Y51</f>
        <v>5</v>
      </c>
      <c r="AA51" s="13"/>
      <c r="AB51" s="11"/>
      <c r="AC51" s="11">
        <v>0</v>
      </c>
      <c r="AD51" s="11"/>
      <c r="AE51" s="11">
        <v>0</v>
      </c>
      <c r="AF51" s="11">
        <f t="shared" ref="AF51" si="36">Y51+AB51-AE51</f>
        <v>0</v>
      </c>
      <c r="AG51" s="13"/>
      <c r="AH51" s="11">
        <v>16</v>
      </c>
      <c r="AI51" s="11">
        <v>8</v>
      </c>
      <c r="AJ51" s="11"/>
      <c r="AK51" s="11">
        <v>8</v>
      </c>
      <c r="AL51" s="11">
        <f t="shared" ref="AL51" si="37">AE51+AH51-AK51</f>
        <v>8</v>
      </c>
      <c r="AM51" s="13"/>
      <c r="AN51" s="11">
        <v>16</v>
      </c>
      <c r="AO51" s="11">
        <v>12</v>
      </c>
      <c r="AP51" s="11"/>
      <c r="AQ51" s="11">
        <v>12</v>
      </c>
      <c r="AR51" s="11">
        <f>AK51+AN51-AQ51</f>
        <v>12</v>
      </c>
      <c r="AT51" s="23">
        <f t="shared" si="21"/>
        <v>6.2857142857142856</v>
      </c>
      <c r="AU51" s="28">
        <f t="shared" si="22"/>
        <v>44</v>
      </c>
      <c r="AV51" s="18">
        <f t="shared" si="23"/>
        <v>56</v>
      </c>
      <c r="AW51" s="37">
        <v>32</v>
      </c>
      <c r="AX51" s="30">
        <f t="shared" si="8"/>
        <v>12</v>
      </c>
      <c r="AY51" s="37" t="str">
        <f t="shared" si="24"/>
        <v>for p.o</v>
      </c>
    </row>
    <row r="1048576" spans="50:50" x14ac:dyDescent="0.25">
      <c r="AX1048576" s="32"/>
    </row>
  </sheetData>
  <mergeCells count="51">
    <mergeCell ref="AN3:AR3"/>
    <mergeCell ref="AN4:AN6"/>
    <mergeCell ref="AO4:AO6"/>
    <mergeCell ref="AP4:AP6"/>
    <mergeCell ref="AQ4:AQ6"/>
    <mergeCell ref="AR4:AR6"/>
    <mergeCell ref="AH3:AL3"/>
    <mergeCell ref="AH4:AH6"/>
    <mergeCell ref="AI4:AI6"/>
    <mergeCell ref="AJ4:AJ6"/>
    <mergeCell ref="AK4:AK6"/>
    <mergeCell ref="AL4:AL6"/>
    <mergeCell ref="AC4:AC6"/>
    <mergeCell ref="AD4:AD6"/>
    <mergeCell ref="AE4:AE6"/>
    <mergeCell ref="AF4:AF6"/>
    <mergeCell ref="V4:V6"/>
    <mergeCell ref="W4:W6"/>
    <mergeCell ref="X4:X6"/>
    <mergeCell ref="Y4:Y6"/>
    <mergeCell ref="Z4:Z6"/>
    <mergeCell ref="AB4:AB6"/>
    <mergeCell ref="T4:T6"/>
    <mergeCell ref="G4:G6"/>
    <mergeCell ref="H4:H6"/>
    <mergeCell ref="J4:J6"/>
    <mergeCell ref="K4:K6"/>
    <mergeCell ref="L4:L6"/>
    <mergeCell ref="M4:M6"/>
    <mergeCell ref="N4:N6"/>
    <mergeCell ref="P4:P6"/>
    <mergeCell ref="Q4:Q6"/>
    <mergeCell ref="R4:R6"/>
    <mergeCell ref="S4:S6"/>
    <mergeCell ref="D3:H3"/>
    <mergeCell ref="J3:N3"/>
    <mergeCell ref="P3:T3"/>
    <mergeCell ref="V3:Z3"/>
    <mergeCell ref="AB3:AF3"/>
    <mergeCell ref="B4:B6"/>
    <mergeCell ref="C4:C6"/>
    <mergeCell ref="D4:D6"/>
    <mergeCell ref="E4:E6"/>
    <mergeCell ref="F4:F6"/>
    <mergeCell ref="AY5:AY6"/>
    <mergeCell ref="AT7:AY7"/>
    <mergeCell ref="AT5:AT6"/>
    <mergeCell ref="AU5:AU6"/>
    <mergeCell ref="AV5:AV6"/>
    <mergeCell ref="AW5:AW6"/>
    <mergeCell ref="AX5:AX6"/>
  </mergeCells>
  <conditionalFormatting sqref="B32">
    <cfRule type="duplicateValues" dxfId="557" priority="33"/>
    <cfRule type="duplicateValues" dxfId="556" priority="34"/>
  </conditionalFormatting>
  <conditionalFormatting sqref="B33">
    <cfRule type="duplicateValues" dxfId="555" priority="31"/>
    <cfRule type="duplicateValues" dxfId="554" priority="32"/>
  </conditionalFormatting>
  <conditionalFormatting sqref="B34">
    <cfRule type="duplicateValues" dxfId="553" priority="29"/>
    <cfRule type="duplicateValues" dxfId="552" priority="30"/>
  </conditionalFormatting>
  <conditionalFormatting sqref="B35">
    <cfRule type="duplicateValues" dxfId="551" priority="27"/>
    <cfRule type="duplicateValues" dxfId="550" priority="28"/>
  </conditionalFormatting>
  <conditionalFormatting sqref="B36">
    <cfRule type="duplicateValues" dxfId="549" priority="25"/>
    <cfRule type="duplicateValues" dxfId="548" priority="26"/>
  </conditionalFormatting>
  <conditionalFormatting sqref="B37">
    <cfRule type="duplicateValues" dxfId="547" priority="23"/>
    <cfRule type="duplicateValues" dxfId="546" priority="24"/>
  </conditionalFormatting>
  <conditionalFormatting sqref="B38">
    <cfRule type="duplicateValues" dxfId="545" priority="21"/>
    <cfRule type="duplicateValues" dxfId="544" priority="22"/>
  </conditionalFormatting>
  <conditionalFormatting sqref="B39">
    <cfRule type="duplicateValues" dxfId="543" priority="19"/>
    <cfRule type="duplicateValues" dxfId="542" priority="20"/>
  </conditionalFormatting>
  <conditionalFormatting sqref="B40">
    <cfRule type="duplicateValues" dxfId="541" priority="17"/>
    <cfRule type="duplicateValues" dxfId="540" priority="18"/>
  </conditionalFormatting>
  <conditionalFormatting sqref="AY26 AY28:AY29 AY38:AY40 AY34:AY36 AY42:AY46 AY31:AY32 AY48:AY51">
    <cfRule type="containsText" dxfId="539" priority="15" operator="containsText" text="for p.o">
      <formula>NOT(ISERROR(SEARCH("for p.o",AY26)))</formula>
    </cfRule>
  </conditionalFormatting>
  <conditionalFormatting sqref="AY8:AY25">
    <cfRule type="containsText" dxfId="538" priority="14" operator="containsText" text="for p.o">
      <formula>NOT(ISERROR(SEARCH("for p.o",AY8)))</formula>
    </cfRule>
  </conditionalFormatting>
  <conditionalFormatting sqref="AY8:AY25">
    <cfRule type="containsText" dxfId="537" priority="13" operator="containsText" text="x">
      <formula>NOT(ISERROR(SEARCH("x",AY8)))</formula>
    </cfRule>
  </conditionalFormatting>
  <conditionalFormatting sqref="AY27">
    <cfRule type="containsText" dxfId="536" priority="12" operator="containsText" text="for p.o">
      <formula>NOT(ISERROR(SEARCH("for p.o",AY27)))</formula>
    </cfRule>
  </conditionalFormatting>
  <conditionalFormatting sqref="AY27">
    <cfRule type="containsText" dxfId="535" priority="11" operator="containsText" text="x">
      <formula>NOT(ISERROR(SEARCH("x",AY27)))</formula>
    </cfRule>
  </conditionalFormatting>
  <conditionalFormatting sqref="AY37">
    <cfRule type="containsText" dxfId="534" priority="10" operator="containsText" text="for p.o">
      <formula>NOT(ISERROR(SEARCH("for p.o",AY37)))</formula>
    </cfRule>
  </conditionalFormatting>
  <conditionalFormatting sqref="AY37">
    <cfRule type="containsText" dxfId="533" priority="9" operator="containsText" text="x">
      <formula>NOT(ISERROR(SEARCH("x",AY37)))</formula>
    </cfRule>
  </conditionalFormatting>
  <conditionalFormatting sqref="AY33">
    <cfRule type="containsText" dxfId="532" priority="8" operator="containsText" text="for p.o">
      <formula>NOT(ISERROR(SEARCH("for p.o",AY33)))</formula>
    </cfRule>
  </conditionalFormatting>
  <conditionalFormatting sqref="AY33">
    <cfRule type="containsText" dxfId="531" priority="7" operator="containsText" text="x">
      <formula>NOT(ISERROR(SEARCH("x",AY33)))</formula>
    </cfRule>
  </conditionalFormatting>
  <conditionalFormatting sqref="AY41">
    <cfRule type="containsText" dxfId="530" priority="6" operator="containsText" text="for p.o">
      <formula>NOT(ISERROR(SEARCH("for p.o",AY41)))</formula>
    </cfRule>
  </conditionalFormatting>
  <conditionalFormatting sqref="AY41">
    <cfRule type="containsText" dxfId="529" priority="5" operator="containsText" text="x">
      <formula>NOT(ISERROR(SEARCH("x",AY41)))</formula>
    </cfRule>
  </conditionalFormatting>
  <conditionalFormatting sqref="AY30">
    <cfRule type="containsText" dxfId="528" priority="4" operator="containsText" text="for p.o">
      <formula>NOT(ISERROR(SEARCH("for p.o",AY30)))</formula>
    </cfRule>
  </conditionalFormatting>
  <conditionalFormatting sqref="AY30">
    <cfRule type="containsText" dxfId="527" priority="3" operator="containsText" text="x">
      <formula>NOT(ISERROR(SEARCH("x",AY30)))</formula>
    </cfRule>
  </conditionalFormatting>
  <conditionalFormatting sqref="AY47">
    <cfRule type="containsText" dxfId="526" priority="2" operator="containsText" text="for p.o">
      <formula>NOT(ISERROR(SEARCH("for p.o",AY47)))</formula>
    </cfRule>
  </conditionalFormatting>
  <conditionalFormatting sqref="AY47">
    <cfRule type="containsText" dxfId="525" priority="1" operator="containsText" text="x">
      <formula>NOT(ISERROR(SEARCH("x",AY47)))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7FD77-1DAB-4E90-832B-3379E7841FCC}">
  <sheetPr codeName="Sheet5"/>
  <dimension ref="B2:AY1048576"/>
  <sheetViews>
    <sheetView zoomScale="75" zoomScaleNormal="75" workbookViewId="0">
      <pane xSplit="3" ySplit="7" topLeftCell="S8" activePane="bottomRight" state="frozen"/>
      <selection pane="topRight" activeCell="D1" sqref="D1"/>
      <selection pane="bottomLeft" activeCell="A8" sqref="A8"/>
      <selection pane="bottomRight" activeCell="AC16" sqref="AC16"/>
    </sheetView>
  </sheetViews>
  <sheetFormatPr defaultRowHeight="15" x14ac:dyDescent="0.25"/>
  <cols>
    <col min="2" max="2" width="36.7109375" bestFit="1" customWidth="1"/>
    <col min="9" max="9" width="2.85546875" customWidth="1"/>
    <col min="15" max="15" width="3.28515625" customWidth="1"/>
    <col min="21" max="21" width="3.28515625" customWidth="1"/>
    <col min="27" max="27" width="3.5703125" customWidth="1"/>
    <col min="33" max="33" width="3.5703125" customWidth="1"/>
    <col min="39" max="39" width="3.28515625" customWidth="1"/>
    <col min="46" max="46" width="15.7109375" style="31" bestFit="1" customWidth="1"/>
    <col min="47" max="47" width="14.28515625" style="31" bestFit="1" customWidth="1"/>
    <col min="48" max="48" width="10.5703125" style="35" bestFit="1" customWidth="1"/>
    <col min="49" max="49" width="19.5703125" style="35" bestFit="1" customWidth="1"/>
    <col min="50" max="50" width="10.28515625" style="27" bestFit="1" customWidth="1"/>
    <col min="51" max="51" width="8.7109375" style="35" bestFit="1" customWidth="1"/>
  </cols>
  <sheetData>
    <row r="2" spans="2:51" x14ac:dyDescent="0.25">
      <c r="AT2" s="33"/>
      <c r="AU2" s="25"/>
      <c r="AV2" s="33"/>
      <c r="AW2" s="33"/>
      <c r="AX2" s="33"/>
      <c r="AY2" s="34"/>
    </row>
    <row r="3" spans="2:51" x14ac:dyDescent="0.25">
      <c r="D3" s="110">
        <v>44440</v>
      </c>
      <c r="E3" s="111"/>
      <c r="F3" s="111"/>
      <c r="G3" s="111"/>
      <c r="H3" s="111"/>
      <c r="I3" s="12"/>
      <c r="J3" s="110">
        <v>44470</v>
      </c>
      <c r="K3" s="111"/>
      <c r="L3" s="111"/>
      <c r="M3" s="111"/>
      <c r="N3" s="111"/>
      <c r="O3" s="12"/>
      <c r="P3" s="110">
        <v>44501</v>
      </c>
      <c r="Q3" s="111"/>
      <c r="R3" s="111"/>
      <c r="S3" s="111"/>
      <c r="T3" s="111"/>
      <c r="U3" s="12"/>
      <c r="V3" s="110">
        <v>44531</v>
      </c>
      <c r="W3" s="111"/>
      <c r="X3" s="111"/>
      <c r="Y3" s="111"/>
      <c r="Z3" s="111"/>
      <c r="AA3" s="12"/>
      <c r="AB3" s="110">
        <v>44562</v>
      </c>
      <c r="AC3" s="111"/>
      <c r="AD3" s="111"/>
      <c r="AE3" s="111"/>
      <c r="AF3" s="111"/>
      <c r="AG3" s="12"/>
      <c r="AH3" s="110">
        <v>44593</v>
      </c>
      <c r="AI3" s="111"/>
      <c r="AJ3" s="111"/>
      <c r="AK3" s="111"/>
      <c r="AL3" s="111"/>
      <c r="AM3" s="12"/>
      <c r="AN3" s="110">
        <v>44621</v>
      </c>
      <c r="AO3" s="111"/>
      <c r="AP3" s="111"/>
      <c r="AQ3" s="111"/>
      <c r="AR3" s="111"/>
      <c r="AT3" s="25"/>
      <c r="AU3" s="25"/>
      <c r="AV3" s="34"/>
      <c r="AW3" s="34"/>
      <c r="AX3" s="24"/>
      <c r="AY3" s="34"/>
    </row>
    <row r="4" spans="2:51" x14ac:dyDescent="0.25">
      <c r="B4" s="108" t="s">
        <v>45</v>
      </c>
      <c r="C4" s="109" t="s">
        <v>46</v>
      </c>
      <c r="D4" s="109" t="s">
        <v>47</v>
      </c>
      <c r="E4" s="109" t="s">
        <v>48</v>
      </c>
      <c r="F4" s="109" t="s">
        <v>49</v>
      </c>
      <c r="G4" s="109" t="s">
        <v>50</v>
      </c>
      <c r="H4" s="109" t="s">
        <v>51</v>
      </c>
      <c r="I4" s="63"/>
      <c r="J4" s="109" t="s">
        <v>47</v>
      </c>
      <c r="K4" s="109" t="s">
        <v>48</v>
      </c>
      <c r="L4" s="109" t="s">
        <v>49</v>
      </c>
      <c r="M4" s="109" t="s">
        <v>50</v>
      </c>
      <c r="N4" s="109" t="s">
        <v>51</v>
      </c>
      <c r="O4" s="63"/>
      <c r="P4" s="109" t="s">
        <v>47</v>
      </c>
      <c r="Q4" s="109" t="s">
        <v>48</v>
      </c>
      <c r="R4" s="109" t="s">
        <v>49</v>
      </c>
      <c r="S4" s="109" t="s">
        <v>50</v>
      </c>
      <c r="T4" s="109" t="s">
        <v>51</v>
      </c>
      <c r="U4" s="63"/>
      <c r="V4" s="109" t="s">
        <v>47</v>
      </c>
      <c r="W4" s="109" t="s">
        <v>48</v>
      </c>
      <c r="X4" s="109" t="s">
        <v>49</v>
      </c>
      <c r="Y4" s="109" t="s">
        <v>50</v>
      </c>
      <c r="Z4" s="109" t="s">
        <v>51</v>
      </c>
      <c r="AA4" s="63"/>
      <c r="AB4" s="109" t="s">
        <v>47</v>
      </c>
      <c r="AC4" s="109" t="s">
        <v>48</v>
      </c>
      <c r="AD4" s="109" t="s">
        <v>49</v>
      </c>
      <c r="AE4" s="109" t="s">
        <v>50</v>
      </c>
      <c r="AF4" s="109" t="s">
        <v>51</v>
      </c>
      <c r="AG4" s="63"/>
      <c r="AH4" s="109" t="s">
        <v>47</v>
      </c>
      <c r="AI4" s="109" t="s">
        <v>48</v>
      </c>
      <c r="AJ4" s="109" t="s">
        <v>49</v>
      </c>
      <c r="AK4" s="109" t="s">
        <v>50</v>
      </c>
      <c r="AL4" s="109" t="s">
        <v>51</v>
      </c>
      <c r="AM4" s="63"/>
      <c r="AN4" s="109" t="s">
        <v>47</v>
      </c>
      <c r="AO4" s="109" t="s">
        <v>48</v>
      </c>
      <c r="AP4" s="109" t="s">
        <v>49</v>
      </c>
      <c r="AQ4" s="109" t="s">
        <v>50</v>
      </c>
      <c r="AR4" s="109" t="s">
        <v>51</v>
      </c>
      <c r="AT4" s="26"/>
      <c r="AU4" s="26"/>
    </row>
    <row r="5" spans="2:51" x14ac:dyDescent="0.25">
      <c r="B5" s="108"/>
      <c r="C5" s="109"/>
      <c r="D5" s="109"/>
      <c r="E5" s="109"/>
      <c r="F5" s="109"/>
      <c r="G5" s="109"/>
      <c r="H5" s="109"/>
      <c r="I5" s="63"/>
      <c r="J5" s="109"/>
      <c r="K5" s="109"/>
      <c r="L5" s="109"/>
      <c r="M5" s="109"/>
      <c r="N5" s="109"/>
      <c r="O5" s="63"/>
      <c r="P5" s="109"/>
      <c r="Q5" s="109"/>
      <c r="R5" s="109"/>
      <c r="S5" s="109"/>
      <c r="T5" s="109"/>
      <c r="U5" s="63"/>
      <c r="V5" s="109"/>
      <c r="W5" s="109"/>
      <c r="X5" s="109"/>
      <c r="Y5" s="109"/>
      <c r="Z5" s="109"/>
      <c r="AA5" s="63"/>
      <c r="AB5" s="109"/>
      <c r="AC5" s="109"/>
      <c r="AD5" s="109"/>
      <c r="AE5" s="109"/>
      <c r="AF5" s="109"/>
      <c r="AG5" s="63"/>
      <c r="AH5" s="109"/>
      <c r="AI5" s="109"/>
      <c r="AJ5" s="109"/>
      <c r="AK5" s="109"/>
      <c r="AL5" s="109"/>
      <c r="AM5" s="63"/>
      <c r="AN5" s="109"/>
      <c r="AO5" s="109"/>
      <c r="AP5" s="109"/>
      <c r="AQ5" s="109"/>
      <c r="AR5" s="109"/>
      <c r="AT5" s="115" t="s">
        <v>54</v>
      </c>
      <c r="AU5" s="115" t="s">
        <v>56</v>
      </c>
      <c r="AV5" s="116" t="s">
        <v>58</v>
      </c>
      <c r="AW5" s="116" t="s">
        <v>55</v>
      </c>
      <c r="AX5" s="106" t="s">
        <v>57</v>
      </c>
      <c r="AY5" s="104" t="s">
        <v>59</v>
      </c>
    </row>
    <row r="6" spans="2:51" x14ac:dyDescent="0.25">
      <c r="B6" s="108"/>
      <c r="C6" s="109"/>
      <c r="D6" s="109"/>
      <c r="E6" s="109"/>
      <c r="F6" s="109"/>
      <c r="G6" s="109"/>
      <c r="H6" s="109"/>
      <c r="I6" s="64"/>
      <c r="J6" s="109"/>
      <c r="K6" s="109"/>
      <c r="L6" s="109"/>
      <c r="M6" s="109"/>
      <c r="N6" s="109"/>
      <c r="O6" s="64"/>
      <c r="P6" s="109"/>
      <c r="Q6" s="109"/>
      <c r="R6" s="109"/>
      <c r="S6" s="109"/>
      <c r="T6" s="109"/>
      <c r="U6" s="63"/>
      <c r="V6" s="109"/>
      <c r="W6" s="109"/>
      <c r="X6" s="109"/>
      <c r="Y6" s="109"/>
      <c r="Z6" s="109"/>
      <c r="AA6" s="63"/>
      <c r="AB6" s="109"/>
      <c r="AC6" s="109"/>
      <c r="AD6" s="109"/>
      <c r="AE6" s="109"/>
      <c r="AF6" s="109"/>
      <c r="AG6" s="63"/>
      <c r="AH6" s="109"/>
      <c r="AI6" s="109"/>
      <c r="AJ6" s="109"/>
      <c r="AK6" s="109"/>
      <c r="AL6" s="109"/>
      <c r="AM6" s="63"/>
      <c r="AN6" s="109"/>
      <c r="AO6" s="109"/>
      <c r="AP6" s="109"/>
      <c r="AQ6" s="109"/>
      <c r="AR6" s="109"/>
      <c r="AT6" s="115"/>
      <c r="AU6" s="115"/>
      <c r="AV6" s="116"/>
      <c r="AW6" s="116"/>
      <c r="AX6" s="107"/>
      <c r="AY6" s="105"/>
    </row>
    <row r="7" spans="2:51" x14ac:dyDescent="0.25">
      <c r="B7" s="7" t="s">
        <v>18</v>
      </c>
      <c r="C7" s="10"/>
      <c r="D7" s="9"/>
      <c r="E7" s="9"/>
      <c r="F7" s="9"/>
      <c r="G7" s="9"/>
      <c r="H7" s="9"/>
      <c r="I7" s="16"/>
      <c r="J7" s="9"/>
      <c r="K7" s="9"/>
      <c r="L7" s="9"/>
      <c r="M7" s="9"/>
      <c r="N7" s="9"/>
      <c r="O7" s="1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6"/>
      <c r="AB7" s="9"/>
      <c r="AC7" s="9"/>
      <c r="AD7" s="9"/>
      <c r="AE7" s="9"/>
      <c r="AF7" s="9"/>
      <c r="AG7" s="16"/>
      <c r="AH7" s="9"/>
      <c r="AI7" s="9"/>
      <c r="AJ7" s="9"/>
      <c r="AK7" s="9"/>
      <c r="AL7" s="9"/>
      <c r="AM7" s="16"/>
      <c r="AN7" s="9"/>
      <c r="AO7" s="9"/>
      <c r="AP7" s="9"/>
      <c r="AQ7" s="9"/>
      <c r="AR7" s="9"/>
      <c r="AT7" s="99"/>
      <c r="AU7" s="100"/>
      <c r="AV7" s="100"/>
      <c r="AW7" s="100"/>
      <c r="AX7" s="100"/>
      <c r="AY7" s="101"/>
    </row>
    <row r="8" spans="2:51" x14ac:dyDescent="0.25">
      <c r="B8" s="1" t="s">
        <v>0</v>
      </c>
      <c r="C8" s="8">
        <v>12</v>
      </c>
      <c r="D8" s="11"/>
      <c r="E8" s="11"/>
      <c r="F8" s="11"/>
      <c r="G8" s="11"/>
      <c r="H8" s="11"/>
      <c r="I8" s="15"/>
      <c r="J8" s="11"/>
      <c r="K8" s="11"/>
      <c r="L8" s="11"/>
      <c r="M8" s="11"/>
      <c r="N8" s="11"/>
      <c r="O8" s="15"/>
      <c r="P8" s="11"/>
      <c r="Q8" s="11"/>
      <c r="R8" s="11"/>
      <c r="S8" s="11"/>
      <c r="T8" s="11"/>
      <c r="U8" s="13"/>
      <c r="V8" s="11"/>
      <c r="W8" s="11"/>
      <c r="X8" s="11"/>
      <c r="Y8" s="11"/>
      <c r="Z8" s="11"/>
      <c r="AA8" s="13"/>
      <c r="AB8" s="11"/>
      <c r="AC8" s="11"/>
      <c r="AD8" s="11"/>
      <c r="AE8" s="11"/>
      <c r="AF8" s="11"/>
      <c r="AG8" s="13"/>
      <c r="AH8" s="11"/>
      <c r="AI8" s="11"/>
      <c r="AJ8" s="11"/>
      <c r="AK8" s="11"/>
      <c r="AL8" s="11"/>
      <c r="AM8" s="13"/>
      <c r="AN8" s="11">
        <v>24</v>
      </c>
      <c r="AO8" s="11">
        <v>23</v>
      </c>
      <c r="AP8" s="11"/>
      <c r="AQ8" s="11">
        <v>23</v>
      </c>
      <c r="AR8" s="11">
        <f>AK8+AN8-AQ8</f>
        <v>1</v>
      </c>
      <c r="AT8" s="23">
        <f>AVERAGE(H8,N8,T8,Z8,AF8,AL8,AR8)</f>
        <v>1</v>
      </c>
      <c r="AU8" s="28">
        <f t="shared" ref="AU8" si="0">SUM(H8,N8,T8,Z8,AF8,AL8,AR8)</f>
        <v>1</v>
      </c>
      <c r="AV8" s="18">
        <f t="shared" ref="AV8" si="1">SUM(D8,J8,P8,V8,AB8,AH8,AN8)</f>
        <v>24</v>
      </c>
      <c r="AW8" s="37">
        <v>12</v>
      </c>
      <c r="AX8" s="30">
        <f>AV8-AU8</f>
        <v>23</v>
      </c>
      <c r="AY8" s="37" t="str">
        <f t="shared" ref="AY8:AY29" si="2">IF(AX8&lt;AW8,"for p.o","x")</f>
        <v>x</v>
      </c>
    </row>
    <row r="9" spans="2:51" x14ac:dyDescent="0.25">
      <c r="B9" s="2" t="s">
        <v>1</v>
      </c>
      <c r="C9" s="8">
        <v>8</v>
      </c>
      <c r="D9" s="11"/>
      <c r="E9" s="11"/>
      <c r="F9" s="11"/>
      <c r="G9" s="11"/>
      <c r="H9" s="11"/>
      <c r="I9" s="13"/>
      <c r="J9" s="11"/>
      <c r="K9" s="11"/>
      <c r="L9" s="11"/>
      <c r="M9" s="11"/>
      <c r="N9" s="11"/>
      <c r="O9" s="13"/>
      <c r="P9" s="11"/>
      <c r="Q9" s="11"/>
      <c r="R9" s="11"/>
      <c r="S9" s="11"/>
      <c r="T9" s="11"/>
      <c r="U9" s="13"/>
      <c r="V9" s="11">
        <v>40</v>
      </c>
      <c r="W9" s="11">
        <v>40</v>
      </c>
      <c r="X9" s="11"/>
      <c r="Y9" s="11">
        <v>40</v>
      </c>
      <c r="Z9" s="11">
        <f>S9+V9-Y9</f>
        <v>0</v>
      </c>
      <c r="AA9" s="13"/>
      <c r="AB9" s="11"/>
      <c r="AC9" s="11">
        <v>40</v>
      </c>
      <c r="AD9" s="11"/>
      <c r="AE9" s="11">
        <v>40</v>
      </c>
      <c r="AF9" s="11">
        <f>Y9+AB9-AE9</f>
        <v>0</v>
      </c>
      <c r="AG9" s="13"/>
      <c r="AH9" s="11"/>
      <c r="AI9" s="11">
        <v>38</v>
      </c>
      <c r="AJ9" s="11"/>
      <c r="AK9" s="11">
        <v>38</v>
      </c>
      <c r="AL9" s="11">
        <f>AE9+AH9-AK9</f>
        <v>2</v>
      </c>
      <c r="AM9" s="13"/>
      <c r="AN9" s="11"/>
      <c r="AO9" s="11">
        <v>38</v>
      </c>
      <c r="AP9" s="11"/>
      <c r="AQ9" s="11">
        <v>38</v>
      </c>
      <c r="AR9" s="11">
        <f t="shared" ref="AR9:AR18" si="3">AK9+AN9-AQ9</f>
        <v>0</v>
      </c>
      <c r="AT9" s="23">
        <f>AVERAGE(H9,N9,T9,Z9,AF9,AL9,AR9)</f>
        <v>0.5</v>
      </c>
      <c r="AU9" s="28">
        <f>SUM(H9,N9,T9,Z9,AF9,AL9,AR9)</f>
        <v>2</v>
      </c>
      <c r="AV9" s="18">
        <f>SUM(D9,J9,P9,V9,AB9,AH9,AN9)</f>
        <v>40</v>
      </c>
      <c r="AW9" s="37">
        <v>8</v>
      </c>
      <c r="AX9" s="30">
        <f>AV9-AU9</f>
        <v>38</v>
      </c>
      <c r="AY9" s="37" t="str">
        <f t="shared" si="2"/>
        <v>x</v>
      </c>
    </row>
    <row r="10" spans="2:51" x14ac:dyDescent="0.25">
      <c r="B10" s="3" t="s">
        <v>2</v>
      </c>
      <c r="C10" s="8">
        <v>12</v>
      </c>
      <c r="D10" s="11">
        <v>12</v>
      </c>
      <c r="E10" s="11">
        <v>12</v>
      </c>
      <c r="F10" s="11"/>
      <c r="G10" s="11">
        <v>12</v>
      </c>
      <c r="H10" s="11">
        <f>D10-G10</f>
        <v>0</v>
      </c>
      <c r="I10" s="13"/>
      <c r="J10" s="11">
        <v>12</v>
      </c>
      <c r="K10" s="11">
        <v>23</v>
      </c>
      <c r="L10" s="11"/>
      <c r="M10" s="11">
        <v>23</v>
      </c>
      <c r="N10" s="11">
        <f>G10+J10-M10</f>
        <v>1</v>
      </c>
      <c r="O10" s="13"/>
      <c r="P10" s="11"/>
      <c r="Q10" s="11">
        <v>23</v>
      </c>
      <c r="R10" s="11"/>
      <c r="S10" s="11">
        <v>23</v>
      </c>
      <c r="T10" s="11">
        <f>M10+P10-S10</f>
        <v>0</v>
      </c>
      <c r="U10" s="13"/>
      <c r="V10" s="11"/>
      <c r="W10" s="11">
        <v>17</v>
      </c>
      <c r="X10" s="11"/>
      <c r="Y10" s="11">
        <v>17</v>
      </c>
      <c r="Z10" s="11">
        <f>S10+V10-Y10</f>
        <v>6</v>
      </c>
      <c r="AA10" s="13"/>
      <c r="AB10" s="11"/>
      <c r="AC10" s="11">
        <v>16</v>
      </c>
      <c r="AD10" s="11"/>
      <c r="AE10" s="11">
        <v>16</v>
      </c>
      <c r="AF10" s="11">
        <f>Y10+AB10-AE10</f>
        <v>1</v>
      </c>
      <c r="AG10" s="13"/>
      <c r="AH10" s="11">
        <v>12</v>
      </c>
      <c r="AI10" s="11">
        <v>26</v>
      </c>
      <c r="AJ10" s="11"/>
      <c r="AK10" s="11">
        <v>26</v>
      </c>
      <c r="AL10" s="11">
        <f>AE10+AH10-AK10</f>
        <v>2</v>
      </c>
      <c r="AM10" s="13"/>
      <c r="AN10" s="11"/>
      <c r="AO10" s="11">
        <v>26</v>
      </c>
      <c r="AP10" s="11"/>
      <c r="AQ10" s="11">
        <v>26</v>
      </c>
      <c r="AR10" s="11">
        <f t="shared" si="3"/>
        <v>0</v>
      </c>
      <c r="AT10" s="23">
        <f t="shared" ref="AT10:AT25" si="4">AVERAGE(H10,N10,T10,Z10,AF10,AL10,AR10)</f>
        <v>1.4285714285714286</v>
      </c>
      <c r="AU10" s="28">
        <f t="shared" ref="AU10:AU25" si="5">SUM(H10,N10,T10,Z10,AF10,AL10,AR10)</f>
        <v>10</v>
      </c>
      <c r="AV10" s="18">
        <f t="shared" ref="AV10:AV25" si="6">SUM(D10,J10,P10,V10,AB10,AH10,AN10)</f>
        <v>36</v>
      </c>
      <c r="AW10" s="37">
        <v>12</v>
      </c>
      <c r="AX10" s="30">
        <f>AV10-AU10</f>
        <v>26</v>
      </c>
      <c r="AY10" s="37" t="str">
        <f t="shared" si="2"/>
        <v>x</v>
      </c>
    </row>
    <row r="11" spans="2:51" x14ac:dyDescent="0.25">
      <c r="B11" s="3" t="s">
        <v>3</v>
      </c>
      <c r="C11" s="8">
        <v>12</v>
      </c>
      <c r="D11" s="11">
        <v>12</v>
      </c>
      <c r="E11" s="11">
        <v>12</v>
      </c>
      <c r="F11" s="11"/>
      <c r="G11" s="11">
        <v>12</v>
      </c>
      <c r="H11" s="11">
        <f t="shared" ref="H11:H22" si="7">D11-G11</f>
        <v>0</v>
      </c>
      <c r="I11" s="13"/>
      <c r="J11" s="11">
        <v>12</v>
      </c>
      <c r="K11" s="11">
        <v>24</v>
      </c>
      <c r="L11" s="11"/>
      <c r="M11" s="11">
        <v>24</v>
      </c>
      <c r="N11" s="11">
        <f>G11+J11-M11</f>
        <v>0</v>
      </c>
      <c r="O11" s="13"/>
      <c r="P11" s="11"/>
      <c r="Q11" s="11">
        <v>24</v>
      </c>
      <c r="R11" s="11"/>
      <c r="S11" s="11">
        <v>24</v>
      </c>
      <c r="T11" s="11">
        <f>M11+P11-S11</f>
        <v>0</v>
      </c>
      <c r="U11" s="13"/>
      <c r="V11" s="11"/>
      <c r="W11" s="11">
        <v>23</v>
      </c>
      <c r="X11" s="11"/>
      <c r="Y11" s="11">
        <v>23</v>
      </c>
      <c r="Z11" s="11">
        <f>S11+V11-Y11</f>
        <v>1</v>
      </c>
      <c r="AA11" s="13"/>
      <c r="AB11" s="11"/>
      <c r="AC11" s="11">
        <v>23</v>
      </c>
      <c r="AD11" s="11"/>
      <c r="AE11" s="11">
        <v>23</v>
      </c>
      <c r="AF11" s="11">
        <f>Y11+AB11-AE11</f>
        <v>0</v>
      </c>
      <c r="AG11" s="13"/>
      <c r="AH11" s="11"/>
      <c r="AI11" s="11">
        <v>23</v>
      </c>
      <c r="AJ11" s="11"/>
      <c r="AK11" s="11">
        <v>23</v>
      </c>
      <c r="AL11" s="11">
        <f>AE11+AH11-AK11</f>
        <v>0</v>
      </c>
      <c r="AM11" s="13"/>
      <c r="AN11" s="11"/>
      <c r="AO11" s="11">
        <v>22</v>
      </c>
      <c r="AP11" s="11"/>
      <c r="AQ11" s="11">
        <v>22</v>
      </c>
      <c r="AR11" s="11">
        <f t="shared" si="3"/>
        <v>1</v>
      </c>
      <c r="AT11" s="23">
        <f t="shared" si="4"/>
        <v>0.2857142857142857</v>
      </c>
      <c r="AU11" s="28">
        <f t="shared" si="5"/>
        <v>2</v>
      </c>
      <c r="AV11" s="18">
        <f t="shared" si="6"/>
        <v>24</v>
      </c>
      <c r="AW11" s="37">
        <v>12</v>
      </c>
      <c r="AX11" s="30">
        <f t="shared" ref="AX11:AX25" si="8">AV11-AU11</f>
        <v>22</v>
      </c>
      <c r="AY11" s="37" t="str">
        <f t="shared" si="2"/>
        <v>x</v>
      </c>
    </row>
    <row r="12" spans="2:51" x14ac:dyDescent="0.25">
      <c r="B12" s="3" t="s">
        <v>4</v>
      </c>
      <c r="C12" s="8">
        <v>12</v>
      </c>
      <c r="D12" s="11">
        <v>12</v>
      </c>
      <c r="E12" s="11">
        <v>12</v>
      </c>
      <c r="F12" s="11"/>
      <c r="G12" s="11">
        <v>12</v>
      </c>
      <c r="H12" s="11">
        <f t="shared" si="7"/>
        <v>0</v>
      </c>
      <c r="I12" s="13"/>
      <c r="J12" s="11">
        <v>12</v>
      </c>
      <c r="K12" s="11">
        <v>24</v>
      </c>
      <c r="L12" s="11"/>
      <c r="M12" s="11">
        <v>24</v>
      </c>
      <c r="N12" s="11">
        <f>G12+J12-M12</f>
        <v>0</v>
      </c>
      <c r="O12" s="13"/>
      <c r="P12" s="11"/>
      <c r="Q12" s="11">
        <v>23</v>
      </c>
      <c r="R12" s="11"/>
      <c r="S12" s="11">
        <v>23</v>
      </c>
      <c r="T12" s="11">
        <f>M12+P12-S12</f>
        <v>1</v>
      </c>
      <c r="U12" s="13"/>
      <c r="V12" s="11"/>
      <c r="W12" s="11">
        <v>19</v>
      </c>
      <c r="X12" s="11"/>
      <c r="Y12" s="11">
        <v>19</v>
      </c>
      <c r="Z12" s="11">
        <f>S12+V12-Y12</f>
        <v>4</v>
      </c>
      <c r="AA12" s="13"/>
      <c r="AB12" s="11"/>
      <c r="AC12" s="11">
        <v>19</v>
      </c>
      <c r="AD12" s="11"/>
      <c r="AE12" s="11">
        <v>19</v>
      </c>
      <c r="AF12" s="11">
        <f>Y12+AB12-AE12</f>
        <v>0</v>
      </c>
      <c r="AG12" s="13"/>
      <c r="AH12" s="11"/>
      <c r="AI12" s="11">
        <v>17</v>
      </c>
      <c r="AJ12" s="11"/>
      <c r="AK12" s="11">
        <v>17</v>
      </c>
      <c r="AL12" s="11">
        <f>AE12+AH12-AK12</f>
        <v>2</v>
      </c>
      <c r="AM12" s="13"/>
      <c r="AN12" s="11"/>
      <c r="AO12" s="11">
        <v>16</v>
      </c>
      <c r="AP12" s="11"/>
      <c r="AQ12" s="11">
        <v>16</v>
      </c>
      <c r="AR12" s="11">
        <f t="shared" si="3"/>
        <v>1</v>
      </c>
      <c r="AT12" s="23">
        <f t="shared" si="4"/>
        <v>1.1428571428571428</v>
      </c>
      <c r="AU12" s="28">
        <f t="shared" si="5"/>
        <v>8</v>
      </c>
      <c r="AV12" s="18">
        <f t="shared" si="6"/>
        <v>24</v>
      </c>
      <c r="AW12" s="37">
        <v>12</v>
      </c>
      <c r="AX12" s="30">
        <f t="shared" si="8"/>
        <v>16</v>
      </c>
      <c r="AY12" s="37" t="str">
        <f t="shared" si="2"/>
        <v>x</v>
      </c>
    </row>
    <row r="13" spans="2:51" x14ac:dyDescent="0.25">
      <c r="B13" s="3" t="s">
        <v>5</v>
      </c>
      <c r="C13" s="8">
        <v>24</v>
      </c>
      <c r="D13" s="11"/>
      <c r="E13" s="11"/>
      <c r="F13" s="11"/>
      <c r="G13" s="11"/>
      <c r="H13" s="11"/>
      <c r="I13" s="13"/>
      <c r="J13" s="11"/>
      <c r="K13" s="11"/>
      <c r="L13" s="11"/>
      <c r="M13" s="11"/>
      <c r="N13" s="11"/>
      <c r="O13" s="13"/>
      <c r="P13" s="11"/>
      <c r="Q13" s="11"/>
      <c r="R13" s="11"/>
      <c r="S13" s="11"/>
      <c r="T13" s="11"/>
      <c r="U13" s="13"/>
      <c r="V13" s="11"/>
      <c r="W13" s="11"/>
      <c r="X13" s="11"/>
      <c r="Y13" s="11"/>
      <c r="Z13" s="11"/>
      <c r="AA13" s="13"/>
      <c r="AB13" s="11"/>
      <c r="AC13" s="11"/>
      <c r="AD13" s="11"/>
      <c r="AE13" s="11"/>
      <c r="AF13" s="11"/>
      <c r="AG13" s="13"/>
      <c r="AH13" s="11"/>
      <c r="AI13" s="11"/>
      <c r="AJ13" s="11"/>
      <c r="AK13" s="11"/>
      <c r="AL13" s="11"/>
      <c r="AM13" s="13"/>
      <c r="AN13" s="11">
        <v>48</v>
      </c>
      <c r="AO13" s="11">
        <v>34</v>
      </c>
      <c r="AP13" s="11"/>
      <c r="AQ13" s="11">
        <v>34</v>
      </c>
      <c r="AR13" s="11">
        <f t="shared" si="3"/>
        <v>14</v>
      </c>
      <c r="AT13" s="23">
        <f t="shared" si="4"/>
        <v>14</v>
      </c>
      <c r="AU13" s="28">
        <f t="shared" si="5"/>
        <v>14</v>
      </c>
      <c r="AV13" s="18">
        <f t="shared" si="6"/>
        <v>48</v>
      </c>
      <c r="AW13" s="37">
        <v>24</v>
      </c>
      <c r="AX13" s="30">
        <f t="shared" si="8"/>
        <v>34</v>
      </c>
      <c r="AY13" s="37" t="str">
        <f t="shared" si="2"/>
        <v>x</v>
      </c>
    </row>
    <row r="14" spans="2:51" x14ac:dyDescent="0.25">
      <c r="B14" s="3" t="s">
        <v>6</v>
      </c>
      <c r="C14" s="8">
        <v>40</v>
      </c>
      <c r="D14" s="11">
        <v>40</v>
      </c>
      <c r="E14" s="11">
        <v>36</v>
      </c>
      <c r="F14" s="11"/>
      <c r="G14" s="11">
        <v>36</v>
      </c>
      <c r="H14" s="11">
        <f t="shared" si="7"/>
        <v>4</v>
      </c>
      <c r="I14" s="13"/>
      <c r="J14" s="11">
        <v>40</v>
      </c>
      <c r="K14" s="11">
        <v>73</v>
      </c>
      <c r="L14" s="11"/>
      <c r="M14" s="11">
        <v>73</v>
      </c>
      <c r="N14" s="11">
        <f>G14+J14-M14</f>
        <v>3</v>
      </c>
      <c r="O14" s="13"/>
      <c r="P14" s="11"/>
      <c r="Q14" s="11">
        <v>71</v>
      </c>
      <c r="R14" s="11"/>
      <c r="S14" s="11">
        <v>71</v>
      </c>
      <c r="T14" s="11">
        <f>M14+P14-S14</f>
        <v>2</v>
      </c>
      <c r="U14" s="13"/>
      <c r="V14" s="11"/>
      <c r="W14" s="11">
        <v>66</v>
      </c>
      <c r="X14" s="11"/>
      <c r="Y14" s="11">
        <v>66</v>
      </c>
      <c r="Z14" s="11">
        <f>S14+V14-Y14</f>
        <v>5</v>
      </c>
      <c r="AA14" s="13"/>
      <c r="AB14" s="11"/>
      <c r="AC14" s="11">
        <v>65</v>
      </c>
      <c r="AD14" s="11"/>
      <c r="AE14" s="11">
        <v>65</v>
      </c>
      <c r="AF14" s="11">
        <f>Y14+AB14-AE14</f>
        <v>1</v>
      </c>
      <c r="AG14" s="13"/>
      <c r="AH14" s="11"/>
      <c r="AI14" s="11">
        <v>64</v>
      </c>
      <c r="AJ14" s="11"/>
      <c r="AK14" s="11">
        <v>64</v>
      </c>
      <c r="AL14" s="11">
        <f>AE14+AH14-AK14</f>
        <v>1</v>
      </c>
      <c r="AM14" s="13"/>
      <c r="AN14" s="11"/>
      <c r="AO14" s="11">
        <v>34</v>
      </c>
      <c r="AP14" s="11"/>
      <c r="AQ14" s="11">
        <v>34</v>
      </c>
      <c r="AR14" s="11">
        <f t="shared" si="3"/>
        <v>30</v>
      </c>
      <c r="AT14" s="23">
        <f t="shared" si="4"/>
        <v>6.5714285714285712</v>
      </c>
      <c r="AU14" s="28">
        <f t="shared" si="5"/>
        <v>46</v>
      </c>
      <c r="AV14" s="18">
        <f t="shared" si="6"/>
        <v>80</v>
      </c>
      <c r="AW14" s="37">
        <v>45</v>
      </c>
      <c r="AX14" s="30">
        <f t="shared" si="8"/>
        <v>34</v>
      </c>
      <c r="AY14" s="37" t="str">
        <f t="shared" si="2"/>
        <v>for p.o</v>
      </c>
    </row>
    <row r="15" spans="2:51" x14ac:dyDescent="0.25">
      <c r="B15" s="3" t="s">
        <v>7</v>
      </c>
      <c r="C15" s="8">
        <v>12</v>
      </c>
      <c r="D15" s="11"/>
      <c r="E15" s="11"/>
      <c r="F15" s="11"/>
      <c r="G15" s="11"/>
      <c r="H15" s="11"/>
      <c r="I15" s="13"/>
      <c r="J15" s="11"/>
      <c r="K15" s="11">
        <v>24</v>
      </c>
      <c r="L15" s="11"/>
      <c r="M15" s="11">
        <v>24</v>
      </c>
      <c r="N15" s="11">
        <f>G15+J15-M15</f>
        <v>-24</v>
      </c>
      <c r="O15" s="13"/>
      <c r="P15" s="11"/>
      <c r="Q15" s="11">
        <v>24</v>
      </c>
      <c r="R15" s="11"/>
      <c r="S15" s="11">
        <v>24</v>
      </c>
      <c r="T15" s="11">
        <f>M15+P15-S15</f>
        <v>0</v>
      </c>
      <c r="U15" s="13"/>
      <c r="V15" s="11"/>
      <c r="W15" s="11">
        <v>23</v>
      </c>
      <c r="X15" s="11"/>
      <c r="Y15" s="11">
        <v>23</v>
      </c>
      <c r="Z15" s="11">
        <f>S15+V15-Y15</f>
        <v>1</v>
      </c>
      <c r="AA15" s="13"/>
      <c r="AB15" s="11"/>
      <c r="AC15" s="11">
        <v>21</v>
      </c>
      <c r="AD15" s="11"/>
      <c r="AE15" s="11">
        <v>21</v>
      </c>
      <c r="AF15" s="11">
        <f>Y15+AB15-AE15</f>
        <v>2</v>
      </c>
      <c r="AG15" s="13"/>
      <c r="AH15" s="11"/>
      <c r="AI15" s="11">
        <v>18</v>
      </c>
      <c r="AJ15" s="11"/>
      <c r="AK15" s="11">
        <v>18</v>
      </c>
      <c r="AL15" s="11">
        <f t="shared" ref="AL15:AL18" si="9">AE15+AH15-AK15</f>
        <v>3</v>
      </c>
      <c r="AM15" s="13"/>
      <c r="AN15" s="11"/>
      <c r="AO15" s="11">
        <v>16</v>
      </c>
      <c r="AP15" s="11"/>
      <c r="AQ15" s="11">
        <v>16</v>
      </c>
      <c r="AR15" s="11">
        <f t="shared" si="3"/>
        <v>2</v>
      </c>
      <c r="AT15" s="23">
        <f t="shared" si="4"/>
        <v>-2.6666666666666665</v>
      </c>
      <c r="AU15" s="28">
        <f t="shared" si="5"/>
        <v>-16</v>
      </c>
      <c r="AV15" s="18">
        <f t="shared" si="6"/>
        <v>0</v>
      </c>
      <c r="AW15" s="37">
        <v>12</v>
      </c>
      <c r="AX15" s="30">
        <f t="shared" si="8"/>
        <v>16</v>
      </c>
      <c r="AY15" s="37" t="str">
        <f t="shared" si="2"/>
        <v>x</v>
      </c>
    </row>
    <row r="16" spans="2:51" x14ac:dyDescent="0.25">
      <c r="B16" s="3" t="s">
        <v>8</v>
      </c>
      <c r="C16" s="8">
        <v>12</v>
      </c>
      <c r="D16" s="11"/>
      <c r="E16" s="11">
        <v>77</v>
      </c>
      <c r="F16" s="11"/>
      <c r="G16" s="11">
        <v>77</v>
      </c>
      <c r="H16" s="11">
        <f>D16-G16</f>
        <v>-77</v>
      </c>
      <c r="I16" s="13"/>
      <c r="J16" s="11"/>
      <c r="K16" s="11">
        <v>22</v>
      </c>
      <c r="L16" s="11"/>
      <c r="M16" s="11">
        <v>22</v>
      </c>
      <c r="N16" s="11">
        <f>G16+J16-M16</f>
        <v>55</v>
      </c>
      <c r="O16" s="13"/>
      <c r="P16" s="11"/>
      <c r="Q16" s="11">
        <v>22</v>
      </c>
      <c r="R16" s="11"/>
      <c r="S16" s="11">
        <v>22</v>
      </c>
      <c r="T16" s="11">
        <f>M16+P16-S16</f>
        <v>0</v>
      </c>
      <c r="U16" s="13"/>
      <c r="V16" s="11"/>
      <c r="W16" s="11">
        <v>22</v>
      </c>
      <c r="X16" s="11"/>
      <c r="Y16" s="11">
        <v>22</v>
      </c>
      <c r="Z16" s="11">
        <f>S16+V16-Y16</f>
        <v>0</v>
      </c>
      <c r="AA16" s="13"/>
      <c r="AB16" s="11"/>
      <c r="AC16" s="11">
        <v>22</v>
      </c>
      <c r="AD16" s="11"/>
      <c r="AE16" s="11">
        <v>22</v>
      </c>
      <c r="AF16" s="11">
        <f>Y16+AB16-AE16</f>
        <v>0</v>
      </c>
      <c r="AG16" s="13"/>
      <c r="AH16" s="11"/>
      <c r="AI16" s="11">
        <v>22</v>
      </c>
      <c r="AJ16" s="11"/>
      <c r="AK16" s="11">
        <v>22</v>
      </c>
      <c r="AL16" s="11">
        <f t="shared" si="9"/>
        <v>0</v>
      </c>
      <c r="AM16" s="13"/>
      <c r="AN16" s="11"/>
      <c r="AO16" s="11">
        <v>22</v>
      </c>
      <c r="AP16" s="11"/>
      <c r="AQ16" s="11">
        <v>22</v>
      </c>
      <c r="AR16" s="11">
        <f t="shared" si="3"/>
        <v>0</v>
      </c>
      <c r="AT16" s="23">
        <f t="shared" si="4"/>
        <v>-3.1428571428571428</v>
      </c>
      <c r="AU16" s="28">
        <f t="shared" si="5"/>
        <v>-22</v>
      </c>
      <c r="AV16" s="18">
        <f t="shared" si="6"/>
        <v>0</v>
      </c>
      <c r="AW16" s="37">
        <v>12</v>
      </c>
      <c r="AX16" s="30">
        <f t="shared" si="8"/>
        <v>22</v>
      </c>
      <c r="AY16" s="37" t="str">
        <f t="shared" si="2"/>
        <v>x</v>
      </c>
    </row>
    <row r="17" spans="2:51" x14ac:dyDescent="0.25">
      <c r="B17" s="3" t="s">
        <v>9</v>
      </c>
      <c r="C17" s="8">
        <v>12</v>
      </c>
      <c r="D17" s="11"/>
      <c r="E17" s="11"/>
      <c r="F17" s="11"/>
      <c r="G17" s="11"/>
      <c r="H17" s="11"/>
      <c r="I17" s="13"/>
      <c r="J17" s="11"/>
      <c r="K17" s="11"/>
      <c r="L17" s="11"/>
      <c r="M17" s="11"/>
      <c r="N17" s="11"/>
      <c r="O17" s="13"/>
      <c r="P17" s="11"/>
      <c r="Q17" s="11"/>
      <c r="R17" s="11"/>
      <c r="S17" s="11"/>
      <c r="T17" s="11"/>
      <c r="U17" s="13"/>
      <c r="V17" s="11"/>
      <c r="W17" s="11"/>
      <c r="X17" s="11"/>
      <c r="Y17" s="11"/>
      <c r="Z17" s="11"/>
      <c r="AA17" s="13"/>
      <c r="AB17" s="11"/>
      <c r="AC17" s="11"/>
      <c r="AD17" s="11"/>
      <c r="AE17" s="11"/>
      <c r="AF17" s="11"/>
      <c r="AG17" s="13"/>
      <c r="AH17" s="11">
        <v>12</v>
      </c>
      <c r="AI17" s="11">
        <v>11</v>
      </c>
      <c r="AJ17" s="11"/>
      <c r="AK17" s="11">
        <v>11</v>
      </c>
      <c r="AL17" s="11">
        <f t="shared" si="9"/>
        <v>1</v>
      </c>
      <c r="AM17" s="13"/>
      <c r="AN17" s="11"/>
      <c r="AO17" s="11">
        <v>9</v>
      </c>
      <c r="AP17" s="11"/>
      <c r="AQ17" s="11">
        <v>9</v>
      </c>
      <c r="AR17" s="11">
        <f t="shared" si="3"/>
        <v>2</v>
      </c>
      <c r="AT17" s="23">
        <f t="shared" si="4"/>
        <v>1.5</v>
      </c>
      <c r="AU17" s="28">
        <f t="shared" si="5"/>
        <v>3</v>
      </c>
      <c r="AV17" s="18">
        <f t="shared" si="6"/>
        <v>12</v>
      </c>
      <c r="AW17" s="37">
        <v>12</v>
      </c>
      <c r="AX17" s="30">
        <f t="shared" si="8"/>
        <v>9</v>
      </c>
      <c r="AY17" s="37" t="str">
        <f t="shared" si="2"/>
        <v>for p.o</v>
      </c>
    </row>
    <row r="18" spans="2:51" x14ac:dyDescent="0.25">
      <c r="B18" s="3" t="s">
        <v>10</v>
      </c>
      <c r="C18" s="8">
        <v>12</v>
      </c>
      <c r="D18" s="11">
        <v>12</v>
      </c>
      <c r="E18" s="11">
        <v>12</v>
      </c>
      <c r="F18" s="11"/>
      <c r="G18" s="11">
        <v>12</v>
      </c>
      <c r="H18" s="11">
        <f t="shared" si="7"/>
        <v>0</v>
      </c>
      <c r="I18" s="13"/>
      <c r="J18" s="11">
        <v>12</v>
      </c>
      <c r="K18" s="11">
        <v>24</v>
      </c>
      <c r="L18" s="11"/>
      <c r="M18" s="11">
        <v>24</v>
      </c>
      <c r="N18" s="11">
        <f>G18+J18-M18</f>
        <v>0</v>
      </c>
      <c r="O18" s="13"/>
      <c r="P18" s="11"/>
      <c r="Q18" s="11">
        <v>23</v>
      </c>
      <c r="R18" s="11"/>
      <c r="S18" s="11">
        <v>23</v>
      </c>
      <c r="T18" s="11">
        <f>M18+P18-S18</f>
        <v>1</v>
      </c>
      <c r="U18" s="13"/>
      <c r="V18" s="11"/>
      <c r="W18" s="11">
        <v>19</v>
      </c>
      <c r="X18" s="11"/>
      <c r="Y18" s="11">
        <v>19</v>
      </c>
      <c r="Z18" s="11">
        <f>S18+V18-Y18</f>
        <v>4</v>
      </c>
      <c r="AA18" s="13"/>
      <c r="AB18" s="11"/>
      <c r="AC18" s="11">
        <v>19</v>
      </c>
      <c r="AD18" s="11"/>
      <c r="AE18" s="11">
        <v>19</v>
      </c>
      <c r="AF18" s="11">
        <f>Y18+AB18-AE18</f>
        <v>0</v>
      </c>
      <c r="AG18" s="13"/>
      <c r="AH18" s="11"/>
      <c r="AI18" s="11">
        <v>17</v>
      </c>
      <c r="AJ18" s="11"/>
      <c r="AK18" s="11">
        <v>17</v>
      </c>
      <c r="AL18" s="11">
        <f t="shared" si="9"/>
        <v>2</v>
      </c>
      <c r="AM18" s="13"/>
      <c r="AN18" s="11"/>
      <c r="AO18" s="11">
        <v>15</v>
      </c>
      <c r="AP18" s="11"/>
      <c r="AQ18" s="11">
        <v>15</v>
      </c>
      <c r="AR18" s="11">
        <f t="shared" si="3"/>
        <v>2</v>
      </c>
      <c r="AT18" s="23">
        <f t="shared" si="4"/>
        <v>1.2857142857142858</v>
      </c>
      <c r="AU18" s="28">
        <f t="shared" si="5"/>
        <v>9</v>
      </c>
      <c r="AV18" s="18">
        <f t="shared" si="6"/>
        <v>24</v>
      </c>
      <c r="AW18" s="37">
        <v>12</v>
      </c>
      <c r="AX18" s="30">
        <f t="shared" si="8"/>
        <v>15</v>
      </c>
      <c r="AY18" s="37" t="str">
        <f t="shared" si="2"/>
        <v>x</v>
      </c>
    </row>
    <row r="19" spans="2:51" x14ac:dyDescent="0.25">
      <c r="B19" s="3" t="s">
        <v>11</v>
      </c>
      <c r="C19" s="8">
        <v>60</v>
      </c>
      <c r="D19" s="11"/>
      <c r="E19" s="11"/>
      <c r="F19" s="11"/>
      <c r="G19" s="11"/>
      <c r="H19" s="11"/>
      <c r="I19" s="13"/>
      <c r="J19" s="11"/>
      <c r="K19" s="11"/>
      <c r="L19" s="11"/>
      <c r="M19" s="11"/>
      <c r="N19" s="11"/>
      <c r="O19" s="13"/>
      <c r="P19" s="11"/>
      <c r="Q19" s="11"/>
      <c r="R19" s="11"/>
      <c r="S19" s="11"/>
      <c r="T19" s="11"/>
      <c r="U19" s="13"/>
      <c r="V19" s="11"/>
      <c r="W19" s="11"/>
      <c r="X19" s="11"/>
      <c r="Y19" s="11"/>
      <c r="Z19" s="11"/>
      <c r="AA19" s="13"/>
      <c r="AB19" s="11"/>
      <c r="AC19" s="11"/>
      <c r="AD19" s="11" t="s">
        <v>52</v>
      </c>
      <c r="AE19" s="11"/>
      <c r="AF19" s="11"/>
      <c r="AG19" s="13"/>
      <c r="AH19" s="11"/>
      <c r="AI19" s="11"/>
      <c r="AJ19" s="11"/>
      <c r="AK19" s="11"/>
      <c r="AL19" s="11"/>
      <c r="AM19" s="13"/>
      <c r="AN19" s="11"/>
      <c r="AO19" s="11"/>
      <c r="AP19" s="11"/>
      <c r="AQ19" s="11"/>
      <c r="AR19" s="11"/>
      <c r="AT19" s="23" t="e">
        <f t="shared" si="4"/>
        <v>#DIV/0!</v>
      </c>
      <c r="AU19" s="28">
        <f t="shared" si="5"/>
        <v>0</v>
      </c>
      <c r="AV19" s="18">
        <f t="shared" si="6"/>
        <v>0</v>
      </c>
      <c r="AW19" s="37">
        <v>480</v>
      </c>
      <c r="AX19" s="30">
        <f t="shared" si="8"/>
        <v>0</v>
      </c>
      <c r="AY19" s="37" t="str">
        <f t="shared" si="2"/>
        <v>for p.o</v>
      </c>
    </row>
    <row r="20" spans="2:51" x14ac:dyDescent="0.25">
      <c r="B20" s="3" t="s">
        <v>12</v>
      </c>
      <c r="C20" s="8">
        <v>20</v>
      </c>
      <c r="D20" s="11">
        <v>20</v>
      </c>
      <c r="E20" s="11">
        <v>7</v>
      </c>
      <c r="F20" s="11"/>
      <c r="G20" s="11">
        <v>7</v>
      </c>
      <c r="H20" s="11">
        <f t="shared" si="7"/>
        <v>13</v>
      </c>
      <c r="I20" s="13"/>
      <c r="J20" s="11"/>
      <c r="K20" s="11">
        <v>5</v>
      </c>
      <c r="L20" s="11"/>
      <c r="M20" s="11">
        <v>5</v>
      </c>
      <c r="N20" s="11">
        <f>G20+J20-M20</f>
        <v>2</v>
      </c>
      <c r="O20" s="13"/>
      <c r="P20" s="11"/>
      <c r="Q20" s="11">
        <v>1</v>
      </c>
      <c r="R20" s="11"/>
      <c r="S20" s="11">
        <v>1</v>
      </c>
      <c r="T20" s="11">
        <f>M20+P20-S20</f>
        <v>4</v>
      </c>
      <c r="U20" s="13"/>
      <c r="V20" s="11">
        <v>100</v>
      </c>
      <c r="W20" s="11">
        <v>93</v>
      </c>
      <c r="X20" s="11"/>
      <c r="Y20" s="11">
        <v>93</v>
      </c>
      <c r="Z20" s="11">
        <f>S20+V20-Y20</f>
        <v>8</v>
      </c>
      <c r="AA20" s="13"/>
      <c r="AB20" s="11"/>
      <c r="AC20" s="11">
        <v>83</v>
      </c>
      <c r="AD20" s="11"/>
      <c r="AE20" s="11">
        <v>83</v>
      </c>
      <c r="AF20" s="11">
        <f>Y20+AB20-AE20</f>
        <v>10</v>
      </c>
      <c r="AG20" s="13"/>
      <c r="AH20" s="11"/>
      <c r="AI20" s="11">
        <v>80</v>
      </c>
      <c r="AJ20" s="11"/>
      <c r="AK20" s="11">
        <v>80</v>
      </c>
      <c r="AL20" s="11">
        <f>AE20+AH20-AK20</f>
        <v>3</v>
      </c>
      <c r="AM20" s="13"/>
      <c r="AN20" s="11"/>
      <c r="AO20" s="11">
        <v>66</v>
      </c>
      <c r="AP20" s="11"/>
      <c r="AQ20" s="11">
        <v>66</v>
      </c>
      <c r="AR20" s="11">
        <f t="shared" ref="AR20:AR25" si="10">AK20+AN20-AQ20</f>
        <v>14</v>
      </c>
      <c r="AT20" s="23">
        <f t="shared" si="4"/>
        <v>7.7142857142857144</v>
      </c>
      <c r="AU20" s="28">
        <f t="shared" si="5"/>
        <v>54</v>
      </c>
      <c r="AV20" s="18">
        <f t="shared" si="6"/>
        <v>120</v>
      </c>
      <c r="AW20" s="37">
        <v>60</v>
      </c>
      <c r="AX20" s="30">
        <f t="shared" si="8"/>
        <v>66</v>
      </c>
      <c r="AY20" s="37" t="str">
        <f t="shared" si="2"/>
        <v>x</v>
      </c>
    </row>
    <row r="21" spans="2:51" x14ac:dyDescent="0.25">
      <c r="B21" s="3" t="s">
        <v>13</v>
      </c>
      <c r="C21" s="8">
        <v>20</v>
      </c>
      <c r="D21" s="11">
        <v>20</v>
      </c>
      <c r="E21" s="11">
        <v>40</v>
      </c>
      <c r="F21" s="11"/>
      <c r="G21" s="11">
        <v>40</v>
      </c>
      <c r="H21" s="11">
        <f t="shared" si="7"/>
        <v>-20</v>
      </c>
      <c r="I21" s="13"/>
      <c r="J21" s="11"/>
      <c r="K21" s="11">
        <v>38</v>
      </c>
      <c r="L21" s="11"/>
      <c r="M21" s="11">
        <v>38</v>
      </c>
      <c r="N21" s="11">
        <f>G21+J21-M21</f>
        <v>2</v>
      </c>
      <c r="O21" s="13"/>
      <c r="P21" s="11"/>
      <c r="Q21" s="11">
        <v>35</v>
      </c>
      <c r="R21" s="11"/>
      <c r="S21" s="11">
        <v>35</v>
      </c>
      <c r="T21" s="11">
        <f>M21+P21-S21</f>
        <v>3</v>
      </c>
      <c r="U21" s="13"/>
      <c r="V21" s="11">
        <v>100</v>
      </c>
      <c r="W21" s="11">
        <v>131</v>
      </c>
      <c r="X21" s="11"/>
      <c r="Y21" s="11">
        <v>131</v>
      </c>
      <c r="Z21" s="11">
        <f>S21+V21-Y21</f>
        <v>4</v>
      </c>
      <c r="AA21" s="13"/>
      <c r="AB21" s="11"/>
      <c r="AC21" s="11">
        <v>130</v>
      </c>
      <c r="AD21" s="11"/>
      <c r="AE21" s="11">
        <v>130</v>
      </c>
      <c r="AF21" s="11">
        <f>Y21+AB21-AE21</f>
        <v>1</v>
      </c>
      <c r="AG21" s="13"/>
      <c r="AH21" s="11"/>
      <c r="AI21" s="11">
        <v>128</v>
      </c>
      <c r="AJ21" s="11"/>
      <c r="AK21" s="11">
        <v>128</v>
      </c>
      <c r="AL21" s="11">
        <f>AE21+AH21-AK21</f>
        <v>2</v>
      </c>
      <c r="AM21" s="13"/>
      <c r="AN21" s="11"/>
      <c r="AO21" s="11">
        <v>122</v>
      </c>
      <c r="AP21" s="11"/>
      <c r="AQ21" s="11">
        <v>122</v>
      </c>
      <c r="AR21" s="11">
        <f t="shared" si="10"/>
        <v>6</v>
      </c>
      <c r="AT21" s="23">
        <f t="shared" si="4"/>
        <v>-0.2857142857142857</v>
      </c>
      <c r="AU21" s="28">
        <f t="shared" si="5"/>
        <v>-2</v>
      </c>
      <c r="AV21" s="18">
        <f t="shared" si="6"/>
        <v>120</v>
      </c>
      <c r="AW21" s="37">
        <v>40</v>
      </c>
      <c r="AX21" s="30">
        <f t="shared" si="8"/>
        <v>122</v>
      </c>
      <c r="AY21" s="37" t="str">
        <f t="shared" si="2"/>
        <v>x</v>
      </c>
    </row>
    <row r="22" spans="2:51" x14ac:dyDescent="0.25">
      <c r="B22" s="3" t="s">
        <v>14</v>
      </c>
      <c r="C22" s="8">
        <v>36</v>
      </c>
      <c r="D22" s="11">
        <v>36</v>
      </c>
      <c r="E22" s="11">
        <v>34</v>
      </c>
      <c r="F22" s="11"/>
      <c r="G22" s="11">
        <v>34</v>
      </c>
      <c r="H22" s="11">
        <f t="shared" si="7"/>
        <v>2</v>
      </c>
      <c r="I22" s="13"/>
      <c r="J22" s="11"/>
      <c r="K22" s="11">
        <v>27</v>
      </c>
      <c r="L22" s="11"/>
      <c r="M22" s="11">
        <v>27</v>
      </c>
      <c r="N22" s="11">
        <f>G22+J22-M22</f>
        <v>7</v>
      </c>
      <c r="O22" s="13"/>
      <c r="P22" s="11"/>
      <c r="Q22" s="11">
        <v>13</v>
      </c>
      <c r="R22" s="11"/>
      <c r="S22" s="11">
        <v>13</v>
      </c>
      <c r="T22" s="11">
        <f>M22+P22-S22</f>
        <v>14</v>
      </c>
      <c r="U22" s="13"/>
      <c r="V22" s="11">
        <v>72</v>
      </c>
      <c r="W22" s="11">
        <v>74</v>
      </c>
      <c r="X22" s="11"/>
      <c r="Y22" s="11">
        <v>74</v>
      </c>
      <c r="Z22" s="11">
        <f>S22+V22-Y22</f>
        <v>11</v>
      </c>
      <c r="AA22" s="13"/>
      <c r="AB22" s="11"/>
      <c r="AC22" s="11">
        <v>72</v>
      </c>
      <c r="AD22" s="11"/>
      <c r="AE22" s="11">
        <v>72</v>
      </c>
      <c r="AF22" s="11">
        <f>Y22+AB22-AE22</f>
        <v>2</v>
      </c>
      <c r="AG22" s="13"/>
      <c r="AH22" s="11"/>
      <c r="AI22" s="11">
        <v>60</v>
      </c>
      <c r="AJ22" s="11"/>
      <c r="AK22" s="11">
        <v>60</v>
      </c>
      <c r="AL22" s="11">
        <f>AE22+AH22-AK22</f>
        <v>12</v>
      </c>
      <c r="AM22" s="13"/>
      <c r="AN22" s="11"/>
      <c r="AO22" s="11">
        <v>52</v>
      </c>
      <c r="AP22" s="11"/>
      <c r="AQ22" s="11">
        <v>52</v>
      </c>
      <c r="AR22" s="11">
        <f t="shared" si="10"/>
        <v>8</v>
      </c>
      <c r="AT22" s="23">
        <f t="shared" si="4"/>
        <v>8</v>
      </c>
      <c r="AU22" s="28">
        <f t="shared" si="5"/>
        <v>56</v>
      </c>
      <c r="AV22" s="18">
        <f t="shared" si="6"/>
        <v>108</v>
      </c>
      <c r="AW22" s="37">
        <v>72</v>
      </c>
      <c r="AX22" s="30">
        <f t="shared" si="8"/>
        <v>52</v>
      </c>
      <c r="AY22" s="37" t="str">
        <f t="shared" si="2"/>
        <v>for p.o</v>
      </c>
    </row>
    <row r="23" spans="2:51" x14ac:dyDescent="0.25">
      <c r="B23" s="3" t="s">
        <v>15</v>
      </c>
      <c r="C23" s="8">
        <v>36</v>
      </c>
      <c r="D23" s="11">
        <v>26</v>
      </c>
      <c r="E23" s="11">
        <v>33</v>
      </c>
      <c r="F23" s="11"/>
      <c r="G23" s="11">
        <v>33</v>
      </c>
      <c r="H23" s="11">
        <f>D23-G23</f>
        <v>-7</v>
      </c>
      <c r="I23" s="13"/>
      <c r="J23" s="11"/>
      <c r="K23" s="11">
        <v>2</v>
      </c>
      <c r="L23" s="11"/>
      <c r="M23" s="11">
        <v>2</v>
      </c>
      <c r="N23" s="11">
        <f>G23+J23-M23</f>
        <v>31</v>
      </c>
      <c r="O23" s="13"/>
      <c r="P23" s="11"/>
      <c r="Q23" s="11">
        <v>2</v>
      </c>
      <c r="R23" s="11"/>
      <c r="S23" s="11">
        <v>2</v>
      </c>
      <c r="T23" s="11">
        <f>M23+P23-S23</f>
        <v>0</v>
      </c>
      <c r="U23" s="13"/>
      <c r="V23" s="11"/>
      <c r="W23" s="11">
        <v>0</v>
      </c>
      <c r="X23" s="11"/>
      <c r="Y23" s="11">
        <v>0</v>
      </c>
      <c r="Z23" s="11">
        <f>S23+V23-Y23</f>
        <v>2</v>
      </c>
      <c r="AA23" s="13"/>
      <c r="AB23" s="11"/>
      <c r="AC23" s="11">
        <v>0</v>
      </c>
      <c r="AD23" s="11"/>
      <c r="AE23" s="11">
        <v>0</v>
      </c>
      <c r="AF23" s="11">
        <f>Y23+AB23-AE23</f>
        <v>0</v>
      </c>
      <c r="AG23" s="13"/>
      <c r="AH23" s="11"/>
      <c r="AI23" s="11">
        <v>0</v>
      </c>
      <c r="AJ23" s="11"/>
      <c r="AK23" s="11">
        <v>0</v>
      </c>
      <c r="AL23" s="11">
        <f>AE23+AH23-AK23</f>
        <v>0</v>
      </c>
      <c r="AM23" s="13"/>
      <c r="AN23" s="11">
        <v>72</v>
      </c>
      <c r="AO23" s="11">
        <v>62</v>
      </c>
      <c r="AP23" s="11"/>
      <c r="AQ23" s="11">
        <v>62</v>
      </c>
      <c r="AR23" s="11">
        <f t="shared" si="10"/>
        <v>10</v>
      </c>
      <c r="AT23" s="23">
        <f t="shared" si="4"/>
        <v>5.1428571428571432</v>
      </c>
      <c r="AU23" s="28">
        <f t="shared" si="5"/>
        <v>36</v>
      </c>
      <c r="AV23" s="18">
        <f t="shared" si="6"/>
        <v>98</v>
      </c>
      <c r="AW23" s="37">
        <v>72</v>
      </c>
      <c r="AX23" s="30">
        <f t="shared" si="8"/>
        <v>62</v>
      </c>
      <c r="AY23" s="37" t="str">
        <f t="shared" si="2"/>
        <v>for p.o</v>
      </c>
    </row>
    <row r="24" spans="2:51" x14ac:dyDescent="0.25">
      <c r="B24" s="3" t="s">
        <v>16</v>
      </c>
      <c r="C24" s="8">
        <v>36</v>
      </c>
      <c r="D24" s="11"/>
      <c r="E24" s="11"/>
      <c r="F24" s="11"/>
      <c r="G24" s="11"/>
      <c r="H24" s="11"/>
      <c r="I24" s="13"/>
      <c r="J24" s="11"/>
      <c r="K24" s="11"/>
      <c r="L24" s="11"/>
      <c r="M24" s="11"/>
      <c r="N24" s="11"/>
      <c r="O24" s="13"/>
      <c r="P24" s="11"/>
      <c r="Q24" s="11"/>
      <c r="R24" s="11"/>
      <c r="S24" s="11"/>
      <c r="T24" s="11"/>
      <c r="U24" s="13"/>
      <c r="V24" s="11"/>
      <c r="W24" s="11"/>
      <c r="X24" s="11"/>
      <c r="Y24" s="11"/>
      <c r="Z24" s="11"/>
      <c r="AA24" s="13"/>
      <c r="AB24" s="11"/>
      <c r="AC24" s="11"/>
      <c r="AD24" s="11"/>
      <c r="AE24" s="11"/>
      <c r="AF24" s="11"/>
      <c r="AG24" s="13"/>
      <c r="AH24" s="11"/>
      <c r="AI24" s="11"/>
      <c r="AJ24" s="11"/>
      <c r="AK24" s="11"/>
      <c r="AL24" s="11"/>
      <c r="AM24" s="13"/>
      <c r="AN24" s="11">
        <v>72</v>
      </c>
      <c r="AO24" s="11">
        <v>62</v>
      </c>
      <c r="AP24" s="11"/>
      <c r="AQ24" s="11">
        <v>62</v>
      </c>
      <c r="AR24" s="11">
        <f t="shared" si="10"/>
        <v>10</v>
      </c>
      <c r="AT24" s="23">
        <f t="shared" si="4"/>
        <v>10</v>
      </c>
      <c r="AU24" s="28">
        <f t="shared" si="5"/>
        <v>10</v>
      </c>
      <c r="AV24" s="18">
        <f t="shared" si="6"/>
        <v>72</v>
      </c>
      <c r="AW24" s="37">
        <v>36</v>
      </c>
      <c r="AX24" s="30">
        <f t="shared" si="8"/>
        <v>62</v>
      </c>
      <c r="AY24" s="37" t="str">
        <f t="shared" si="2"/>
        <v>x</v>
      </c>
    </row>
    <row r="25" spans="2:51" x14ac:dyDescent="0.25">
      <c r="B25" s="3" t="s">
        <v>17</v>
      </c>
      <c r="C25" s="8">
        <v>12</v>
      </c>
      <c r="D25" s="11"/>
      <c r="E25" s="11"/>
      <c r="F25" s="11"/>
      <c r="G25" s="11"/>
      <c r="H25" s="11"/>
      <c r="I25" s="14"/>
      <c r="J25" s="11"/>
      <c r="K25" s="11"/>
      <c r="L25" s="11"/>
      <c r="M25" s="11"/>
      <c r="N25" s="11"/>
      <c r="O25" s="13"/>
      <c r="P25" s="11"/>
      <c r="Q25" s="11"/>
      <c r="R25" s="11"/>
      <c r="S25" s="11"/>
      <c r="T25" s="11"/>
      <c r="U25" s="13"/>
      <c r="V25" s="11">
        <v>60</v>
      </c>
      <c r="W25" s="11">
        <v>51</v>
      </c>
      <c r="X25" s="11"/>
      <c r="Y25" s="11">
        <v>51</v>
      </c>
      <c r="Z25" s="11">
        <f>S25+V25-Y25</f>
        <v>9</v>
      </c>
      <c r="AA25" s="13"/>
      <c r="AB25" s="11"/>
      <c r="AC25" s="11">
        <v>51</v>
      </c>
      <c r="AD25" s="11"/>
      <c r="AE25" s="11">
        <v>51</v>
      </c>
      <c r="AF25" s="11">
        <f>Y25+AB25-AE25</f>
        <v>0</v>
      </c>
      <c r="AG25" s="13"/>
      <c r="AH25" s="11"/>
      <c r="AI25" s="11">
        <v>44</v>
      </c>
      <c r="AJ25" s="11"/>
      <c r="AK25" s="11">
        <v>44</v>
      </c>
      <c r="AL25" s="11">
        <f>AE25+AH25-AK25</f>
        <v>7</v>
      </c>
      <c r="AM25" s="13"/>
      <c r="AN25" s="11"/>
      <c r="AO25" s="11">
        <v>41</v>
      </c>
      <c r="AP25" s="11"/>
      <c r="AQ25" s="11">
        <v>41</v>
      </c>
      <c r="AR25" s="11">
        <f t="shared" si="10"/>
        <v>3</v>
      </c>
      <c r="AT25" s="23">
        <f t="shared" si="4"/>
        <v>4.75</v>
      </c>
      <c r="AU25" s="28">
        <f t="shared" si="5"/>
        <v>19</v>
      </c>
      <c r="AV25" s="18">
        <f t="shared" si="6"/>
        <v>60</v>
      </c>
      <c r="AW25" s="37">
        <v>48</v>
      </c>
      <c r="AX25" s="30">
        <f t="shared" si="8"/>
        <v>41</v>
      </c>
      <c r="AY25" s="37" t="str">
        <f t="shared" si="2"/>
        <v>for p.o</v>
      </c>
    </row>
    <row r="26" spans="2:51" x14ac:dyDescent="0.25">
      <c r="B26" s="6" t="s">
        <v>19</v>
      </c>
      <c r="C26" s="10"/>
      <c r="D26" s="9"/>
      <c r="E26" s="9"/>
      <c r="F26" s="9"/>
      <c r="G26" s="9"/>
      <c r="H26" s="9"/>
      <c r="I26" s="1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6"/>
      <c r="AB26" s="9"/>
      <c r="AC26" s="9"/>
      <c r="AD26" s="9"/>
      <c r="AE26" s="9"/>
      <c r="AF26" s="9"/>
      <c r="AG26" s="16"/>
      <c r="AH26" s="9"/>
      <c r="AI26" s="9"/>
      <c r="AJ26" s="9"/>
      <c r="AK26" s="9"/>
      <c r="AL26" s="9"/>
      <c r="AM26" s="16"/>
      <c r="AN26" s="9"/>
      <c r="AO26" s="9"/>
      <c r="AP26" s="9"/>
      <c r="AQ26" s="9"/>
      <c r="AR26" s="9"/>
      <c r="AT26" s="38"/>
      <c r="AU26" s="39"/>
      <c r="AV26" s="40"/>
      <c r="AW26" s="40"/>
      <c r="AX26" s="41"/>
      <c r="AY26" s="40"/>
    </row>
    <row r="27" spans="2:51" x14ac:dyDescent="0.25">
      <c r="B27" s="1" t="s">
        <v>20</v>
      </c>
      <c r="C27" s="8">
        <v>9</v>
      </c>
      <c r="D27" s="11"/>
      <c r="E27" s="11"/>
      <c r="F27" s="11"/>
      <c r="G27" s="11"/>
      <c r="H27" s="11"/>
      <c r="I27" s="15"/>
      <c r="J27" s="11"/>
      <c r="K27" s="11"/>
      <c r="L27" s="11"/>
      <c r="M27" s="11"/>
      <c r="N27" s="11"/>
      <c r="O27" s="13"/>
      <c r="P27" s="11"/>
      <c r="Q27" s="11"/>
      <c r="R27" s="11"/>
      <c r="S27" s="11"/>
      <c r="T27" s="11"/>
      <c r="U27" s="13"/>
      <c r="V27" s="11"/>
      <c r="W27" s="11"/>
      <c r="X27" s="11"/>
      <c r="Y27" s="11"/>
      <c r="Z27" s="11"/>
      <c r="AA27" s="13"/>
      <c r="AB27" s="11"/>
      <c r="AC27" s="11"/>
      <c r="AD27" s="11"/>
      <c r="AE27" s="11"/>
      <c r="AF27" s="11"/>
      <c r="AG27" s="13"/>
      <c r="AH27" s="11">
        <v>9</v>
      </c>
      <c r="AI27" s="11">
        <v>9</v>
      </c>
      <c r="AJ27" s="11"/>
      <c r="AK27" s="11">
        <v>9</v>
      </c>
      <c r="AL27" s="11">
        <f>AE27+AH27-AK27</f>
        <v>0</v>
      </c>
      <c r="AM27" s="13"/>
      <c r="AN27" s="11">
        <v>9</v>
      </c>
      <c r="AO27" s="11">
        <v>17</v>
      </c>
      <c r="AP27" s="11"/>
      <c r="AQ27" s="11">
        <v>17</v>
      </c>
      <c r="AR27" s="11">
        <f>AK27+AN27-AQ27</f>
        <v>1</v>
      </c>
      <c r="AT27" s="23">
        <f t="shared" ref="AT27:AT51" si="11">AVERAGE(H27,N27,T27,Z27,AF27,AL27,AR27)</f>
        <v>0.5</v>
      </c>
      <c r="AU27" s="28">
        <f t="shared" ref="AU27:AU51" si="12">SUM(H27,N27,T27,Z27,AF27,AL27,AR27)</f>
        <v>1</v>
      </c>
      <c r="AV27" s="18">
        <f t="shared" ref="AV27:AV51" si="13">SUM(D27,J27,P27,V27,AB27,AH27,AN27)</f>
        <v>18</v>
      </c>
      <c r="AW27" s="37">
        <v>9</v>
      </c>
      <c r="AX27" s="30">
        <f t="shared" ref="AX27:AX51" si="14">AV27-AU27</f>
        <v>17</v>
      </c>
      <c r="AY27" s="37" t="str">
        <f t="shared" si="2"/>
        <v>x</v>
      </c>
    </row>
    <row r="28" spans="2:51" x14ac:dyDescent="0.25">
      <c r="B28" s="1" t="s">
        <v>21</v>
      </c>
      <c r="C28" s="8">
        <v>8</v>
      </c>
      <c r="D28" s="11"/>
      <c r="E28" s="11"/>
      <c r="F28" s="11"/>
      <c r="G28" s="11"/>
      <c r="H28" s="11"/>
      <c r="I28" s="13"/>
      <c r="J28" s="11"/>
      <c r="K28" s="11"/>
      <c r="L28" s="11"/>
      <c r="M28" s="11"/>
      <c r="N28" s="11"/>
      <c r="O28" s="13"/>
      <c r="P28" s="11"/>
      <c r="Q28" s="11"/>
      <c r="R28" s="11"/>
      <c r="S28" s="11"/>
      <c r="T28" s="11"/>
      <c r="U28" s="13"/>
      <c r="V28" s="11"/>
      <c r="W28" s="11"/>
      <c r="X28" s="11"/>
      <c r="Y28" s="11"/>
      <c r="Z28" s="11"/>
      <c r="AA28" s="13"/>
      <c r="AB28" s="11"/>
      <c r="AC28" s="11"/>
      <c r="AD28" s="11"/>
      <c r="AE28" s="11"/>
      <c r="AF28" s="11"/>
      <c r="AG28" s="13"/>
      <c r="AH28" s="11"/>
      <c r="AI28" s="11"/>
      <c r="AJ28" s="11"/>
      <c r="AK28" s="11"/>
      <c r="AL28" s="11"/>
      <c r="AM28" s="13"/>
      <c r="AN28" s="11"/>
      <c r="AO28" s="11"/>
      <c r="AP28" s="11"/>
      <c r="AQ28" s="11"/>
      <c r="AR28" s="11"/>
      <c r="AT28" s="23" t="e">
        <f t="shared" si="11"/>
        <v>#DIV/0!</v>
      </c>
      <c r="AU28" s="28">
        <f t="shared" si="12"/>
        <v>0</v>
      </c>
      <c r="AV28" s="18">
        <f t="shared" si="13"/>
        <v>0</v>
      </c>
      <c r="AW28" s="37">
        <v>8</v>
      </c>
      <c r="AX28" s="30">
        <f t="shared" si="14"/>
        <v>0</v>
      </c>
      <c r="AY28" s="37" t="str">
        <f t="shared" ref="AY28:AY51" si="15">IF(AX28&lt;AW28,"for p.o","x")</f>
        <v>for p.o</v>
      </c>
    </row>
    <row r="29" spans="2:51" x14ac:dyDescent="0.25">
      <c r="B29" s="1" t="s">
        <v>22</v>
      </c>
      <c r="C29" s="8">
        <v>9</v>
      </c>
      <c r="D29" s="11"/>
      <c r="E29" s="11"/>
      <c r="F29" s="11"/>
      <c r="G29" s="11"/>
      <c r="H29" s="11"/>
      <c r="I29" s="13"/>
      <c r="J29" s="11"/>
      <c r="K29" s="11"/>
      <c r="L29" s="11"/>
      <c r="M29" s="11"/>
      <c r="N29" s="11"/>
      <c r="O29" s="13"/>
      <c r="P29" s="11"/>
      <c r="Q29" s="11"/>
      <c r="R29" s="11"/>
      <c r="S29" s="11"/>
      <c r="T29" s="11"/>
      <c r="U29" s="13"/>
      <c r="V29" s="11"/>
      <c r="W29" s="11"/>
      <c r="X29" s="11"/>
      <c r="Y29" s="11"/>
      <c r="Z29" s="11"/>
      <c r="AA29" s="13"/>
      <c r="AB29" s="11"/>
      <c r="AC29" s="11"/>
      <c r="AD29" s="11"/>
      <c r="AE29" s="11"/>
      <c r="AF29" s="11"/>
      <c r="AG29" s="13"/>
      <c r="AH29" s="11">
        <v>9</v>
      </c>
      <c r="AI29" s="11">
        <v>9</v>
      </c>
      <c r="AJ29" s="11"/>
      <c r="AK29" s="11">
        <v>9</v>
      </c>
      <c r="AL29" s="11">
        <f>AE29+AH29-AK29</f>
        <v>0</v>
      </c>
      <c r="AM29" s="13"/>
      <c r="AN29" s="11"/>
      <c r="AO29" s="11">
        <v>8</v>
      </c>
      <c r="AP29" s="11"/>
      <c r="AQ29" s="11">
        <v>8</v>
      </c>
      <c r="AR29" s="11">
        <f>AK29+AN29-AQ29</f>
        <v>1</v>
      </c>
      <c r="AT29" s="23">
        <f t="shared" si="11"/>
        <v>0.5</v>
      </c>
      <c r="AU29" s="28">
        <f t="shared" si="12"/>
        <v>1</v>
      </c>
      <c r="AV29" s="18">
        <f t="shared" si="13"/>
        <v>9</v>
      </c>
      <c r="AW29" s="37">
        <v>9</v>
      </c>
      <c r="AX29" s="30">
        <f t="shared" si="14"/>
        <v>8</v>
      </c>
      <c r="AY29" s="37" t="str">
        <f t="shared" si="2"/>
        <v>for p.o</v>
      </c>
    </row>
    <row r="30" spans="2:51" x14ac:dyDescent="0.25">
      <c r="B30" s="1" t="s">
        <v>23</v>
      </c>
      <c r="C30" s="8">
        <v>12</v>
      </c>
      <c r="D30" s="11"/>
      <c r="E30" s="11"/>
      <c r="F30" s="11"/>
      <c r="G30" s="11"/>
      <c r="H30" s="11"/>
      <c r="I30" s="13"/>
      <c r="J30" s="11"/>
      <c r="K30" s="11"/>
      <c r="L30" s="11"/>
      <c r="M30" s="11"/>
      <c r="N30" s="11"/>
      <c r="O30" s="13"/>
      <c r="P30" s="11"/>
      <c r="Q30" s="11"/>
      <c r="R30" s="11"/>
      <c r="S30" s="11"/>
      <c r="T30" s="11"/>
      <c r="U30" s="13"/>
      <c r="V30" s="11"/>
      <c r="W30" s="11"/>
      <c r="X30" s="11"/>
      <c r="Y30" s="11"/>
      <c r="Z30" s="11"/>
      <c r="AA30" s="13"/>
      <c r="AB30" s="11"/>
      <c r="AC30" s="11"/>
      <c r="AD30" s="11"/>
      <c r="AE30" s="11"/>
      <c r="AF30" s="11"/>
      <c r="AG30" s="13"/>
      <c r="AH30" s="11"/>
      <c r="AI30" s="11"/>
      <c r="AJ30" s="11"/>
      <c r="AK30" s="11"/>
      <c r="AL30" s="11"/>
      <c r="AM30" s="13"/>
      <c r="AN30" s="11">
        <v>12</v>
      </c>
      <c r="AO30" s="11">
        <v>10</v>
      </c>
      <c r="AP30" s="11"/>
      <c r="AQ30" s="11">
        <v>10</v>
      </c>
      <c r="AR30" s="11">
        <f>AK30+AN30-AQ30</f>
        <v>2</v>
      </c>
      <c r="AT30" s="23">
        <f t="shared" si="11"/>
        <v>2</v>
      </c>
      <c r="AU30" s="28">
        <f t="shared" si="12"/>
        <v>2</v>
      </c>
      <c r="AV30" s="18">
        <f t="shared" si="13"/>
        <v>12</v>
      </c>
      <c r="AW30" s="37">
        <v>12</v>
      </c>
      <c r="AX30" s="30">
        <f t="shared" si="14"/>
        <v>10</v>
      </c>
      <c r="AY30" s="37" t="str">
        <f t="shared" si="15"/>
        <v>for p.o</v>
      </c>
    </row>
    <row r="31" spans="2:51" x14ac:dyDescent="0.25">
      <c r="B31" s="1" t="s">
        <v>24</v>
      </c>
      <c r="C31" s="8">
        <v>12</v>
      </c>
      <c r="D31" s="11"/>
      <c r="E31" s="11"/>
      <c r="F31" s="11"/>
      <c r="G31" s="11"/>
      <c r="H31" s="11"/>
      <c r="I31" s="13"/>
      <c r="J31" s="11"/>
      <c r="K31" s="11"/>
      <c r="L31" s="11"/>
      <c r="M31" s="11"/>
      <c r="N31" s="11"/>
      <c r="O31" s="13"/>
      <c r="P31" s="11"/>
      <c r="Q31" s="11"/>
      <c r="R31" s="11"/>
      <c r="S31" s="11"/>
      <c r="T31" s="11"/>
      <c r="U31" s="13"/>
      <c r="V31" s="11"/>
      <c r="W31" s="11"/>
      <c r="X31" s="11"/>
      <c r="Y31" s="11"/>
      <c r="Z31" s="11"/>
      <c r="AA31" s="13"/>
      <c r="AB31" s="11"/>
      <c r="AC31" s="11"/>
      <c r="AD31" s="11"/>
      <c r="AE31" s="11"/>
      <c r="AF31" s="11"/>
      <c r="AG31" s="13"/>
      <c r="AH31" s="11"/>
      <c r="AI31" s="11"/>
      <c r="AJ31" s="11"/>
      <c r="AK31" s="11"/>
      <c r="AL31" s="11"/>
      <c r="AM31" s="13"/>
      <c r="AN31" s="11"/>
      <c r="AO31" s="11"/>
      <c r="AP31" s="11"/>
      <c r="AQ31" s="11"/>
      <c r="AR31" s="11"/>
      <c r="AT31" s="23" t="e">
        <f t="shared" si="11"/>
        <v>#DIV/0!</v>
      </c>
      <c r="AU31" s="28">
        <f t="shared" si="12"/>
        <v>0</v>
      </c>
      <c r="AV31" s="18">
        <f t="shared" si="13"/>
        <v>0</v>
      </c>
      <c r="AW31" s="37">
        <v>48</v>
      </c>
      <c r="AX31" s="30">
        <f t="shared" si="14"/>
        <v>0</v>
      </c>
      <c r="AY31" s="37" t="str">
        <f t="shared" si="15"/>
        <v>for p.o</v>
      </c>
    </row>
    <row r="32" spans="2:51" x14ac:dyDescent="0.25">
      <c r="B32" s="4" t="s">
        <v>25</v>
      </c>
      <c r="C32" s="8">
        <v>6</v>
      </c>
      <c r="D32" s="11"/>
      <c r="E32" s="11"/>
      <c r="F32" s="11"/>
      <c r="G32" s="11"/>
      <c r="H32" s="11"/>
      <c r="I32" s="13"/>
      <c r="J32" s="11"/>
      <c r="K32" s="11"/>
      <c r="L32" s="11"/>
      <c r="M32" s="11"/>
      <c r="N32" s="11"/>
      <c r="O32" s="13"/>
      <c r="P32" s="11"/>
      <c r="Q32" s="11"/>
      <c r="R32" s="11"/>
      <c r="S32" s="11"/>
      <c r="T32" s="11"/>
      <c r="U32" s="13"/>
      <c r="V32" s="11"/>
      <c r="W32" s="11"/>
      <c r="X32" s="11"/>
      <c r="Y32" s="11"/>
      <c r="Z32" s="11"/>
      <c r="AA32" s="13"/>
      <c r="AB32" s="11"/>
      <c r="AC32" s="11"/>
      <c r="AD32" s="11"/>
      <c r="AE32" s="11"/>
      <c r="AF32" s="11"/>
      <c r="AG32" s="13"/>
      <c r="AH32" s="11"/>
      <c r="AI32" s="11"/>
      <c r="AJ32" s="11"/>
      <c r="AK32" s="11"/>
      <c r="AL32" s="11"/>
      <c r="AM32" s="13"/>
      <c r="AN32" s="11"/>
      <c r="AO32" s="11"/>
      <c r="AP32" s="11"/>
      <c r="AQ32" s="11"/>
      <c r="AR32" s="11"/>
      <c r="AT32" s="23" t="e">
        <f t="shared" si="11"/>
        <v>#DIV/0!</v>
      </c>
      <c r="AU32" s="28">
        <f t="shared" si="12"/>
        <v>0</v>
      </c>
      <c r="AV32" s="18">
        <f t="shared" si="13"/>
        <v>0</v>
      </c>
      <c r="AW32" s="37">
        <v>6</v>
      </c>
      <c r="AX32" s="30">
        <f t="shared" si="14"/>
        <v>0</v>
      </c>
      <c r="AY32" s="37" t="str">
        <f t="shared" si="15"/>
        <v>for p.o</v>
      </c>
    </row>
    <row r="33" spans="2:51" x14ac:dyDescent="0.25">
      <c r="B33" s="4" t="s">
        <v>26</v>
      </c>
      <c r="C33" s="8">
        <v>6</v>
      </c>
      <c r="D33" s="11"/>
      <c r="E33" s="11"/>
      <c r="F33" s="11"/>
      <c r="G33" s="11"/>
      <c r="H33" s="11"/>
      <c r="I33" s="13"/>
      <c r="J33" s="11"/>
      <c r="K33" s="11"/>
      <c r="L33" s="11"/>
      <c r="M33" s="11"/>
      <c r="N33" s="11"/>
      <c r="O33" s="13"/>
      <c r="P33" s="11"/>
      <c r="Q33" s="11"/>
      <c r="R33" s="11"/>
      <c r="S33" s="11"/>
      <c r="T33" s="11"/>
      <c r="U33" s="13"/>
      <c r="V33" s="11"/>
      <c r="W33" s="11"/>
      <c r="X33" s="11"/>
      <c r="Y33" s="11"/>
      <c r="Z33" s="11"/>
      <c r="AA33" s="13"/>
      <c r="AB33" s="11"/>
      <c r="AC33" s="11"/>
      <c r="AD33" s="11"/>
      <c r="AE33" s="11"/>
      <c r="AF33" s="11"/>
      <c r="AG33" s="13"/>
      <c r="AH33" s="11">
        <v>6</v>
      </c>
      <c r="AI33" s="11">
        <v>6</v>
      </c>
      <c r="AJ33" s="11"/>
      <c r="AK33" s="11">
        <v>6</v>
      </c>
      <c r="AL33" s="11">
        <f>AE33+AH33-AK33</f>
        <v>0</v>
      </c>
      <c r="AM33" s="13"/>
      <c r="AN33" s="11"/>
      <c r="AO33" s="11">
        <v>3</v>
      </c>
      <c r="AP33" s="11"/>
      <c r="AQ33" s="11">
        <v>3</v>
      </c>
      <c r="AR33" s="11">
        <f>AK33+AN33-AQ33</f>
        <v>3</v>
      </c>
      <c r="AT33" s="23">
        <f t="shared" si="11"/>
        <v>1.5</v>
      </c>
      <c r="AU33" s="28">
        <f t="shared" si="12"/>
        <v>3</v>
      </c>
      <c r="AV33" s="18">
        <f t="shared" si="13"/>
        <v>6</v>
      </c>
      <c r="AW33" s="37">
        <v>6</v>
      </c>
      <c r="AX33" s="30">
        <f t="shared" si="14"/>
        <v>3</v>
      </c>
      <c r="AY33" s="37" t="str">
        <f t="shared" si="15"/>
        <v>for p.o</v>
      </c>
    </row>
    <row r="34" spans="2:51" x14ac:dyDescent="0.25">
      <c r="B34" s="4" t="s">
        <v>27</v>
      </c>
      <c r="C34" s="8">
        <v>12</v>
      </c>
      <c r="D34" s="11"/>
      <c r="E34" s="11"/>
      <c r="F34" s="11"/>
      <c r="G34" s="11"/>
      <c r="H34" s="11"/>
      <c r="I34" s="13"/>
      <c r="J34" s="11"/>
      <c r="K34" s="11"/>
      <c r="L34" s="11"/>
      <c r="M34" s="11"/>
      <c r="N34" s="11"/>
      <c r="O34" s="13"/>
      <c r="P34" s="11"/>
      <c r="Q34" s="11"/>
      <c r="R34" s="11"/>
      <c r="S34" s="11"/>
      <c r="T34" s="11"/>
      <c r="U34" s="13"/>
      <c r="V34" s="11"/>
      <c r="W34" s="11"/>
      <c r="X34" s="11"/>
      <c r="Y34" s="11"/>
      <c r="Z34" s="11"/>
      <c r="AA34" s="13"/>
      <c r="AB34" s="11"/>
      <c r="AC34" s="11"/>
      <c r="AD34" s="11"/>
      <c r="AE34" s="11"/>
      <c r="AF34" s="11"/>
      <c r="AG34" s="13"/>
      <c r="AH34" s="11"/>
      <c r="AI34" s="11"/>
      <c r="AJ34" s="11"/>
      <c r="AK34" s="11"/>
      <c r="AL34" s="11"/>
      <c r="AM34" s="13"/>
      <c r="AN34" s="11"/>
      <c r="AO34" s="11"/>
      <c r="AP34" s="11"/>
      <c r="AQ34" s="11"/>
      <c r="AR34" s="11"/>
      <c r="AT34" s="23" t="e">
        <f t="shared" si="11"/>
        <v>#DIV/0!</v>
      </c>
      <c r="AU34" s="28">
        <f t="shared" si="12"/>
        <v>0</v>
      </c>
      <c r="AV34" s="18">
        <f t="shared" si="13"/>
        <v>0</v>
      </c>
      <c r="AW34" s="37">
        <v>12</v>
      </c>
      <c r="AX34" s="30">
        <f t="shared" si="14"/>
        <v>0</v>
      </c>
      <c r="AY34" s="37" t="str">
        <f t="shared" si="15"/>
        <v>for p.o</v>
      </c>
    </row>
    <row r="35" spans="2:51" x14ac:dyDescent="0.25">
      <c r="B35" s="4" t="s">
        <v>28</v>
      </c>
      <c r="C35" s="8">
        <v>12</v>
      </c>
      <c r="D35" s="11"/>
      <c r="E35" s="11"/>
      <c r="F35" s="11"/>
      <c r="G35" s="11"/>
      <c r="H35" s="11"/>
      <c r="I35" s="13"/>
      <c r="J35" s="11"/>
      <c r="K35" s="11"/>
      <c r="L35" s="11"/>
      <c r="M35" s="11"/>
      <c r="N35" s="11"/>
      <c r="O35" s="13"/>
      <c r="P35" s="11"/>
      <c r="Q35" s="11"/>
      <c r="R35" s="11"/>
      <c r="S35" s="11"/>
      <c r="T35" s="11"/>
      <c r="U35" s="13"/>
      <c r="V35" s="11"/>
      <c r="W35" s="11"/>
      <c r="X35" s="11"/>
      <c r="Y35" s="11"/>
      <c r="Z35" s="11"/>
      <c r="AA35" s="13"/>
      <c r="AB35" s="11"/>
      <c r="AC35" s="11"/>
      <c r="AD35" s="11"/>
      <c r="AE35" s="11"/>
      <c r="AF35" s="11"/>
      <c r="AG35" s="13"/>
      <c r="AH35" s="11"/>
      <c r="AI35" s="11"/>
      <c r="AJ35" s="11"/>
      <c r="AK35" s="11"/>
      <c r="AL35" s="11"/>
      <c r="AM35" s="13"/>
      <c r="AN35" s="11"/>
      <c r="AO35" s="11"/>
      <c r="AP35" s="11"/>
      <c r="AQ35" s="11"/>
      <c r="AR35" s="11"/>
      <c r="AT35" s="23" t="e">
        <f t="shared" si="11"/>
        <v>#DIV/0!</v>
      </c>
      <c r="AU35" s="28">
        <f t="shared" si="12"/>
        <v>0</v>
      </c>
      <c r="AV35" s="18">
        <f t="shared" si="13"/>
        <v>0</v>
      </c>
      <c r="AW35" s="37">
        <v>12</v>
      </c>
      <c r="AX35" s="30">
        <f t="shared" si="14"/>
        <v>0</v>
      </c>
      <c r="AY35" s="37" t="str">
        <f t="shared" si="15"/>
        <v>for p.o</v>
      </c>
    </row>
    <row r="36" spans="2:51" x14ac:dyDescent="0.25">
      <c r="B36" s="4" t="s">
        <v>29</v>
      </c>
      <c r="C36" s="8">
        <v>6</v>
      </c>
      <c r="D36" s="11"/>
      <c r="E36" s="11"/>
      <c r="F36" s="11"/>
      <c r="G36" s="11"/>
      <c r="H36" s="11"/>
      <c r="I36" s="13"/>
      <c r="J36" s="11"/>
      <c r="K36" s="11"/>
      <c r="L36" s="11"/>
      <c r="M36" s="11"/>
      <c r="N36" s="11"/>
      <c r="O36" s="13"/>
      <c r="P36" s="11"/>
      <c r="Q36" s="11"/>
      <c r="R36" s="11"/>
      <c r="S36" s="11"/>
      <c r="T36" s="11"/>
      <c r="U36" s="13"/>
      <c r="V36" s="11"/>
      <c r="W36" s="11"/>
      <c r="X36" s="11"/>
      <c r="Y36" s="11"/>
      <c r="Z36" s="11"/>
      <c r="AA36" s="13"/>
      <c r="AB36" s="11"/>
      <c r="AC36" s="11"/>
      <c r="AD36" s="11"/>
      <c r="AE36" s="11"/>
      <c r="AF36" s="11"/>
      <c r="AG36" s="13"/>
      <c r="AH36" s="11">
        <v>6</v>
      </c>
      <c r="AI36" s="11">
        <v>6</v>
      </c>
      <c r="AJ36" s="11"/>
      <c r="AK36" s="11">
        <v>6</v>
      </c>
      <c r="AL36" s="11">
        <f>AE36+AH36-AK36</f>
        <v>0</v>
      </c>
      <c r="AM36" s="13"/>
      <c r="AN36" s="11"/>
      <c r="AO36" s="11">
        <v>6</v>
      </c>
      <c r="AP36" s="11"/>
      <c r="AQ36" s="11">
        <v>6</v>
      </c>
      <c r="AR36" s="11">
        <f t="shared" ref="AR36:AR37" si="16">AK36+AN36-AQ36</f>
        <v>0</v>
      </c>
      <c r="AT36" s="23">
        <f t="shared" si="11"/>
        <v>0</v>
      </c>
      <c r="AU36" s="28">
        <f t="shared" si="12"/>
        <v>0</v>
      </c>
      <c r="AV36" s="18">
        <f t="shared" si="13"/>
        <v>6</v>
      </c>
      <c r="AW36" s="37">
        <v>24</v>
      </c>
      <c r="AX36" s="30">
        <f t="shared" si="14"/>
        <v>6</v>
      </c>
      <c r="AY36" s="37" t="str">
        <f t="shared" si="15"/>
        <v>for p.o</v>
      </c>
    </row>
    <row r="37" spans="2:51" x14ac:dyDescent="0.25">
      <c r="B37" s="4" t="s">
        <v>30</v>
      </c>
      <c r="C37" s="8">
        <v>12</v>
      </c>
      <c r="D37" s="11"/>
      <c r="E37" s="11"/>
      <c r="F37" s="11"/>
      <c r="G37" s="11"/>
      <c r="H37" s="11"/>
      <c r="I37" s="13"/>
      <c r="J37" s="11"/>
      <c r="K37" s="11"/>
      <c r="L37" s="11"/>
      <c r="M37" s="11"/>
      <c r="N37" s="11"/>
      <c r="O37" s="13"/>
      <c r="P37" s="11"/>
      <c r="Q37" s="11"/>
      <c r="R37" s="11"/>
      <c r="S37" s="11"/>
      <c r="T37" s="11"/>
      <c r="U37" s="13"/>
      <c r="V37" s="11"/>
      <c r="W37" s="11"/>
      <c r="X37" s="11"/>
      <c r="Y37" s="11"/>
      <c r="Z37" s="11"/>
      <c r="AA37" s="13"/>
      <c r="AB37" s="11"/>
      <c r="AC37" s="11"/>
      <c r="AD37" s="11"/>
      <c r="AE37" s="11"/>
      <c r="AF37" s="11"/>
      <c r="AG37" s="13"/>
      <c r="AH37" s="11">
        <v>12</v>
      </c>
      <c r="AI37" s="11">
        <v>12</v>
      </c>
      <c r="AJ37" s="11"/>
      <c r="AK37" s="11">
        <v>12</v>
      </c>
      <c r="AL37" s="11">
        <f>AE37+AH37-AK37</f>
        <v>0</v>
      </c>
      <c r="AM37" s="13"/>
      <c r="AN37" s="11"/>
      <c r="AO37" s="11">
        <v>8</v>
      </c>
      <c r="AP37" s="11"/>
      <c r="AQ37" s="11">
        <v>8</v>
      </c>
      <c r="AR37" s="11">
        <f t="shared" si="16"/>
        <v>4</v>
      </c>
      <c r="AT37" s="23">
        <f t="shared" si="11"/>
        <v>2</v>
      </c>
      <c r="AU37" s="28">
        <f t="shared" si="12"/>
        <v>4</v>
      </c>
      <c r="AV37" s="18">
        <f t="shared" si="13"/>
        <v>12</v>
      </c>
      <c r="AW37" s="37">
        <v>12</v>
      </c>
      <c r="AX37" s="30">
        <f t="shared" si="14"/>
        <v>8</v>
      </c>
      <c r="AY37" s="37" t="str">
        <f t="shared" si="15"/>
        <v>for p.o</v>
      </c>
    </row>
    <row r="38" spans="2:51" x14ac:dyDescent="0.25">
      <c r="B38" s="4" t="s">
        <v>31</v>
      </c>
      <c r="C38" s="8">
        <v>12</v>
      </c>
      <c r="D38" s="11"/>
      <c r="E38" s="11"/>
      <c r="F38" s="11"/>
      <c r="G38" s="11"/>
      <c r="H38" s="11"/>
      <c r="I38" s="13"/>
      <c r="J38" s="11"/>
      <c r="K38" s="11"/>
      <c r="L38" s="11"/>
      <c r="M38" s="11"/>
      <c r="N38" s="11"/>
      <c r="O38" s="13"/>
      <c r="P38" s="11"/>
      <c r="Q38" s="11"/>
      <c r="R38" s="11"/>
      <c r="S38" s="11"/>
      <c r="T38" s="11"/>
      <c r="U38" s="13"/>
      <c r="V38" s="11"/>
      <c r="W38" s="11"/>
      <c r="X38" s="11"/>
      <c r="Y38" s="11"/>
      <c r="Z38" s="11"/>
      <c r="AA38" s="13"/>
      <c r="AB38" s="11"/>
      <c r="AC38" s="11"/>
      <c r="AD38" s="11"/>
      <c r="AE38" s="11"/>
      <c r="AF38" s="11"/>
      <c r="AG38" s="13"/>
      <c r="AH38" s="11"/>
      <c r="AI38" s="11"/>
      <c r="AJ38" s="11"/>
      <c r="AK38" s="11"/>
      <c r="AL38" s="11"/>
      <c r="AM38" s="13"/>
      <c r="AN38" s="11"/>
      <c r="AO38" s="11"/>
      <c r="AP38" s="11"/>
      <c r="AQ38" s="11"/>
      <c r="AR38" s="11"/>
      <c r="AT38" s="23" t="e">
        <f t="shared" si="11"/>
        <v>#DIV/0!</v>
      </c>
      <c r="AU38" s="28">
        <f t="shared" si="12"/>
        <v>0</v>
      </c>
      <c r="AV38" s="18">
        <f t="shared" si="13"/>
        <v>0</v>
      </c>
      <c r="AW38" s="37">
        <v>12</v>
      </c>
      <c r="AX38" s="30">
        <f t="shared" si="14"/>
        <v>0</v>
      </c>
      <c r="AY38" s="37" t="str">
        <f t="shared" si="15"/>
        <v>for p.o</v>
      </c>
    </row>
    <row r="39" spans="2:51" x14ac:dyDescent="0.25">
      <c r="B39" s="4" t="s">
        <v>32</v>
      </c>
      <c r="C39" s="8">
        <v>6</v>
      </c>
      <c r="D39" s="11"/>
      <c r="E39" s="11"/>
      <c r="F39" s="11"/>
      <c r="G39" s="11"/>
      <c r="H39" s="11"/>
      <c r="I39" s="13"/>
      <c r="J39" s="11"/>
      <c r="K39" s="11"/>
      <c r="L39" s="11"/>
      <c r="M39" s="11"/>
      <c r="N39" s="11"/>
      <c r="O39" s="13"/>
      <c r="P39" s="11"/>
      <c r="Q39" s="11"/>
      <c r="R39" s="11"/>
      <c r="S39" s="11"/>
      <c r="T39" s="11"/>
      <c r="U39" s="13"/>
      <c r="V39" s="11"/>
      <c r="W39" s="11"/>
      <c r="X39" s="11"/>
      <c r="Y39" s="11"/>
      <c r="Z39" s="11"/>
      <c r="AA39" s="13"/>
      <c r="AB39" s="11"/>
      <c r="AC39" s="11"/>
      <c r="AD39" s="11"/>
      <c r="AE39" s="11"/>
      <c r="AF39" s="11"/>
      <c r="AG39" s="13"/>
      <c r="AH39" s="11">
        <v>6</v>
      </c>
      <c r="AI39" s="11">
        <v>6</v>
      </c>
      <c r="AJ39" s="11"/>
      <c r="AK39" s="11">
        <v>6</v>
      </c>
      <c r="AL39" s="11">
        <f>AE39+AH39-AK39</f>
        <v>0</v>
      </c>
      <c r="AM39" s="13"/>
      <c r="AN39" s="11"/>
      <c r="AO39" s="11">
        <v>4</v>
      </c>
      <c r="AP39" s="11"/>
      <c r="AQ39" s="11">
        <v>4</v>
      </c>
      <c r="AR39" s="11">
        <f>AK39+AN39-AQ39</f>
        <v>2</v>
      </c>
      <c r="AT39" s="23">
        <f t="shared" si="11"/>
        <v>1</v>
      </c>
      <c r="AU39" s="28">
        <f t="shared" si="12"/>
        <v>2</v>
      </c>
      <c r="AV39" s="18">
        <f t="shared" si="13"/>
        <v>6</v>
      </c>
      <c r="AW39" s="37">
        <v>6</v>
      </c>
      <c r="AX39" s="30">
        <f t="shared" si="14"/>
        <v>4</v>
      </c>
      <c r="AY39" s="37" t="str">
        <f t="shared" si="15"/>
        <v>for p.o</v>
      </c>
    </row>
    <row r="40" spans="2:51" x14ac:dyDescent="0.25">
      <c r="B40" s="4" t="s">
        <v>33</v>
      </c>
      <c r="C40" s="8">
        <v>6</v>
      </c>
      <c r="D40" s="11"/>
      <c r="E40" s="11"/>
      <c r="F40" s="11"/>
      <c r="G40" s="11"/>
      <c r="H40" s="11"/>
      <c r="I40" s="13"/>
      <c r="J40" s="11"/>
      <c r="K40" s="11"/>
      <c r="L40" s="11"/>
      <c r="M40" s="11"/>
      <c r="N40" s="11"/>
      <c r="O40" s="13"/>
      <c r="P40" s="11"/>
      <c r="Q40" s="11"/>
      <c r="R40" s="11"/>
      <c r="S40" s="11"/>
      <c r="T40" s="11"/>
      <c r="U40" s="13"/>
      <c r="V40" s="11"/>
      <c r="W40" s="11"/>
      <c r="X40" s="11"/>
      <c r="Y40" s="11"/>
      <c r="Z40" s="11"/>
      <c r="AA40" s="13"/>
      <c r="AB40" s="11"/>
      <c r="AC40" s="11"/>
      <c r="AD40" s="11"/>
      <c r="AE40" s="11"/>
      <c r="AF40" s="11"/>
      <c r="AG40" s="13"/>
      <c r="AH40" s="11"/>
      <c r="AI40" s="11"/>
      <c r="AJ40" s="11"/>
      <c r="AK40" s="11"/>
      <c r="AL40" s="11"/>
      <c r="AM40" s="13"/>
      <c r="AN40" s="11"/>
      <c r="AO40" s="11"/>
      <c r="AP40" s="11"/>
      <c r="AQ40" s="11"/>
      <c r="AR40" s="11"/>
      <c r="AT40" s="23" t="e">
        <f t="shared" si="11"/>
        <v>#DIV/0!</v>
      </c>
      <c r="AU40" s="28">
        <f t="shared" si="12"/>
        <v>0</v>
      </c>
      <c r="AV40" s="18">
        <f t="shared" si="13"/>
        <v>0</v>
      </c>
      <c r="AW40" s="37">
        <v>24</v>
      </c>
      <c r="AX40" s="30">
        <f t="shared" si="14"/>
        <v>0</v>
      </c>
      <c r="AY40" s="37" t="str">
        <f t="shared" si="15"/>
        <v>for p.o</v>
      </c>
    </row>
    <row r="41" spans="2:51" x14ac:dyDescent="0.25">
      <c r="B41" s="1" t="s">
        <v>34</v>
      </c>
      <c r="C41" s="8">
        <v>24</v>
      </c>
      <c r="D41" s="11"/>
      <c r="E41" s="11"/>
      <c r="F41" s="11"/>
      <c r="G41" s="11"/>
      <c r="H41" s="11"/>
      <c r="I41" s="13"/>
      <c r="J41" s="11"/>
      <c r="K41" s="11"/>
      <c r="L41" s="11"/>
      <c r="M41" s="11"/>
      <c r="N41" s="11"/>
      <c r="O41" s="13"/>
      <c r="P41" s="11"/>
      <c r="Q41" s="11"/>
      <c r="R41" s="11"/>
      <c r="S41" s="11"/>
      <c r="T41" s="11"/>
      <c r="U41" s="13"/>
      <c r="V41" s="11">
        <v>24</v>
      </c>
      <c r="W41" s="11">
        <v>24</v>
      </c>
      <c r="X41" s="11"/>
      <c r="Y41" s="11">
        <v>24</v>
      </c>
      <c r="Z41" s="11">
        <f>S41+V41-Y41</f>
        <v>0</v>
      </c>
      <c r="AA41" s="13"/>
      <c r="AB41" s="11"/>
      <c r="AC41" s="11">
        <v>21</v>
      </c>
      <c r="AD41" s="11"/>
      <c r="AE41" s="11">
        <v>21</v>
      </c>
      <c r="AF41" s="11">
        <f>Y41+AB41-AE41</f>
        <v>3</v>
      </c>
      <c r="AG41" s="13"/>
      <c r="AH41" s="11"/>
      <c r="AI41" s="11">
        <v>21</v>
      </c>
      <c r="AJ41" s="11"/>
      <c r="AK41" s="11">
        <v>21</v>
      </c>
      <c r="AL41" s="11">
        <v>0</v>
      </c>
      <c r="AM41" s="13"/>
      <c r="AN41" s="11"/>
      <c r="AO41" s="11">
        <v>18</v>
      </c>
      <c r="AP41" s="11"/>
      <c r="AQ41" s="11">
        <v>18</v>
      </c>
      <c r="AR41" s="11">
        <f>AK41+AN41-AQ41</f>
        <v>3</v>
      </c>
      <c r="AT41" s="23">
        <f t="shared" si="11"/>
        <v>1.5</v>
      </c>
      <c r="AU41" s="28">
        <f t="shared" si="12"/>
        <v>6</v>
      </c>
      <c r="AV41" s="18">
        <f t="shared" si="13"/>
        <v>24</v>
      </c>
      <c r="AW41" s="37">
        <v>24</v>
      </c>
      <c r="AX41" s="30">
        <f t="shared" si="14"/>
        <v>18</v>
      </c>
      <c r="AY41" s="37" t="str">
        <f t="shared" si="15"/>
        <v>for p.o</v>
      </c>
    </row>
    <row r="42" spans="2:51" x14ac:dyDescent="0.25">
      <c r="B42" s="1" t="s">
        <v>35</v>
      </c>
      <c r="C42" s="8">
        <v>12</v>
      </c>
      <c r="D42" s="11"/>
      <c r="E42" s="11"/>
      <c r="F42" s="11"/>
      <c r="G42" s="11"/>
      <c r="H42" s="11"/>
      <c r="I42" s="13"/>
      <c r="J42" s="11"/>
      <c r="K42" s="11"/>
      <c r="L42" s="11"/>
      <c r="M42" s="11"/>
      <c r="N42" s="11"/>
      <c r="O42" s="13"/>
      <c r="P42" s="11"/>
      <c r="Q42" s="11"/>
      <c r="R42" s="11"/>
      <c r="S42" s="11"/>
      <c r="T42" s="11"/>
      <c r="U42" s="13"/>
      <c r="V42" s="11"/>
      <c r="W42" s="11"/>
      <c r="X42" s="11"/>
      <c r="Y42" s="11"/>
      <c r="Z42" s="11"/>
      <c r="AA42" s="13"/>
      <c r="AB42" s="11"/>
      <c r="AC42" s="11"/>
      <c r="AD42" s="11"/>
      <c r="AE42" s="11"/>
      <c r="AF42" s="11"/>
      <c r="AG42" s="13"/>
      <c r="AH42" s="11"/>
      <c r="AI42" s="11"/>
      <c r="AJ42" s="11"/>
      <c r="AK42" s="11"/>
      <c r="AL42" s="11"/>
      <c r="AM42" s="13"/>
      <c r="AN42" s="11"/>
      <c r="AO42" s="11"/>
      <c r="AP42" s="11"/>
      <c r="AQ42" s="11"/>
      <c r="AR42" s="11"/>
      <c r="AT42" s="23" t="e">
        <f t="shared" si="11"/>
        <v>#DIV/0!</v>
      </c>
      <c r="AU42" s="28">
        <f t="shared" si="12"/>
        <v>0</v>
      </c>
      <c r="AV42" s="18">
        <f t="shared" si="13"/>
        <v>0</v>
      </c>
      <c r="AW42" s="37">
        <v>12</v>
      </c>
      <c r="AX42" s="30">
        <f t="shared" si="14"/>
        <v>0</v>
      </c>
      <c r="AY42" s="37" t="str">
        <f t="shared" si="15"/>
        <v>for p.o</v>
      </c>
    </row>
    <row r="43" spans="2:51" x14ac:dyDescent="0.25">
      <c r="B43" s="1" t="s">
        <v>36</v>
      </c>
      <c r="C43" s="8">
        <v>12</v>
      </c>
      <c r="D43" s="11"/>
      <c r="E43" s="11"/>
      <c r="F43" s="11"/>
      <c r="G43" s="11"/>
      <c r="H43" s="11"/>
      <c r="I43" s="13"/>
      <c r="J43" s="11"/>
      <c r="K43" s="11"/>
      <c r="L43" s="11"/>
      <c r="M43" s="11"/>
      <c r="N43" s="11"/>
      <c r="O43" s="13"/>
      <c r="P43" s="11"/>
      <c r="Q43" s="11"/>
      <c r="R43" s="11"/>
      <c r="S43" s="11"/>
      <c r="T43" s="11"/>
      <c r="U43" s="13"/>
      <c r="V43" s="11"/>
      <c r="W43" s="11"/>
      <c r="X43" s="11"/>
      <c r="Y43" s="11"/>
      <c r="Z43" s="11"/>
      <c r="AA43" s="13"/>
      <c r="AB43" s="11"/>
      <c r="AC43" s="11"/>
      <c r="AD43" s="11"/>
      <c r="AE43" s="11"/>
      <c r="AF43" s="11"/>
      <c r="AG43" s="13"/>
      <c r="AH43" s="11"/>
      <c r="AI43" s="11"/>
      <c r="AJ43" s="11"/>
      <c r="AK43" s="11"/>
      <c r="AL43" s="11"/>
      <c r="AM43" s="13"/>
      <c r="AN43" s="11"/>
      <c r="AO43" s="11"/>
      <c r="AP43" s="11"/>
      <c r="AQ43" s="11"/>
      <c r="AR43" s="11"/>
      <c r="AT43" s="23" t="e">
        <f t="shared" si="11"/>
        <v>#DIV/0!</v>
      </c>
      <c r="AU43" s="28">
        <f t="shared" si="12"/>
        <v>0</v>
      </c>
      <c r="AV43" s="18">
        <f t="shared" si="13"/>
        <v>0</v>
      </c>
      <c r="AW43" s="37">
        <v>12</v>
      </c>
      <c r="AX43" s="30">
        <f t="shared" si="14"/>
        <v>0</v>
      </c>
      <c r="AY43" s="37" t="str">
        <f t="shared" si="15"/>
        <v>for p.o</v>
      </c>
    </row>
    <row r="44" spans="2:51" x14ac:dyDescent="0.25">
      <c r="B44" s="1" t="s">
        <v>37</v>
      </c>
      <c r="C44" s="8">
        <v>24</v>
      </c>
      <c r="D44" s="11"/>
      <c r="E44" s="11"/>
      <c r="F44" s="11"/>
      <c r="G44" s="11"/>
      <c r="H44" s="11"/>
      <c r="I44" s="13"/>
      <c r="J44" s="11"/>
      <c r="K44" s="11"/>
      <c r="L44" s="11"/>
      <c r="M44" s="11"/>
      <c r="N44" s="11"/>
      <c r="O44" s="13"/>
      <c r="P44" s="11"/>
      <c r="Q44" s="11"/>
      <c r="R44" s="11"/>
      <c r="S44" s="11"/>
      <c r="T44" s="11"/>
      <c r="U44" s="13"/>
      <c r="V44" s="11"/>
      <c r="W44" s="11"/>
      <c r="X44" s="11"/>
      <c r="Y44" s="11"/>
      <c r="Z44" s="11"/>
      <c r="AA44" s="13"/>
      <c r="AB44" s="11"/>
      <c r="AC44" s="11"/>
      <c r="AD44" s="11"/>
      <c r="AE44" s="11"/>
      <c r="AF44" s="11"/>
      <c r="AG44" s="13"/>
      <c r="AH44" s="11"/>
      <c r="AI44" s="11"/>
      <c r="AJ44" s="11"/>
      <c r="AK44" s="11"/>
      <c r="AL44" s="11"/>
      <c r="AM44" s="13"/>
      <c r="AN44" s="11"/>
      <c r="AO44" s="11"/>
      <c r="AP44" s="11"/>
      <c r="AQ44" s="11"/>
      <c r="AR44" s="11"/>
      <c r="AT44" s="23" t="e">
        <f t="shared" si="11"/>
        <v>#DIV/0!</v>
      </c>
      <c r="AU44" s="28">
        <f t="shared" si="12"/>
        <v>0</v>
      </c>
      <c r="AV44" s="18">
        <f t="shared" si="13"/>
        <v>0</v>
      </c>
      <c r="AW44" s="37">
        <v>12</v>
      </c>
      <c r="AX44" s="30">
        <f t="shared" si="14"/>
        <v>0</v>
      </c>
      <c r="AY44" s="37" t="str">
        <f t="shared" si="15"/>
        <v>for p.o</v>
      </c>
    </row>
    <row r="45" spans="2:51" x14ac:dyDescent="0.25">
      <c r="B45" s="1" t="s">
        <v>38</v>
      </c>
      <c r="C45" s="8">
        <v>60</v>
      </c>
      <c r="D45" s="11"/>
      <c r="E45" s="11"/>
      <c r="F45" s="11"/>
      <c r="G45" s="11"/>
      <c r="H45" s="11"/>
      <c r="I45" s="13"/>
      <c r="J45" s="11"/>
      <c r="K45" s="11"/>
      <c r="L45" s="11"/>
      <c r="M45" s="11"/>
      <c r="N45" s="11"/>
      <c r="O45" s="13"/>
      <c r="P45" s="11"/>
      <c r="Q45" s="11"/>
      <c r="R45" s="11"/>
      <c r="S45" s="11"/>
      <c r="T45" s="11"/>
      <c r="U45" s="13"/>
      <c r="V45" s="11"/>
      <c r="W45" s="11"/>
      <c r="X45" s="11"/>
      <c r="Y45" s="11"/>
      <c r="Z45" s="11"/>
      <c r="AA45" s="13"/>
      <c r="AB45" s="11"/>
      <c r="AC45" s="11"/>
      <c r="AD45" s="11"/>
      <c r="AE45" s="11"/>
      <c r="AF45" s="11"/>
      <c r="AG45" s="13"/>
      <c r="AH45" s="11"/>
      <c r="AI45" s="11"/>
      <c r="AJ45" s="11"/>
      <c r="AK45" s="11"/>
      <c r="AL45" s="11"/>
      <c r="AM45" s="13"/>
      <c r="AN45" s="11"/>
      <c r="AO45" s="11"/>
      <c r="AP45" s="11"/>
      <c r="AQ45" s="11"/>
      <c r="AR45" s="11"/>
      <c r="AT45" s="23" t="e">
        <f t="shared" si="11"/>
        <v>#DIV/0!</v>
      </c>
      <c r="AU45" s="28">
        <f t="shared" si="12"/>
        <v>0</v>
      </c>
      <c r="AV45" s="18">
        <f t="shared" si="13"/>
        <v>0</v>
      </c>
      <c r="AW45" s="37">
        <v>480</v>
      </c>
      <c r="AX45" s="30">
        <f t="shared" si="14"/>
        <v>0</v>
      </c>
      <c r="AY45" s="37" t="str">
        <f t="shared" si="15"/>
        <v>for p.o</v>
      </c>
    </row>
    <row r="46" spans="2:51" x14ac:dyDescent="0.25">
      <c r="B46" s="1" t="s">
        <v>39</v>
      </c>
      <c r="C46" s="8">
        <v>12</v>
      </c>
      <c r="D46" s="11"/>
      <c r="E46" s="11"/>
      <c r="F46" s="11"/>
      <c r="G46" s="11"/>
      <c r="H46" s="11"/>
      <c r="I46" s="13"/>
      <c r="J46" s="11"/>
      <c r="K46" s="11"/>
      <c r="L46" s="11"/>
      <c r="M46" s="11"/>
      <c r="N46" s="11"/>
      <c r="O46" s="13"/>
      <c r="P46" s="11"/>
      <c r="Q46" s="11"/>
      <c r="R46" s="11"/>
      <c r="S46" s="11"/>
      <c r="T46" s="11"/>
      <c r="U46" s="13"/>
      <c r="V46" s="11"/>
      <c r="W46" s="11"/>
      <c r="X46" s="11"/>
      <c r="Y46" s="11"/>
      <c r="Z46" s="11"/>
      <c r="AA46" s="13"/>
      <c r="AB46" s="11"/>
      <c r="AC46" s="11"/>
      <c r="AD46" s="11"/>
      <c r="AE46" s="11"/>
      <c r="AF46" s="11"/>
      <c r="AG46" s="13"/>
      <c r="AH46" s="11"/>
      <c r="AI46" s="11"/>
      <c r="AJ46" s="11"/>
      <c r="AK46" s="11"/>
      <c r="AL46" s="11"/>
      <c r="AM46" s="13"/>
      <c r="AN46" s="11"/>
      <c r="AO46" s="11"/>
      <c r="AP46" s="11"/>
      <c r="AQ46" s="11"/>
      <c r="AR46" s="11"/>
      <c r="AT46" s="23" t="e">
        <f t="shared" si="11"/>
        <v>#DIV/0!</v>
      </c>
      <c r="AU46" s="28">
        <f t="shared" si="12"/>
        <v>0</v>
      </c>
      <c r="AV46" s="18">
        <f t="shared" si="13"/>
        <v>0</v>
      </c>
      <c r="AW46" s="37">
        <v>12</v>
      </c>
      <c r="AX46" s="30">
        <f t="shared" si="14"/>
        <v>0</v>
      </c>
      <c r="AY46" s="37" t="str">
        <f t="shared" si="15"/>
        <v>for p.o</v>
      </c>
    </row>
    <row r="47" spans="2:51" x14ac:dyDescent="0.25">
      <c r="B47" s="1" t="s">
        <v>40</v>
      </c>
      <c r="C47" s="8">
        <v>12</v>
      </c>
      <c r="D47" s="11"/>
      <c r="E47" s="11"/>
      <c r="F47" s="11"/>
      <c r="G47" s="11"/>
      <c r="H47" s="11"/>
      <c r="I47" s="13"/>
      <c r="J47" s="11"/>
      <c r="K47" s="11"/>
      <c r="L47" s="11"/>
      <c r="M47" s="11"/>
      <c r="N47" s="11"/>
      <c r="O47" s="13"/>
      <c r="P47" s="11"/>
      <c r="Q47" s="11"/>
      <c r="R47" s="11"/>
      <c r="S47" s="11"/>
      <c r="T47" s="11"/>
      <c r="U47" s="13"/>
      <c r="V47" s="11"/>
      <c r="W47" s="11"/>
      <c r="X47" s="11"/>
      <c r="Y47" s="11"/>
      <c r="Z47" s="11"/>
      <c r="AA47" s="13"/>
      <c r="AB47" s="11"/>
      <c r="AC47" s="11"/>
      <c r="AD47" s="11"/>
      <c r="AE47" s="11"/>
      <c r="AF47" s="11"/>
      <c r="AG47" s="13"/>
      <c r="AH47" s="11"/>
      <c r="AI47" s="11"/>
      <c r="AJ47" s="11"/>
      <c r="AK47" s="11"/>
      <c r="AL47" s="11"/>
      <c r="AM47" s="13"/>
      <c r="AN47" s="11">
        <v>12</v>
      </c>
      <c r="AO47" s="11">
        <v>9</v>
      </c>
      <c r="AP47" s="11"/>
      <c r="AQ47" s="11">
        <v>9</v>
      </c>
      <c r="AR47" s="11">
        <f>AK47+AN47-AQ47</f>
        <v>3</v>
      </c>
      <c r="AT47" s="23">
        <f t="shared" si="11"/>
        <v>3</v>
      </c>
      <c r="AU47" s="28">
        <f t="shared" si="12"/>
        <v>3</v>
      </c>
      <c r="AV47" s="18">
        <f t="shared" si="13"/>
        <v>12</v>
      </c>
      <c r="AW47" s="37">
        <v>12</v>
      </c>
      <c r="AX47" s="30">
        <f t="shared" si="14"/>
        <v>9</v>
      </c>
      <c r="AY47" s="37" t="str">
        <f t="shared" si="15"/>
        <v>for p.o</v>
      </c>
    </row>
    <row r="48" spans="2:51" x14ac:dyDescent="0.25">
      <c r="B48" s="1" t="s">
        <v>41</v>
      </c>
      <c r="C48" s="8">
        <v>12</v>
      </c>
      <c r="D48" s="11"/>
      <c r="E48" s="11"/>
      <c r="F48" s="11"/>
      <c r="G48" s="11"/>
      <c r="H48" s="11"/>
      <c r="I48" s="13"/>
      <c r="J48" s="11"/>
      <c r="K48" s="11"/>
      <c r="L48" s="11"/>
      <c r="M48" s="11"/>
      <c r="N48" s="11"/>
      <c r="O48" s="13"/>
      <c r="P48" s="11"/>
      <c r="Q48" s="11"/>
      <c r="R48" s="11"/>
      <c r="S48" s="11"/>
      <c r="T48" s="11"/>
      <c r="U48" s="13"/>
      <c r="V48" s="11"/>
      <c r="W48" s="11"/>
      <c r="X48" s="11"/>
      <c r="Y48" s="11"/>
      <c r="Z48" s="11"/>
      <c r="AA48" s="13"/>
      <c r="AB48" s="11"/>
      <c r="AC48" s="11"/>
      <c r="AD48" s="11"/>
      <c r="AE48" s="11"/>
      <c r="AF48" s="11"/>
      <c r="AG48" s="13"/>
      <c r="AH48" s="11"/>
      <c r="AI48" s="11"/>
      <c r="AJ48" s="11"/>
      <c r="AK48" s="11"/>
      <c r="AL48" s="11"/>
      <c r="AM48" s="13"/>
      <c r="AN48" s="11"/>
      <c r="AO48" s="11"/>
      <c r="AP48" s="11"/>
      <c r="AQ48" s="11"/>
      <c r="AR48" s="11"/>
      <c r="AT48" s="23" t="e">
        <f t="shared" si="11"/>
        <v>#DIV/0!</v>
      </c>
      <c r="AU48" s="28">
        <f t="shared" si="12"/>
        <v>0</v>
      </c>
      <c r="AV48" s="18">
        <f t="shared" si="13"/>
        <v>0</v>
      </c>
      <c r="AW48" s="37">
        <v>12</v>
      </c>
      <c r="AX48" s="30">
        <f t="shared" si="14"/>
        <v>0</v>
      </c>
      <c r="AY48" s="37" t="str">
        <f t="shared" si="15"/>
        <v>for p.o</v>
      </c>
    </row>
    <row r="49" spans="2:51" x14ac:dyDescent="0.25">
      <c r="B49" s="1" t="s">
        <v>42</v>
      </c>
      <c r="C49" s="8">
        <v>12</v>
      </c>
      <c r="D49" s="11"/>
      <c r="E49" s="11"/>
      <c r="F49" s="11"/>
      <c r="G49" s="11"/>
      <c r="H49" s="11"/>
      <c r="I49" s="13"/>
      <c r="J49" s="11"/>
      <c r="K49" s="11"/>
      <c r="L49" s="11"/>
      <c r="M49" s="11"/>
      <c r="N49" s="11"/>
      <c r="O49" s="13"/>
      <c r="P49" s="11"/>
      <c r="Q49" s="11"/>
      <c r="R49" s="11"/>
      <c r="S49" s="11"/>
      <c r="T49" s="11"/>
      <c r="U49" s="13"/>
      <c r="V49" s="11">
        <v>12</v>
      </c>
      <c r="W49" s="11">
        <v>10</v>
      </c>
      <c r="X49" s="11"/>
      <c r="Y49" s="11">
        <v>10</v>
      </c>
      <c r="Z49" s="11">
        <f>S49+V49-Y49</f>
        <v>2</v>
      </c>
      <c r="AA49" s="13"/>
      <c r="AB49" s="11"/>
      <c r="AC49" s="11">
        <v>7</v>
      </c>
      <c r="AD49" s="11"/>
      <c r="AE49" s="11">
        <v>7</v>
      </c>
      <c r="AF49" s="11">
        <f>Y49+AB49-AE49</f>
        <v>3</v>
      </c>
      <c r="AG49" s="13"/>
      <c r="AH49" s="11"/>
      <c r="AI49" s="11">
        <v>6</v>
      </c>
      <c r="AJ49" s="11"/>
      <c r="AK49" s="11">
        <v>6</v>
      </c>
      <c r="AL49" s="11">
        <f>AE49+AH49-AK49</f>
        <v>1</v>
      </c>
      <c r="AM49" s="13"/>
      <c r="AN49" s="11"/>
      <c r="AO49" s="11">
        <v>5</v>
      </c>
      <c r="AP49" s="11"/>
      <c r="AQ49" s="11">
        <v>5</v>
      </c>
      <c r="AR49" s="11">
        <f>AK49+AN49-AQ49</f>
        <v>1</v>
      </c>
      <c r="AT49" s="23">
        <f t="shared" si="11"/>
        <v>1.75</v>
      </c>
      <c r="AU49" s="28">
        <f t="shared" si="12"/>
        <v>7</v>
      </c>
      <c r="AV49" s="18">
        <f t="shared" si="13"/>
        <v>12</v>
      </c>
      <c r="AW49" s="37">
        <v>48</v>
      </c>
      <c r="AX49" s="30">
        <f t="shared" si="14"/>
        <v>5</v>
      </c>
      <c r="AY49" s="37" t="str">
        <f t="shared" si="15"/>
        <v>for p.o</v>
      </c>
    </row>
    <row r="50" spans="2:51" x14ac:dyDescent="0.25">
      <c r="B50" s="1" t="s">
        <v>43</v>
      </c>
      <c r="C50" s="8">
        <v>12</v>
      </c>
      <c r="D50" s="11"/>
      <c r="E50" s="11"/>
      <c r="F50" s="11"/>
      <c r="G50" s="11"/>
      <c r="H50" s="11"/>
      <c r="I50" s="13"/>
      <c r="J50" s="11"/>
      <c r="K50" s="11"/>
      <c r="L50" s="11"/>
      <c r="M50" s="11"/>
      <c r="N50" s="11"/>
      <c r="O50" s="13"/>
      <c r="P50" s="11"/>
      <c r="Q50" s="11"/>
      <c r="R50" s="11"/>
      <c r="S50" s="11"/>
      <c r="T50" s="11"/>
      <c r="U50" s="13"/>
      <c r="V50" s="11"/>
      <c r="W50" s="11"/>
      <c r="X50" s="11"/>
      <c r="Y50" s="11"/>
      <c r="Z50" s="11"/>
      <c r="AA50" s="13"/>
      <c r="AB50" s="11"/>
      <c r="AC50" s="11"/>
      <c r="AD50" s="11"/>
      <c r="AE50" s="11"/>
      <c r="AF50" s="11"/>
      <c r="AG50" s="13"/>
      <c r="AH50" s="11"/>
      <c r="AI50" s="11"/>
      <c r="AJ50" s="11"/>
      <c r="AK50" s="11"/>
      <c r="AL50" s="11"/>
      <c r="AM50" s="13"/>
      <c r="AN50" s="11"/>
      <c r="AO50" s="11"/>
      <c r="AP50" s="11"/>
      <c r="AQ50" s="11"/>
      <c r="AR50" s="11"/>
      <c r="AT50" s="23" t="e">
        <f t="shared" si="11"/>
        <v>#DIV/0!</v>
      </c>
      <c r="AU50" s="28">
        <f t="shared" si="12"/>
        <v>0</v>
      </c>
      <c r="AV50" s="18">
        <f t="shared" si="13"/>
        <v>0</v>
      </c>
      <c r="AW50" s="37">
        <v>12</v>
      </c>
      <c r="AX50" s="30">
        <f t="shared" si="14"/>
        <v>0</v>
      </c>
      <c r="AY50" s="37" t="str">
        <f t="shared" si="15"/>
        <v>for p.o</v>
      </c>
    </row>
    <row r="51" spans="2:51" x14ac:dyDescent="0.25">
      <c r="B51" s="5" t="s">
        <v>44</v>
      </c>
      <c r="C51" s="8">
        <v>8</v>
      </c>
      <c r="D51" s="11">
        <v>8</v>
      </c>
      <c r="E51" s="11">
        <v>7</v>
      </c>
      <c r="F51" s="11"/>
      <c r="G51" s="11">
        <v>7</v>
      </c>
      <c r="H51" s="11">
        <f>D51-G51</f>
        <v>1</v>
      </c>
      <c r="I51" s="13"/>
      <c r="J51" s="11"/>
      <c r="K51" s="11">
        <v>3</v>
      </c>
      <c r="L51" s="11"/>
      <c r="M51" s="11">
        <v>3</v>
      </c>
      <c r="N51" s="11">
        <f>G51+J51-M51</f>
        <v>4</v>
      </c>
      <c r="O51" s="13"/>
      <c r="P51" s="11"/>
      <c r="Q51" s="11">
        <v>0</v>
      </c>
      <c r="R51" s="11"/>
      <c r="S51" s="11">
        <v>0</v>
      </c>
      <c r="T51" s="11">
        <v>3</v>
      </c>
      <c r="U51" s="13"/>
      <c r="V51" s="11"/>
      <c r="W51" s="11">
        <v>0</v>
      </c>
      <c r="X51" s="11"/>
      <c r="Y51" s="11">
        <v>0</v>
      </c>
      <c r="Z51" s="11">
        <f>S51+V51-Y51</f>
        <v>0</v>
      </c>
      <c r="AA51" s="13"/>
      <c r="AB51" s="11"/>
      <c r="AC51" s="11">
        <v>0</v>
      </c>
      <c r="AD51" s="11"/>
      <c r="AE51" s="11">
        <v>0</v>
      </c>
      <c r="AF51" s="11">
        <f>Y51+AB51-AE51</f>
        <v>0</v>
      </c>
      <c r="AG51" s="13"/>
      <c r="AH51" s="11">
        <v>16</v>
      </c>
      <c r="AI51" s="11">
        <v>14</v>
      </c>
      <c r="AJ51" s="11"/>
      <c r="AK51" s="11">
        <v>14</v>
      </c>
      <c r="AL51" s="11">
        <f>AE51+AH51-AK51</f>
        <v>2</v>
      </c>
      <c r="AM51" s="13"/>
      <c r="AN51" s="11"/>
      <c r="AO51" s="11">
        <v>5</v>
      </c>
      <c r="AP51" s="11"/>
      <c r="AQ51" s="11">
        <v>5</v>
      </c>
      <c r="AR51" s="11">
        <f>AK51+AN51-AQ51</f>
        <v>9</v>
      </c>
      <c r="AT51" s="23">
        <f t="shared" si="11"/>
        <v>2.7142857142857144</v>
      </c>
      <c r="AU51" s="28">
        <f t="shared" si="12"/>
        <v>19</v>
      </c>
      <c r="AV51" s="18">
        <f t="shared" si="13"/>
        <v>24</v>
      </c>
      <c r="AW51" s="37">
        <v>32</v>
      </c>
      <c r="AX51" s="30">
        <f t="shared" si="14"/>
        <v>5</v>
      </c>
      <c r="AY51" s="37" t="str">
        <f t="shared" si="15"/>
        <v>for p.o</v>
      </c>
    </row>
    <row r="1048576" spans="50:50" x14ac:dyDescent="0.25">
      <c r="AX1048576" s="32"/>
    </row>
  </sheetData>
  <mergeCells count="51">
    <mergeCell ref="AN3:AR3"/>
    <mergeCell ref="AN4:AN6"/>
    <mergeCell ref="AO4:AO6"/>
    <mergeCell ref="AP4:AP6"/>
    <mergeCell ref="AQ4:AQ6"/>
    <mergeCell ref="AR4:AR6"/>
    <mergeCell ref="AH3:AL3"/>
    <mergeCell ref="AH4:AH6"/>
    <mergeCell ref="AI4:AI6"/>
    <mergeCell ref="AJ4:AJ6"/>
    <mergeCell ref="AK4:AK6"/>
    <mergeCell ref="AL4:AL6"/>
    <mergeCell ref="AC4:AC6"/>
    <mergeCell ref="AD4:AD6"/>
    <mergeCell ref="AE4:AE6"/>
    <mergeCell ref="AF4:AF6"/>
    <mergeCell ref="V4:V6"/>
    <mergeCell ref="W4:W6"/>
    <mergeCell ref="X4:X6"/>
    <mergeCell ref="Y4:Y6"/>
    <mergeCell ref="Z4:Z6"/>
    <mergeCell ref="AB4:AB6"/>
    <mergeCell ref="T4:T6"/>
    <mergeCell ref="G4:G6"/>
    <mergeCell ref="H4:H6"/>
    <mergeCell ref="J4:J6"/>
    <mergeCell ref="K4:K6"/>
    <mergeCell ref="L4:L6"/>
    <mergeCell ref="M4:M6"/>
    <mergeCell ref="N4:N6"/>
    <mergeCell ref="P4:P6"/>
    <mergeCell ref="Q4:Q6"/>
    <mergeCell ref="R4:R6"/>
    <mergeCell ref="S4:S6"/>
    <mergeCell ref="D3:H3"/>
    <mergeCell ref="J3:N3"/>
    <mergeCell ref="P3:T3"/>
    <mergeCell ref="V3:Z3"/>
    <mergeCell ref="AB3:AF3"/>
    <mergeCell ref="B4:B6"/>
    <mergeCell ref="C4:C6"/>
    <mergeCell ref="D4:D6"/>
    <mergeCell ref="E4:E6"/>
    <mergeCell ref="F4:F6"/>
    <mergeCell ref="AY5:AY6"/>
    <mergeCell ref="AT7:AY7"/>
    <mergeCell ref="AT5:AT6"/>
    <mergeCell ref="AU5:AU6"/>
    <mergeCell ref="AV5:AV6"/>
    <mergeCell ref="AW5:AW6"/>
    <mergeCell ref="AX5:AX6"/>
  </mergeCells>
  <conditionalFormatting sqref="B32">
    <cfRule type="duplicateValues" dxfId="524" priority="33"/>
    <cfRule type="duplicateValues" dxfId="523" priority="34"/>
  </conditionalFormatting>
  <conditionalFormatting sqref="B33">
    <cfRule type="duplicateValues" dxfId="522" priority="31"/>
    <cfRule type="duplicateValues" dxfId="521" priority="32"/>
  </conditionalFormatting>
  <conditionalFormatting sqref="B34">
    <cfRule type="duplicateValues" dxfId="520" priority="29"/>
    <cfRule type="duplicateValues" dxfId="519" priority="30"/>
  </conditionalFormatting>
  <conditionalFormatting sqref="B35">
    <cfRule type="duplicateValues" dxfId="518" priority="27"/>
    <cfRule type="duplicateValues" dxfId="517" priority="28"/>
  </conditionalFormatting>
  <conditionalFormatting sqref="B36">
    <cfRule type="duplicateValues" dxfId="516" priority="25"/>
    <cfRule type="duplicateValues" dxfId="515" priority="26"/>
  </conditionalFormatting>
  <conditionalFormatting sqref="B37">
    <cfRule type="duplicateValues" dxfId="514" priority="23"/>
    <cfRule type="duplicateValues" dxfId="513" priority="24"/>
  </conditionalFormatting>
  <conditionalFormatting sqref="B38">
    <cfRule type="duplicateValues" dxfId="512" priority="21"/>
    <cfRule type="duplicateValues" dxfId="511" priority="22"/>
  </conditionalFormatting>
  <conditionalFormatting sqref="B39">
    <cfRule type="duplicateValues" dxfId="510" priority="19"/>
    <cfRule type="duplicateValues" dxfId="509" priority="20"/>
  </conditionalFormatting>
  <conditionalFormatting sqref="B40">
    <cfRule type="duplicateValues" dxfId="508" priority="17"/>
    <cfRule type="duplicateValues" dxfId="507" priority="18"/>
  </conditionalFormatting>
  <conditionalFormatting sqref="AY26 AY28 AY30:AY32 AY34:AY36 AY38 AY40:AY51">
    <cfRule type="containsText" dxfId="506" priority="15" operator="containsText" text="for p.o">
      <formula>NOT(ISERROR(SEARCH("for p.o",AY26)))</formula>
    </cfRule>
  </conditionalFormatting>
  <conditionalFormatting sqref="AY8:AY9">
    <cfRule type="containsText" dxfId="505" priority="14" operator="containsText" text="for p.o">
      <formula>NOT(ISERROR(SEARCH("for p.o",AY8)))</formula>
    </cfRule>
  </conditionalFormatting>
  <conditionalFormatting sqref="AY8:AY9">
    <cfRule type="containsText" dxfId="504" priority="13" operator="containsText" text="x">
      <formula>NOT(ISERROR(SEARCH("x",AY8)))</formula>
    </cfRule>
  </conditionalFormatting>
  <conditionalFormatting sqref="AY10:AY25">
    <cfRule type="containsText" dxfId="503" priority="12" operator="containsText" text="for p.o">
      <formula>NOT(ISERROR(SEARCH("for p.o",AY10)))</formula>
    </cfRule>
  </conditionalFormatting>
  <conditionalFormatting sqref="AY10:AY25">
    <cfRule type="containsText" dxfId="502" priority="11" operator="containsText" text="x">
      <formula>NOT(ISERROR(SEARCH("x",AY10)))</formula>
    </cfRule>
  </conditionalFormatting>
  <conditionalFormatting sqref="AY27">
    <cfRule type="containsText" dxfId="501" priority="10" operator="containsText" text="for p.o">
      <formula>NOT(ISERROR(SEARCH("for p.o",AY27)))</formula>
    </cfRule>
  </conditionalFormatting>
  <conditionalFormatting sqref="AY27">
    <cfRule type="containsText" dxfId="500" priority="9" operator="containsText" text="x">
      <formula>NOT(ISERROR(SEARCH("x",AY27)))</formula>
    </cfRule>
  </conditionalFormatting>
  <conditionalFormatting sqref="AY29">
    <cfRule type="containsText" dxfId="499" priority="8" operator="containsText" text="for p.o">
      <formula>NOT(ISERROR(SEARCH("for p.o",AY29)))</formula>
    </cfRule>
  </conditionalFormatting>
  <conditionalFormatting sqref="AY29">
    <cfRule type="containsText" dxfId="498" priority="7" operator="containsText" text="x">
      <formula>NOT(ISERROR(SEARCH("x",AY29)))</formula>
    </cfRule>
  </conditionalFormatting>
  <conditionalFormatting sqref="AY33">
    <cfRule type="containsText" dxfId="497" priority="6" operator="containsText" text="for p.o">
      <formula>NOT(ISERROR(SEARCH("for p.o",AY33)))</formula>
    </cfRule>
  </conditionalFormatting>
  <conditionalFormatting sqref="AY33">
    <cfRule type="containsText" dxfId="496" priority="5" operator="containsText" text="x">
      <formula>NOT(ISERROR(SEARCH("x",AY33)))</formula>
    </cfRule>
  </conditionalFormatting>
  <conditionalFormatting sqref="AY37">
    <cfRule type="containsText" dxfId="495" priority="4" operator="containsText" text="for p.o">
      <formula>NOT(ISERROR(SEARCH("for p.o",AY37)))</formula>
    </cfRule>
  </conditionalFormatting>
  <conditionalFormatting sqref="AY37">
    <cfRule type="containsText" dxfId="494" priority="3" operator="containsText" text="x">
      <formula>NOT(ISERROR(SEARCH("x",AY37)))</formula>
    </cfRule>
  </conditionalFormatting>
  <conditionalFormatting sqref="AY39">
    <cfRule type="containsText" dxfId="493" priority="2" operator="containsText" text="for p.o">
      <formula>NOT(ISERROR(SEARCH("for p.o",AY39)))</formula>
    </cfRule>
  </conditionalFormatting>
  <conditionalFormatting sqref="AY39">
    <cfRule type="containsText" dxfId="492" priority="1" operator="containsText" text="x">
      <formula>NOT(ISERROR(SEARCH("x",AY39)))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B4C9-A541-4E20-B7E0-351A00466F83}">
  <sheetPr codeName="Sheet7"/>
  <dimension ref="B2:AY1048576"/>
  <sheetViews>
    <sheetView zoomScale="79" zoomScaleNormal="79" workbookViewId="0">
      <pane xSplit="3" ySplit="7" topLeftCell="AD8" activePane="bottomRight" state="frozen"/>
      <selection pane="topRight" activeCell="D1" sqref="D1"/>
      <selection pane="bottomLeft" activeCell="A8" sqref="A8"/>
      <selection pane="bottomRight" activeCell="B4" sqref="B4:AR6"/>
    </sheetView>
  </sheetViews>
  <sheetFormatPr defaultRowHeight="15" x14ac:dyDescent="0.25"/>
  <cols>
    <col min="2" max="2" width="36.7109375" bestFit="1" customWidth="1"/>
    <col min="9" max="9" width="2.85546875" customWidth="1"/>
    <col min="15" max="15" width="3.28515625" customWidth="1"/>
    <col min="21" max="21" width="3.28515625" customWidth="1"/>
    <col min="27" max="27" width="3.5703125" customWidth="1"/>
    <col min="33" max="33" width="3.5703125" customWidth="1"/>
    <col min="39" max="39" width="3.5703125" customWidth="1"/>
    <col min="46" max="46" width="15.7109375" style="31" bestFit="1" customWidth="1"/>
    <col min="47" max="47" width="14.28515625" style="31" bestFit="1" customWidth="1"/>
    <col min="48" max="48" width="10.5703125" style="35" bestFit="1" customWidth="1"/>
    <col min="49" max="49" width="19.5703125" style="35" bestFit="1" customWidth="1"/>
    <col min="50" max="50" width="10.28515625" style="27" bestFit="1" customWidth="1"/>
    <col min="51" max="51" width="8.7109375" style="35" bestFit="1" customWidth="1"/>
  </cols>
  <sheetData>
    <row r="2" spans="2:51" x14ac:dyDescent="0.25">
      <c r="AT2" s="33"/>
      <c r="AU2" s="25"/>
      <c r="AV2" s="33"/>
      <c r="AW2" s="33"/>
      <c r="AX2" s="33"/>
      <c r="AY2" s="34"/>
    </row>
    <row r="3" spans="2:51" x14ac:dyDescent="0.25">
      <c r="D3" s="110">
        <v>44440</v>
      </c>
      <c r="E3" s="111"/>
      <c r="F3" s="111"/>
      <c r="G3" s="111"/>
      <c r="H3" s="111"/>
      <c r="I3" s="12"/>
      <c r="J3" s="110">
        <v>44470</v>
      </c>
      <c r="K3" s="111"/>
      <c r="L3" s="111"/>
      <c r="M3" s="111"/>
      <c r="N3" s="111"/>
      <c r="O3" s="12"/>
      <c r="P3" s="110">
        <v>44501</v>
      </c>
      <c r="Q3" s="111"/>
      <c r="R3" s="111"/>
      <c r="S3" s="111"/>
      <c r="T3" s="111"/>
      <c r="U3" s="12"/>
      <c r="V3" s="110">
        <v>44531</v>
      </c>
      <c r="W3" s="111"/>
      <c r="X3" s="111"/>
      <c r="Y3" s="111"/>
      <c r="Z3" s="111"/>
      <c r="AA3" s="12"/>
      <c r="AB3" s="110">
        <v>44562</v>
      </c>
      <c r="AC3" s="111"/>
      <c r="AD3" s="111"/>
      <c r="AE3" s="111"/>
      <c r="AF3" s="111"/>
      <c r="AG3" s="12"/>
      <c r="AH3" s="110">
        <v>44593</v>
      </c>
      <c r="AI3" s="111"/>
      <c r="AJ3" s="111"/>
      <c r="AK3" s="111"/>
      <c r="AL3" s="111"/>
      <c r="AM3" s="12"/>
      <c r="AN3" s="110">
        <v>44621</v>
      </c>
      <c r="AO3" s="111"/>
      <c r="AP3" s="111"/>
      <c r="AQ3" s="111"/>
      <c r="AR3" s="111"/>
      <c r="AT3" s="25"/>
      <c r="AU3" s="25"/>
      <c r="AV3" s="34"/>
      <c r="AW3" s="34"/>
      <c r="AX3" s="24"/>
      <c r="AY3" s="34"/>
    </row>
    <row r="4" spans="2:51" x14ac:dyDescent="0.25">
      <c r="B4" s="108" t="s">
        <v>45</v>
      </c>
      <c r="C4" s="109" t="s">
        <v>46</v>
      </c>
      <c r="D4" s="109" t="s">
        <v>47</v>
      </c>
      <c r="E4" s="109" t="s">
        <v>48</v>
      </c>
      <c r="F4" s="109" t="s">
        <v>49</v>
      </c>
      <c r="G4" s="109" t="s">
        <v>50</v>
      </c>
      <c r="H4" s="109" t="s">
        <v>51</v>
      </c>
      <c r="I4" s="63"/>
      <c r="J4" s="109" t="s">
        <v>47</v>
      </c>
      <c r="K4" s="109" t="s">
        <v>48</v>
      </c>
      <c r="L4" s="109" t="s">
        <v>49</v>
      </c>
      <c r="M4" s="109" t="s">
        <v>50</v>
      </c>
      <c r="N4" s="109" t="s">
        <v>51</v>
      </c>
      <c r="O4" s="63"/>
      <c r="P4" s="109" t="s">
        <v>47</v>
      </c>
      <c r="Q4" s="109" t="s">
        <v>48</v>
      </c>
      <c r="R4" s="109" t="s">
        <v>49</v>
      </c>
      <c r="S4" s="109" t="s">
        <v>50</v>
      </c>
      <c r="T4" s="109" t="s">
        <v>51</v>
      </c>
      <c r="U4" s="63"/>
      <c r="V4" s="109" t="s">
        <v>47</v>
      </c>
      <c r="W4" s="109" t="s">
        <v>48</v>
      </c>
      <c r="X4" s="109" t="s">
        <v>49</v>
      </c>
      <c r="Y4" s="109" t="s">
        <v>50</v>
      </c>
      <c r="Z4" s="109" t="s">
        <v>51</v>
      </c>
      <c r="AA4" s="63"/>
      <c r="AB4" s="109" t="s">
        <v>47</v>
      </c>
      <c r="AC4" s="109" t="s">
        <v>48</v>
      </c>
      <c r="AD4" s="109" t="s">
        <v>49</v>
      </c>
      <c r="AE4" s="109" t="s">
        <v>50</v>
      </c>
      <c r="AF4" s="109" t="s">
        <v>51</v>
      </c>
      <c r="AG4" s="63"/>
      <c r="AH4" s="109" t="s">
        <v>47</v>
      </c>
      <c r="AI4" s="109" t="s">
        <v>48</v>
      </c>
      <c r="AJ4" s="109" t="s">
        <v>49</v>
      </c>
      <c r="AK4" s="109" t="s">
        <v>50</v>
      </c>
      <c r="AL4" s="109" t="s">
        <v>51</v>
      </c>
      <c r="AM4" s="63"/>
      <c r="AN4" s="109" t="s">
        <v>47</v>
      </c>
      <c r="AO4" s="109" t="s">
        <v>48</v>
      </c>
      <c r="AP4" s="109" t="s">
        <v>49</v>
      </c>
      <c r="AQ4" s="109" t="s">
        <v>50</v>
      </c>
      <c r="AR4" s="109" t="s">
        <v>51</v>
      </c>
      <c r="AT4" s="26"/>
      <c r="AU4" s="26"/>
    </row>
    <row r="5" spans="2:51" x14ac:dyDescent="0.25">
      <c r="B5" s="108"/>
      <c r="C5" s="109"/>
      <c r="D5" s="109"/>
      <c r="E5" s="109"/>
      <c r="F5" s="109"/>
      <c r="G5" s="109"/>
      <c r="H5" s="109"/>
      <c r="I5" s="63"/>
      <c r="J5" s="109"/>
      <c r="K5" s="109"/>
      <c r="L5" s="109"/>
      <c r="M5" s="109"/>
      <c r="N5" s="109"/>
      <c r="O5" s="63"/>
      <c r="P5" s="109"/>
      <c r="Q5" s="109"/>
      <c r="R5" s="109"/>
      <c r="S5" s="109"/>
      <c r="T5" s="109"/>
      <c r="U5" s="63"/>
      <c r="V5" s="109"/>
      <c r="W5" s="109"/>
      <c r="X5" s="109"/>
      <c r="Y5" s="109"/>
      <c r="Z5" s="109"/>
      <c r="AA5" s="63"/>
      <c r="AB5" s="109"/>
      <c r="AC5" s="109"/>
      <c r="AD5" s="109"/>
      <c r="AE5" s="109"/>
      <c r="AF5" s="109"/>
      <c r="AG5" s="63"/>
      <c r="AH5" s="109"/>
      <c r="AI5" s="109"/>
      <c r="AJ5" s="109"/>
      <c r="AK5" s="109"/>
      <c r="AL5" s="109"/>
      <c r="AM5" s="63"/>
      <c r="AN5" s="109"/>
      <c r="AO5" s="109"/>
      <c r="AP5" s="109"/>
      <c r="AQ5" s="109"/>
      <c r="AR5" s="109"/>
      <c r="AT5" s="115" t="s">
        <v>54</v>
      </c>
      <c r="AU5" s="115" t="s">
        <v>56</v>
      </c>
      <c r="AV5" s="116" t="s">
        <v>58</v>
      </c>
      <c r="AW5" s="116" t="s">
        <v>55</v>
      </c>
      <c r="AX5" s="106" t="s">
        <v>57</v>
      </c>
      <c r="AY5" s="104" t="s">
        <v>59</v>
      </c>
    </row>
    <row r="6" spans="2:51" x14ac:dyDescent="0.25">
      <c r="B6" s="108"/>
      <c r="C6" s="109"/>
      <c r="D6" s="109"/>
      <c r="E6" s="109"/>
      <c r="F6" s="109"/>
      <c r="G6" s="109"/>
      <c r="H6" s="109"/>
      <c r="I6" s="64"/>
      <c r="J6" s="109"/>
      <c r="K6" s="109"/>
      <c r="L6" s="109"/>
      <c r="M6" s="109"/>
      <c r="N6" s="109"/>
      <c r="O6" s="64"/>
      <c r="P6" s="109"/>
      <c r="Q6" s="109"/>
      <c r="R6" s="109"/>
      <c r="S6" s="109"/>
      <c r="T6" s="109"/>
      <c r="U6" s="63"/>
      <c r="V6" s="109"/>
      <c r="W6" s="109"/>
      <c r="X6" s="109"/>
      <c r="Y6" s="109"/>
      <c r="Z6" s="109"/>
      <c r="AA6" s="63"/>
      <c r="AB6" s="109"/>
      <c r="AC6" s="109"/>
      <c r="AD6" s="109"/>
      <c r="AE6" s="109"/>
      <c r="AF6" s="109"/>
      <c r="AG6" s="63"/>
      <c r="AH6" s="109"/>
      <c r="AI6" s="109"/>
      <c r="AJ6" s="109"/>
      <c r="AK6" s="109"/>
      <c r="AL6" s="109"/>
      <c r="AM6" s="63"/>
      <c r="AN6" s="109"/>
      <c r="AO6" s="109"/>
      <c r="AP6" s="109"/>
      <c r="AQ6" s="109"/>
      <c r="AR6" s="109"/>
      <c r="AT6" s="115"/>
      <c r="AU6" s="115"/>
      <c r="AV6" s="116"/>
      <c r="AW6" s="116"/>
      <c r="AX6" s="107"/>
      <c r="AY6" s="105"/>
    </row>
    <row r="7" spans="2:51" x14ac:dyDescent="0.25">
      <c r="B7" s="7" t="s">
        <v>18</v>
      </c>
      <c r="C7" s="10"/>
      <c r="D7" s="9"/>
      <c r="E7" s="9"/>
      <c r="F7" s="9"/>
      <c r="G7" s="9"/>
      <c r="H7" s="9"/>
      <c r="I7" s="16"/>
      <c r="J7" s="9"/>
      <c r="K7" s="9"/>
      <c r="L7" s="9"/>
      <c r="M7" s="9"/>
      <c r="N7" s="9"/>
      <c r="O7" s="1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6"/>
      <c r="AB7" s="9"/>
      <c r="AC7" s="9"/>
      <c r="AD7" s="9"/>
      <c r="AE7" s="9"/>
      <c r="AF7" s="9"/>
      <c r="AG7" s="16"/>
      <c r="AH7" s="9"/>
      <c r="AI7" s="9"/>
      <c r="AJ7" s="9"/>
      <c r="AK7" s="9"/>
      <c r="AL7" s="9"/>
      <c r="AM7" s="16"/>
      <c r="AN7" s="9"/>
      <c r="AO7" s="9"/>
      <c r="AP7" s="9"/>
      <c r="AQ7" s="9"/>
      <c r="AR7" s="9"/>
      <c r="AT7" s="99"/>
      <c r="AU7" s="100"/>
      <c r="AV7" s="100"/>
      <c r="AW7" s="100"/>
      <c r="AX7" s="100"/>
      <c r="AY7" s="101"/>
    </row>
    <row r="8" spans="2:51" x14ac:dyDescent="0.25">
      <c r="B8" s="1" t="s">
        <v>0</v>
      </c>
      <c r="C8" s="8">
        <v>12</v>
      </c>
      <c r="D8" s="11"/>
      <c r="E8" s="11"/>
      <c r="F8" s="11"/>
      <c r="G8" s="11"/>
      <c r="H8" s="11"/>
      <c r="I8" s="15"/>
      <c r="J8" s="11"/>
      <c r="K8" s="11"/>
      <c r="L8" s="11"/>
      <c r="M8" s="11"/>
      <c r="N8" s="11"/>
      <c r="O8" s="15"/>
      <c r="P8" s="11"/>
      <c r="Q8" s="11"/>
      <c r="R8" s="11"/>
      <c r="S8" s="11"/>
      <c r="T8" s="11"/>
      <c r="U8" s="13"/>
      <c r="V8" s="11"/>
      <c r="W8" s="11"/>
      <c r="X8" s="11"/>
      <c r="Y8" s="11"/>
      <c r="Z8" s="11"/>
      <c r="AA8" s="13"/>
      <c r="AB8" s="11"/>
      <c r="AC8" s="11"/>
      <c r="AD8" s="11"/>
      <c r="AE8" s="11"/>
      <c r="AF8" s="11"/>
      <c r="AG8" s="13"/>
      <c r="AH8" s="11"/>
      <c r="AI8" s="11"/>
      <c r="AJ8" s="11"/>
      <c r="AK8" s="11"/>
      <c r="AL8" s="11"/>
      <c r="AM8" s="13"/>
      <c r="AN8" s="11">
        <v>36</v>
      </c>
      <c r="AO8" s="11">
        <v>24</v>
      </c>
      <c r="AP8" s="11"/>
      <c r="AQ8" s="11">
        <v>24</v>
      </c>
      <c r="AR8" s="11">
        <f>AK8+AN8-AQ8</f>
        <v>12</v>
      </c>
      <c r="AT8" s="23">
        <f>AVERAGE(H8,N8,T8,Z8,AF8,AL8,AR8)</f>
        <v>12</v>
      </c>
      <c r="AU8" s="28">
        <f>SUM(H8,N8,T8,Z8,AF8,AR8)</f>
        <v>12</v>
      </c>
      <c r="AV8" s="18">
        <f>SUM(D8,J8,P8,V8,AB8,AH8,AN8)</f>
        <v>36</v>
      </c>
      <c r="AW8" s="37">
        <v>12</v>
      </c>
      <c r="AX8" s="30">
        <f>AV8-AU8</f>
        <v>24</v>
      </c>
      <c r="AY8" s="37" t="str">
        <f t="shared" ref="AY8" si="0">IF(AX8&lt;AW8,"for p.o","x")</f>
        <v>x</v>
      </c>
    </row>
    <row r="9" spans="2:51" x14ac:dyDescent="0.25">
      <c r="B9" s="2" t="s">
        <v>1</v>
      </c>
      <c r="C9" s="8">
        <v>8</v>
      </c>
      <c r="D9" s="11"/>
      <c r="E9" s="11"/>
      <c r="F9" s="11"/>
      <c r="G9" s="11"/>
      <c r="H9" s="11"/>
      <c r="I9" s="13"/>
      <c r="J9" s="11"/>
      <c r="K9" s="11"/>
      <c r="L9" s="11"/>
      <c r="M9" s="11"/>
      <c r="N9" s="11"/>
      <c r="O9" s="13"/>
      <c r="P9" s="11"/>
      <c r="Q9" s="11"/>
      <c r="R9" s="11"/>
      <c r="S9" s="11"/>
      <c r="T9" s="11"/>
      <c r="U9" s="13"/>
      <c r="V9" s="11">
        <v>48</v>
      </c>
      <c r="W9" s="11">
        <v>19</v>
      </c>
      <c r="X9" s="11"/>
      <c r="Y9" s="11">
        <v>19</v>
      </c>
      <c r="Z9" s="11">
        <f t="shared" ref="Z9:Z12" si="1">S9+V9-Y9</f>
        <v>29</v>
      </c>
      <c r="AA9" s="13"/>
      <c r="AB9" s="11"/>
      <c r="AC9" s="11">
        <v>15</v>
      </c>
      <c r="AD9" s="11"/>
      <c r="AE9" s="11">
        <v>15</v>
      </c>
      <c r="AF9" s="11">
        <f>Y9+AB9-AE9</f>
        <v>4</v>
      </c>
      <c r="AG9" s="13"/>
      <c r="AH9" s="11">
        <v>8</v>
      </c>
      <c r="AI9" s="11">
        <v>15</v>
      </c>
      <c r="AJ9" s="11"/>
      <c r="AK9" s="11">
        <v>15</v>
      </c>
      <c r="AL9" s="11">
        <f>AE9+AH9-AK9</f>
        <v>8</v>
      </c>
      <c r="AM9" s="13"/>
      <c r="AN9" s="11">
        <v>21</v>
      </c>
      <c r="AO9" s="11">
        <v>30</v>
      </c>
      <c r="AP9" s="11"/>
      <c r="AQ9" s="11">
        <v>30</v>
      </c>
      <c r="AR9" s="11">
        <f>AK9+AN9-AQ9</f>
        <v>6</v>
      </c>
      <c r="AT9" s="23">
        <f>AVERAGE(H9,N9,T9,Z9,AF9,AL9,AR9)</f>
        <v>11.75</v>
      </c>
      <c r="AU9" s="28">
        <f>SUM(H9,N9,T9,Z9,AF9,AR9)</f>
        <v>39</v>
      </c>
      <c r="AV9" s="18">
        <f>SUM(D9,J9,P9,V9,AB9,AH9,AN9)</f>
        <v>77</v>
      </c>
      <c r="AW9" s="37">
        <v>8</v>
      </c>
      <c r="AX9" s="30">
        <f>AV9-AU9</f>
        <v>38</v>
      </c>
      <c r="AY9" s="37" t="str">
        <f t="shared" ref="AY9" si="2">IF(AX9&lt;AW9,"for p.o","x")</f>
        <v>x</v>
      </c>
    </row>
    <row r="10" spans="2:51" x14ac:dyDescent="0.25">
      <c r="B10" s="3" t="s">
        <v>2</v>
      </c>
      <c r="C10" s="8">
        <v>12</v>
      </c>
      <c r="D10" s="11">
        <v>12</v>
      </c>
      <c r="E10" s="11">
        <v>10</v>
      </c>
      <c r="F10" s="11"/>
      <c r="G10" s="11">
        <v>10</v>
      </c>
      <c r="H10" s="11">
        <f>D10-G10</f>
        <v>2</v>
      </c>
      <c r="I10" s="13"/>
      <c r="J10" s="11">
        <v>12</v>
      </c>
      <c r="K10" s="11">
        <v>21</v>
      </c>
      <c r="L10" s="11"/>
      <c r="M10" s="11">
        <v>21</v>
      </c>
      <c r="N10" s="11">
        <f>G10+J10-M10</f>
        <v>1</v>
      </c>
      <c r="O10" s="13"/>
      <c r="P10" s="11"/>
      <c r="Q10" s="11">
        <v>16</v>
      </c>
      <c r="R10" s="11"/>
      <c r="S10" s="11">
        <v>16</v>
      </c>
      <c r="T10" s="11">
        <f>M10+P10-S10</f>
        <v>5</v>
      </c>
      <c r="U10" s="13"/>
      <c r="V10" s="11"/>
      <c r="W10" s="11">
        <v>0</v>
      </c>
      <c r="X10" s="11"/>
      <c r="Y10" s="11">
        <v>0</v>
      </c>
      <c r="Z10" s="11">
        <f t="shared" si="1"/>
        <v>16</v>
      </c>
      <c r="AA10" s="13"/>
      <c r="AB10" s="11"/>
      <c r="AC10" s="11">
        <v>0</v>
      </c>
      <c r="AD10" s="11"/>
      <c r="AE10" s="11">
        <v>0</v>
      </c>
      <c r="AF10" s="11">
        <f t="shared" ref="AF10:AF12" si="3">Y10+AB10-AE10</f>
        <v>0</v>
      </c>
      <c r="AG10" s="13"/>
      <c r="AH10" s="11">
        <v>24</v>
      </c>
      <c r="AI10" s="11">
        <v>23</v>
      </c>
      <c r="AJ10" s="11"/>
      <c r="AK10" s="11">
        <v>23</v>
      </c>
      <c r="AL10" s="11">
        <f t="shared" ref="AL10:AL12" si="4">AE10+AH10-AK10</f>
        <v>1</v>
      </c>
      <c r="AM10" s="13"/>
      <c r="AN10" s="11"/>
      <c r="AO10" s="11">
        <v>19</v>
      </c>
      <c r="AP10" s="11"/>
      <c r="AQ10" s="11">
        <v>19</v>
      </c>
      <c r="AR10" s="11">
        <f t="shared" ref="AR10:AR17" si="5">AK10+AN10-AQ10</f>
        <v>4</v>
      </c>
      <c r="AT10" s="23">
        <f t="shared" ref="AT10:AT25" si="6">AVERAGE(H10,N10,T10,Z10,AF10,AL10,AR10)</f>
        <v>4.1428571428571432</v>
      </c>
      <c r="AU10" s="28">
        <f t="shared" ref="AU10:AU25" si="7">SUM(H10,N10,T10,Z10,AF10,AR10)</f>
        <v>28</v>
      </c>
      <c r="AV10" s="18">
        <f t="shared" ref="AV10:AV25" si="8">SUM(D10,J10,P10,V10,AB10,AH10,AN10)</f>
        <v>48</v>
      </c>
      <c r="AW10" s="37">
        <v>12</v>
      </c>
      <c r="AX10" s="30">
        <f>AV10-AU10</f>
        <v>20</v>
      </c>
      <c r="AY10" s="37" t="str">
        <f t="shared" ref="AY10:AY27" si="9">IF(AX10&lt;AW10,"for p.o","x")</f>
        <v>x</v>
      </c>
    </row>
    <row r="11" spans="2:51" x14ac:dyDescent="0.25">
      <c r="B11" s="3" t="s">
        <v>3</v>
      </c>
      <c r="C11" s="8">
        <v>12</v>
      </c>
      <c r="D11" s="11">
        <v>12</v>
      </c>
      <c r="E11" s="11">
        <v>10</v>
      </c>
      <c r="F11" s="11"/>
      <c r="G11" s="11">
        <v>10</v>
      </c>
      <c r="H11" s="11">
        <f>D11-G11</f>
        <v>2</v>
      </c>
      <c r="I11" s="13"/>
      <c r="J11" s="11">
        <v>12</v>
      </c>
      <c r="K11" s="11">
        <v>16</v>
      </c>
      <c r="L11" s="11"/>
      <c r="M11" s="11">
        <v>16</v>
      </c>
      <c r="N11" s="11">
        <f>G11+J11-M11</f>
        <v>6</v>
      </c>
      <c r="O11" s="13"/>
      <c r="P11" s="11"/>
      <c r="Q11" s="11">
        <v>5</v>
      </c>
      <c r="R11" s="11"/>
      <c r="S11" s="11">
        <v>5</v>
      </c>
      <c r="T11" s="11">
        <f t="shared" ref="T11:T12" si="10">M11+P11-S11</f>
        <v>11</v>
      </c>
      <c r="U11" s="13"/>
      <c r="V11" s="11"/>
      <c r="W11" s="11">
        <v>0</v>
      </c>
      <c r="X11" s="11"/>
      <c r="Y11" s="11">
        <v>0</v>
      </c>
      <c r="Z11" s="11">
        <f t="shared" si="1"/>
        <v>5</v>
      </c>
      <c r="AA11" s="13"/>
      <c r="AB11" s="11"/>
      <c r="AC11" s="11">
        <v>0</v>
      </c>
      <c r="AD11" s="11"/>
      <c r="AE11" s="11">
        <v>0</v>
      </c>
      <c r="AF11" s="11">
        <f t="shared" si="3"/>
        <v>0</v>
      </c>
      <c r="AG11" s="13"/>
      <c r="AH11" s="11">
        <v>24</v>
      </c>
      <c r="AI11" s="11">
        <v>23</v>
      </c>
      <c r="AJ11" s="11"/>
      <c r="AK11" s="11">
        <v>23</v>
      </c>
      <c r="AL11" s="11">
        <f t="shared" si="4"/>
        <v>1</v>
      </c>
      <c r="AM11" s="13"/>
      <c r="AN11" s="11"/>
      <c r="AO11" s="11">
        <v>19</v>
      </c>
      <c r="AP11" s="11"/>
      <c r="AQ11" s="11">
        <v>19</v>
      </c>
      <c r="AR11" s="11">
        <f t="shared" si="5"/>
        <v>4</v>
      </c>
      <c r="AT11" s="23">
        <f t="shared" si="6"/>
        <v>4.1428571428571432</v>
      </c>
      <c r="AU11" s="28">
        <f t="shared" si="7"/>
        <v>28</v>
      </c>
      <c r="AV11" s="18">
        <f t="shared" si="8"/>
        <v>48</v>
      </c>
      <c r="AW11" s="37">
        <v>12</v>
      </c>
      <c r="AX11" s="30">
        <f t="shared" ref="AX11:AX18" si="11">AV11-AU11</f>
        <v>20</v>
      </c>
      <c r="AY11" s="37" t="str">
        <f t="shared" si="9"/>
        <v>x</v>
      </c>
    </row>
    <row r="12" spans="2:51" x14ac:dyDescent="0.25">
      <c r="B12" s="3" t="s">
        <v>4</v>
      </c>
      <c r="C12" s="8">
        <v>12</v>
      </c>
      <c r="D12" s="11">
        <v>12</v>
      </c>
      <c r="E12" s="11">
        <v>11</v>
      </c>
      <c r="F12" s="11"/>
      <c r="G12" s="11">
        <v>11</v>
      </c>
      <c r="H12" s="11">
        <f>D12-G12</f>
        <v>1</v>
      </c>
      <c r="I12" s="13"/>
      <c r="J12" s="11">
        <v>12</v>
      </c>
      <c r="K12" s="11">
        <v>21</v>
      </c>
      <c r="L12" s="11"/>
      <c r="M12" s="11">
        <v>21</v>
      </c>
      <c r="N12" s="11">
        <f>G12+J12-M12</f>
        <v>2</v>
      </c>
      <c r="O12" s="13"/>
      <c r="P12" s="11"/>
      <c r="Q12" s="11">
        <v>14</v>
      </c>
      <c r="R12" s="11"/>
      <c r="S12" s="11">
        <v>14</v>
      </c>
      <c r="T12" s="11">
        <f t="shared" si="10"/>
        <v>7</v>
      </c>
      <c r="U12" s="13"/>
      <c r="V12" s="11"/>
      <c r="W12" s="11">
        <v>2</v>
      </c>
      <c r="X12" s="11"/>
      <c r="Y12" s="11">
        <v>2</v>
      </c>
      <c r="Z12" s="11">
        <f t="shared" si="1"/>
        <v>12</v>
      </c>
      <c r="AA12" s="13"/>
      <c r="AB12" s="11"/>
      <c r="AC12" s="11">
        <v>2</v>
      </c>
      <c r="AD12" s="11"/>
      <c r="AE12" s="11">
        <v>2</v>
      </c>
      <c r="AF12" s="11">
        <f t="shared" si="3"/>
        <v>0</v>
      </c>
      <c r="AG12" s="13"/>
      <c r="AH12" s="11">
        <v>24</v>
      </c>
      <c r="AI12" s="11">
        <v>18</v>
      </c>
      <c r="AJ12" s="11"/>
      <c r="AK12" s="11">
        <v>18</v>
      </c>
      <c r="AL12" s="11">
        <f t="shared" si="4"/>
        <v>8</v>
      </c>
      <c r="AM12" s="13"/>
      <c r="AN12" s="11"/>
      <c r="AO12" s="11">
        <v>10</v>
      </c>
      <c r="AP12" s="11"/>
      <c r="AQ12" s="11">
        <v>10</v>
      </c>
      <c r="AR12" s="11">
        <f t="shared" si="5"/>
        <v>8</v>
      </c>
      <c r="AT12" s="23">
        <f t="shared" si="6"/>
        <v>5.4285714285714288</v>
      </c>
      <c r="AU12" s="28">
        <f t="shared" si="7"/>
        <v>30</v>
      </c>
      <c r="AV12" s="18">
        <f t="shared" si="8"/>
        <v>48</v>
      </c>
      <c r="AW12" s="37">
        <v>12</v>
      </c>
      <c r="AX12" s="30">
        <f t="shared" si="11"/>
        <v>18</v>
      </c>
      <c r="AY12" s="37" t="str">
        <f t="shared" si="9"/>
        <v>x</v>
      </c>
    </row>
    <row r="13" spans="2:51" x14ac:dyDescent="0.25">
      <c r="B13" s="3" t="s">
        <v>5</v>
      </c>
      <c r="C13" s="8">
        <v>24</v>
      </c>
      <c r="D13" s="11"/>
      <c r="E13" s="11"/>
      <c r="F13" s="11"/>
      <c r="G13" s="11"/>
      <c r="H13" s="11"/>
      <c r="I13" s="13"/>
      <c r="J13" s="11"/>
      <c r="K13" s="11"/>
      <c r="L13" s="11"/>
      <c r="M13" s="11"/>
      <c r="N13" s="11"/>
      <c r="O13" s="13"/>
      <c r="P13" s="11"/>
      <c r="Q13" s="11"/>
      <c r="R13" s="11"/>
      <c r="S13" s="11"/>
      <c r="T13" s="11"/>
      <c r="U13" s="13"/>
      <c r="V13" s="11"/>
      <c r="W13" s="11"/>
      <c r="X13" s="11"/>
      <c r="Y13" s="11"/>
      <c r="Z13" s="11"/>
      <c r="AA13" s="13"/>
      <c r="AB13" s="11"/>
      <c r="AC13" s="11"/>
      <c r="AD13" s="11"/>
      <c r="AE13" s="11"/>
      <c r="AF13" s="11"/>
      <c r="AG13" s="13"/>
      <c r="AH13" s="11"/>
      <c r="AI13" s="11"/>
      <c r="AJ13" s="11"/>
      <c r="AK13" s="11"/>
      <c r="AL13" s="11"/>
      <c r="AM13" s="13"/>
      <c r="AN13" s="11">
        <v>48</v>
      </c>
      <c r="AO13" s="11">
        <v>24</v>
      </c>
      <c r="AP13" s="11"/>
      <c r="AQ13" s="11">
        <v>24</v>
      </c>
      <c r="AR13" s="11">
        <f t="shared" si="5"/>
        <v>24</v>
      </c>
      <c r="AT13" s="23">
        <f t="shared" si="6"/>
        <v>24</v>
      </c>
      <c r="AU13" s="28">
        <f t="shared" si="7"/>
        <v>24</v>
      </c>
      <c r="AV13" s="18">
        <f t="shared" si="8"/>
        <v>48</v>
      </c>
      <c r="AW13" s="37">
        <v>24</v>
      </c>
      <c r="AX13" s="30">
        <f>AV13-AU13</f>
        <v>24</v>
      </c>
      <c r="AY13" s="37" t="str">
        <f t="shared" si="9"/>
        <v>x</v>
      </c>
    </row>
    <row r="14" spans="2:51" x14ac:dyDescent="0.25">
      <c r="B14" s="3" t="s">
        <v>6</v>
      </c>
      <c r="C14" s="8">
        <v>40</v>
      </c>
      <c r="D14" s="11">
        <v>40</v>
      </c>
      <c r="E14" s="11">
        <v>30</v>
      </c>
      <c r="F14" s="11"/>
      <c r="G14" s="11">
        <v>30</v>
      </c>
      <c r="H14" s="11">
        <f>D14-G14</f>
        <v>10</v>
      </c>
      <c r="I14" s="13"/>
      <c r="J14" s="11">
        <v>40</v>
      </c>
      <c r="K14" s="11">
        <v>54</v>
      </c>
      <c r="L14" s="11"/>
      <c r="M14" s="11">
        <v>54</v>
      </c>
      <c r="N14" s="11">
        <f>G14+J14-M14</f>
        <v>16</v>
      </c>
      <c r="O14" s="13"/>
      <c r="P14" s="11"/>
      <c r="Q14" s="11">
        <v>13</v>
      </c>
      <c r="R14" s="11"/>
      <c r="S14" s="11">
        <v>13</v>
      </c>
      <c r="T14" s="11">
        <f t="shared" ref="T14:T15" si="12">M14+P14-S14</f>
        <v>41</v>
      </c>
      <c r="U14" s="13"/>
      <c r="V14" s="11"/>
      <c r="W14" s="11">
        <v>4</v>
      </c>
      <c r="X14" s="11"/>
      <c r="Y14" s="11">
        <v>4</v>
      </c>
      <c r="Z14" s="11">
        <f t="shared" ref="Z14:Z18" si="13">S14+V14-Y14</f>
        <v>9</v>
      </c>
      <c r="AA14" s="13"/>
      <c r="AB14" s="11"/>
      <c r="AC14" s="11">
        <v>4</v>
      </c>
      <c r="AD14" s="11"/>
      <c r="AE14" s="11">
        <v>4</v>
      </c>
      <c r="AF14" s="11">
        <f t="shared" ref="AF14:AF18" si="14">Y14+AB14-AE14</f>
        <v>0</v>
      </c>
      <c r="AG14" s="13"/>
      <c r="AH14" s="11"/>
      <c r="AI14" s="11">
        <v>4</v>
      </c>
      <c r="AJ14" s="11"/>
      <c r="AK14" s="11">
        <v>4</v>
      </c>
      <c r="AL14" s="11">
        <f t="shared" ref="AL14:AL18" si="15">AE14+AH14-AK14</f>
        <v>0</v>
      </c>
      <c r="AM14" s="13"/>
      <c r="AN14" s="11"/>
      <c r="AO14" s="11">
        <v>2</v>
      </c>
      <c r="AP14" s="11"/>
      <c r="AQ14" s="11">
        <v>2</v>
      </c>
      <c r="AR14" s="11">
        <f t="shared" si="5"/>
        <v>2</v>
      </c>
      <c r="AT14" s="23">
        <f t="shared" si="6"/>
        <v>11.142857142857142</v>
      </c>
      <c r="AU14" s="28">
        <f t="shared" si="7"/>
        <v>78</v>
      </c>
      <c r="AV14" s="18">
        <f t="shared" si="8"/>
        <v>80</v>
      </c>
      <c r="AW14" s="37">
        <v>45</v>
      </c>
      <c r="AX14" s="30">
        <f t="shared" si="11"/>
        <v>2</v>
      </c>
      <c r="AY14" s="37" t="str">
        <f t="shared" si="9"/>
        <v>for p.o</v>
      </c>
    </row>
    <row r="15" spans="2:51" x14ac:dyDescent="0.25">
      <c r="B15" s="3" t="s">
        <v>7</v>
      </c>
      <c r="C15" s="8">
        <v>12</v>
      </c>
      <c r="D15" s="11"/>
      <c r="E15" s="11">
        <v>5</v>
      </c>
      <c r="F15" s="11"/>
      <c r="G15" s="11">
        <v>5</v>
      </c>
      <c r="H15" s="11">
        <f>D15-G15</f>
        <v>-5</v>
      </c>
      <c r="I15" s="13"/>
      <c r="J15" s="11">
        <v>12</v>
      </c>
      <c r="K15" s="11">
        <v>10</v>
      </c>
      <c r="L15" s="11"/>
      <c r="M15" s="11">
        <v>10</v>
      </c>
      <c r="N15" s="11">
        <f>G15+J15-M15</f>
        <v>7</v>
      </c>
      <c r="O15" s="13"/>
      <c r="P15" s="11"/>
      <c r="Q15" s="11">
        <v>8</v>
      </c>
      <c r="R15" s="11"/>
      <c r="S15" s="11">
        <v>8</v>
      </c>
      <c r="T15" s="11">
        <f t="shared" si="12"/>
        <v>2</v>
      </c>
      <c r="U15" s="13"/>
      <c r="V15" s="11"/>
      <c r="W15" s="11">
        <v>6</v>
      </c>
      <c r="X15" s="11"/>
      <c r="Y15" s="11">
        <v>6</v>
      </c>
      <c r="Z15" s="11">
        <f t="shared" si="13"/>
        <v>2</v>
      </c>
      <c r="AA15" s="13"/>
      <c r="AB15" s="11">
        <v>12</v>
      </c>
      <c r="AC15" s="11">
        <v>17</v>
      </c>
      <c r="AD15" s="11"/>
      <c r="AE15" s="11">
        <v>17</v>
      </c>
      <c r="AF15" s="11">
        <f t="shared" si="14"/>
        <v>1</v>
      </c>
      <c r="AG15" s="13"/>
      <c r="AH15" s="11"/>
      <c r="AI15" s="11">
        <v>12</v>
      </c>
      <c r="AJ15" s="11"/>
      <c r="AK15" s="11">
        <v>12</v>
      </c>
      <c r="AL15" s="11">
        <f t="shared" si="15"/>
        <v>5</v>
      </c>
      <c r="AM15" s="13"/>
      <c r="AN15" s="11">
        <v>12</v>
      </c>
      <c r="AO15" s="11">
        <v>16</v>
      </c>
      <c r="AP15" s="11"/>
      <c r="AQ15" s="11">
        <v>16</v>
      </c>
      <c r="AR15" s="11">
        <f t="shared" si="5"/>
        <v>8</v>
      </c>
      <c r="AT15" s="23">
        <f t="shared" si="6"/>
        <v>2.8571428571428572</v>
      </c>
      <c r="AU15" s="28">
        <f t="shared" si="7"/>
        <v>15</v>
      </c>
      <c r="AV15" s="18">
        <f t="shared" si="8"/>
        <v>36</v>
      </c>
      <c r="AW15" s="37">
        <v>12</v>
      </c>
      <c r="AX15" s="30">
        <f t="shared" si="11"/>
        <v>21</v>
      </c>
      <c r="AY15" s="37" t="str">
        <f t="shared" si="9"/>
        <v>x</v>
      </c>
    </row>
    <row r="16" spans="2:51" x14ac:dyDescent="0.25">
      <c r="B16" s="3" t="s">
        <v>8</v>
      </c>
      <c r="C16" s="8">
        <v>12</v>
      </c>
      <c r="D16" s="11"/>
      <c r="E16" s="11"/>
      <c r="F16" s="11"/>
      <c r="G16" s="11"/>
      <c r="H16" s="11"/>
      <c r="I16" s="13"/>
      <c r="J16" s="11"/>
      <c r="K16" s="11"/>
      <c r="L16" s="11"/>
      <c r="M16" s="11"/>
      <c r="N16" s="11"/>
      <c r="O16" s="13"/>
      <c r="P16" s="11"/>
      <c r="Q16" s="11"/>
      <c r="R16" s="11"/>
      <c r="S16" s="11"/>
      <c r="T16" s="11"/>
      <c r="U16" s="13"/>
      <c r="V16" s="11"/>
      <c r="W16" s="11">
        <v>0</v>
      </c>
      <c r="X16" s="11"/>
      <c r="Y16" s="11">
        <v>0</v>
      </c>
      <c r="Z16" s="11">
        <f t="shared" si="13"/>
        <v>0</v>
      </c>
      <c r="AA16" s="13"/>
      <c r="AB16" s="11">
        <v>12</v>
      </c>
      <c r="AC16" s="11">
        <v>11</v>
      </c>
      <c r="AD16" s="11"/>
      <c r="AE16" s="11">
        <v>11</v>
      </c>
      <c r="AF16" s="11">
        <f t="shared" si="14"/>
        <v>1</v>
      </c>
      <c r="AG16" s="13"/>
      <c r="AH16" s="11"/>
      <c r="AI16" s="11">
        <v>8</v>
      </c>
      <c r="AJ16" s="11"/>
      <c r="AK16" s="11">
        <v>8</v>
      </c>
      <c r="AL16" s="11">
        <f t="shared" si="15"/>
        <v>3</v>
      </c>
      <c r="AM16" s="13"/>
      <c r="AN16" s="11">
        <v>12</v>
      </c>
      <c r="AO16" s="11">
        <v>17</v>
      </c>
      <c r="AP16" s="11"/>
      <c r="AQ16" s="11">
        <v>17</v>
      </c>
      <c r="AR16" s="11">
        <f t="shared" si="5"/>
        <v>3</v>
      </c>
      <c r="AT16" s="23">
        <f t="shared" si="6"/>
        <v>1.75</v>
      </c>
      <c r="AU16" s="28">
        <f t="shared" si="7"/>
        <v>4</v>
      </c>
      <c r="AV16" s="18">
        <f t="shared" si="8"/>
        <v>24</v>
      </c>
      <c r="AW16" s="37">
        <v>12</v>
      </c>
      <c r="AX16" s="30">
        <f>AV16-AU16</f>
        <v>20</v>
      </c>
      <c r="AY16" s="37" t="str">
        <f t="shared" si="9"/>
        <v>x</v>
      </c>
    </row>
    <row r="17" spans="2:51" x14ac:dyDescent="0.25">
      <c r="B17" s="3" t="s">
        <v>9</v>
      </c>
      <c r="C17" s="8">
        <v>12</v>
      </c>
      <c r="D17" s="11"/>
      <c r="E17" s="11"/>
      <c r="F17" s="11"/>
      <c r="G17" s="11"/>
      <c r="H17" s="11"/>
      <c r="I17" s="13"/>
      <c r="J17" s="11"/>
      <c r="K17" s="11"/>
      <c r="L17" s="11"/>
      <c r="M17" s="11"/>
      <c r="N17" s="11"/>
      <c r="O17" s="13"/>
      <c r="P17" s="11"/>
      <c r="Q17" s="11"/>
      <c r="R17" s="11"/>
      <c r="S17" s="11"/>
      <c r="T17" s="11"/>
      <c r="U17" s="13"/>
      <c r="V17" s="11"/>
      <c r="W17" s="11">
        <v>1</v>
      </c>
      <c r="X17" s="11"/>
      <c r="Y17" s="11">
        <v>1</v>
      </c>
      <c r="Z17" s="11">
        <f t="shared" si="13"/>
        <v>-1</v>
      </c>
      <c r="AA17" s="13"/>
      <c r="AB17" s="11">
        <v>12</v>
      </c>
      <c r="AC17" s="11">
        <v>11</v>
      </c>
      <c r="AD17" s="11"/>
      <c r="AE17" s="11">
        <v>11</v>
      </c>
      <c r="AF17" s="11">
        <f t="shared" si="14"/>
        <v>2</v>
      </c>
      <c r="AG17" s="13"/>
      <c r="AH17" s="11">
        <v>12</v>
      </c>
      <c r="AI17" s="11">
        <v>17</v>
      </c>
      <c r="AJ17" s="11"/>
      <c r="AK17" s="11">
        <v>17</v>
      </c>
      <c r="AL17" s="11">
        <f t="shared" si="15"/>
        <v>6</v>
      </c>
      <c r="AM17" s="13"/>
      <c r="AN17" s="11">
        <v>12</v>
      </c>
      <c r="AO17" s="11">
        <v>27</v>
      </c>
      <c r="AP17" s="11"/>
      <c r="AQ17" s="11">
        <v>27</v>
      </c>
      <c r="AR17" s="11">
        <f t="shared" si="5"/>
        <v>2</v>
      </c>
      <c r="AT17" s="23">
        <f t="shared" si="6"/>
        <v>2.25</v>
      </c>
      <c r="AU17" s="28">
        <f t="shared" si="7"/>
        <v>3</v>
      </c>
      <c r="AV17" s="18">
        <f t="shared" si="8"/>
        <v>36</v>
      </c>
      <c r="AW17" s="37">
        <v>12</v>
      </c>
      <c r="AX17" s="30">
        <f>AV17-AU17</f>
        <v>33</v>
      </c>
      <c r="AY17" s="37" t="str">
        <f t="shared" si="9"/>
        <v>x</v>
      </c>
    </row>
    <row r="18" spans="2:51" x14ac:dyDescent="0.25">
      <c r="B18" s="3" t="s">
        <v>10</v>
      </c>
      <c r="C18" s="8">
        <v>12</v>
      </c>
      <c r="D18" s="11">
        <v>12</v>
      </c>
      <c r="E18" s="11">
        <v>9</v>
      </c>
      <c r="F18" s="11"/>
      <c r="G18" s="11">
        <v>9</v>
      </c>
      <c r="H18" s="11">
        <f>D18-G18</f>
        <v>3</v>
      </c>
      <c r="I18" s="13"/>
      <c r="J18" s="11">
        <v>48</v>
      </c>
      <c r="K18" s="11">
        <v>29</v>
      </c>
      <c r="L18" s="11"/>
      <c r="M18" s="11">
        <v>29</v>
      </c>
      <c r="N18" s="11">
        <f>G18+J18-M18</f>
        <v>28</v>
      </c>
      <c r="O18" s="13"/>
      <c r="P18" s="11"/>
      <c r="Q18" s="11">
        <v>20</v>
      </c>
      <c r="R18" s="11"/>
      <c r="S18" s="11">
        <v>20</v>
      </c>
      <c r="T18" s="11">
        <f>M18+P18-S18</f>
        <v>9</v>
      </c>
      <c r="U18" s="13"/>
      <c r="V18" s="11"/>
      <c r="W18" s="11">
        <v>3</v>
      </c>
      <c r="X18" s="11"/>
      <c r="Y18" s="11">
        <v>3</v>
      </c>
      <c r="Z18" s="11">
        <f t="shared" si="13"/>
        <v>17</v>
      </c>
      <c r="AA18" s="13"/>
      <c r="AB18" s="11">
        <v>12</v>
      </c>
      <c r="AC18" s="11">
        <v>12</v>
      </c>
      <c r="AD18" s="11"/>
      <c r="AE18" s="11">
        <v>12</v>
      </c>
      <c r="AF18" s="11">
        <f t="shared" si="14"/>
        <v>3</v>
      </c>
      <c r="AG18" s="13"/>
      <c r="AH18" s="11"/>
      <c r="AI18" s="11">
        <v>2</v>
      </c>
      <c r="AJ18" s="11"/>
      <c r="AK18" s="11">
        <v>2</v>
      </c>
      <c r="AL18" s="11">
        <f t="shared" si="15"/>
        <v>10</v>
      </c>
      <c r="AM18" s="13"/>
      <c r="AN18" s="11"/>
      <c r="AO18" s="11"/>
      <c r="AP18" s="11"/>
      <c r="AQ18" s="11"/>
      <c r="AR18" s="11"/>
      <c r="AT18" s="23">
        <f t="shared" si="6"/>
        <v>11.666666666666666</v>
      </c>
      <c r="AU18" s="28">
        <f t="shared" si="7"/>
        <v>60</v>
      </c>
      <c r="AV18" s="18">
        <f t="shared" si="8"/>
        <v>72</v>
      </c>
      <c r="AW18" s="37">
        <v>12</v>
      </c>
      <c r="AX18" s="30">
        <f t="shared" si="11"/>
        <v>12</v>
      </c>
      <c r="AY18" s="37" t="str">
        <f t="shared" si="9"/>
        <v>x</v>
      </c>
    </row>
    <row r="19" spans="2:51" x14ac:dyDescent="0.25">
      <c r="B19" s="3" t="s">
        <v>11</v>
      </c>
      <c r="C19" s="8">
        <v>60</v>
      </c>
      <c r="D19" s="11"/>
      <c r="E19" s="11"/>
      <c r="F19" s="11"/>
      <c r="G19" s="11"/>
      <c r="H19" s="11"/>
      <c r="I19" s="13"/>
      <c r="J19" s="11"/>
      <c r="K19" s="11"/>
      <c r="L19" s="11"/>
      <c r="M19" s="11"/>
      <c r="N19" s="11"/>
      <c r="O19" s="13"/>
      <c r="P19" s="11"/>
      <c r="Q19" s="11"/>
      <c r="R19" s="11"/>
      <c r="S19" s="11"/>
      <c r="T19" s="11"/>
      <c r="U19" s="13"/>
      <c r="V19" s="11"/>
      <c r="W19" s="11"/>
      <c r="X19" s="11"/>
      <c r="Y19" s="11"/>
      <c r="Z19" s="11"/>
      <c r="AA19" s="13"/>
      <c r="AB19" s="11"/>
      <c r="AC19" s="11"/>
      <c r="AD19" s="11"/>
      <c r="AE19" s="11"/>
      <c r="AF19" s="11"/>
      <c r="AG19" s="13"/>
      <c r="AH19" s="11"/>
      <c r="AI19" s="11"/>
      <c r="AJ19" s="11"/>
      <c r="AK19" s="11"/>
      <c r="AL19" s="11"/>
      <c r="AM19" s="13"/>
      <c r="AN19" s="11"/>
      <c r="AO19" s="11"/>
      <c r="AP19" s="11"/>
      <c r="AQ19" s="11"/>
      <c r="AR19" s="11"/>
      <c r="AT19" s="23" t="e">
        <f t="shared" si="6"/>
        <v>#DIV/0!</v>
      </c>
      <c r="AU19" s="28">
        <f t="shared" si="7"/>
        <v>0</v>
      </c>
      <c r="AV19" s="18">
        <f t="shared" si="8"/>
        <v>0</v>
      </c>
      <c r="AW19" s="37">
        <v>480</v>
      </c>
      <c r="AX19" s="30">
        <f t="shared" ref="AX19:AX25" si="16">AV19-AU19</f>
        <v>0</v>
      </c>
      <c r="AY19" s="37" t="str">
        <f t="shared" si="9"/>
        <v>for p.o</v>
      </c>
    </row>
    <row r="20" spans="2:51" x14ac:dyDescent="0.25">
      <c r="B20" s="3" t="s">
        <v>12</v>
      </c>
      <c r="C20" s="8">
        <v>20</v>
      </c>
      <c r="D20" s="11">
        <v>20</v>
      </c>
      <c r="E20" s="11">
        <v>0</v>
      </c>
      <c r="F20" s="11"/>
      <c r="G20" s="11">
        <v>0</v>
      </c>
      <c r="H20" s="11">
        <f>D20-G20</f>
        <v>20</v>
      </c>
      <c r="I20" s="13"/>
      <c r="J20" s="11">
        <v>40</v>
      </c>
      <c r="K20" s="11">
        <v>21</v>
      </c>
      <c r="L20" s="11"/>
      <c r="M20" s="11">
        <v>21</v>
      </c>
      <c r="N20" s="11">
        <f>G20+J20-M20</f>
        <v>19</v>
      </c>
      <c r="O20" s="13"/>
      <c r="P20" s="11"/>
      <c r="Q20" s="11">
        <v>0</v>
      </c>
      <c r="R20" s="11"/>
      <c r="S20" s="11">
        <v>0</v>
      </c>
      <c r="T20" s="11">
        <f t="shared" ref="T20:T22" si="17">M20+P20-S20</f>
        <v>21</v>
      </c>
      <c r="U20" s="13"/>
      <c r="V20" s="11">
        <v>120</v>
      </c>
      <c r="W20" s="11">
        <v>88</v>
      </c>
      <c r="X20" s="11"/>
      <c r="Y20" s="11">
        <v>88</v>
      </c>
      <c r="Z20" s="11">
        <f t="shared" ref="Z20:Z23" si="18">S20+V20-Y20</f>
        <v>32</v>
      </c>
      <c r="AA20" s="13"/>
      <c r="AB20" s="11"/>
      <c r="AC20" s="11">
        <v>51</v>
      </c>
      <c r="AD20" s="11"/>
      <c r="AE20" s="11">
        <v>51</v>
      </c>
      <c r="AF20" s="11">
        <f t="shared" ref="AF20:AF23" si="19">Y20+AB20-AE20</f>
        <v>37</v>
      </c>
      <c r="AG20" s="13"/>
      <c r="AH20" s="11">
        <v>20</v>
      </c>
      <c r="AI20" s="11">
        <v>45</v>
      </c>
      <c r="AJ20" s="11"/>
      <c r="AK20" s="11">
        <v>45</v>
      </c>
      <c r="AL20" s="11">
        <f t="shared" ref="AL20:AL23" si="20">AE20+AH20-AK20</f>
        <v>26</v>
      </c>
      <c r="AM20" s="13"/>
      <c r="AN20" s="11">
        <v>40</v>
      </c>
      <c r="AO20" s="11">
        <v>45</v>
      </c>
      <c r="AP20" s="11"/>
      <c r="AQ20" s="11">
        <v>45</v>
      </c>
      <c r="AR20" s="11">
        <f t="shared" ref="AR20:AR25" si="21">AK20+AN20-AQ20</f>
        <v>40</v>
      </c>
      <c r="AT20" s="23">
        <f t="shared" si="6"/>
        <v>27.857142857142858</v>
      </c>
      <c r="AU20" s="28">
        <f t="shared" si="7"/>
        <v>169</v>
      </c>
      <c r="AV20" s="18">
        <f t="shared" si="8"/>
        <v>240</v>
      </c>
      <c r="AW20" s="37">
        <v>60</v>
      </c>
      <c r="AX20" s="30">
        <f t="shared" si="16"/>
        <v>71</v>
      </c>
      <c r="AY20" s="37" t="str">
        <f t="shared" si="9"/>
        <v>x</v>
      </c>
    </row>
    <row r="21" spans="2:51" x14ac:dyDescent="0.25">
      <c r="B21" s="3" t="s">
        <v>13</v>
      </c>
      <c r="C21" s="8">
        <v>20</v>
      </c>
      <c r="D21" s="11">
        <v>20</v>
      </c>
      <c r="E21" s="11">
        <v>14</v>
      </c>
      <c r="F21" s="11"/>
      <c r="G21" s="11">
        <v>14</v>
      </c>
      <c r="H21" s="11">
        <f>D21-G21</f>
        <v>6</v>
      </c>
      <c r="I21" s="13"/>
      <c r="J21" s="11">
        <v>40</v>
      </c>
      <c r="K21" s="11">
        <v>40</v>
      </c>
      <c r="L21" s="11"/>
      <c r="M21" s="11">
        <v>40</v>
      </c>
      <c r="N21" s="11">
        <f>G21+J21-M21</f>
        <v>14</v>
      </c>
      <c r="O21" s="13"/>
      <c r="P21" s="11"/>
      <c r="Q21" s="11">
        <v>12</v>
      </c>
      <c r="R21" s="11"/>
      <c r="S21" s="11">
        <v>12</v>
      </c>
      <c r="T21" s="11">
        <f t="shared" si="17"/>
        <v>28</v>
      </c>
      <c r="U21" s="13"/>
      <c r="V21" s="11">
        <v>120</v>
      </c>
      <c r="W21" s="11">
        <v>104</v>
      </c>
      <c r="X21" s="11"/>
      <c r="Y21" s="11">
        <v>104</v>
      </c>
      <c r="Z21" s="11">
        <f t="shared" si="18"/>
        <v>28</v>
      </c>
      <c r="AA21" s="13"/>
      <c r="AB21" s="11"/>
      <c r="AC21" s="11">
        <v>74</v>
      </c>
      <c r="AD21" s="11"/>
      <c r="AE21" s="11">
        <v>74</v>
      </c>
      <c r="AF21" s="11">
        <f t="shared" si="19"/>
        <v>30</v>
      </c>
      <c r="AG21" s="13"/>
      <c r="AH21" s="11">
        <v>20</v>
      </c>
      <c r="AI21" s="11">
        <v>85</v>
      </c>
      <c r="AJ21" s="11"/>
      <c r="AK21" s="11">
        <v>85</v>
      </c>
      <c r="AL21" s="11">
        <f t="shared" si="20"/>
        <v>9</v>
      </c>
      <c r="AM21" s="13"/>
      <c r="AN21" s="11">
        <v>20</v>
      </c>
      <c r="AO21" s="11">
        <v>36</v>
      </c>
      <c r="AP21" s="11"/>
      <c r="AQ21" s="11">
        <v>36</v>
      </c>
      <c r="AR21" s="11">
        <f t="shared" si="21"/>
        <v>69</v>
      </c>
      <c r="AT21" s="23">
        <f t="shared" si="6"/>
        <v>26.285714285714285</v>
      </c>
      <c r="AU21" s="28">
        <f t="shared" si="7"/>
        <v>175</v>
      </c>
      <c r="AV21" s="18">
        <f t="shared" si="8"/>
        <v>220</v>
      </c>
      <c r="AW21" s="37">
        <v>40</v>
      </c>
      <c r="AX21" s="30">
        <f t="shared" si="16"/>
        <v>45</v>
      </c>
      <c r="AY21" s="37" t="str">
        <f t="shared" si="9"/>
        <v>x</v>
      </c>
    </row>
    <row r="22" spans="2:51" x14ac:dyDescent="0.25">
      <c r="B22" s="3" t="s">
        <v>14</v>
      </c>
      <c r="C22" s="8">
        <v>36</v>
      </c>
      <c r="D22" s="11">
        <v>36</v>
      </c>
      <c r="E22" s="11">
        <v>29</v>
      </c>
      <c r="F22" s="11"/>
      <c r="G22" s="11">
        <v>29</v>
      </c>
      <c r="H22" s="11">
        <f>D22-G22</f>
        <v>7</v>
      </c>
      <c r="I22" s="13"/>
      <c r="J22" s="11">
        <v>72</v>
      </c>
      <c r="K22" s="11">
        <v>80</v>
      </c>
      <c r="L22" s="11"/>
      <c r="M22" s="11">
        <v>80</v>
      </c>
      <c r="N22" s="11">
        <f>G22+J22-M22</f>
        <v>21</v>
      </c>
      <c r="O22" s="13"/>
      <c r="P22" s="11"/>
      <c r="Q22" s="11">
        <v>63</v>
      </c>
      <c r="R22" s="11"/>
      <c r="S22" s="11">
        <v>63</v>
      </c>
      <c r="T22" s="11">
        <f t="shared" si="17"/>
        <v>17</v>
      </c>
      <c r="U22" s="13"/>
      <c r="V22" s="11">
        <v>72</v>
      </c>
      <c r="W22" s="11">
        <v>110</v>
      </c>
      <c r="X22" s="11"/>
      <c r="Y22" s="11">
        <v>110</v>
      </c>
      <c r="Z22" s="11">
        <f t="shared" si="18"/>
        <v>25</v>
      </c>
      <c r="AA22" s="13"/>
      <c r="AB22" s="11"/>
      <c r="AC22" s="11">
        <v>82</v>
      </c>
      <c r="AD22" s="11"/>
      <c r="AE22" s="11">
        <v>82</v>
      </c>
      <c r="AF22" s="11">
        <f t="shared" si="19"/>
        <v>28</v>
      </c>
      <c r="AG22" s="13"/>
      <c r="AH22" s="11"/>
      <c r="AI22" s="11">
        <v>54</v>
      </c>
      <c r="AJ22" s="11"/>
      <c r="AK22" s="11">
        <v>54</v>
      </c>
      <c r="AL22" s="11">
        <f t="shared" si="20"/>
        <v>28</v>
      </c>
      <c r="AM22" s="13"/>
      <c r="AN22" s="11"/>
      <c r="AO22" s="11">
        <v>16</v>
      </c>
      <c r="AP22" s="11"/>
      <c r="AQ22" s="11">
        <v>16</v>
      </c>
      <c r="AR22" s="11">
        <f t="shared" si="21"/>
        <v>38</v>
      </c>
      <c r="AT22" s="23">
        <f t="shared" si="6"/>
        <v>23.428571428571427</v>
      </c>
      <c r="AU22" s="28">
        <f t="shared" si="7"/>
        <v>136</v>
      </c>
      <c r="AV22" s="18">
        <f t="shared" si="8"/>
        <v>180</v>
      </c>
      <c r="AW22" s="37">
        <v>72</v>
      </c>
      <c r="AX22" s="30">
        <f t="shared" si="16"/>
        <v>44</v>
      </c>
      <c r="AY22" s="37" t="str">
        <f t="shared" si="9"/>
        <v>for p.o</v>
      </c>
    </row>
    <row r="23" spans="2:51" x14ac:dyDescent="0.25">
      <c r="B23" s="3" t="s">
        <v>15</v>
      </c>
      <c r="C23" s="8">
        <v>36</v>
      </c>
      <c r="D23" s="11">
        <v>36</v>
      </c>
      <c r="E23" s="11">
        <v>16</v>
      </c>
      <c r="F23" s="11"/>
      <c r="G23" s="11">
        <v>16</v>
      </c>
      <c r="H23" s="11">
        <f>D23-G23</f>
        <v>20</v>
      </c>
      <c r="I23" s="13"/>
      <c r="J23" s="11">
        <v>36</v>
      </c>
      <c r="K23" s="11">
        <v>15</v>
      </c>
      <c r="L23" s="11"/>
      <c r="M23" s="11">
        <v>15</v>
      </c>
      <c r="N23" s="11">
        <f>G23+J23-M23</f>
        <v>37</v>
      </c>
      <c r="O23" s="13"/>
      <c r="P23" s="11"/>
      <c r="Q23" s="11">
        <v>19</v>
      </c>
      <c r="R23" s="11"/>
      <c r="S23" s="11">
        <v>19</v>
      </c>
      <c r="T23" s="11">
        <f>M23+P23-S23</f>
        <v>-4</v>
      </c>
      <c r="U23" s="13"/>
      <c r="V23" s="11"/>
      <c r="W23" s="11">
        <v>15</v>
      </c>
      <c r="X23" s="11"/>
      <c r="Y23" s="11">
        <v>15</v>
      </c>
      <c r="Z23" s="11">
        <f t="shared" si="18"/>
        <v>4</v>
      </c>
      <c r="AA23" s="13"/>
      <c r="AB23" s="11"/>
      <c r="AC23" s="11">
        <v>2</v>
      </c>
      <c r="AD23" s="11"/>
      <c r="AE23" s="11">
        <v>2</v>
      </c>
      <c r="AF23" s="11">
        <f t="shared" si="19"/>
        <v>13</v>
      </c>
      <c r="AG23" s="13"/>
      <c r="AH23" s="11"/>
      <c r="AI23" s="11">
        <v>0</v>
      </c>
      <c r="AJ23" s="11"/>
      <c r="AK23" s="11">
        <v>0</v>
      </c>
      <c r="AL23" s="11">
        <f t="shared" si="20"/>
        <v>2</v>
      </c>
      <c r="AM23" s="13"/>
      <c r="AN23" s="11">
        <v>72</v>
      </c>
      <c r="AO23" s="11">
        <v>15</v>
      </c>
      <c r="AP23" s="11"/>
      <c r="AQ23" s="11">
        <v>15</v>
      </c>
      <c r="AR23" s="11">
        <f t="shared" si="21"/>
        <v>57</v>
      </c>
      <c r="AT23" s="23">
        <f t="shared" si="6"/>
        <v>18.428571428571427</v>
      </c>
      <c r="AU23" s="28">
        <f t="shared" si="7"/>
        <v>127</v>
      </c>
      <c r="AV23" s="18">
        <f t="shared" si="8"/>
        <v>144</v>
      </c>
      <c r="AW23" s="37">
        <v>72</v>
      </c>
      <c r="AX23" s="30">
        <f t="shared" si="16"/>
        <v>17</v>
      </c>
      <c r="AY23" s="37" t="str">
        <f t="shared" si="9"/>
        <v>for p.o</v>
      </c>
    </row>
    <row r="24" spans="2:51" x14ac:dyDescent="0.25">
      <c r="B24" s="3" t="s">
        <v>16</v>
      </c>
      <c r="C24" s="8">
        <v>36</v>
      </c>
      <c r="D24" s="11"/>
      <c r="E24" s="11"/>
      <c r="F24" s="11"/>
      <c r="G24" s="11"/>
      <c r="H24" s="11"/>
      <c r="I24" s="13"/>
      <c r="J24" s="11"/>
      <c r="K24" s="11"/>
      <c r="L24" s="11"/>
      <c r="M24" s="11"/>
      <c r="N24" s="11"/>
      <c r="O24" s="13"/>
      <c r="P24" s="11"/>
      <c r="Q24" s="11"/>
      <c r="R24" s="11"/>
      <c r="S24" s="11"/>
      <c r="T24" s="11"/>
      <c r="U24" s="13"/>
      <c r="V24" s="11"/>
      <c r="W24" s="11"/>
      <c r="X24" s="11"/>
      <c r="Y24" s="11"/>
      <c r="Z24" s="11"/>
      <c r="AA24" s="13"/>
      <c r="AB24" s="11"/>
      <c r="AC24" s="11"/>
      <c r="AD24" s="11"/>
      <c r="AE24" s="11"/>
      <c r="AF24" s="11"/>
      <c r="AG24" s="13"/>
      <c r="AH24" s="11"/>
      <c r="AI24" s="11"/>
      <c r="AJ24" s="11"/>
      <c r="AK24" s="11"/>
      <c r="AL24" s="11"/>
      <c r="AM24" s="13"/>
      <c r="AN24" s="11">
        <v>108</v>
      </c>
      <c r="AO24" s="11">
        <v>67</v>
      </c>
      <c r="AP24" s="11"/>
      <c r="AQ24" s="11">
        <v>67</v>
      </c>
      <c r="AR24" s="11">
        <f t="shared" si="21"/>
        <v>41</v>
      </c>
      <c r="AT24" s="23">
        <f t="shared" si="6"/>
        <v>41</v>
      </c>
      <c r="AU24" s="28">
        <f t="shared" si="7"/>
        <v>41</v>
      </c>
      <c r="AV24" s="18">
        <f t="shared" si="8"/>
        <v>108</v>
      </c>
      <c r="AW24" s="37">
        <v>36</v>
      </c>
      <c r="AX24" s="30">
        <f t="shared" si="16"/>
        <v>67</v>
      </c>
      <c r="AY24" s="37" t="str">
        <f t="shared" si="9"/>
        <v>x</v>
      </c>
    </row>
    <row r="25" spans="2:51" x14ac:dyDescent="0.25">
      <c r="B25" s="3" t="s">
        <v>17</v>
      </c>
      <c r="C25" s="8">
        <v>12</v>
      </c>
      <c r="D25" s="11"/>
      <c r="E25" s="11"/>
      <c r="F25" s="11"/>
      <c r="G25" s="11"/>
      <c r="H25" s="11"/>
      <c r="I25" s="14"/>
      <c r="J25" s="11"/>
      <c r="K25" s="11"/>
      <c r="L25" s="11"/>
      <c r="M25" s="11"/>
      <c r="N25" s="11"/>
      <c r="O25" s="13"/>
      <c r="P25" s="11"/>
      <c r="Q25" s="11"/>
      <c r="R25" s="11"/>
      <c r="S25" s="11"/>
      <c r="T25" s="11"/>
      <c r="U25" s="13"/>
      <c r="V25" s="11">
        <v>72</v>
      </c>
      <c r="W25" s="11">
        <v>62</v>
      </c>
      <c r="X25" s="11"/>
      <c r="Y25" s="11">
        <v>62</v>
      </c>
      <c r="Z25" s="11">
        <f t="shared" ref="Z25" si="22">S25+V25-Y25</f>
        <v>10</v>
      </c>
      <c r="AA25" s="13"/>
      <c r="AB25" s="11"/>
      <c r="AC25" s="11">
        <v>31</v>
      </c>
      <c r="AD25" s="11"/>
      <c r="AE25" s="11">
        <v>31</v>
      </c>
      <c r="AF25" s="11">
        <f t="shared" ref="AF25" si="23">Y25+AB25-AE25</f>
        <v>31</v>
      </c>
      <c r="AG25" s="13"/>
      <c r="AH25" s="11"/>
      <c r="AI25" s="11">
        <v>3</v>
      </c>
      <c r="AJ25" s="11"/>
      <c r="AK25" s="11">
        <v>3</v>
      </c>
      <c r="AL25" s="11">
        <f>AE25+AH25-AK25</f>
        <v>28</v>
      </c>
      <c r="AM25" s="13"/>
      <c r="AN25" s="11"/>
      <c r="AO25" s="11">
        <v>0</v>
      </c>
      <c r="AP25" s="11"/>
      <c r="AQ25" s="11">
        <v>0</v>
      </c>
      <c r="AR25" s="11">
        <f t="shared" si="21"/>
        <v>3</v>
      </c>
      <c r="AT25" s="23">
        <f t="shared" si="6"/>
        <v>18</v>
      </c>
      <c r="AU25" s="28">
        <f t="shared" si="7"/>
        <v>44</v>
      </c>
      <c r="AV25" s="18">
        <f t="shared" si="8"/>
        <v>72</v>
      </c>
      <c r="AW25" s="37">
        <v>48</v>
      </c>
      <c r="AX25" s="30">
        <f t="shared" si="16"/>
        <v>28</v>
      </c>
      <c r="AY25" s="37" t="str">
        <f t="shared" si="9"/>
        <v>for p.o</v>
      </c>
    </row>
    <row r="26" spans="2:51" x14ac:dyDescent="0.25">
      <c r="B26" s="6" t="s">
        <v>19</v>
      </c>
      <c r="C26" s="10"/>
      <c r="D26" s="9"/>
      <c r="E26" s="9"/>
      <c r="F26" s="9"/>
      <c r="G26" s="9"/>
      <c r="H26" s="9"/>
      <c r="I26" s="1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6"/>
      <c r="AB26" s="9"/>
      <c r="AC26" s="9"/>
      <c r="AD26" s="9"/>
      <c r="AE26" s="9"/>
      <c r="AF26" s="9"/>
      <c r="AG26" s="16"/>
      <c r="AH26" s="9"/>
      <c r="AI26" s="9"/>
      <c r="AJ26" s="9"/>
      <c r="AK26" s="9"/>
      <c r="AL26" s="9"/>
      <c r="AM26" s="16"/>
      <c r="AN26" s="9"/>
      <c r="AO26" s="9"/>
      <c r="AP26" s="9"/>
      <c r="AQ26" s="9"/>
      <c r="AR26" s="9"/>
      <c r="AT26" s="38"/>
      <c r="AU26" s="39"/>
      <c r="AV26" s="40"/>
      <c r="AW26" s="40"/>
      <c r="AX26" s="41"/>
      <c r="AY26" s="40"/>
    </row>
    <row r="27" spans="2:51" x14ac:dyDescent="0.25">
      <c r="B27" s="1" t="s">
        <v>20</v>
      </c>
      <c r="C27" s="8">
        <v>9</v>
      </c>
      <c r="D27" s="11"/>
      <c r="E27" s="11"/>
      <c r="F27" s="11"/>
      <c r="G27" s="11"/>
      <c r="H27" s="11"/>
      <c r="I27" s="15"/>
      <c r="J27" s="11"/>
      <c r="K27" s="11"/>
      <c r="L27" s="11"/>
      <c r="M27" s="11"/>
      <c r="N27" s="11"/>
      <c r="O27" s="13"/>
      <c r="P27" s="11"/>
      <c r="Q27" s="11"/>
      <c r="R27" s="11"/>
      <c r="S27" s="11"/>
      <c r="T27" s="11"/>
      <c r="U27" s="13"/>
      <c r="V27" s="11">
        <v>18</v>
      </c>
      <c r="W27" s="11">
        <v>5</v>
      </c>
      <c r="X27" s="11"/>
      <c r="Y27" s="11">
        <v>5</v>
      </c>
      <c r="Z27" s="11">
        <f t="shared" ref="Z27" si="24">S27+V27-Y27</f>
        <v>13</v>
      </c>
      <c r="AA27" s="13"/>
      <c r="AB27" s="11"/>
      <c r="AC27" s="11">
        <v>0</v>
      </c>
      <c r="AD27" s="11"/>
      <c r="AE27" s="11">
        <v>0</v>
      </c>
      <c r="AF27" s="11">
        <f t="shared" ref="AF27" si="25">Y27+AB27-AE27</f>
        <v>5</v>
      </c>
      <c r="AG27" s="13"/>
      <c r="AH27" s="11">
        <v>9</v>
      </c>
      <c r="AI27" s="11">
        <v>9</v>
      </c>
      <c r="AJ27" s="11"/>
      <c r="AK27" s="11">
        <v>9</v>
      </c>
      <c r="AL27" s="11">
        <f>AE27+AH27-AK27</f>
        <v>0</v>
      </c>
      <c r="AM27" s="13"/>
      <c r="AN27" s="11">
        <v>9</v>
      </c>
      <c r="AO27" s="11">
        <v>11</v>
      </c>
      <c r="AP27" s="11"/>
      <c r="AQ27" s="11">
        <v>11</v>
      </c>
      <c r="AR27" s="11">
        <f>AK27+AN27-AQ27</f>
        <v>7</v>
      </c>
      <c r="AT27" s="23">
        <f t="shared" ref="AT27:AT51" si="26">AVERAGE(H27,N27,T27,Z27,AF27,AL27,AR27)</f>
        <v>6.25</v>
      </c>
      <c r="AU27" s="28">
        <f t="shared" ref="AU27:AU51" si="27">SUM(H27,N27,T27,Z27,AF27,AR27)</f>
        <v>25</v>
      </c>
      <c r="AV27" s="18">
        <f t="shared" ref="AV27:AV51" si="28">SUM(D27,J27,P27,V27,AB27,AH27,AN27)</f>
        <v>36</v>
      </c>
      <c r="AW27" s="37">
        <v>9</v>
      </c>
      <c r="AX27" s="30">
        <f>AV27-AU27</f>
        <v>11</v>
      </c>
      <c r="AY27" s="37" t="str">
        <f t="shared" si="9"/>
        <v>x</v>
      </c>
    </row>
    <row r="28" spans="2:51" x14ac:dyDescent="0.25">
      <c r="B28" s="1" t="s">
        <v>21</v>
      </c>
      <c r="C28" s="8">
        <v>8</v>
      </c>
      <c r="D28" s="11"/>
      <c r="E28" s="11"/>
      <c r="F28" s="11"/>
      <c r="G28" s="11"/>
      <c r="H28" s="11"/>
      <c r="I28" s="13"/>
      <c r="J28" s="11"/>
      <c r="K28" s="11"/>
      <c r="L28" s="11"/>
      <c r="M28" s="11"/>
      <c r="N28" s="11"/>
      <c r="O28" s="13"/>
      <c r="P28" s="11"/>
      <c r="Q28" s="11"/>
      <c r="R28" s="11"/>
      <c r="S28" s="11"/>
      <c r="T28" s="11"/>
      <c r="U28" s="13"/>
      <c r="V28" s="11"/>
      <c r="W28" s="11"/>
      <c r="X28" s="11"/>
      <c r="Y28" s="11"/>
      <c r="Z28" s="11"/>
      <c r="AA28" s="13"/>
      <c r="AB28" s="11"/>
      <c r="AC28" s="11"/>
      <c r="AD28" s="11"/>
      <c r="AE28" s="11"/>
      <c r="AF28" s="11"/>
      <c r="AG28" s="13"/>
      <c r="AH28" s="11"/>
      <c r="AI28" s="11"/>
      <c r="AJ28" s="11"/>
      <c r="AK28" s="11"/>
      <c r="AL28" s="11"/>
      <c r="AM28" s="13"/>
      <c r="AN28" s="11"/>
      <c r="AO28" s="11"/>
      <c r="AP28" s="11"/>
      <c r="AQ28" s="11"/>
      <c r="AR28" s="11"/>
      <c r="AT28" s="23" t="e">
        <f t="shared" si="26"/>
        <v>#DIV/0!</v>
      </c>
      <c r="AU28" s="28">
        <f t="shared" si="27"/>
        <v>0</v>
      </c>
      <c r="AV28" s="18">
        <f t="shared" si="28"/>
        <v>0</v>
      </c>
      <c r="AW28" s="37">
        <v>8</v>
      </c>
      <c r="AX28" s="30">
        <f t="shared" ref="AX28:AX32" si="29">AV28-AU28</f>
        <v>0</v>
      </c>
      <c r="AY28" s="37" t="str">
        <f t="shared" ref="AY28:AY51" si="30">IF(AX28&lt;AW28,"for p.o","x")</f>
        <v>for p.o</v>
      </c>
    </row>
    <row r="29" spans="2:51" x14ac:dyDescent="0.25">
      <c r="B29" s="1" t="s">
        <v>22</v>
      </c>
      <c r="C29" s="8">
        <v>9</v>
      </c>
      <c r="D29" s="11"/>
      <c r="E29" s="11"/>
      <c r="F29" s="11"/>
      <c r="G29" s="11"/>
      <c r="H29" s="11"/>
      <c r="I29" s="13"/>
      <c r="J29" s="11"/>
      <c r="K29" s="11"/>
      <c r="L29" s="11"/>
      <c r="M29" s="11"/>
      <c r="N29" s="11"/>
      <c r="O29" s="13"/>
      <c r="P29" s="11"/>
      <c r="Q29" s="11"/>
      <c r="R29" s="11"/>
      <c r="S29" s="11"/>
      <c r="T29" s="11"/>
      <c r="U29" s="13"/>
      <c r="V29" s="11"/>
      <c r="W29" s="11"/>
      <c r="X29" s="11"/>
      <c r="Y29" s="11"/>
      <c r="Z29" s="11"/>
      <c r="AA29" s="13"/>
      <c r="AB29" s="11"/>
      <c r="AC29" s="11"/>
      <c r="AD29" s="11"/>
      <c r="AE29" s="11"/>
      <c r="AF29" s="11"/>
      <c r="AG29" s="13"/>
      <c r="AH29" s="11">
        <v>9</v>
      </c>
      <c r="AI29" s="11">
        <v>7</v>
      </c>
      <c r="AJ29" s="11"/>
      <c r="AK29" s="11">
        <v>7</v>
      </c>
      <c r="AL29" s="11">
        <f>AE29+AH29-AK29</f>
        <v>2</v>
      </c>
      <c r="AM29" s="13"/>
      <c r="AN29" s="11"/>
      <c r="AO29" s="11">
        <v>3</v>
      </c>
      <c r="AP29" s="11"/>
      <c r="AQ29" s="11">
        <v>3</v>
      </c>
      <c r="AR29" s="11">
        <f t="shared" ref="AR29:AR30" si="31">AK29+AN29-AQ29</f>
        <v>4</v>
      </c>
      <c r="AT29" s="23">
        <f t="shared" si="26"/>
        <v>3</v>
      </c>
      <c r="AU29" s="28">
        <f t="shared" si="27"/>
        <v>4</v>
      </c>
      <c r="AV29" s="18">
        <f t="shared" si="28"/>
        <v>9</v>
      </c>
      <c r="AW29" s="37">
        <v>9</v>
      </c>
      <c r="AX29" s="30">
        <f t="shared" si="29"/>
        <v>5</v>
      </c>
      <c r="AY29" s="37" t="str">
        <f t="shared" si="30"/>
        <v>for p.o</v>
      </c>
    </row>
    <row r="30" spans="2:51" x14ac:dyDescent="0.25">
      <c r="B30" s="1" t="s">
        <v>23</v>
      </c>
      <c r="C30" s="8">
        <v>12</v>
      </c>
      <c r="D30" s="11"/>
      <c r="E30" s="11"/>
      <c r="F30" s="11"/>
      <c r="G30" s="11"/>
      <c r="H30" s="11"/>
      <c r="I30" s="13"/>
      <c r="J30" s="11"/>
      <c r="K30" s="11"/>
      <c r="L30" s="11"/>
      <c r="M30" s="11"/>
      <c r="N30" s="11"/>
      <c r="O30" s="13"/>
      <c r="P30" s="11"/>
      <c r="Q30" s="11"/>
      <c r="R30" s="11"/>
      <c r="S30" s="11"/>
      <c r="T30" s="11"/>
      <c r="U30" s="13"/>
      <c r="V30" s="11"/>
      <c r="W30" s="11"/>
      <c r="X30" s="11"/>
      <c r="Y30" s="11"/>
      <c r="Z30" s="11"/>
      <c r="AA30" s="13"/>
      <c r="AB30" s="11"/>
      <c r="AC30" s="11"/>
      <c r="AD30" s="11"/>
      <c r="AE30" s="11"/>
      <c r="AF30" s="11"/>
      <c r="AG30" s="13"/>
      <c r="AH30" s="11"/>
      <c r="AI30" s="11"/>
      <c r="AJ30" s="11"/>
      <c r="AK30" s="11"/>
      <c r="AL30" s="11"/>
      <c r="AM30" s="13"/>
      <c r="AN30" s="11">
        <v>12</v>
      </c>
      <c r="AO30" s="11">
        <v>7</v>
      </c>
      <c r="AP30" s="11"/>
      <c r="AQ30" s="11">
        <v>7</v>
      </c>
      <c r="AR30" s="11">
        <f t="shared" si="31"/>
        <v>5</v>
      </c>
      <c r="AT30" s="23">
        <f t="shared" si="26"/>
        <v>5</v>
      </c>
      <c r="AU30" s="28">
        <f t="shared" si="27"/>
        <v>5</v>
      </c>
      <c r="AV30" s="18">
        <f t="shared" si="28"/>
        <v>12</v>
      </c>
      <c r="AW30" s="37">
        <v>12</v>
      </c>
      <c r="AX30" s="30">
        <f t="shared" si="29"/>
        <v>7</v>
      </c>
      <c r="AY30" s="37" t="str">
        <f t="shared" si="30"/>
        <v>for p.o</v>
      </c>
    </row>
    <row r="31" spans="2:51" x14ac:dyDescent="0.25">
      <c r="B31" s="1" t="s">
        <v>24</v>
      </c>
      <c r="C31" s="8">
        <v>12</v>
      </c>
      <c r="D31" s="11"/>
      <c r="E31" s="11"/>
      <c r="F31" s="11"/>
      <c r="G31" s="11"/>
      <c r="H31" s="11"/>
      <c r="I31" s="13"/>
      <c r="J31" s="11"/>
      <c r="K31" s="11"/>
      <c r="L31" s="11"/>
      <c r="M31" s="11"/>
      <c r="N31" s="11"/>
      <c r="O31" s="13"/>
      <c r="P31" s="11"/>
      <c r="Q31" s="11"/>
      <c r="R31" s="11"/>
      <c r="S31" s="11"/>
      <c r="T31" s="11"/>
      <c r="U31" s="13"/>
      <c r="V31" s="11"/>
      <c r="W31" s="11"/>
      <c r="X31" s="11"/>
      <c r="Y31" s="11"/>
      <c r="Z31" s="11"/>
      <c r="AA31" s="13"/>
      <c r="AB31" s="11"/>
      <c r="AC31" s="11"/>
      <c r="AD31" s="11"/>
      <c r="AE31" s="11"/>
      <c r="AF31" s="11"/>
      <c r="AG31" s="13"/>
      <c r="AH31" s="11"/>
      <c r="AI31" s="11"/>
      <c r="AJ31" s="11"/>
      <c r="AK31" s="11"/>
      <c r="AL31" s="11"/>
      <c r="AM31" s="13"/>
      <c r="AN31" s="11"/>
      <c r="AO31" s="11"/>
      <c r="AP31" s="11"/>
      <c r="AQ31" s="11"/>
      <c r="AR31" s="11"/>
      <c r="AT31" s="23" t="e">
        <f t="shared" si="26"/>
        <v>#DIV/0!</v>
      </c>
      <c r="AU31" s="28">
        <f t="shared" si="27"/>
        <v>0</v>
      </c>
      <c r="AV31" s="18">
        <f t="shared" si="28"/>
        <v>0</v>
      </c>
      <c r="AW31" s="37">
        <v>48</v>
      </c>
      <c r="AX31" s="30">
        <f t="shared" si="29"/>
        <v>0</v>
      </c>
      <c r="AY31" s="37" t="str">
        <f t="shared" si="30"/>
        <v>for p.o</v>
      </c>
    </row>
    <row r="32" spans="2:51" x14ac:dyDescent="0.25">
      <c r="B32" s="4" t="s">
        <v>25</v>
      </c>
      <c r="C32" s="8">
        <v>6</v>
      </c>
      <c r="D32" s="11"/>
      <c r="E32" s="11"/>
      <c r="F32" s="11"/>
      <c r="G32" s="11"/>
      <c r="H32" s="11"/>
      <c r="I32" s="13"/>
      <c r="J32" s="11"/>
      <c r="K32" s="11"/>
      <c r="L32" s="11"/>
      <c r="M32" s="11"/>
      <c r="N32" s="11"/>
      <c r="O32" s="13"/>
      <c r="P32" s="11"/>
      <c r="Q32" s="11"/>
      <c r="R32" s="11"/>
      <c r="S32" s="11"/>
      <c r="T32" s="11"/>
      <c r="U32" s="13"/>
      <c r="V32" s="11"/>
      <c r="W32" s="11"/>
      <c r="X32" s="11"/>
      <c r="Y32" s="11"/>
      <c r="Z32" s="11"/>
      <c r="AA32" s="13"/>
      <c r="AB32" s="11"/>
      <c r="AC32" s="11"/>
      <c r="AD32" s="11"/>
      <c r="AE32" s="11"/>
      <c r="AF32" s="11"/>
      <c r="AG32" s="13"/>
      <c r="AH32" s="11"/>
      <c r="AI32" s="11"/>
      <c r="AJ32" s="11"/>
      <c r="AK32" s="11"/>
      <c r="AL32" s="11"/>
      <c r="AM32" s="13"/>
      <c r="AN32" s="11"/>
      <c r="AO32" s="11"/>
      <c r="AP32" s="11"/>
      <c r="AQ32" s="11"/>
      <c r="AR32" s="11"/>
      <c r="AT32" s="23" t="e">
        <f t="shared" si="26"/>
        <v>#DIV/0!</v>
      </c>
      <c r="AU32" s="28">
        <f t="shared" si="27"/>
        <v>0</v>
      </c>
      <c r="AV32" s="18">
        <f t="shared" si="28"/>
        <v>0</v>
      </c>
      <c r="AW32" s="37">
        <v>6</v>
      </c>
      <c r="AX32" s="30">
        <f t="shared" si="29"/>
        <v>0</v>
      </c>
      <c r="AY32" s="37" t="str">
        <f t="shared" si="30"/>
        <v>for p.o</v>
      </c>
    </row>
    <row r="33" spans="2:51" x14ac:dyDescent="0.25">
      <c r="B33" s="4" t="s">
        <v>26</v>
      </c>
      <c r="C33" s="8">
        <v>6</v>
      </c>
      <c r="D33" s="11"/>
      <c r="E33" s="11"/>
      <c r="F33" s="11"/>
      <c r="G33" s="11"/>
      <c r="H33" s="11"/>
      <c r="I33" s="13"/>
      <c r="J33" s="11"/>
      <c r="K33" s="11"/>
      <c r="L33" s="11"/>
      <c r="M33" s="11"/>
      <c r="N33" s="11"/>
      <c r="O33" s="13"/>
      <c r="P33" s="11"/>
      <c r="Q33" s="11"/>
      <c r="R33" s="11"/>
      <c r="S33" s="11"/>
      <c r="T33" s="11"/>
      <c r="U33" s="13"/>
      <c r="V33" s="11">
        <v>18</v>
      </c>
      <c r="W33" s="11">
        <v>5</v>
      </c>
      <c r="X33" s="11"/>
      <c r="Y33" s="11">
        <v>5</v>
      </c>
      <c r="Z33" s="11">
        <f t="shared" ref="Z33" si="32">S33+V33-Y33</f>
        <v>13</v>
      </c>
      <c r="AA33" s="13"/>
      <c r="AB33" s="11"/>
      <c r="AC33" s="11">
        <v>0</v>
      </c>
      <c r="AD33" s="11"/>
      <c r="AE33" s="11">
        <v>0</v>
      </c>
      <c r="AF33" s="11">
        <f t="shared" ref="AF33" si="33">Y33+AB33-AE33</f>
        <v>5</v>
      </c>
      <c r="AG33" s="13"/>
      <c r="AH33" s="11">
        <v>6</v>
      </c>
      <c r="AI33" s="11">
        <v>4</v>
      </c>
      <c r="AJ33" s="11"/>
      <c r="AK33" s="11">
        <v>4</v>
      </c>
      <c r="AL33" s="11">
        <f>AE33+AH33-AK33</f>
        <v>2</v>
      </c>
      <c r="AM33" s="13"/>
      <c r="AN33" s="11"/>
      <c r="AO33" s="11">
        <v>0</v>
      </c>
      <c r="AP33" s="11"/>
      <c r="AQ33" s="11">
        <v>0</v>
      </c>
      <c r="AR33" s="11">
        <f>AK33+AN33-AQ33</f>
        <v>4</v>
      </c>
      <c r="AT33" s="23">
        <f t="shared" si="26"/>
        <v>6</v>
      </c>
      <c r="AU33" s="28">
        <f t="shared" si="27"/>
        <v>22</v>
      </c>
      <c r="AV33" s="18">
        <f t="shared" si="28"/>
        <v>24</v>
      </c>
      <c r="AW33" s="37">
        <v>6</v>
      </c>
      <c r="AX33" s="30">
        <f>AV33-AU33</f>
        <v>2</v>
      </c>
      <c r="AY33" s="37" t="str">
        <f t="shared" si="30"/>
        <v>for p.o</v>
      </c>
    </row>
    <row r="34" spans="2:51" x14ac:dyDescent="0.25">
      <c r="B34" s="4" t="s">
        <v>27</v>
      </c>
      <c r="C34" s="8">
        <v>12</v>
      </c>
      <c r="D34" s="11"/>
      <c r="E34" s="11"/>
      <c r="F34" s="11"/>
      <c r="G34" s="11"/>
      <c r="H34" s="11"/>
      <c r="I34" s="13"/>
      <c r="J34" s="11"/>
      <c r="K34" s="11"/>
      <c r="L34" s="11"/>
      <c r="M34" s="11"/>
      <c r="N34" s="11"/>
      <c r="O34" s="13"/>
      <c r="P34" s="11"/>
      <c r="Q34" s="11"/>
      <c r="R34" s="11"/>
      <c r="S34" s="11"/>
      <c r="T34" s="11"/>
      <c r="U34" s="13"/>
      <c r="V34" s="11"/>
      <c r="W34" s="11"/>
      <c r="X34" s="11"/>
      <c r="Y34" s="11"/>
      <c r="Z34" s="11"/>
      <c r="AA34" s="13"/>
      <c r="AB34" s="11"/>
      <c r="AC34" s="11"/>
      <c r="AD34" s="11"/>
      <c r="AE34" s="11"/>
      <c r="AF34" s="11"/>
      <c r="AG34" s="13"/>
      <c r="AH34" s="11"/>
      <c r="AI34" s="11"/>
      <c r="AJ34" s="11"/>
      <c r="AK34" s="11"/>
      <c r="AL34" s="11"/>
      <c r="AM34" s="13"/>
      <c r="AN34" s="11"/>
      <c r="AO34" s="11"/>
      <c r="AP34" s="11"/>
      <c r="AQ34" s="11"/>
      <c r="AR34" s="11"/>
      <c r="AT34" s="23" t="e">
        <f t="shared" si="26"/>
        <v>#DIV/0!</v>
      </c>
      <c r="AU34" s="28">
        <f t="shared" si="27"/>
        <v>0</v>
      </c>
      <c r="AV34" s="18">
        <f t="shared" si="28"/>
        <v>0</v>
      </c>
      <c r="AW34" s="37">
        <v>12</v>
      </c>
      <c r="AX34" s="30">
        <f t="shared" ref="AX34:AX51" si="34">AV34-AU34</f>
        <v>0</v>
      </c>
      <c r="AY34" s="37" t="str">
        <f t="shared" si="30"/>
        <v>for p.o</v>
      </c>
    </row>
    <row r="35" spans="2:51" x14ac:dyDescent="0.25">
      <c r="B35" s="4" t="s">
        <v>28</v>
      </c>
      <c r="C35" s="8">
        <v>12</v>
      </c>
      <c r="D35" s="11"/>
      <c r="E35" s="11"/>
      <c r="F35" s="11"/>
      <c r="G35" s="11"/>
      <c r="H35" s="11"/>
      <c r="I35" s="13"/>
      <c r="J35" s="11"/>
      <c r="K35" s="11"/>
      <c r="L35" s="11"/>
      <c r="M35" s="11"/>
      <c r="N35" s="11"/>
      <c r="O35" s="13"/>
      <c r="P35" s="11"/>
      <c r="Q35" s="11"/>
      <c r="R35" s="11"/>
      <c r="S35" s="11"/>
      <c r="T35" s="11"/>
      <c r="U35" s="13"/>
      <c r="V35" s="11"/>
      <c r="W35" s="11"/>
      <c r="X35" s="11"/>
      <c r="Y35" s="11"/>
      <c r="Z35" s="11"/>
      <c r="AA35" s="13"/>
      <c r="AB35" s="11"/>
      <c r="AC35" s="11"/>
      <c r="AD35" s="11"/>
      <c r="AE35" s="11"/>
      <c r="AF35" s="11"/>
      <c r="AG35" s="13"/>
      <c r="AH35" s="11"/>
      <c r="AI35" s="11"/>
      <c r="AJ35" s="11"/>
      <c r="AK35" s="11"/>
      <c r="AL35" s="11"/>
      <c r="AM35" s="13"/>
      <c r="AN35" s="11"/>
      <c r="AO35" s="11"/>
      <c r="AP35" s="11"/>
      <c r="AQ35" s="11"/>
      <c r="AR35" s="11"/>
      <c r="AT35" s="23" t="e">
        <f t="shared" si="26"/>
        <v>#DIV/0!</v>
      </c>
      <c r="AU35" s="28">
        <f t="shared" si="27"/>
        <v>0</v>
      </c>
      <c r="AV35" s="18">
        <f t="shared" si="28"/>
        <v>0</v>
      </c>
      <c r="AW35" s="37">
        <v>12</v>
      </c>
      <c r="AX35" s="30">
        <f t="shared" si="34"/>
        <v>0</v>
      </c>
      <c r="AY35" s="37" t="str">
        <f t="shared" si="30"/>
        <v>for p.o</v>
      </c>
    </row>
    <row r="36" spans="2:51" x14ac:dyDescent="0.25">
      <c r="B36" s="4" t="s">
        <v>29</v>
      </c>
      <c r="C36" s="8">
        <v>6</v>
      </c>
      <c r="D36" s="11"/>
      <c r="E36" s="11"/>
      <c r="F36" s="11"/>
      <c r="G36" s="11"/>
      <c r="H36" s="11"/>
      <c r="I36" s="13"/>
      <c r="J36" s="11"/>
      <c r="K36" s="11"/>
      <c r="L36" s="11"/>
      <c r="M36" s="11"/>
      <c r="N36" s="11"/>
      <c r="O36" s="13"/>
      <c r="P36" s="11"/>
      <c r="Q36" s="11"/>
      <c r="R36" s="11"/>
      <c r="S36" s="11"/>
      <c r="T36" s="11"/>
      <c r="U36" s="13"/>
      <c r="V36" s="11">
        <v>24</v>
      </c>
      <c r="W36" s="11">
        <v>11</v>
      </c>
      <c r="X36" s="11"/>
      <c r="Y36" s="11">
        <v>11</v>
      </c>
      <c r="Z36" s="11">
        <f t="shared" ref="Z36:Z41" si="35">S36+V36-Y36</f>
        <v>13</v>
      </c>
      <c r="AA36" s="13"/>
      <c r="AB36" s="11"/>
      <c r="AC36" s="11">
        <v>5</v>
      </c>
      <c r="AD36" s="11"/>
      <c r="AE36" s="11">
        <v>5</v>
      </c>
      <c r="AF36" s="11">
        <f t="shared" ref="AF36:AF37" si="36">Y36+AB36-AE36</f>
        <v>6</v>
      </c>
      <c r="AG36" s="13"/>
      <c r="AH36" s="11">
        <v>6</v>
      </c>
      <c r="AI36" s="11">
        <v>5</v>
      </c>
      <c r="AJ36" s="11"/>
      <c r="AK36" s="11">
        <v>5</v>
      </c>
      <c r="AL36" s="11">
        <f>AE36+AH36-AK36</f>
        <v>6</v>
      </c>
      <c r="AM36" s="13"/>
      <c r="AN36" s="11"/>
      <c r="AO36" s="11">
        <v>1</v>
      </c>
      <c r="AP36" s="11"/>
      <c r="AQ36" s="11">
        <v>1</v>
      </c>
      <c r="AR36" s="11">
        <f t="shared" ref="AR36:AR37" si="37">AK36+AN36-AQ36</f>
        <v>4</v>
      </c>
      <c r="AT36" s="23">
        <f t="shared" si="26"/>
        <v>7.25</v>
      </c>
      <c r="AU36" s="28">
        <f t="shared" si="27"/>
        <v>23</v>
      </c>
      <c r="AV36" s="18">
        <f t="shared" si="28"/>
        <v>30</v>
      </c>
      <c r="AW36" s="37">
        <v>24</v>
      </c>
      <c r="AX36" s="30">
        <f t="shared" si="34"/>
        <v>7</v>
      </c>
      <c r="AY36" s="37" t="str">
        <f t="shared" si="30"/>
        <v>for p.o</v>
      </c>
    </row>
    <row r="37" spans="2:51" x14ac:dyDescent="0.25">
      <c r="B37" s="4" t="s">
        <v>30</v>
      </c>
      <c r="C37" s="8">
        <v>12</v>
      </c>
      <c r="D37" s="11"/>
      <c r="E37" s="11"/>
      <c r="F37" s="11"/>
      <c r="G37" s="11"/>
      <c r="H37" s="11"/>
      <c r="I37" s="13"/>
      <c r="J37" s="11"/>
      <c r="K37" s="11"/>
      <c r="L37" s="11"/>
      <c r="M37" s="11"/>
      <c r="N37" s="11"/>
      <c r="O37" s="13"/>
      <c r="P37" s="11"/>
      <c r="Q37" s="11"/>
      <c r="R37" s="11"/>
      <c r="S37" s="11"/>
      <c r="T37" s="11"/>
      <c r="U37" s="13"/>
      <c r="V37" s="11">
        <v>36</v>
      </c>
      <c r="W37" s="11">
        <v>36</v>
      </c>
      <c r="X37" s="11"/>
      <c r="Y37" s="11">
        <v>36</v>
      </c>
      <c r="Z37" s="11">
        <f t="shared" si="35"/>
        <v>0</v>
      </c>
      <c r="AA37" s="13"/>
      <c r="AB37" s="11"/>
      <c r="AC37" s="11">
        <v>20</v>
      </c>
      <c r="AD37" s="11"/>
      <c r="AE37" s="11">
        <v>20</v>
      </c>
      <c r="AF37" s="11">
        <f t="shared" si="36"/>
        <v>16</v>
      </c>
      <c r="AG37" s="13"/>
      <c r="AH37" s="11">
        <v>12</v>
      </c>
      <c r="AI37" s="11">
        <v>15</v>
      </c>
      <c r="AJ37" s="11"/>
      <c r="AK37" s="11">
        <v>15</v>
      </c>
      <c r="AL37" s="11">
        <f>AE37+AH37-AK37</f>
        <v>17</v>
      </c>
      <c r="AM37" s="13"/>
      <c r="AN37" s="11"/>
      <c r="AO37" s="11">
        <v>14</v>
      </c>
      <c r="AP37" s="11"/>
      <c r="AQ37" s="11">
        <v>14</v>
      </c>
      <c r="AR37" s="11">
        <f t="shared" si="37"/>
        <v>1</v>
      </c>
      <c r="AT37" s="23">
        <f t="shared" si="26"/>
        <v>8.5</v>
      </c>
      <c r="AU37" s="28">
        <f t="shared" si="27"/>
        <v>17</v>
      </c>
      <c r="AV37" s="18">
        <f t="shared" si="28"/>
        <v>48</v>
      </c>
      <c r="AW37" s="37">
        <v>12</v>
      </c>
      <c r="AX37" s="30">
        <f t="shared" si="34"/>
        <v>31</v>
      </c>
      <c r="AY37" s="37" t="str">
        <f t="shared" si="30"/>
        <v>x</v>
      </c>
    </row>
    <row r="38" spans="2:51" x14ac:dyDescent="0.25">
      <c r="B38" s="4" t="s">
        <v>31</v>
      </c>
      <c r="C38" s="8">
        <v>12</v>
      </c>
      <c r="D38" s="11"/>
      <c r="E38" s="11"/>
      <c r="F38" s="11"/>
      <c r="G38" s="11"/>
      <c r="H38" s="11"/>
      <c r="I38" s="13"/>
      <c r="J38" s="11"/>
      <c r="K38" s="11"/>
      <c r="L38" s="11"/>
      <c r="M38" s="11"/>
      <c r="N38" s="11"/>
      <c r="O38" s="13"/>
      <c r="P38" s="11"/>
      <c r="Q38" s="11"/>
      <c r="R38" s="11"/>
      <c r="S38" s="11"/>
      <c r="T38" s="11"/>
      <c r="U38" s="13"/>
      <c r="V38" s="11"/>
      <c r="W38" s="11"/>
      <c r="X38" s="11"/>
      <c r="Y38" s="11"/>
      <c r="Z38" s="11"/>
      <c r="AA38" s="13"/>
      <c r="AB38" s="11"/>
      <c r="AC38" s="11"/>
      <c r="AD38" s="11"/>
      <c r="AE38" s="11"/>
      <c r="AF38" s="11"/>
      <c r="AG38" s="13"/>
      <c r="AH38" s="11"/>
      <c r="AI38" s="11"/>
      <c r="AJ38" s="11"/>
      <c r="AK38" s="11"/>
      <c r="AL38" s="11"/>
      <c r="AM38" s="13"/>
      <c r="AN38" s="11"/>
      <c r="AO38" s="11"/>
      <c r="AP38" s="11"/>
      <c r="AQ38" s="11"/>
      <c r="AR38" s="11"/>
      <c r="AT38" s="23" t="e">
        <f t="shared" si="26"/>
        <v>#DIV/0!</v>
      </c>
      <c r="AU38" s="28">
        <f t="shared" si="27"/>
        <v>0</v>
      </c>
      <c r="AV38" s="18">
        <f t="shared" si="28"/>
        <v>0</v>
      </c>
      <c r="AW38" s="37">
        <v>12</v>
      </c>
      <c r="AX38" s="30">
        <f t="shared" si="34"/>
        <v>0</v>
      </c>
      <c r="AY38" s="37" t="str">
        <f t="shared" si="30"/>
        <v>for p.o</v>
      </c>
    </row>
    <row r="39" spans="2:51" x14ac:dyDescent="0.25">
      <c r="B39" s="4" t="s">
        <v>32</v>
      </c>
      <c r="C39" s="8">
        <v>6</v>
      </c>
      <c r="D39" s="11"/>
      <c r="E39" s="11"/>
      <c r="F39" s="11"/>
      <c r="G39" s="11"/>
      <c r="H39" s="11"/>
      <c r="I39" s="13"/>
      <c r="J39" s="11"/>
      <c r="K39" s="11"/>
      <c r="L39" s="11"/>
      <c r="M39" s="11"/>
      <c r="N39" s="11"/>
      <c r="O39" s="13"/>
      <c r="P39" s="11"/>
      <c r="Q39" s="11"/>
      <c r="R39" s="11"/>
      <c r="S39" s="11"/>
      <c r="T39" s="11"/>
      <c r="U39" s="13"/>
      <c r="V39" s="11">
        <v>6</v>
      </c>
      <c r="W39" s="11">
        <v>0</v>
      </c>
      <c r="X39" s="11"/>
      <c r="Y39" s="11">
        <v>0</v>
      </c>
      <c r="Z39" s="11">
        <f t="shared" si="35"/>
        <v>6</v>
      </c>
      <c r="AA39" s="13"/>
      <c r="AB39" s="11"/>
      <c r="AC39" s="11">
        <v>0</v>
      </c>
      <c r="AD39" s="11"/>
      <c r="AE39" s="11">
        <v>0</v>
      </c>
      <c r="AF39" s="11">
        <f t="shared" ref="AF39" si="38">Y39+AB39-AE39</f>
        <v>0</v>
      </c>
      <c r="AG39" s="13"/>
      <c r="AH39" s="11">
        <v>6</v>
      </c>
      <c r="AI39" s="11">
        <v>5</v>
      </c>
      <c r="AJ39" s="11"/>
      <c r="AK39" s="11">
        <v>5</v>
      </c>
      <c r="AL39" s="11">
        <f>AE39+AH39-AK39</f>
        <v>1</v>
      </c>
      <c r="AM39" s="13"/>
      <c r="AN39" s="11"/>
      <c r="AO39" s="11">
        <v>0</v>
      </c>
      <c r="AP39" s="11"/>
      <c r="AQ39" s="11">
        <v>0</v>
      </c>
      <c r="AR39" s="11">
        <f>AK39+AN39-AQ39</f>
        <v>5</v>
      </c>
      <c r="AT39" s="23">
        <f t="shared" si="26"/>
        <v>3</v>
      </c>
      <c r="AU39" s="28">
        <f t="shared" si="27"/>
        <v>11</v>
      </c>
      <c r="AV39" s="18">
        <f t="shared" si="28"/>
        <v>12</v>
      </c>
      <c r="AW39" s="37">
        <v>6</v>
      </c>
      <c r="AX39" s="30">
        <f t="shared" si="34"/>
        <v>1</v>
      </c>
      <c r="AY39" s="37" t="str">
        <f t="shared" si="30"/>
        <v>for p.o</v>
      </c>
    </row>
    <row r="40" spans="2:51" x14ac:dyDescent="0.25">
      <c r="B40" s="4" t="s">
        <v>33</v>
      </c>
      <c r="C40" s="8">
        <v>6</v>
      </c>
      <c r="D40" s="11"/>
      <c r="E40" s="11"/>
      <c r="F40" s="11"/>
      <c r="G40" s="11"/>
      <c r="H40" s="11"/>
      <c r="I40" s="13"/>
      <c r="J40" s="11"/>
      <c r="K40" s="11"/>
      <c r="L40" s="11"/>
      <c r="M40" s="11"/>
      <c r="N40" s="11"/>
      <c r="O40" s="13"/>
      <c r="P40" s="11"/>
      <c r="Q40" s="11"/>
      <c r="R40" s="11"/>
      <c r="S40" s="11"/>
      <c r="T40" s="11"/>
      <c r="U40" s="13"/>
      <c r="V40" s="11"/>
      <c r="W40" s="11"/>
      <c r="X40" s="11"/>
      <c r="Y40" s="11"/>
      <c r="Z40" s="11"/>
      <c r="AA40" s="13"/>
      <c r="AB40" s="11"/>
      <c r="AC40" s="11"/>
      <c r="AD40" s="11"/>
      <c r="AE40" s="11"/>
      <c r="AF40" s="11"/>
      <c r="AG40" s="13"/>
      <c r="AH40" s="11"/>
      <c r="AI40" s="11"/>
      <c r="AJ40" s="11"/>
      <c r="AK40" s="11"/>
      <c r="AL40" s="11"/>
      <c r="AM40" s="13"/>
      <c r="AN40" s="11"/>
      <c r="AO40" s="11"/>
      <c r="AP40" s="11"/>
      <c r="AQ40" s="11"/>
      <c r="AR40" s="11"/>
      <c r="AT40" s="23" t="e">
        <f t="shared" si="26"/>
        <v>#DIV/0!</v>
      </c>
      <c r="AU40" s="28">
        <f t="shared" si="27"/>
        <v>0</v>
      </c>
      <c r="AV40" s="18">
        <f t="shared" si="28"/>
        <v>0</v>
      </c>
      <c r="AW40" s="37">
        <v>24</v>
      </c>
      <c r="AX40" s="30">
        <f t="shared" si="34"/>
        <v>0</v>
      </c>
      <c r="AY40" s="37" t="str">
        <f t="shared" si="30"/>
        <v>for p.o</v>
      </c>
    </row>
    <row r="41" spans="2:51" x14ac:dyDescent="0.25">
      <c r="B41" s="1" t="s">
        <v>34</v>
      </c>
      <c r="C41" s="8">
        <v>24</v>
      </c>
      <c r="D41" s="11"/>
      <c r="E41" s="11"/>
      <c r="F41" s="11"/>
      <c r="G41" s="11"/>
      <c r="H41" s="11"/>
      <c r="I41" s="13"/>
      <c r="J41" s="11"/>
      <c r="K41" s="11"/>
      <c r="L41" s="11"/>
      <c r="M41" s="11"/>
      <c r="N41" s="11"/>
      <c r="O41" s="13"/>
      <c r="P41" s="11"/>
      <c r="Q41" s="11"/>
      <c r="R41" s="11"/>
      <c r="S41" s="11"/>
      <c r="T41" s="11"/>
      <c r="U41" s="13"/>
      <c r="V41" s="11">
        <v>72</v>
      </c>
      <c r="W41" s="11">
        <v>66</v>
      </c>
      <c r="X41" s="11"/>
      <c r="Y41" s="11">
        <v>66</v>
      </c>
      <c r="Z41" s="11">
        <f t="shared" si="35"/>
        <v>6</v>
      </c>
      <c r="AA41" s="13"/>
      <c r="AB41" s="11"/>
      <c r="AC41" s="11">
        <v>59</v>
      </c>
      <c r="AD41" s="11"/>
      <c r="AE41" s="11">
        <v>59</v>
      </c>
      <c r="AF41" s="11">
        <f t="shared" ref="AF41" si="39">Y41+AB41-AE41</f>
        <v>7</v>
      </c>
      <c r="AG41" s="13"/>
      <c r="AH41" s="11"/>
      <c r="AI41" s="11">
        <v>54</v>
      </c>
      <c r="AJ41" s="11"/>
      <c r="AK41" s="11">
        <v>54</v>
      </c>
      <c r="AL41" s="11">
        <f>AE41+AH41-AK41</f>
        <v>5</v>
      </c>
      <c r="AM41" s="13"/>
      <c r="AN41" s="11"/>
      <c r="AO41" s="11">
        <v>50</v>
      </c>
      <c r="AP41" s="11"/>
      <c r="AQ41" s="11">
        <v>50</v>
      </c>
      <c r="AR41" s="11">
        <f>AK41+AN41-AQ41</f>
        <v>4</v>
      </c>
      <c r="AT41" s="23">
        <f t="shared" si="26"/>
        <v>5.5</v>
      </c>
      <c r="AU41" s="28">
        <f t="shared" si="27"/>
        <v>17</v>
      </c>
      <c r="AV41" s="18">
        <f t="shared" si="28"/>
        <v>72</v>
      </c>
      <c r="AW41" s="37">
        <v>24</v>
      </c>
      <c r="AX41" s="30">
        <f t="shared" si="34"/>
        <v>55</v>
      </c>
      <c r="AY41" s="37" t="str">
        <f t="shared" si="30"/>
        <v>x</v>
      </c>
    </row>
    <row r="42" spans="2:51" x14ac:dyDescent="0.25">
      <c r="B42" s="1" t="s">
        <v>35</v>
      </c>
      <c r="C42" s="8">
        <v>12</v>
      </c>
      <c r="D42" s="11"/>
      <c r="E42" s="11"/>
      <c r="F42" s="11"/>
      <c r="G42" s="11"/>
      <c r="H42" s="11"/>
      <c r="I42" s="13"/>
      <c r="J42" s="11"/>
      <c r="K42" s="11"/>
      <c r="L42" s="11"/>
      <c r="M42" s="11"/>
      <c r="N42" s="11"/>
      <c r="O42" s="13"/>
      <c r="P42" s="11"/>
      <c r="Q42" s="11"/>
      <c r="R42" s="11"/>
      <c r="S42" s="11"/>
      <c r="T42" s="11"/>
      <c r="U42" s="13"/>
      <c r="V42" s="11"/>
      <c r="W42" s="11"/>
      <c r="X42" s="11"/>
      <c r="Y42" s="11"/>
      <c r="Z42" s="11"/>
      <c r="AA42" s="13"/>
      <c r="AB42" s="11"/>
      <c r="AC42" s="11"/>
      <c r="AD42" s="11"/>
      <c r="AE42" s="11"/>
      <c r="AF42" s="11"/>
      <c r="AG42" s="13"/>
      <c r="AH42" s="11"/>
      <c r="AI42" s="11"/>
      <c r="AJ42" s="11"/>
      <c r="AK42" s="11"/>
      <c r="AL42" s="11"/>
      <c r="AM42" s="13"/>
      <c r="AN42" s="11"/>
      <c r="AO42" s="11"/>
      <c r="AP42" s="11"/>
      <c r="AQ42" s="11"/>
      <c r="AR42" s="11"/>
      <c r="AT42" s="23" t="e">
        <f t="shared" si="26"/>
        <v>#DIV/0!</v>
      </c>
      <c r="AU42" s="28">
        <f t="shared" si="27"/>
        <v>0</v>
      </c>
      <c r="AV42" s="18">
        <f t="shared" si="28"/>
        <v>0</v>
      </c>
      <c r="AW42" s="37">
        <v>12</v>
      </c>
      <c r="AX42" s="30">
        <f t="shared" si="34"/>
        <v>0</v>
      </c>
      <c r="AY42" s="37" t="str">
        <f t="shared" si="30"/>
        <v>for p.o</v>
      </c>
    </row>
    <row r="43" spans="2:51" x14ac:dyDescent="0.25">
      <c r="B43" s="1" t="s">
        <v>36</v>
      </c>
      <c r="C43" s="8">
        <v>12</v>
      </c>
      <c r="D43" s="11"/>
      <c r="E43" s="11"/>
      <c r="F43" s="11"/>
      <c r="G43" s="11"/>
      <c r="H43" s="11"/>
      <c r="I43" s="13"/>
      <c r="J43" s="11"/>
      <c r="K43" s="11"/>
      <c r="L43" s="11"/>
      <c r="M43" s="11"/>
      <c r="N43" s="11"/>
      <c r="O43" s="13"/>
      <c r="P43" s="11"/>
      <c r="Q43" s="11"/>
      <c r="R43" s="11"/>
      <c r="S43" s="11"/>
      <c r="T43" s="11"/>
      <c r="U43" s="13"/>
      <c r="V43" s="11"/>
      <c r="W43" s="11"/>
      <c r="X43" s="11"/>
      <c r="Y43" s="11"/>
      <c r="Z43" s="11"/>
      <c r="AA43" s="13"/>
      <c r="AB43" s="11"/>
      <c r="AC43" s="11"/>
      <c r="AD43" s="11"/>
      <c r="AE43" s="11"/>
      <c r="AF43" s="11"/>
      <c r="AG43" s="13"/>
      <c r="AH43" s="11"/>
      <c r="AI43" s="11"/>
      <c r="AJ43" s="11"/>
      <c r="AK43" s="11"/>
      <c r="AL43" s="11"/>
      <c r="AM43" s="13"/>
      <c r="AN43" s="11"/>
      <c r="AO43" s="11"/>
      <c r="AP43" s="11"/>
      <c r="AQ43" s="11"/>
      <c r="AR43" s="11"/>
      <c r="AT43" s="23" t="e">
        <f t="shared" si="26"/>
        <v>#DIV/0!</v>
      </c>
      <c r="AU43" s="28">
        <f t="shared" si="27"/>
        <v>0</v>
      </c>
      <c r="AV43" s="18">
        <f t="shared" si="28"/>
        <v>0</v>
      </c>
      <c r="AW43" s="37">
        <v>12</v>
      </c>
      <c r="AX43" s="30">
        <f t="shared" si="34"/>
        <v>0</v>
      </c>
      <c r="AY43" s="37" t="str">
        <f t="shared" si="30"/>
        <v>for p.o</v>
      </c>
    </row>
    <row r="44" spans="2:51" x14ac:dyDescent="0.25">
      <c r="B44" s="1" t="s">
        <v>37</v>
      </c>
      <c r="C44" s="8">
        <v>24</v>
      </c>
      <c r="D44" s="11"/>
      <c r="E44" s="11"/>
      <c r="F44" s="11"/>
      <c r="G44" s="11"/>
      <c r="H44" s="11"/>
      <c r="I44" s="13"/>
      <c r="J44" s="11"/>
      <c r="K44" s="11"/>
      <c r="L44" s="11"/>
      <c r="M44" s="11"/>
      <c r="N44" s="11"/>
      <c r="O44" s="13"/>
      <c r="P44" s="11"/>
      <c r="Q44" s="11"/>
      <c r="R44" s="11"/>
      <c r="S44" s="11"/>
      <c r="T44" s="11"/>
      <c r="U44" s="13"/>
      <c r="V44" s="11"/>
      <c r="W44" s="11"/>
      <c r="X44" s="11"/>
      <c r="Y44" s="11"/>
      <c r="Z44" s="11"/>
      <c r="AA44" s="13"/>
      <c r="AB44" s="11"/>
      <c r="AC44" s="11"/>
      <c r="AD44" s="11"/>
      <c r="AE44" s="11"/>
      <c r="AF44" s="11"/>
      <c r="AG44" s="13"/>
      <c r="AH44" s="11"/>
      <c r="AI44" s="11"/>
      <c r="AJ44" s="11"/>
      <c r="AK44" s="11"/>
      <c r="AL44" s="11"/>
      <c r="AM44" s="13"/>
      <c r="AN44" s="11"/>
      <c r="AO44" s="11"/>
      <c r="AP44" s="11"/>
      <c r="AQ44" s="11"/>
      <c r="AR44" s="11"/>
      <c r="AT44" s="23" t="e">
        <f t="shared" si="26"/>
        <v>#DIV/0!</v>
      </c>
      <c r="AU44" s="28">
        <f t="shared" si="27"/>
        <v>0</v>
      </c>
      <c r="AV44" s="18">
        <f t="shared" si="28"/>
        <v>0</v>
      </c>
      <c r="AW44" s="37">
        <v>12</v>
      </c>
      <c r="AX44" s="30">
        <f t="shared" si="34"/>
        <v>0</v>
      </c>
      <c r="AY44" s="37" t="str">
        <f t="shared" si="30"/>
        <v>for p.o</v>
      </c>
    </row>
    <row r="45" spans="2:51" x14ac:dyDescent="0.25">
      <c r="B45" s="1" t="s">
        <v>38</v>
      </c>
      <c r="C45" s="8">
        <v>60</v>
      </c>
      <c r="D45" s="11"/>
      <c r="E45" s="11"/>
      <c r="F45" s="11"/>
      <c r="G45" s="11"/>
      <c r="H45" s="11"/>
      <c r="I45" s="13"/>
      <c r="J45" s="11"/>
      <c r="K45" s="11"/>
      <c r="L45" s="11"/>
      <c r="M45" s="11"/>
      <c r="N45" s="11"/>
      <c r="O45" s="13"/>
      <c r="P45" s="11"/>
      <c r="Q45" s="11"/>
      <c r="R45" s="11"/>
      <c r="S45" s="11"/>
      <c r="T45" s="11"/>
      <c r="U45" s="13"/>
      <c r="V45" s="11"/>
      <c r="W45" s="11"/>
      <c r="X45" s="11"/>
      <c r="Y45" s="11"/>
      <c r="Z45" s="11"/>
      <c r="AA45" s="13"/>
      <c r="AB45" s="11"/>
      <c r="AC45" s="11"/>
      <c r="AD45" s="11"/>
      <c r="AE45" s="11"/>
      <c r="AF45" s="11"/>
      <c r="AG45" s="13"/>
      <c r="AH45" s="11"/>
      <c r="AI45" s="11"/>
      <c r="AJ45" s="11"/>
      <c r="AK45" s="11"/>
      <c r="AL45" s="11"/>
      <c r="AM45" s="13"/>
      <c r="AN45" s="11"/>
      <c r="AO45" s="11"/>
      <c r="AP45" s="11"/>
      <c r="AQ45" s="11"/>
      <c r="AR45" s="11"/>
      <c r="AT45" s="23" t="e">
        <f t="shared" si="26"/>
        <v>#DIV/0!</v>
      </c>
      <c r="AU45" s="28">
        <f t="shared" si="27"/>
        <v>0</v>
      </c>
      <c r="AV45" s="18">
        <f t="shared" si="28"/>
        <v>0</v>
      </c>
      <c r="AW45" s="37">
        <v>480</v>
      </c>
      <c r="AX45" s="30">
        <f t="shared" si="34"/>
        <v>0</v>
      </c>
      <c r="AY45" s="37" t="str">
        <f t="shared" si="30"/>
        <v>for p.o</v>
      </c>
    </row>
    <row r="46" spans="2:51" x14ac:dyDescent="0.25">
      <c r="B46" s="1" t="s">
        <v>39</v>
      </c>
      <c r="C46" s="8">
        <v>12</v>
      </c>
      <c r="D46" s="11"/>
      <c r="E46" s="11"/>
      <c r="F46" s="11"/>
      <c r="G46" s="11"/>
      <c r="H46" s="11"/>
      <c r="I46" s="13"/>
      <c r="J46" s="11"/>
      <c r="K46" s="11"/>
      <c r="L46" s="11"/>
      <c r="M46" s="11"/>
      <c r="N46" s="11"/>
      <c r="O46" s="13"/>
      <c r="P46" s="11"/>
      <c r="Q46" s="11"/>
      <c r="R46" s="11"/>
      <c r="S46" s="11"/>
      <c r="T46" s="11"/>
      <c r="U46" s="13"/>
      <c r="V46" s="11"/>
      <c r="W46" s="11"/>
      <c r="X46" s="11"/>
      <c r="Y46" s="11"/>
      <c r="Z46" s="11"/>
      <c r="AA46" s="13"/>
      <c r="AB46" s="11"/>
      <c r="AC46" s="11"/>
      <c r="AD46" s="11"/>
      <c r="AE46" s="11"/>
      <c r="AF46" s="11"/>
      <c r="AG46" s="13"/>
      <c r="AH46" s="11"/>
      <c r="AI46" s="11"/>
      <c r="AJ46" s="11"/>
      <c r="AK46" s="11"/>
      <c r="AL46" s="11"/>
      <c r="AM46" s="13"/>
      <c r="AN46" s="11"/>
      <c r="AO46" s="11"/>
      <c r="AP46" s="11"/>
      <c r="AQ46" s="11"/>
      <c r="AR46" s="11"/>
      <c r="AT46" s="23" t="e">
        <f t="shared" si="26"/>
        <v>#DIV/0!</v>
      </c>
      <c r="AU46" s="28">
        <f t="shared" si="27"/>
        <v>0</v>
      </c>
      <c r="AV46" s="18">
        <f t="shared" si="28"/>
        <v>0</v>
      </c>
      <c r="AW46" s="37">
        <v>12</v>
      </c>
      <c r="AX46" s="30">
        <f t="shared" si="34"/>
        <v>0</v>
      </c>
      <c r="AY46" s="37" t="str">
        <f t="shared" si="30"/>
        <v>for p.o</v>
      </c>
    </row>
    <row r="47" spans="2:51" x14ac:dyDescent="0.25">
      <c r="B47" s="1" t="s">
        <v>40</v>
      </c>
      <c r="C47" s="8">
        <v>12</v>
      </c>
      <c r="D47" s="11"/>
      <c r="E47" s="11"/>
      <c r="F47" s="11"/>
      <c r="G47" s="11"/>
      <c r="H47" s="11"/>
      <c r="I47" s="13"/>
      <c r="J47" s="11"/>
      <c r="K47" s="11"/>
      <c r="L47" s="11"/>
      <c r="M47" s="11"/>
      <c r="N47" s="11"/>
      <c r="O47" s="13"/>
      <c r="P47" s="11"/>
      <c r="Q47" s="11"/>
      <c r="R47" s="11"/>
      <c r="S47" s="11"/>
      <c r="T47" s="11"/>
      <c r="U47" s="13"/>
      <c r="V47" s="11"/>
      <c r="W47" s="11"/>
      <c r="X47" s="11"/>
      <c r="Y47" s="11"/>
      <c r="Z47" s="11"/>
      <c r="AA47" s="13"/>
      <c r="AB47" s="11"/>
      <c r="AC47" s="11"/>
      <c r="AD47" s="11"/>
      <c r="AE47" s="11"/>
      <c r="AF47" s="11"/>
      <c r="AG47" s="13"/>
      <c r="AH47" s="11"/>
      <c r="AI47" s="11"/>
      <c r="AJ47" s="11"/>
      <c r="AK47" s="11"/>
      <c r="AL47" s="11"/>
      <c r="AM47" s="13"/>
      <c r="AN47" s="11">
        <v>24</v>
      </c>
      <c r="AO47" s="11">
        <v>21</v>
      </c>
      <c r="AP47" s="11"/>
      <c r="AQ47" s="11">
        <v>21</v>
      </c>
      <c r="AR47" s="11">
        <f>AK47+AN47-AQ47</f>
        <v>3</v>
      </c>
      <c r="AT47" s="23">
        <f t="shared" si="26"/>
        <v>3</v>
      </c>
      <c r="AU47" s="28">
        <f t="shared" si="27"/>
        <v>3</v>
      </c>
      <c r="AV47" s="18">
        <f t="shared" si="28"/>
        <v>24</v>
      </c>
      <c r="AW47" s="37">
        <v>12</v>
      </c>
      <c r="AX47" s="30">
        <f t="shared" si="34"/>
        <v>21</v>
      </c>
      <c r="AY47" s="37" t="str">
        <f t="shared" si="30"/>
        <v>x</v>
      </c>
    </row>
    <row r="48" spans="2:51" x14ac:dyDescent="0.25">
      <c r="B48" s="1" t="s">
        <v>41</v>
      </c>
      <c r="C48" s="8">
        <v>12</v>
      </c>
      <c r="D48" s="11"/>
      <c r="E48" s="11"/>
      <c r="F48" s="11"/>
      <c r="G48" s="11"/>
      <c r="H48" s="11"/>
      <c r="I48" s="13"/>
      <c r="J48" s="11"/>
      <c r="K48" s="11"/>
      <c r="L48" s="11"/>
      <c r="M48" s="11"/>
      <c r="N48" s="11"/>
      <c r="O48" s="13"/>
      <c r="P48" s="11"/>
      <c r="Q48" s="11"/>
      <c r="R48" s="11"/>
      <c r="S48" s="11"/>
      <c r="T48" s="11"/>
      <c r="U48" s="13"/>
      <c r="V48" s="11"/>
      <c r="W48" s="11"/>
      <c r="X48" s="11"/>
      <c r="Y48" s="11"/>
      <c r="Z48" s="11"/>
      <c r="AA48" s="13"/>
      <c r="AB48" s="11"/>
      <c r="AC48" s="11"/>
      <c r="AD48" s="11"/>
      <c r="AE48" s="11"/>
      <c r="AF48" s="11"/>
      <c r="AG48" s="13"/>
      <c r="AH48" s="11"/>
      <c r="AI48" s="11"/>
      <c r="AJ48" s="11"/>
      <c r="AK48" s="11"/>
      <c r="AL48" s="11"/>
      <c r="AM48" s="13"/>
      <c r="AN48" s="11"/>
      <c r="AO48" s="11"/>
      <c r="AP48" s="11"/>
      <c r="AQ48" s="11"/>
      <c r="AR48" s="11"/>
      <c r="AT48" s="23" t="e">
        <f t="shared" si="26"/>
        <v>#DIV/0!</v>
      </c>
      <c r="AU48" s="28">
        <f t="shared" si="27"/>
        <v>0</v>
      </c>
      <c r="AV48" s="18">
        <f t="shared" si="28"/>
        <v>0</v>
      </c>
      <c r="AW48" s="37">
        <v>12</v>
      </c>
      <c r="AX48" s="30">
        <f t="shared" si="34"/>
        <v>0</v>
      </c>
      <c r="AY48" s="37" t="str">
        <f t="shared" si="30"/>
        <v>for p.o</v>
      </c>
    </row>
    <row r="49" spans="2:51" x14ac:dyDescent="0.25">
      <c r="B49" s="1" t="s">
        <v>42</v>
      </c>
      <c r="C49" s="8">
        <v>12</v>
      </c>
      <c r="D49" s="11"/>
      <c r="E49" s="11"/>
      <c r="F49" s="11"/>
      <c r="G49" s="11"/>
      <c r="H49" s="11"/>
      <c r="I49" s="13"/>
      <c r="J49" s="11"/>
      <c r="K49" s="11"/>
      <c r="L49" s="11"/>
      <c r="M49" s="11"/>
      <c r="N49" s="11"/>
      <c r="O49" s="13"/>
      <c r="P49" s="11"/>
      <c r="Q49" s="11"/>
      <c r="R49" s="11"/>
      <c r="S49" s="11"/>
      <c r="T49" s="11"/>
      <c r="U49" s="13"/>
      <c r="V49" s="11">
        <v>48</v>
      </c>
      <c r="W49" s="11">
        <v>23</v>
      </c>
      <c r="X49" s="11"/>
      <c r="Y49" s="11">
        <v>23</v>
      </c>
      <c r="Z49" s="11">
        <f t="shared" ref="Z49" si="40">S49+V49-Y49</f>
        <v>25</v>
      </c>
      <c r="AA49" s="13"/>
      <c r="AB49" s="11"/>
      <c r="AC49" s="11">
        <v>13</v>
      </c>
      <c r="AD49" s="11"/>
      <c r="AE49" s="11">
        <v>13</v>
      </c>
      <c r="AF49" s="11">
        <f t="shared" ref="AF49" si="41">Y49+AB49-AE49</f>
        <v>10</v>
      </c>
      <c r="AG49" s="13"/>
      <c r="AH49" s="11"/>
      <c r="AI49" s="11">
        <v>1</v>
      </c>
      <c r="AJ49" s="11"/>
      <c r="AK49" s="11">
        <v>1</v>
      </c>
      <c r="AL49" s="11">
        <f>AE49+AH49-AK49</f>
        <v>12</v>
      </c>
      <c r="AM49" s="13"/>
      <c r="AN49" s="11"/>
      <c r="AO49" s="11">
        <v>0</v>
      </c>
      <c r="AP49" s="11"/>
      <c r="AQ49" s="11">
        <v>0</v>
      </c>
      <c r="AR49" s="11">
        <f>AK49+AN49-AQ49</f>
        <v>1</v>
      </c>
      <c r="AT49" s="23">
        <f t="shared" si="26"/>
        <v>12</v>
      </c>
      <c r="AU49" s="28">
        <f t="shared" si="27"/>
        <v>36</v>
      </c>
      <c r="AV49" s="18">
        <f t="shared" si="28"/>
        <v>48</v>
      </c>
      <c r="AW49" s="37">
        <v>48</v>
      </c>
      <c r="AX49" s="30">
        <f t="shared" si="34"/>
        <v>12</v>
      </c>
      <c r="AY49" s="37" t="str">
        <f t="shared" si="30"/>
        <v>for p.o</v>
      </c>
    </row>
    <row r="50" spans="2:51" x14ac:dyDescent="0.25">
      <c r="B50" s="1" t="s">
        <v>43</v>
      </c>
      <c r="C50" s="8">
        <v>12</v>
      </c>
      <c r="D50" s="11"/>
      <c r="E50" s="11"/>
      <c r="F50" s="11"/>
      <c r="G50" s="11"/>
      <c r="H50" s="11"/>
      <c r="I50" s="13"/>
      <c r="J50" s="11"/>
      <c r="K50" s="11"/>
      <c r="L50" s="11"/>
      <c r="M50" s="11"/>
      <c r="N50" s="11"/>
      <c r="O50" s="13"/>
      <c r="P50" s="11"/>
      <c r="Q50" s="11"/>
      <c r="R50" s="11"/>
      <c r="S50" s="11"/>
      <c r="T50" s="11"/>
      <c r="U50" s="13"/>
      <c r="V50" s="11"/>
      <c r="W50" s="11"/>
      <c r="X50" s="11"/>
      <c r="Y50" s="11"/>
      <c r="Z50" s="11"/>
      <c r="AA50" s="13"/>
      <c r="AB50" s="11"/>
      <c r="AC50" s="11"/>
      <c r="AD50" s="11"/>
      <c r="AE50" s="11"/>
      <c r="AF50" s="11"/>
      <c r="AG50" s="13"/>
      <c r="AH50" s="11"/>
      <c r="AI50" s="11"/>
      <c r="AJ50" s="11"/>
      <c r="AK50" s="11"/>
      <c r="AL50" s="11"/>
      <c r="AM50" s="13"/>
      <c r="AN50" s="11"/>
      <c r="AO50" s="11"/>
      <c r="AP50" s="11"/>
      <c r="AQ50" s="11"/>
      <c r="AR50" s="11"/>
      <c r="AT50" s="23" t="e">
        <f t="shared" si="26"/>
        <v>#DIV/0!</v>
      </c>
      <c r="AU50" s="28">
        <f t="shared" si="27"/>
        <v>0</v>
      </c>
      <c r="AV50" s="18">
        <f t="shared" si="28"/>
        <v>0</v>
      </c>
      <c r="AW50" s="37">
        <v>12</v>
      </c>
      <c r="AX50" s="30">
        <f t="shared" si="34"/>
        <v>0</v>
      </c>
      <c r="AY50" s="37" t="str">
        <f t="shared" si="30"/>
        <v>for p.o</v>
      </c>
    </row>
    <row r="51" spans="2:51" x14ac:dyDescent="0.25">
      <c r="B51" s="5" t="s">
        <v>44</v>
      </c>
      <c r="C51" s="8">
        <v>8</v>
      </c>
      <c r="D51" s="11">
        <v>16</v>
      </c>
      <c r="E51" s="11">
        <v>8</v>
      </c>
      <c r="F51" s="11"/>
      <c r="G51" s="11">
        <v>8</v>
      </c>
      <c r="H51" s="11">
        <f>D51-G51</f>
        <v>8</v>
      </c>
      <c r="I51" s="13"/>
      <c r="J51" s="11">
        <v>16</v>
      </c>
      <c r="K51" s="11">
        <v>5</v>
      </c>
      <c r="L51" s="11"/>
      <c r="M51" s="11">
        <v>5</v>
      </c>
      <c r="N51" s="11">
        <f>G51+J51-M51</f>
        <v>19</v>
      </c>
      <c r="O51" s="13"/>
      <c r="P51" s="11"/>
      <c r="Q51" s="11">
        <v>1</v>
      </c>
      <c r="R51" s="11"/>
      <c r="S51" s="11">
        <v>1</v>
      </c>
      <c r="T51" s="11">
        <f>M51+P51-S51</f>
        <v>4</v>
      </c>
      <c r="U51" s="13"/>
      <c r="V51" s="11"/>
      <c r="W51" s="11">
        <v>1</v>
      </c>
      <c r="X51" s="11"/>
      <c r="Y51" s="11">
        <v>1</v>
      </c>
      <c r="Z51" s="11">
        <f t="shared" ref="Z51" si="42">S51+V51-Y51</f>
        <v>0</v>
      </c>
      <c r="AA51" s="13"/>
      <c r="AB51" s="11"/>
      <c r="AC51" s="11">
        <v>1</v>
      </c>
      <c r="AD51" s="11"/>
      <c r="AE51" s="11">
        <v>1</v>
      </c>
      <c r="AF51" s="11">
        <f t="shared" ref="AF51" si="43">Y51+AB51-AE51</f>
        <v>0</v>
      </c>
      <c r="AG51" s="13"/>
      <c r="AH51" s="11">
        <v>16</v>
      </c>
      <c r="AI51" s="11">
        <v>6</v>
      </c>
      <c r="AJ51" s="11"/>
      <c r="AK51" s="11">
        <v>6</v>
      </c>
      <c r="AL51" s="11">
        <f>AE51+AH51-AK51</f>
        <v>11</v>
      </c>
      <c r="AM51" s="13"/>
      <c r="AN51" s="11">
        <v>32</v>
      </c>
      <c r="AO51" s="11">
        <v>4</v>
      </c>
      <c r="AP51" s="11"/>
      <c r="AQ51" s="11">
        <v>4</v>
      </c>
      <c r="AR51" s="11">
        <f>AK51+AN51-AQ51</f>
        <v>34</v>
      </c>
      <c r="AT51" s="23">
        <f t="shared" si="26"/>
        <v>10.857142857142858</v>
      </c>
      <c r="AU51" s="28">
        <f t="shared" si="27"/>
        <v>65</v>
      </c>
      <c r="AV51" s="18">
        <f t="shared" si="28"/>
        <v>80</v>
      </c>
      <c r="AW51" s="37">
        <v>32</v>
      </c>
      <c r="AX51" s="30">
        <f t="shared" si="34"/>
        <v>15</v>
      </c>
      <c r="AY51" s="37" t="str">
        <f t="shared" si="30"/>
        <v>for p.o</v>
      </c>
    </row>
    <row r="1048576" spans="50:50" x14ac:dyDescent="0.25">
      <c r="AX1048576" s="32"/>
    </row>
  </sheetData>
  <mergeCells count="51">
    <mergeCell ref="AN3:AR3"/>
    <mergeCell ref="AN4:AN6"/>
    <mergeCell ref="AO4:AO6"/>
    <mergeCell ref="AP4:AP6"/>
    <mergeCell ref="AQ4:AQ6"/>
    <mergeCell ref="AR4:AR6"/>
    <mergeCell ref="AH3:AL3"/>
    <mergeCell ref="AH4:AH6"/>
    <mergeCell ref="AI4:AI6"/>
    <mergeCell ref="AJ4:AJ6"/>
    <mergeCell ref="AK4:AK6"/>
    <mergeCell ref="AL4:AL6"/>
    <mergeCell ref="AC4:AC6"/>
    <mergeCell ref="AD4:AD6"/>
    <mergeCell ref="AE4:AE6"/>
    <mergeCell ref="AF4:AF6"/>
    <mergeCell ref="V4:V6"/>
    <mergeCell ref="W4:W6"/>
    <mergeCell ref="X4:X6"/>
    <mergeCell ref="Y4:Y6"/>
    <mergeCell ref="Z4:Z6"/>
    <mergeCell ref="AB4:AB6"/>
    <mergeCell ref="T4:T6"/>
    <mergeCell ref="G4:G6"/>
    <mergeCell ref="H4:H6"/>
    <mergeCell ref="J4:J6"/>
    <mergeCell ref="K4:K6"/>
    <mergeCell ref="L4:L6"/>
    <mergeCell ref="M4:M6"/>
    <mergeCell ref="N4:N6"/>
    <mergeCell ref="P4:P6"/>
    <mergeCell ref="Q4:Q6"/>
    <mergeCell ref="R4:R6"/>
    <mergeCell ref="S4:S6"/>
    <mergeCell ref="D3:H3"/>
    <mergeCell ref="J3:N3"/>
    <mergeCell ref="P3:T3"/>
    <mergeCell ref="V3:Z3"/>
    <mergeCell ref="AB3:AF3"/>
    <mergeCell ref="B4:B6"/>
    <mergeCell ref="C4:C6"/>
    <mergeCell ref="D4:D6"/>
    <mergeCell ref="E4:E6"/>
    <mergeCell ref="F4:F6"/>
    <mergeCell ref="AY5:AY6"/>
    <mergeCell ref="AT7:AY7"/>
    <mergeCell ref="AT5:AT6"/>
    <mergeCell ref="AU5:AU6"/>
    <mergeCell ref="AV5:AV6"/>
    <mergeCell ref="AW5:AW6"/>
    <mergeCell ref="AX5:AX6"/>
  </mergeCells>
  <conditionalFormatting sqref="B32">
    <cfRule type="duplicateValues" dxfId="491" priority="52"/>
    <cfRule type="duplicateValues" dxfId="490" priority="53"/>
  </conditionalFormatting>
  <conditionalFormatting sqref="B33">
    <cfRule type="duplicateValues" dxfId="489" priority="50"/>
    <cfRule type="duplicateValues" dxfId="488" priority="51"/>
  </conditionalFormatting>
  <conditionalFormatting sqref="B34">
    <cfRule type="duplicateValues" dxfId="487" priority="48"/>
    <cfRule type="duplicateValues" dxfId="486" priority="49"/>
  </conditionalFormatting>
  <conditionalFormatting sqref="B35">
    <cfRule type="duplicateValues" dxfId="485" priority="46"/>
    <cfRule type="duplicateValues" dxfId="484" priority="47"/>
  </conditionalFormatting>
  <conditionalFormatting sqref="B36">
    <cfRule type="duplicateValues" dxfId="483" priority="44"/>
    <cfRule type="duplicateValues" dxfId="482" priority="45"/>
  </conditionalFormatting>
  <conditionalFormatting sqref="B37">
    <cfRule type="duplicateValues" dxfId="481" priority="42"/>
    <cfRule type="duplicateValues" dxfId="480" priority="43"/>
  </conditionalFormatting>
  <conditionalFormatting sqref="B38">
    <cfRule type="duplicateValues" dxfId="479" priority="40"/>
    <cfRule type="duplicateValues" dxfId="478" priority="41"/>
  </conditionalFormatting>
  <conditionalFormatting sqref="B39">
    <cfRule type="duplicateValues" dxfId="477" priority="38"/>
    <cfRule type="duplicateValues" dxfId="476" priority="39"/>
  </conditionalFormatting>
  <conditionalFormatting sqref="B40">
    <cfRule type="duplicateValues" dxfId="475" priority="36"/>
    <cfRule type="duplicateValues" dxfId="474" priority="37"/>
  </conditionalFormatting>
  <conditionalFormatting sqref="AY14 AY19 AY23 AY25:AY26">
    <cfRule type="containsText" dxfId="473" priority="34" operator="containsText" text="for p.o">
      <formula>NOT(ISERROR(SEARCH("for p.o",AY14)))</formula>
    </cfRule>
  </conditionalFormatting>
  <conditionalFormatting sqref="AY28:AY36 AY38:AY40 AY42:AY46 AY48:AY51">
    <cfRule type="containsText" dxfId="472" priority="33" operator="containsText" text="for p.o">
      <formula>NOT(ISERROR(SEARCH("for p.o",AY28)))</formula>
    </cfRule>
  </conditionalFormatting>
  <conditionalFormatting sqref="AY9">
    <cfRule type="containsText" dxfId="471" priority="32" operator="containsText" text="for p.o">
      <formula>NOT(ISERROR(SEARCH("for p.o",AY9)))</formula>
    </cfRule>
  </conditionalFormatting>
  <conditionalFormatting sqref="AY9">
    <cfRule type="containsText" dxfId="470" priority="31" operator="containsText" text="x">
      <formula>NOT(ISERROR(SEARCH("x",AY9)))</formula>
    </cfRule>
  </conditionalFormatting>
  <conditionalFormatting sqref="AY15">
    <cfRule type="containsText" dxfId="469" priority="30" operator="containsText" text="for p.o">
      <formula>NOT(ISERROR(SEARCH("for p.o",AY15)))</formula>
    </cfRule>
  </conditionalFormatting>
  <conditionalFormatting sqref="AY15">
    <cfRule type="containsText" dxfId="468" priority="29" operator="containsText" text="x">
      <formula>NOT(ISERROR(SEARCH("x",AY15)))</formula>
    </cfRule>
  </conditionalFormatting>
  <conditionalFormatting sqref="AY18">
    <cfRule type="containsText" dxfId="467" priority="28" operator="containsText" text="for p.o">
      <formula>NOT(ISERROR(SEARCH("for p.o",AY18)))</formula>
    </cfRule>
  </conditionalFormatting>
  <conditionalFormatting sqref="AY18">
    <cfRule type="containsText" dxfId="466" priority="27" operator="containsText" text="x">
      <formula>NOT(ISERROR(SEARCH("x",AY18)))</formula>
    </cfRule>
  </conditionalFormatting>
  <conditionalFormatting sqref="AY21">
    <cfRule type="containsText" dxfId="465" priority="26" operator="containsText" text="for p.o">
      <formula>NOT(ISERROR(SEARCH("for p.o",AY21)))</formula>
    </cfRule>
  </conditionalFormatting>
  <conditionalFormatting sqref="AY21">
    <cfRule type="containsText" dxfId="464" priority="25" operator="containsText" text="x">
      <formula>NOT(ISERROR(SEARCH("x",AY21)))</formula>
    </cfRule>
  </conditionalFormatting>
  <conditionalFormatting sqref="AY22">
    <cfRule type="containsText" dxfId="463" priority="24" operator="containsText" text="for p.o">
      <formula>NOT(ISERROR(SEARCH("for p.o",AY22)))</formula>
    </cfRule>
  </conditionalFormatting>
  <conditionalFormatting sqref="AY22">
    <cfRule type="containsText" dxfId="462" priority="23" operator="containsText" text="x">
      <formula>NOT(ISERROR(SEARCH("x",AY22)))</formula>
    </cfRule>
  </conditionalFormatting>
  <conditionalFormatting sqref="AY37">
    <cfRule type="containsText" dxfId="461" priority="22" operator="containsText" text="for p.o">
      <formula>NOT(ISERROR(SEARCH("for p.o",AY37)))</formula>
    </cfRule>
  </conditionalFormatting>
  <conditionalFormatting sqref="AY37">
    <cfRule type="containsText" dxfId="460" priority="21" operator="containsText" text="x">
      <formula>NOT(ISERROR(SEARCH("x",AY37)))</formula>
    </cfRule>
  </conditionalFormatting>
  <conditionalFormatting sqref="AY41">
    <cfRule type="containsText" dxfId="459" priority="20" operator="containsText" text="for p.o">
      <formula>NOT(ISERROR(SEARCH("for p.o",AY41)))</formula>
    </cfRule>
  </conditionalFormatting>
  <conditionalFormatting sqref="AY41">
    <cfRule type="containsText" dxfId="458" priority="19" operator="containsText" text="x">
      <formula>NOT(ISERROR(SEARCH("x",AY41)))</formula>
    </cfRule>
  </conditionalFormatting>
  <conditionalFormatting sqref="AY10:AY12">
    <cfRule type="containsText" dxfId="457" priority="18" operator="containsText" text="for p.o">
      <formula>NOT(ISERROR(SEARCH("for p.o",AY10)))</formula>
    </cfRule>
  </conditionalFormatting>
  <conditionalFormatting sqref="AY10:AY12">
    <cfRule type="containsText" dxfId="456" priority="17" operator="containsText" text="x">
      <formula>NOT(ISERROR(SEARCH("x",AY10)))</formula>
    </cfRule>
  </conditionalFormatting>
  <conditionalFormatting sqref="AY17">
    <cfRule type="containsText" dxfId="455" priority="16" operator="containsText" text="for p.o">
      <formula>NOT(ISERROR(SEARCH("for p.o",AY17)))</formula>
    </cfRule>
  </conditionalFormatting>
  <conditionalFormatting sqref="AY17">
    <cfRule type="containsText" dxfId="454" priority="15" operator="containsText" text="x">
      <formula>NOT(ISERROR(SEARCH("x",AY17)))</formula>
    </cfRule>
  </conditionalFormatting>
  <conditionalFormatting sqref="AY27">
    <cfRule type="containsText" dxfId="453" priority="14" operator="containsText" text="for p.o">
      <formula>NOT(ISERROR(SEARCH("for p.o",AY27)))</formula>
    </cfRule>
  </conditionalFormatting>
  <conditionalFormatting sqref="AY27">
    <cfRule type="containsText" dxfId="452" priority="13" operator="containsText" text="x">
      <formula>NOT(ISERROR(SEARCH("x",AY27)))</formula>
    </cfRule>
  </conditionalFormatting>
  <conditionalFormatting sqref="AY47">
    <cfRule type="containsText" dxfId="451" priority="12" operator="containsText" text="for p.o">
      <formula>NOT(ISERROR(SEARCH("for p.o",AY47)))</formula>
    </cfRule>
  </conditionalFormatting>
  <conditionalFormatting sqref="AY47">
    <cfRule type="containsText" dxfId="450" priority="11" operator="containsText" text="x">
      <formula>NOT(ISERROR(SEARCH("x",AY47)))</formula>
    </cfRule>
  </conditionalFormatting>
  <conditionalFormatting sqref="AY24">
    <cfRule type="containsText" dxfId="449" priority="10" operator="containsText" text="for p.o">
      <formula>NOT(ISERROR(SEARCH("for p.o",AY24)))</formula>
    </cfRule>
  </conditionalFormatting>
  <conditionalFormatting sqref="AY24">
    <cfRule type="containsText" dxfId="448" priority="9" operator="containsText" text="x">
      <formula>NOT(ISERROR(SEARCH("x",AY24)))</formula>
    </cfRule>
  </conditionalFormatting>
  <conditionalFormatting sqref="AY20">
    <cfRule type="containsText" dxfId="447" priority="8" operator="containsText" text="for p.o">
      <formula>NOT(ISERROR(SEARCH("for p.o",AY20)))</formula>
    </cfRule>
  </conditionalFormatting>
  <conditionalFormatting sqref="AY20">
    <cfRule type="containsText" dxfId="446" priority="7" operator="containsText" text="x">
      <formula>NOT(ISERROR(SEARCH("x",AY20)))</formula>
    </cfRule>
  </conditionalFormatting>
  <conditionalFormatting sqref="AY16">
    <cfRule type="containsText" dxfId="445" priority="6" operator="containsText" text="for p.o">
      <formula>NOT(ISERROR(SEARCH("for p.o",AY16)))</formula>
    </cfRule>
  </conditionalFormatting>
  <conditionalFormatting sqref="AY16">
    <cfRule type="containsText" dxfId="444" priority="5" operator="containsText" text="x">
      <formula>NOT(ISERROR(SEARCH("x",AY16)))</formula>
    </cfRule>
  </conditionalFormatting>
  <conditionalFormatting sqref="AY13">
    <cfRule type="containsText" dxfId="443" priority="4" operator="containsText" text="for p.o">
      <formula>NOT(ISERROR(SEARCH("for p.o",AY13)))</formula>
    </cfRule>
  </conditionalFormatting>
  <conditionalFormatting sqref="AY13">
    <cfRule type="containsText" dxfId="442" priority="3" operator="containsText" text="x">
      <formula>NOT(ISERROR(SEARCH("x",AY13)))</formula>
    </cfRule>
  </conditionalFormatting>
  <conditionalFormatting sqref="AY8">
    <cfRule type="containsText" dxfId="441" priority="2" operator="containsText" text="for p.o">
      <formula>NOT(ISERROR(SEARCH("for p.o",AY8)))</formula>
    </cfRule>
  </conditionalFormatting>
  <conditionalFormatting sqref="AY8">
    <cfRule type="containsText" dxfId="440" priority="1" operator="containsText" text="x">
      <formula>NOT(ISERROR(SEARCH("x",AY8)))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6A02-B07A-42B6-9F90-B2221E414015}">
  <sheetPr codeName="Sheet22"/>
  <dimension ref="B2:AY1048576"/>
  <sheetViews>
    <sheetView topLeftCell="A2" zoomScale="83" zoomScaleNormal="83" workbookViewId="0">
      <pane xSplit="3" ySplit="6" topLeftCell="AF8" activePane="bottomRight" state="frozen"/>
      <selection activeCell="A2" sqref="A2"/>
      <selection pane="topRight" activeCell="D2" sqref="D2"/>
      <selection pane="bottomLeft" activeCell="A8" sqref="A8"/>
      <selection pane="bottomRight" activeCell="AL24" sqref="AL24"/>
    </sheetView>
  </sheetViews>
  <sheetFormatPr defaultRowHeight="15" x14ac:dyDescent="0.25"/>
  <cols>
    <col min="2" max="2" width="36.7109375" bestFit="1" customWidth="1"/>
    <col min="9" max="9" width="2.85546875" customWidth="1"/>
    <col min="15" max="15" width="3.28515625" customWidth="1"/>
    <col min="21" max="21" width="3.28515625" customWidth="1"/>
    <col min="27" max="27" width="3.5703125" customWidth="1"/>
    <col min="33" max="33" width="3.5703125" customWidth="1"/>
    <col min="39" max="39" width="3.5703125" customWidth="1"/>
    <col min="46" max="46" width="15.7109375" style="31" bestFit="1" customWidth="1"/>
    <col min="47" max="47" width="14.28515625" style="31" bestFit="1" customWidth="1"/>
    <col min="48" max="48" width="10.5703125" style="35" bestFit="1" customWidth="1"/>
    <col min="49" max="49" width="19.5703125" style="35" bestFit="1" customWidth="1"/>
    <col min="50" max="50" width="10.28515625" style="27" bestFit="1" customWidth="1"/>
    <col min="51" max="51" width="8.7109375" style="35" bestFit="1" customWidth="1"/>
  </cols>
  <sheetData>
    <row r="2" spans="2:51" x14ac:dyDescent="0.25">
      <c r="AT2" s="33"/>
      <c r="AU2" s="25"/>
      <c r="AV2" s="33"/>
      <c r="AW2" s="33"/>
      <c r="AX2" s="33"/>
    </row>
    <row r="3" spans="2:51" x14ac:dyDescent="0.25">
      <c r="D3" s="110">
        <v>44440</v>
      </c>
      <c r="E3" s="111"/>
      <c r="F3" s="111"/>
      <c r="G3" s="111"/>
      <c r="H3" s="111"/>
      <c r="I3" s="12"/>
      <c r="J3" s="110">
        <v>44470</v>
      </c>
      <c r="K3" s="111"/>
      <c r="L3" s="111"/>
      <c r="M3" s="111"/>
      <c r="N3" s="111"/>
      <c r="O3" s="12"/>
      <c r="P3" s="110">
        <v>44501</v>
      </c>
      <c r="Q3" s="111"/>
      <c r="R3" s="111"/>
      <c r="S3" s="111"/>
      <c r="T3" s="111"/>
      <c r="U3" s="12"/>
      <c r="V3" s="110">
        <v>44531</v>
      </c>
      <c r="W3" s="111"/>
      <c r="X3" s="111"/>
      <c r="Y3" s="111"/>
      <c r="Z3" s="111"/>
      <c r="AA3" s="12"/>
      <c r="AB3" s="110">
        <v>44562</v>
      </c>
      <c r="AC3" s="111"/>
      <c r="AD3" s="111"/>
      <c r="AE3" s="111"/>
      <c r="AF3" s="111"/>
      <c r="AG3" s="12"/>
      <c r="AH3" s="110">
        <v>44593</v>
      </c>
      <c r="AI3" s="111"/>
      <c r="AJ3" s="111"/>
      <c r="AK3" s="111"/>
      <c r="AL3" s="111"/>
      <c r="AM3" s="12"/>
      <c r="AN3" s="110">
        <v>44621</v>
      </c>
      <c r="AO3" s="111"/>
      <c r="AP3" s="111"/>
      <c r="AQ3" s="111"/>
      <c r="AR3" s="111"/>
      <c r="AT3" s="25"/>
      <c r="AU3" s="25"/>
    </row>
    <row r="4" spans="2:51" x14ac:dyDescent="0.25">
      <c r="B4" s="108" t="s">
        <v>45</v>
      </c>
      <c r="C4" s="109" t="s">
        <v>46</v>
      </c>
      <c r="D4" s="109" t="s">
        <v>47</v>
      </c>
      <c r="E4" s="109" t="s">
        <v>48</v>
      </c>
      <c r="F4" s="109" t="s">
        <v>49</v>
      </c>
      <c r="G4" s="109" t="s">
        <v>50</v>
      </c>
      <c r="H4" s="109" t="s">
        <v>51</v>
      </c>
      <c r="I4" s="63"/>
      <c r="J4" s="109" t="s">
        <v>47</v>
      </c>
      <c r="K4" s="109" t="s">
        <v>48</v>
      </c>
      <c r="L4" s="109" t="s">
        <v>49</v>
      </c>
      <c r="M4" s="109" t="s">
        <v>50</v>
      </c>
      <c r="N4" s="109" t="s">
        <v>51</v>
      </c>
      <c r="O4" s="63"/>
      <c r="P4" s="109" t="s">
        <v>47</v>
      </c>
      <c r="Q4" s="109" t="s">
        <v>48</v>
      </c>
      <c r="R4" s="109" t="s">
        <v>49</v>
      </c>
      <c r="S4" s="109" t="s">
        <v>50</v>
      </c>
      <c r="T4" s="109" t="s">
        <v>51</v>
      </c>
      <c r="U4" s="63"/>
      <c r="V4" s="109" t="s">
        <v>47</v>
      </c>
      <c r="W4" s="109" t="s">
        <v>48</v>
      </c>
      <c r="X4" s="109" t="s">
        <v>49</v>
      </c>
      <c r="Y4" s="109" t="s">
        <v>50</v>
      </c>
      <c r="Z4" s="109" t="s">
        <v>51</v>
      </c>
      <c r="AA4" s="63"/>
      <c r="AB4" s="109" t="s">
        <v>47</v>
      </c>
      <c r="AC4" s="109" t="s">
        <v>48</v>
      </c>
      <c r="AD4" s="109" t="s">
        <v>49</v>
      </c>
      <c r="AE4" s="109" t="s">
        <v>50</v>
      </c>
      <c r="AF4" s="109" t="s">
        <v>51</v>
      </c>
      <c r="AG4" s="63"/>
      <c r="AH4" s="109" t="s">
        <v>47</v>
      </c>
      <c r="AI4" s="109" t="s">
        <v>48</v>
      </c>
      <c r="AJ4" s="109" t="s">
        <v>49</v>
      </c>
      <c r="AK4" s="109" t="s">
        <v>50</v>
      </c>
      <c r="AL4" s="109" t="s">
        <v>51</v>
      </c>
      <c r="AM4" s="63"/>
      <c r="AN4" s="109" t="s">
        <v>47</v>
      </c>
      <c r="AO4" s="109" t="s">
        <v>48</v>
      </c>
      <c r="AP4" s="109" t="s">
        <v>49</v>
      </c>
      <c r="AQ4" s="109" t="s">
        <v>50</v>
      </c>
      <c r="AR4" s="109" t="s">
        <v>51</v>
      </c>
      <c r="AT4" s="26"/>
      <c r="AU4" s="26"/>
    </row>
    <row r="5" spans="2:51" x14ac:dyDescent="0.25">
      <c r="B5" s="108"/>
      <c r="C5" s="109"/>
      <c r="D5" s="109"/>
      <c r="E5" s="109"/>
      <c r="F5" s="109"/>
      <c r="G5" s="109"/>
      <c r="H5" s="109"/>
      <c r="I5" s="63"/>
      <c r="J5" s="109"/>
      <c r="K5" s="109"/>
      <c r="L5" s="109"/>
      <c r="M5" s="109"/>
      <c r="N5" s="109"/>
      <c r="O5" s="63"/>
      <c r="P5" s="109"/>
      <c r="Q5" s="109"/>
      <c r="R5" s="109"/>
      <c r="S5" s="109"/>
      <c r="T5" s="109"/>
      <c r="U5" s="63"/>
      <c r="V5" s="109"/>
      <c r="W5" s="109"/>
      <c r="X5" s="109"/>
      <c r="Y5" s="109"/>
      <c r="Z5" s="109"/>
      <c r="AA5" s="63"/>
      <c r="AB5" s="109"/>
      <c r="AC5" s="109"/>
      <c r="AD5" s="109"/>
      <c r="AE5" s="109"/>
      <c r="AF5" s="109"/>
      <c r="AG5" s="63"/>
      <c r="AH5" s="109"/>
      <c r="AI5" s="109"/>
      <c r="AJ5" s="109"/>
      <c r="AK5" s="109"/>
      <c r="AL5" s="109"/>
      <c r="AM5" s="63"/>
      <c r="AN5" s="109"/>
      <c r="AO5" s="109"/>
      <c r="AP5" s="109"/>
      <c r="AQ5" s="109"/>
      <c r="AR5" s="109"/>
      <c r="AT5" s="115" t="s">
        <v>54</v>
      </c>
      <c r="AU5" s="115" t="s">
        <v>56</v>
      </c>
      <c r="AV5" s="116" t="s">
        <v>58</v>
      </c>
      <c r="AW5" s="116" t="s">
        <v>55</v>
      </c>
      <c r="AX5" s="106" t="s">
        <v>57</v>
      </c>
      <c r="AY5" s="104" t="s">
        <v>59</v>
      </c>
    </row>
    <row r="6" spans="2:51" x14ac:dyDescent="0.25">
      <c r="B6" s="108"/>
      <c r="C6" s="109"/>
      <c r="D6" s="109"/>
      <c r="E6" s="109"/>
      <c r="F6" s="109"/>
      <c r="G6" s="109"/>
      <c r="H6" s="109"/>
      <c r="I6" s="64"/>
      <c r="J6" s="109"/>
      <c r="K6" s="109"/>
      <c r="L6" s="109"/>
      <c r="M6" s="109"/>
      <c r="N6" s="109"/>
      <c r="O6" s="64"/>
      <c r="P6" s="109"/>
      <c r="Q6" s="109"/>
      <c r="R6" s="109"/>
      <c r="S6" s="109"/>
      <c r="T6" s="109"/>
      <c r="U6" s="63"/>
      <c r="V6" s="109"/>
      <c r="W6" s="109"/>
      <c r="X6" s="109"/>
      <c r="Y6" s="109"/>
      <c r="Z6" s="109"/>
      <c r="AA6" s="63"/>
      <c r="AB6" s="109"/>
      <c r="AC6" s="109"/>
      <c r="AD6" s="109"/>
      <c r="AE6" s="109"/>
      <c r="AF6" s="109"/>
      <c r="AG6" s="63"/>
      <c r="AH6" s="109"/>
      <c r="AI6" s="109"/>
      <c r="AJ6" s="109"/>
      <c r="AK6" s="109"/>
      <c r="AL6" s="109"/>
      <c r="AM6" s="63"/>
      <c r="AN6" s="109"/>
      <c r="AO6" s="109"/>
      <c r="AP6" s="109"/>
      <c r="AQ6" s="109"/>
      <c r="AR6" s="109"/>
      <c r="AT6" s="115"/>
      <c r="AU6" s="115"/>
      <c r="AV6" s="116"/>
      <c r="AW6" s="116"/>
      <c r="AX6" s="107"/>
      <c r="AY6" s="105"/>
    </row>
    <row r="7" spans="2:51" x14ac:dyDescent="0.25">
      <c r="B7" s="7" t="s">
        <v>18</v>
      </c>
      <c r="C7" s="10"/>
      <c r="D7" s="9"/>
      <c r="E7" s="9"/>
      <c r="F7" s="9"/>
      <c r="G7" s="9"/>
      <c r="H7" s="9"/>
      <c r="I7" s="16"/>
      <c r="J7" s="9"/>
      <c r="K7" s="9"/>
      <c r="L7" s="9"/>
      <c r="M7" s="9"/>
      <c r="N7" s="9"/>
      <c r="O7" s="1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6"/>
      <c r="AB7" s="9"/>
      <c r="AC7" s="9"/>
      <c r="AD7" s="9"/>
      <c r="AE7" s="9"/>
      <c r="AF7" s="9"/>
      <c r="AG7" s="16"/>
      <c r="AH7" s="9"/>
      <c r="AI7" s="9"/>
      <c r="AJ7" s="9"/>
      <c r="AK7" s="9"/>
      <c r="AL7" s="9"/>
      <c r="AM7" s="16"/>
      <c r="AN7" s="9"/>
      <c r="AO7" s="9"/>
      <c r="AP7" s="9"/>
      <c r="AQ7" s="9"/>
      <c r="AR7" s="9"/>
      <c r="AT7" s="99"/>
      <c r="AU7" s="100"/>
      <c r="AV7" s="100"/>
      <c r="AW7" s="100"/>
      <c r="AX7" s="100"/>
      <c r="AY7" s="101"/>
    </row>
    <row r="8" spans="2:51" x14ac:dyDescent="0.25">
      <c r="B8" s="1" t="s">
        <v>0</v>
      </c>
      <c r="C8" s="8">
        <v>12</v>
      </c>
      <c r="D8" s="11"/>
      <c r="E8" s="11"/>
      <c r="F8" s="11"/>
      <c r="G8" s="11"/>
      <c r="H8" s="11"/>
      <c r="I8" s="15"/>
      <c r="J8" s="11"/>
      <c r="K8" s="11"/>
      <c r="L8" s="11"/>
      <c r="M8" s="11"/>
      <c r="N8" s="11"/>
      <c r="O8" s="15"/>
      <c r="P8" s="11"/>
      <c r="Q8" s="11"/>
      <c r="R8" s="11"/>
      <c r="S8" s="11"/>
      <c r="T8" s="11"/>
      <c r="U8" s="13"/>
      <c r="V8" s="11"/>
      <c r="W8" s="11"/>
      <c r="X8" s="11"/>
      <c r="Y8" s="11"/>
      <c r="Z8" s="11"/>
      <c r="AA8" s="13"/>
      <c r="AB8" s="11"/>
      <c r="AC8" s="11"/>
      <c r="AD8" s="11"/>
      <c r="AE8" s="11"/>
      <c r="AF8" s="11"/>
      <c r="AG8" s="13"/>
      <c r="AH8" s="11"/>
      <c r="AI8" s="11"/>
      <c r="AJ8" s="11"/>
      <c r="AK8" s="11"/>
      <c r="AL8" s="11"/>
      <c r="AM8" s="13"/>
      <c r="AN8" s="11">
        <v>24</v>
      </c>
      <c r="AO8" s="11">
        <v>0</v>
      </c>
      <c r="AP8" s="11"/>
      <c r="AQ8" s="11">
        <v>0</v>
      </c>
      <c r="AR8" s="11">
        <f t="shared" ref="AR8:AR29" si="0">AK8+AN8-AQ8</f>
        <v>24</v>
      </c>
      <c r="AT8" s="23">
        <f>AVERAGE(H8,N8,T8,Z8,AF8,AL8,AR8)</f>
        <v>24</v>
      </c>
      <c r="AU8" s="28">
        <f>SUM(H8,N8,T8,Z8,AF8,AL8,AR8)</f>
        <v>24</v>
      </c>
      <c r="AV8" s="18">
        <f>SUM(D8,J8,P8,V8,AB8,AH8,AN8)</f>
        <v>24</v>
      </c>
      <c r="AW8" s="37">
        <v>12</v>
      </c>
      <c r="AX8" s="30">
        <f t="shared" ref="AX8" si="1">AV8-AU8</f>
        <v>0</v>
      </c>
      <c r="AY8" s="37" t="str">
        <f t="shared" ref="AY8:AY25" si="2">IF(AX8&lt;AW8,"for p.o","x")</f>
        <v>for p.o</v>
      </c>
    </row>
    <row r="9" spans="2:51" x14ac:dyDescent="0.25">
      <c r="B9" s="2" t="s">
        <v>1</v>
      </c>
      <c r="C9" s="8">
        <v>8</v>
      </c>
      <c r="D9" s="11"/>
      <c r="E9" s="11"/>
      <c r="F9" s="11"/>
      <c r="G9" s="11"/>
      <c r="H9" s="11"/>
      <c r="I9" s="13"/>
      <c r="J9" s="11"/>
      <c r="K9" s="11"/>
      <c r="L9" s="11"/>
      <c r="M9" s="11"/>
      <c r="N9" s="11"/>
      <c r="O9" s="13"/>
      <c r="P9" s="11"/>
      <c r="Q9" s="11"/>
      <c r="R9" s="11"/>
      <c r="S9" s="11"/>
      <c r="T9" s="11"/>
      <c r="U9" s="13"/>
      <c r="V9" s="11">
        <v>40</v>
      </c>
      <c r="W9" s="11">
        <v>33</v>
      </c>
      <c r="X9" s="11"/>
      <c r="Y9" s="11">
        <v>33</v>
      </c>
      <c r="Z9" s="11">
        <f>S9+V9-Y9</f>
        <v>7</v>
      </c>
      <c r="AA9" s="13"/>
      <c r="AB9" s="11"/>
      <c r="AC9" s="11">
        <v>27</v>
      </c>
      <c r="AD9" s="11"/>
      <c r="AE9" s="11">
        <v>27</v>
      </c>
      <c r="AF9" s="11">
        <f>Y9+AB9-AE9</f>
        <v>6</v>
      </c>
      <c r="AG9" s="13"/>
      <c r="AH9" s="11"/>
      <c r="AI9" s="11">
        <v>24</v>
      </c>
      <c r="AJ9" s="11"/>
      <c r="AK9" s="11">
        <v>24</v>
      </c>
      <c r="AL9" s="11">
        <f>AE9+AH9-AK9</f>
        <v>3</v>
      </c>
      <c r="AM9" s="13"/>
      <c r="AN9" s="11"/>
      <c r="AO9" s="11">
        <v>20</v>
      </c>
      <c r="AP9" s="11"/>
      <c r="AQ9" s="11">
        <v>20</v>
      </c>
      <c r="AR9" s="11">
        <f t="shared" si="0"/>
        <v>4</v>
      </c>
      <c r="AT9" s="23">
        <f>AVERAGE(H9,N9,T9,Z9,AF9,AL9,AR9)</f>
        <v>5</v>
      </c>
      <c r="AU9" s="28">
        <f>SUM(H9,N9,T9,Z9,AF9,AL9,AR9)</f>
        <v>20</v>
      </c>
      <c r="AV9" s="18">
        <f>SUM(D9,J9,P9,V9,AB9,AH9,AN9)</f>
        <v>40</v>
      </c>
      <c r="AW9" s="37">
        <v>8</v>
      </c>
      <c r="AX9" s="30">
        <f>AV9-AU9</f>
        <v>20</v>
      </c>
      <c r="AY9" s="37" t="str">
        <f t="shared" si="2"/>
        <v>x</v>
      </c>
    </row>
    <row r="10" spans="2:51" x14ac:dyDescent="0.25">
      <c r="B10" s="3" t="s">
        <v>2</v>
      </c>
      <c r="C10" s="8">
        <v>12</v>
      </c>
      <c r="D10" s="11">
        <v>12</v>
      </c>
      <c r="E10" s="11">
        <v>11</v>
      </c>
      <c r="F10" s="11"/>
      <c r="G10" s="11">
        <v>11</v>
      </c>
      <c r="H10" s="11">
        <f>D10-G10</f>
        <v>1</v>
      </c>
      <c r="I10" s="13"/>
      <c r="J10" s="11">
        <v>12</v>
      </c>
      <c r="K10" s="11">
        <v>20</v>
      </c>
      <c r="L10" s="11"/>
      <c r="M10" s="11">
        <v>20</v>
      </c>
      <c r="N10" s="11">
        <f>G10+J10-M10</f>
        <v>3</v>
      </c>
      <c r="O10" s="13"/>
      <c r="P10" s="11"/>
      <c r="Q10" s="11">
        <v>15</v>
      </c>
      <c r="R10" s="11"/>
      <c r="S10" s="11">
        <v>15</v>
      </c>
      <c r="T10" s="11">
        <f>M10+P10-S10</f>
        <v>5</v>
      </c>
      <c r="U10" s="13"/>
      <c r="V10" s="11"/>
      <c r="W10" s="11">
        <v>10</v>
      </c>
      <c r="X10" s="11"/>
      <c r="Y10" s="11">
        <v>10</v>
      </c>
      <c r="Z10" s="11">
        <f>S10+V10-Y10</f>
        <v>5</v>
      </c>
      <c r="AA10" s="13"/>
      <c r="AB10" s="11"/>
      <c r="AC10" s="11">
        <v>8</v>
      </c>
      <c r="AD10" s="11"/>
      <c r="AE10" s="11">
        <v>8</v>
      </c>
      <c r="AF10" s="11">
        <f>Y10+AB10-AE10</f>
        <v>2</v>
      </c>
      <c r="AG10" s="13"/>
      <c r="AH10" s="11">
        <v>12</v>
      </c>
      <c r="AI10" s="11">
        <v>24</v>
      </c>
      <c r="AJ10" s="11"/>
      <c r="AK10" s="11">
        <v>24</v>
      </c>
      <c r="AL10" s="11">
        <f>AE10+AH10-AK10</f>
        <v>-4</v>
      </c>
      <c r="AM10" s="13"/>
      <c r="AN10" s="11"/>
      <c r="AO10" s="11">
        <v>19</v>
      </c>
      <c r="AP10" s="11"/>
      <c r="AQ10" s="11">
        <v>19</v>
      </c>
      <c r="AR10" s="11">
        <f t="shared" si="0"/>
        <v>5</v>
      </c>
      <c r="AT10" s="23">
        <f t="shared" ref="AT10:AT12" si="3">AVERAGE(H10,N10,T10,Z10,AF10,AL10,AR10)</f>
        <v>2.4285714285714284</v>
      </c>
      <c r="AU10" s="28">
        <f t="shared" ref="AU10:AU25" si="4">SUM(H10,N10,T10,Z10,AF10,AL10,AR10)</f>
        <v>17</v>
      </c>
      <c r="AV10" s="18">
        <f t="shared" ref="AV10:AV25" si="5">SUM(D10,J10,P10,V10,AB10,AH10,AN10)</f>
        <v>36</v>
      </c>
      <c r="AW10" s="37">
        <v>12</v>
      </c>
      <c r="AX10" s="30">
        <f t="shared" ref="AX10:AX25" si="6">AV10-AU10</f>
        <v>19</v>
      </c>
      <c r="AY10" s="37" t="str">
        <f t="shared" si="2"/>
        <v>x</v>
      </c>
    </row>
    <row r="11" spans="2:51" x14ac:dyDescent="0.25">
      <c r="B11" s="3" t="s">
        <v>3</v>
      </c>
      <c r="C11" s="8">
        <v>12</v>
      </c>
      <c r="D11" s="11">
        <v>12</v>
      </c>
      <c r="E11" s="11">
        <v>12</v>
      </c>
      <c r="F11" s="11"/>
      <c r="G11" s="11">
        <v>12</v>
      </c>
      <c r="H11" s="11">
        <f>D11-G11</f>
        <v>0</v>
      </c>
      <c r="I11" s="13"/>
      <c r="J11" s="11">
        <v>12</v>
      </c>
      <c r="K11" s="11">
        <v>22</v>
      </c>
      <c r="L11" s="11"/>
      <c r="M11" s="11">
        <v>22</v>
      </c>
      <c r="N11" s="11">
        <f>G11+J11-M11</f>
        <v>2</v>
      </c>
      <c r="O11" s="13"/>
      <c r="P11" s="11"/>
      <c r="Q11" s="11">
        <v>18</v>
      </c>
      <c r="R11" s="11"/>
      <c r="S11" s="11">
        <v>18</v>
      </c>
      <c r="T11" s="11">
        <f>M11+P11-S11</f>
        <v>4</v>
      </c>
      <c r="U11" s="13"/>
      <c r="V11" s="11"/>
      <c r="W11" s="11">
        <v>13</v>
      </c>
      <c r="X11" s="11"/>
      <c r="Y11" s="11">
        <v>13</v>
      </c>
      <c r="Z11" s="11">
        <f>S11+V11-Y11</f>
        <v>5</v>
      </c>
      <c r="AA11" s="13"/>
      <c r="AB11" s="11"/>
      <c r="AC11" s="11">
        <v>12</v>
      </c>
      <c r="AD11" s="11"/>
      <c r="AE11" s="11">
        <v>12</v>
      </c>
      <c r="AF11" s="11">
        <f>Y11+AB11-AE11</f>
        <v>1</v>
      </c>
      <c r="AG11" s="13"/>
      <c r="AH11" s="11">
        <v>12</v>
      </c>
      <c r="AI11" s="11">
        <v>17</v>
      </c>
      <c r="AJ11" s="11"/>
      <c r="AK11" s="11">
        <v>17</v>
      </c>
      <c r="AL11" s="11">
        <f>AE11+AH11-AK11</f>
        <v>7</v>
      </c>
      <c r="AM11" s="13"/>
      <c r="AN11" s="11"/>
      <c r="AO11" s="11">
        <v>0</v>
      </c>
      <c r="AP11" s="11"/>
      <c r="AQ11" s="11">
        <v>0</v>
      </c>
      <c r="AR11" s="11">
        <f t="shared" si="0"/>
        <v>17</v>
      </c>
      <c r="AT11" s="23">
        <f t="shared" si="3"/>
        <v>5.1428571428571432</v>
      </c>
      <c r="AU11" s="28">
        <f t="shared" si="4"/>
        <v>36</v>
      </c>
      <c r="AV11" s="18">
        <f t="shared" si="5"/>
        <v>36</v>
      </c>
      <c r="AW11" s="37">
        <v>12</v>
      </c>
      <c r="AX11" s="30">
        <f t="shared" si="6"/>
        <v>0</v>
      </c>
      <c r="AY11" s="37" t="str">
        <f t="shared" si="2"/>
        <v>for p.o</v>
      </c>
    </row>
    <row r="12" spans="2:51" x14ac:dyDescent="0.25">
      <c r="B12" s="3" t="s">
        <v>4</v>
      </c>
      <c r="C12" s="8">
        <v>12</v>
      </c>
      <c r="D12" s="11">
        <v>12</v>
      </c>
      <c r="E12" s="11">
        <v>11</v>
      </c>
      <c r="F12" s="11"/>
      <c r="G12" s="11">
        <v>11</v>
      </c>
      <c r="H12" s="11">
        <f>D12-G12</f>
        <v>1</v>
      </c>
      <c r="I12" s="13"/>
      <c r="J12" s="11">
        <v>12</v>
      </c>
      <c r="K12" s="11">
        <v>19</v>
      </c>
      <c r="L12" s="11"/>
      <c r="M12" s="11">
        <v>19</v>
      </c>
      <c r="N12" s="11">
        <f>G12+J12-M12</f>
        <v>4</v>
      </c>
      <c r="O12" s="13"/>
      <c r="P12" s="11"/>
      <c r="Q12" s="11">
        <v>12</v>
      </c>
      <c r="R12" s="11"/>
      <c r="S12" s="11">
        <v>12</v>
      </c>
      <c r="T12" s="11">
        <f>M12+P12-S12</f>
        <v>7</v>
      </c>
      <c r="U12" s="13"/>
      <c r="V12" s="11"/>
      <c r="W12" s="11">
        <v>4</v>
      </c>
      <c r="X12" s="11"/>
      <c r="Y12" s="11">
        <v>4</v>
      </c>
      <c r="Z12" s="11">
        <f>S12+V12-Y12</f>
        <v>8</v>
      </c>
      <c r="AA12" s="13"/>
      <c r="AB12" s="11"/>
      <c r="AC12" s="11">
        <v>0</v>
      </c>
      <c r="AD12" s="11"/>
      <c r="AE12" s="11">
        <v>0</v>
      </c>
      <c r="AF12" s="11">
        <f>Y12+AB12-AE12</f>
        <v>4</v>
      </c>
      <c r="AG12" s="13"/>
      <c r="AH12" s="11">
        <v>24</v>
      </c>
      <c r="AI12" s="11">
        <v>24</v>
      </c>
      <c r="AJ12" s="11"/>
      <c r="AK12" s="11">
        <v>24</v>
      </c>
      <c r="AL12" s="11">
        <f>AE12+AH12-AK12</f>
        <v>0</v>
      </c>
      <c r="AM12" s="13"/>
      <c r="AN12" s="11"/>
      <c r="AO12" s="11">
        <v>22</v>
      </c>
      <c r="AP12" s="11"/>
      <c r="AQ12" s="11">
        <v>22</v>
      </c>
      <c r="AR12" s="11">
        <f t="shared" si="0"/>
        <v>2</v>
      </c>
      <c r="AT12" s="23">
        <f t="shared" si="3"/>
        <v>3.7142857142857144</v>
      </c>
      <c r="AU12" s="28">
        <f t="shared" si="4"/>
        <v>26</v>
      </c>
      <c r="AV12" s="18">
        <f t="shared" si="5"/>
        <v>48</v>
      </c>
      <c r="AW12" s="37">
        <v>12</v>
      </c>
      <c r="AX12" s="30">
        <f t="shared" si="6"/>
        <v>22</v>
      </c>
      <c r="AY12" s="37" t="str">
        <f t="shared" si="2"/>
        <v>x</v>
      </c>
    </row>
    <row r="13" spans="2:51" x14ac:dyDescent="0.25">
      <c r="B13" s="3" t="s">
        <v>5</v>
      </c>
      <c r="C13" s="8">
        <v>24</v>
      </c>
      <c r="D13" s="11"/>
      <c r="E13" s="11"/>
      <c r="F13" s="11"/>
      <c r="G13" s="11"/>
      <c r="H13" s="11"/>
      <c r="I13" s="13"/>
      <c r="J13" s="11"/>
      <c r="K13" s="11"/>
      <c r="L13" s="11"/>
      <c r="M13" s="11"/>
      <c r="N13" s="11"/>
      <c r="O13" s="13"/>
      <c r="P13" s="11"/>
      <c r="Q13" s="11"/>
      <c r="R13" s="11"/>
      <c r="S13" s="11"/>
      <c r="T13" s="11"/>
      <c r="U13" s="13"/>
      <c r="V13" s="11"/>
      <c r="W13" s="11"/>
      <c r="X13" s="11"/>
      <c r="Y13" s="11"/>
      <c r="Z13" s="11"/>
      <c r="AA13" s="13"/>
      <c r="AB13" s="11"/>
      <c r="AC13" s="11"/>
      <c r="AD13" s="11"/>
      <c r="AE13" s="11"/>
      <c r="AF13" s="11"/>
      <c r="AG13" s="13"/>
      <c r="AH13" s="11"/>
      <c r="AI13" s="11"/>
      <c r="AJ13" s="11"/>
      <c r="AK13" s="11"/>
      <c r="AL13" s="11"/>
      <c r="AM13" s="13"/>
      <c r="AN13" s="11">
        <v>48</v>
      </c>
      <c r="AO13" s="11">
        <v>0</v>
      </c>
      <c r="AP13" s="11"/>
      <c r="AQ13" s="11">
        <v>0</v>
      </c>
      <c r="AR13" s="11">
        <f t="shared" si="0"/>
        <v>48</v>
      </c>
      <c r="AT13" s="23">
        <f>AVERAGE(H13,N13,T13,Z13,AF13,AL13,AR13)</f>
        <v>48</v>
      </c>
      <c r="AU13" s="28">
        <f t="shared" si="4"/>
        <v>48</v>
      </c>
      <c r="AV13" s="18">
        <f t="shared" si="5"/>
        <v>48</v>
      </c>
      <c r="AW13" s="37">
        <v>24</v>
      </c>
      <c r="AX13" s="30">
        <f t="shared" si="6"/>
        <v>0</v>
      </c>
      <c r="AY13" s="37" t="str">
        <f t="shared" si="2"/>
        <v>for p.o</v>
      </c>
    </row>
    <row r="14" spans="2:51" x14ac:dyDescent="0.25">
      <c r="B14" s="3" t="s">
        <v>6</v>
      </c>
      <c r="C14" s="8">
        <v>40</v>
      </c>
      <c r="D14" s="11">
        <v>40</v>
      </c>
      <c r="E14" s="11">
        <v>28</v>
      </c>
      <c r="F14" s="11"/>
      <c r="G14" s="11">
        <v>28</v>
      </c>
      <c r="H14" s="11">
        <f>D14-G14</f>
        <v>12</v>
      </c>
      <c r="I14" s="13"/>
      <c r="J14" s="11">
        <v>40</v>
      </c>
      <c r="K14" s="11">
        <v>32</v>
      </c>
      <c r="L14" s="11"/>
      <c r="M14" s="11">
        <v>32</v>
      </c>
      <c r="N14" s="11">
        <f>G14+J14-M14</f>
        <v>36</v>
      </c>
      <c r="O14" s="13"/>
      <c r="P14" s="11"/>
      <c r="Q14" s="11">
        <v>1</v>
      </c>
      <c r="R14" s="11"/>
      <c r="S14" s="11">
        <v>1</v>
      </c>
      <c r="T14" s="11">
        <f>M14+P14-S14</f>
        <v>31</v>
      </c>
      <c r="U14" s="13"/>
      <c r="V14" s="11"/>
      <c r="W14" s="11">
        <v>0</v>
      </c>
      <c r="X14" s="11"/>
      <c r="Y14" s="11">
        <v>0</v>
      </c>
      <c r="Z14" s="11">
        <f>S14+V14-Y14</f>
        <v>1</v>
      </c>
      <c r="AA14" s="13"/>
      <c r="AB14" s="11"/>
      <c r="AC14" s="11">
        <v>0</v>
      </c>
      <c r="AD14" s="11"/>
      <c r="AE14" s="11">
        <v>0</v>
      </c>
      <c r="AF14" s="11">
        <f>Y14+AB14-AE14</f>
        <v>0</v>
      </c>
      <c r="AG14" s="13"/>
      <c r="AH14" s="11"/>
      <c r="AI14" s="11">
        <v>0</v>
      </c>
      <c r="AJ14" s="11"/>
      <c r="AK14" s="11">
        <v>0</v>
      </c>
      <c r="AL14" s="11">
        <f>AE14+AH14-AK14</f>
        <v>0</v>
      </c>
      <c r="AM14" s="13"/>
      <c r="AN14" s="11"/>
      <c r="AO14" s="11">
        <v>0</v>
      </c>
      <c r="AP14" s="11"/>
      <c r="AQ14" s="11">
        <v>0</v>
      </c>
      <c r="AR14" s="11">
        <f t="shared" si="0"/>
        <v>0</v>
      </c>
      <c r="AT14" s="23">
        <f t="shared" ref="AT14:AT25" si="7">AVERAGE(H14,N14,T14,Z14,AF14,AL14,AR14)</f>
        <v>11.428571428571429</v>
      </c>
      <c r="AU14" s="28">
        <f t="shared" si="4"/>
        <v>80</v>
      </c>
      <c r="AV14" s="18">
        <f t="shared" si="5"/>
        <v>80</v>
      </c>
      <c r="AW14" s="37">
        <v>45</v>
      </c>
      <c r="AX14" s="30">
        <f t="shared" si="6"/>
        <v>0</v>
      </c>
      <c r="AY14" s="37" t="str">
        <f t="shared" si="2"/>
        <v>for p.o</v>
      </c>
    </row>
    <row r="15" spans="2:51" x14ac:dyDescent="0.25">
      <c r="B15" s="3" t="s">
        <v>7</v>
      </c>
      <c r="C15" s="8">
        <v>12</v>
      </c>
      <c r="D15" s="11">
        <v>12</v>
      </c>
      <c r="E15" s="11">
        <v>9</v>
      </c>
      <c r="F15" s="11"/>
      <c r="G15" s="11">
        <v>9</v>
      </c>
      <c r="H15" s="11">
        <f>D15-G15</f>
        <v>3</v>
      </c>
      <c r="I15" s="13"/>
      <c r="J15" s="11">
        <v>36</v>
      </c>
      <c r="K15" s="11">
        <v>36</v>
      </c>
      <c r="L15" s="11"/>
      <c r="M15" s="11">
        <v>36</v>
      </c>
      <c r="N15" s="11">
        <f>G15+J15-M15</f>
        <v>9</v>
      </c>
      <c r="O15" s="13"/>
      <c r="P15" s="11"/>
      <c r="Q15" s="11">
        <v>17</v>
      </c>
      <c r="R15" s="11"/>
      <c r="S15" s="11">
        <v>17</v>
      </c>
      <c r="T15" s="11">
        <f>M15+P15-S15</f>
        <v>19</v>
      </c>
      <c r="U15" s="13"/>
      <c r="V15" s="11"/>
      <c r="W15" s="11">
        <v>11</v>
      </c>
      <c r="X15" s="11"/>
      <c r="Y15" s="11">
        <v>11</v>
      </c>
      <c r="Z15" s="11">
        <f>S15+V15-Y15</f>
        <v>6</v>
      </c>
      <c r="AA15" s="13"/>
      <c r="AB15" s="11">
        <v>12</v>
      </c>
      <c r="AC15" s="11">
        <v>0</v>
      </c>
      <c r="AD15" s="11"/>
      <c r="AE15" s="11">
        <v>0</v>
      </c>
      <c r="AF15" s="11">
        <f>Y15+AB15-AE15</f>
        <v>23</v>
      </c>
      <c r="AG15" s="13"/>
      <c r="AH15" s="11"/>
      <c r="AI15" s="11">
        <v>1</v>
      </c>
      <c r="AJ15" s="11"/>
      <c r="AK15" s="11">
        <v>1</v>
      </c>
      <c r="AL15" s="11">
        <f>AE15+AH15-AK15</f>
        <v>-1</v>
      </c>
      <c r="AM15" s="13"/>
      <c r="AN15" s="11">
        <v>12</v>
      </c>
      <c r="AO15" s="11">
        <v>1</v>
      </c>
      <c r="AP15" s="11"/>
      <c r="AQ15" s="11">
        <v>1</v>
      </c>
      <c r="AR15" s="11">
        <f t="shared" si="0"/>
        <v>12</v>
      </c>
      <c r="AT15" s="23">
        <f t="shared" si="7"/>
        <v>10.142857142857142</v>
      </c>
      <c r="AU15" s="28">
        <f t="shared" si="4"/>
        <v>71</v>
      </c>
      <c r="AV15" s="18">
        <f t="shared" si="5"/>
        <v>72</v>
      </c>
      <c r="AW15" s="37">
        <v>12</v>
      </c>
      <c r="AX15" s="30">
        <f t="shared" si="6"/>
        <v>1</v>
      </c>
      <c r="AY15" s="37" t="str">
        <f t="shared" si="2"/>
        <v>for p.o</v>
      </c>
    </row>
    <row r="16" spans="2:51" x14ac:dyDescent="0.25">
      <c r="B16" s="3" t="s">
        <v>8</v>
      </c>
      <c r="C16" s="8">
        <v>12</v>
      </c>
      <c r="D16" s="11"/>
      <c r="E16" s="11">
        <v>15</v>
      </c>
      <c r="F16" s="11"/>
      <c r="G16" s="11">
        <v>15</v>
      </c>
      <c r="H16" s="11">
        <f>D16-G16</f>
        <v>-15</v>
      </c>
      <c r="I16" s="13"/>
      <c r="J16" s="11"/>
      <c r="K16" s="11">
        <v>13</v>
      </c>
      <c r="L16" s="11"/>
      <c r="M16" s="11">
        <v>13</v>
      </c>
      <c r="N16" s="11">
        <f>G16+J16-M16</f>
        <v>2</v>
      </c>
      <c r="O16" s="13"/>
      <c r="P16" s="11"/>
      <c r="Q16" s="11">
        <v>7</v>
      </c>
      <c r="R16" s="11"/>
      <c r="S16" s="11">
        <v>7</v>
      </c>
      <c r="T16" s="11"/>
      <c r="U16" s="13"/>
      <c r="V16" s="11"/>
      <c r="W16" s="11">
        <v>0</v>
      </c>
      <c r="X16" s="11"/>
      <c r="Y16" s="11">
        <v>0</v>
      </c>
      <c r="Z16" s="11">
        <f>S16+V16-Y16</f>
        <v>7</v>
      </c>
      <c r="AA16" s="13"/>
      <c r="AB16" s="11">
        <v>12</v>
      </c>
      <c r="AC16" s="11">
        <v>0</v>
      </c>
      <c r="AD16" s="11"/>
      <c r="AE16" s="11">
        <v>0</v>
      </c>
      <c r="AF16" s="11">
        <f>Y16+AB16-AE16</f>
        <v>12</v>
      </c>
      <c r="AG16" s="13"/>
      <c r="AH16" s="11"/>
      <c r="AI16" s="11">
        <v>2</v>
      </c>
      <c r="AJ16" s="11"/>
      <c r="AK16" s="11">
        <v>2</v>
      </c>
      <c r="AL16" s="11">
        <f>AE16+AH16-AK16</f>
        <v>-2</v>
      </c>
      <c r="AM16" s="13"/>
      <c r="AN16" s="11">
        <v>12</v>
      </c>
      <c r="AO16" s="11">
        <v>5</v>
      </c>
      <c r="AP16" s="11"/>
      <c r="AQ16" s="11">
        <v>5</v>
      </c>
      <c r="AR16" s="11">
        <f t="shared" si="0"/>
        <v>9</v>
      </c>
      <c r="AT16" s="23">
        <f t="shared" si="7"/>
        <v>2.1666666666666665</v>
      </c>
      <c r="AU16" s="28">
        <f t="shared" si="4"/>
        <v>13</v>
      </c>
      <c r="AV16" s="18">
        <f t="shared" si="5"/>
        <v>24</v>
      </c>
      <c r="AW16" s="37">
        <v>12</v>
      </c>
      <c r="AX16" s="30">
        <f t="shared" si="6"/>
        <v>11</v>
      </c>
      <c r="AY16" s="37" t="str">
        <f t="shared" si="2"/>
        <v>for p.o</v>
      </c>
    </row>
    <row r="17" spans="2:51" x14ac:dyDescent="0.25">
      <c r="B17" s="3" t="s">
        <v>9</v>
      </c>
      <c r="C17" s="8">
        <v>12</v>
      </c>
      <c r="D17" s="11"/>
      <c r="E17" s="11"/>
      <c r="F17" s="11"/>
      <c r="G17" s="11"/>
      <c r="H17" s="11"/>
      <c r="I17" s="13"/>
      <c r="J17" s="11"/>
      <c r="K17" s="11"/>
      <c r="L17" s="11"/>
      <c r="M17" s="11"/>
      <c r="N17" s="11"/>
      <c r="O17" s="13"/>
      <c r="P17" s="11"/>
      <c r="Q17" s="11"/>
      <c r="R17" s="11"/>
      <c r="S17" s="11"/>
      <c r="T17" s="11"/>
      <c r="U17" s="13"/>
      <c r="V17" s="11"/>
      <c r="W17" s="11"/>
      <c r="X17" s="11"/>
      <c r="Y17" s="11"/>
      <c r="Z17" s="11"/>
      <c r="AA17" s="13"/>
      <c r="AB17" s="11"/>
      <c r="AC17" s="11"/>
      <c r="AD17" s="11"/>
      <c r="AE17" s="11"/>
      <c r="AF17" s="11"/>
      <c r="AG17" s="13"/>
      <c r="AH17" s="11">
        <v>12</v>
      </c>
      <c r="AI17" s="11">
        <v>5</v>
      </c>
      <c r="AJ17" s="11"/>
      <c r="AK17" s="11">
        <v>5</v>
      </c>
      <c r="AL17" s="11">
        <f>AE17+AH17-AK17</f>
        <v>7</v>
      </c>
      <c r="AM17" s="13"/>
      <c r="AN17" s="11">
        <v>12</v>
      </c>
      <c r="AO17" s="11">
        <v>1</v>
      </c>
      <c r="AP17" s="11"/>
      <c r="AQ17" s="11">
        <v>1</v>
      </c>
      <c r="AR17" s="11">
        <f t="shared" si="0"/>
        <v>16</v>
      </c>
      <c r="AT17" s="23">
        <f t="shared" si="7"/>
        <v>11.5</v>
      </c>
      <c r="AU17" s="28">
        <f t="shared" si="4"/>
        <v>23</v>
      </c>
      <c r="AV17" s="18">
        <f t="shared" si="5"/>
        <v>24</v>
      </c>
      <c r="AW17" s="37">
        <v>12</v>
      </c>
      <c r="AX17" s="30">
        <f t="shared" si="6"/>
        <v>1</v>
      </c>
      <c r="AY17" s="37" t="str">
        <f t="shared" si="2"/>
        <v>for p.o</v>
      </c>
    </row>
    <row r="18" spans="2:51" x14ac:dyDescent="0.25">
      <c r="B18" s="3" t="s">
        <v>10</v>
      </c>
      <c r="C18" s="8">
        <v>12</v>
      </c>
      <c r="D18" s="11">
        <v>12</v>
      </c>
      <c r="E18" s="11">
        <v>6</v>
      </c>
      <c r="F18" s="11"/>
      <c r="G18" s="11">
        <v>6</v>
      </c>
      <c r="H18" s="11">
        <f>D18-G18</f>
        <v>6</v>
      </c>
      <c r="I18" s="13"/>
      <c r="J18" s="11">
        <v>24</v>
      </c>
      <c r="K18" s="11">
        <v>19</v>
      </c>
      <c r="L18" s="11"/>
      <c r="M18" s="11">
        <v>19</v>
      </c>
      <c r="N18" s="11">
        <f>G18+J18-M18</f>
        <v>11</v>
      </c>
      <c r="O18" s="13"/>
      <c r="P18" s="11"/>
      <c r="Q18" s="11">
        <v>1</v>
      </c>
      <c r="R18" s="11"/>
      <c r="S18" s="11">
        <v>1</v>
      </c>
      <c r="T18" s="11">
        <f>M18+P18-S18</f>
        <v>18</v>
      </c>
      <c r="U18" s="13"/>
      <c r="V18" s="11"/>
      <c r="W18" s="11">
        <v>1</v>
      </c>
      <c r="X18" s="11"/>
      <c r="Y18" s="11">
        <v>1</v>
      </c>
      <c r="Z18" s="11">
        <f>S18+V18-Y18</f>
        <v>0</v>
      </c>
      <c r="AA18" s="13"/>
      <c r="AB18" s="11">
        <v>12</v>
      </c>
      <c r="AC18" s="11">
        <v>0</v>
      </c>
      <c r="AD18" s="11"/>
      <c r="AE18" s="11">
        <v>0</v>
      </c>
      <c r="AF18" s="11">
        <f>Y18+AB18-AE18</f>
        <v>13</v>
      </c>
      <c r="AG18" s="13"/>
      <c r="AH18" s="11"/>
      <c r="AI18" s="11">
        <v>1</v>
      </c>
      <c r="AJ18" s="11"/>
      <c r="AK18" s="11">
        <v>1</v>
      </c>
      <c r="AL18" s="11">
        <f>AE18+AH18-AK18</f>
        <v>-1</v>
      </c>
      <c r="AM18" s="13"/>
      <c r="AN18" s="11"/>
      <c r="AO18" s="11">
        <v>0</v>
      </c>
      <c r="AP18" s="11"/>
      <c r="AQ18" s="11">
        <v>0</v>
      </c>
      <c r="AR18" s="11">
        <f t="shared" si="0"/>
        <v>1</v>
      </c>
      <c r="AT18" s="23">
        <f t="shared" si="7"/>
        <v>6.8571428571428568</v>
      </c>
      <c r="AU18" s="28">
        <f t="shared" si="4"/>
        <v>48</v>
      </c>
      <c r="AV18" s="18">
        <f t="shared" si="5"/>
        <v>48</v>
      </c>
      <c r="AW18" s="37">
        <v>12</v>
      </c>
      <c r="AX18" s="30">
        <f t="shared" si="6"/>
        <v>0</v>
      </c>
      <c r="AY18" s="37" t="str">
        <f t="shared" si="2"/>
        <v>for p.o</v>
      </c>
    </row>
    <row r="19" spans="2:51" x14ac:dyDescent="0.25">
      <c r="B19" s="3" t="s">
        <v>11</v>
      </c>
      <c r="C19" s="8">
        <v>60</v>
      </c>
      <c r="D19" s="11"/>
      <c r="E19" s="11"/>
      <c r="F19" s="11"/>
      <c r="G19" s="11"/>
      <c r="H19" s="11"/>
      <c r="I19" s="13"/>
      <c r="J19" s="11"/>
      <c r="K19" s="11"/>
      <c r="L19" s="11"/>
      <c r="M19" s="11"/>
      <c r="N19" s="11"/>
      <c r="O19" s="13"/>
      <c r="P19" s="11"/>
      <c r="Q19" s="11"/>
      <c r="R19" s="11"/>
      <c r="S19" s="11"/>
      <c r="T19" s="11"/>
      <c r="U19" s="13"/>
      <c r="V19" s="11"/>
      <c r="W19" s="11"/>
      <c r="X19" s="11"/>
      <c r="Y19" s="11"/>
      <c r="Z19" s="11"/>
      <c r="AA19" s="13"/>
      <c r="AB19" s="11"/>
      <c r="AC19" s="11"/>
      <c r="AD19" s="11"/>
      <c r="AE19" s="11"/>
      <c r="AF19" s="11"/>
      <c r="AG19" s="13"/>
      <c r="AH19" s="11"/>
      <c r="AI19" s="11"/>
      <c r="AJ19" s="11"/>
      <c r="AK19" s="11"/>
      <c r="AL19" s="11"/>
      <c r="AM19" s="13"/>
      <c r="AN19" s="11"/>
      <c r="AO19" s="11"/>
      <c r="AP19" s="11"/>
      <c r="AQ19" s="11"/>
      <c r="AR19" s="11"/>
      <c r="AT19" s="23" t="e">
        <f t="shared" si="7"/>
        <v>#DIV/0!</v>
      </c>
      <c r="AU19" s="28">
        <f t="shared" si="4"/>
        <v>0</v>
      </c>
      <c r="AV19" s="18">
        <f t="shared" si="5"/>
        <v>0</v>
      </c>
      <c r="AW19" s="37">
        <v>480</v>
      </c>
      <c r="AX19" s="30">
        <f t="shared" si="6"/>
        <v>0</v>
      </c>
      <c r="AY19" s="37" t="str">
        <f t="shared" si="2"/>
        <v>for p.o</v>
      </c>
    </row>
    <row r="20" spans="2:51" x14ac:dyDescent="0.25">
      <c r="B20" s="3" t="s">
        <v>12</v>
      </c>
      <c r="C20" s="8">
        <v>20</v>
      </c>
      <c r="D20" s="11">
        <v>20</v>
      </c>
      <c r="E20" s="11">
        <v>19</v>
      </c>
      <c r="F20" s="11"/>
      <c r="G20" s="11">
        <v>19</v>
      </c>
      <c r="H20" s="11">
        <f>D20-G20</f>
        <v>1</v>
      </c>
      <c r="I20" s="13"/>
      <c r="J20" s="11">
        <v>20</v>
      </c>
      <c r="K20" s="11">
        <v>21</v>
      </c>
      <c r="L20" s="11"/>
      <c r="M20" s="11">
        <v>21</v>
      </c>
      <c r="N20" s="11">
        <f>G20+J20-M20</f>
        <v>18</v>
      </c>
      <c r="O20" s="13"/>
      <c r="P20" s="11"/>
      <c r="Q20" s="11">
        <v>5</v>
      </c>
      <c r="R20" s="11"/>
      <c r="S20" s="11">
        <v>5</v>
      </c>
      <c r="T20" s="11">
        <f>M20+P20-S20</f>
        <v>16</v>
      </c>
      <c r="U20" s="13"/>
      <c r="V20" s="11">
        <v>100</v>
      </c>
      <c r="W20" s="11">
        <v>57</v>
      </c>
      <c r="X20" s="11"/>
      <c r="Y20" s="11">
        <v>57</v>
      </c>
      <c r="Z20" s="11">
        <f>S20+V20-Y20</f>
        <v>48</v>
      </c>
      <c r="AA20" s="13"/>
      <c r="AB20" s="11"/>
      <c r="AC20" s="11">
        <v>21</v>
      </c>
      <c r="AD20" s="11"/>
      <c r="AE20" s="11">
        <v>21</v>
      </c>
      <c r="AF20" s="11">
        <f>Y20+AB20-AE20</f>
        <v>36</v>
      </c>
      <c r="AG20" s="13"/>
      <c r="AH20" s="11">
        <v>20</v>
      </c>
      <c r="AI20" s="11">
        <v>25</v>
      </c>
      <c r="AJ20" s="11"/>
      <c r="AK20" s="11">
        <v>25</v>
      </c>
      <c r="AL20" s="11">
        <f>AE20+AH20-AK20</f>
        <v>16</v>
      </c>
      <c r="AM20" s="13"/>
      <c r="AN20" s="11">
        <v>40</v>
      </c>
      <c r="AO20" s="11">
        <v>21</v>
      </c>
      <c r="AP20" s="11"/>
      <c r="AQ20" s="11">
        <v>21</v>
      </c>
      <c r="AR20" s="11">
        <f t="shared" si="0"/>
        <v>44</v>
      </c>
      <c r="AT20" s="23">
        <f t="shared" si="7"/>
        <v>25.571428571428573</v>
      </c>
      <c r="AU20" s="28">
        <f t="shared" si="4"/>
        <v>179</v>
      </c>
      <c r="AV20" s="18">
        <f t="shared" si="5"/>
        <v>200</v>
      </c>
      <c r="AW20" s="37">
        <v>60</v>
      </c>
      <c r="AX20" s="30">
        <f t="shared" si="6"/>
        <v>21</v>
      </c>
      <c r="AY20" s="37" t="str">
        <f t="shared" si="2"/>
        <v>for p.o</v>
      </c>
    </row>
    <row r="21" spans="2:51" x14ac:dyDescent="0.25">
      <c r="B21" s="3" t="s">
        <v>13</v>
      </c>
      <c r="C21" s="8">
        <v>20</v>
      </c>
      <c r="D21" s="11">
        <v>20</v>
      </c>
      <c r="E21" s="11">
        <v>12</v>
      </c>
      <c r="F21" s="11"/>
      <c r="G21" s="11">
        <v>12</v>
      </c>
      <c r="H21" s="11">
        <f>D21-G21</f>
        <v>8</v>
      </c>
      <c r="I21" s="13"/>
      <c r="J21" s="11">
        <v>20</v>
      </c>
      <c r="K21" s="11">
        <v>26</v>
      </c>
      <c r="L21" s="11"/>
      <c r="M21" s="11">
        <v>26</v>
      </c>
      <c r="N21" s="11">
        <f>G21+J21-M21</f>
        <v>6</v>
      </c>
      <c r="O21" s="13"/>
      <c r="P21" s="11"/>
      <c r="Q21" s="11">
        <v>11</v>
      </c>
      <c r="R21" s="11"/>
      <c r="S21" s="11">
        <v>11</v>
      </c>
      <c r="T21" s="11">
        <f>M21+P21-S21</f>
        <v>15</v>
      </c>
      <c r="U21" s="13"/>
      <c r="V21" s="11">
        <v>100</v>
      </c>
      <c r="W21" s="11">
        <v>89</v>
      </c>
      <c r="X21" s="11"/>
      <c r="Y21" s="11">
        <v>89</v>
      </c>
      <c r="Z21" s="11">
        <f>S21+V21-Y21</f>
        <v>22</v>
      </c>
      <c r="AA21" s="13"/>
      <c r="AB21" s="11"/>
      <c r="AC21" s="11">
        <v>73</v>
      </c>
      <c r="AD21" s="11"/>
      <c r="AE21" s="11">
        <v>73</v>
      </c>
      <c r="AF21" s="11">
        <f>Y21+AB21-AE21</f>
        <v>16</v>
      </c>
      <c r="AG21" s="13"/>
      <c r="AH21" s="11">
        <v>20</v>
      </c>
      <c r="AI21" s="11">
        <v>71</v>
      </c>
      <c r="AJ21" s="11"/>
      <c r="AK21" s="11">
        <v>71</v>
      </c>
      <c r="AL21" s="11">
        <f>AE21+AH21-AK21</f>
        <v>22</v>
      </c>
      <c r="AM21" s="13"/>
      <c r="AN21" s="11">
        <v>40</v>
      </c>
      <c r="AO21" s="11">
        <v>29</v>
      </c>
      <c r="AP21" s="11"/>
      <c r="AQ21" s="11">
        <v>29</v>
      </c>
      <c r="AR21" s="11">
        <f t="shared" si="0"/>
        <v>82</v>
      </c>
      <c r="AT21" s="23">
        <f t="shared" si="7"/>
        <v>24.428571428571427</v>
      </c>
      <c r="AU21" s="28">
        <f t="shared" si="4"/>
        <v>171</v>
      </c>
      <c r="AV21" s="18">
        <f t="shared" si="5"/>
        <v>200</v>
      </c>
      <c r="AW21" s="37">
        <v>40</v>
      </c>
      <c r="AX21" s="30">
        <f t="shared" si="6"/>
        <v>29</v>
      </c>
      <c r="AY21" s="37" t="str">
        <f t="shared" si="2"/>
        <v>for p.o</v>
      </c>
    </row>
    <row r="22" spans="2:51" x14ac:dyDescent="0.25">
      <c r="B22" s="3" t="s">
        <v>14</v>
      </c>
      <c r="C22" s="8">
        <v>36</v>
      </c>
      <c r="D22" s="11">
        <v>36</v>
      </c>
      <c r="E22" s="11">
        <v>29</v>
      </c>
      <c r="F22" s="11"/>
      <c r="G22" s="11">
        <v>29</v>
      </c>
      <c r="H22" s="11">
        <f>D22-G22</f>
        <v>7</v>
      </c>
      <c r="I22" s="13"/>
      <c r="J22" s="11"/>
      <c r="K22" s="11">
        <v>12</v>
      </c>
      <c r="L22" s="11"/>
      <c r="M22" s="11">
        <v>12</v>
      </c>
      <c r="N22" s="11">
        <f>G22+J22-M22</f>
        <v>17</v>
      </c>
      <c r="O22" s="13"/>
      <c r="P22" s="11"/>
      <c r="Q22" s="11">
        <v>0</v>
      </c>
      <c r="R22" s="11"/>
      <c r="S22" s="11">
        <v>0</v>
      </c>
      <c r="T22" s="11">
        <f>M22+P22-S22</f>
        <v>12</v>
      </c>
      <c r="U22" s="13"/>
      <c r="V22" s="11">
        <v>72</v>
      </c>
      <c r="W22" s="11">
        <v>1</v>
      </c>
      <c r="X22" s="11"/>
      <c r="Y22" s="11">
        <v>1</v>
      </c>
      <c r="Z22" s="11">
        <f>S22+V22-Y22</f>
        <v>71</v>
      </c>
      <c r="AA22" s="13"/>
      <c r="AB22" s="11"/>
      <c r="AC22" s="11">
        <v>1</v>
      </c>
      <c r="AD22" s="11"/>
      <c r="AE22" s="11">
        <v>1</v>
      </c>
      <c r="AF22" s="11">
        <f>Y22+AB22-AE22</f>
        <v>0</v>
      </c>
      <c r="AG22" s="13"/>
      <c r="AH22" s="11"/>
      <c r="AI22" s="11">
        <v>1</v>
      </c>
      <c r="AJ22" s="11"/>
      <c r="AK22" s="11">
        <v>1</v>
      </c>
      <c r="AL22" s="11">
        <f>AE22+AH22-AK22</f>
        <v>0</v>
      </c>
      <c r="AM22" s="13"/>
      <c r="AN22" s="11"/>
      <c r="AO22" s="11">
        <v>0</v>
      </c>
      <c r="AP22" s="11"/>
      <c r="AQ22" s="11">
        <v>0</v>
      </c>
      <c r="AR22" s="11">
        <f t="shared" si="0"/>
        <v>1</v>
      </c>
      <c r="AT22" s="23">
        <f t="shared" si="7"/>
        <v>15.428571428571429</v>
      </c>
      <c r="AU22" s="28">
        <f t="shared" si="4"/>
        <v>108</v>
      </c>
      <c r="AV22" s="18">
        <f t="shared" si="5"/>
        <v>108</v>
      </c>
      <c r="AW22" s="37">
        <v>72</v>
      </c>
      <c r="AX22" s="30">
        <f t="shared" si="6"/>
        <v>0</v>
      </c>
      <c r="AY22" s="37" t="str">
        <f t="shared" si="2"/>
        <v>for p.o</v>
      </c>
    </row>
    <row r="23" spans="2:51" x14ac:dyDescent="0.25">
      <c r="B23" s="3" t="s">
        <v>15</v>
      </c>
      <c r="C23" s="8">
        <v>36</v>
      </c>
      <c r="D23" s="11">
        <v>36</v>
      </c>
      <c r="E23" s="11">
        <v>19</v>
      </c>
      <c r="F23" s="11"/>
      <c r="G23" s="11">
        <v>19</v>
      </c>
      <c r="H23" s="11">
        <f>D23-G23</f>
        <v>17</v>
      </c>
      <c r="I23" s="13"/>
      <c r="J23" s="11"/>
      <c r="K23" s="11">
        <v>11</v>
      </c>
      <c r="L23" s="11"/>
      <c r="M23" s="11">
        <v>11</v>
      </c>
      <c r="N23" s="11">
        <f>G23+J23-M23</f>
        <v>8</v>
      </c>
      <c r="O23" s="13"/>
      <c r="P23" s="11"/>
      <c r="Q23" s="11">
        <v>2</v>
      </c>
      <c r="R23" s="11"/>
      <c r="S23" s="11">
        <v>2</v>
      </c>
      <c r="T23" s="11">
        <f>M23+P23-S23</f>
        <v>9</v>
      </c>
      <c r="U23" s="13"/>
      <c r="V23" s="11"/>
      <c r="W23" s="11">
        <v>1</v>
      </c>
      <c r="X23" s="11"/>
      <c r="Y23" s="11">
        <v>1</v>
      </c>
      <c r="Z23" s="11">
        <f>S23+V23-Y23</f>
        <v>1</v>
      </c>
      <c r="AA23" s="13"/>
      <c r="AB23" s="11"/>
      <c r="AC23" s="11">
        <v>1</v>
      </c>
      <c r="AD23" s="11"/>
      <c r="AE23" s="11">
        <v>1</v>
      </c>
      <c r="AF23" s="11">
        <f>Y23+AB23-AE23</f>
        <v>0</v>
      </c>
      <c r="AG23" s="13"/>
      <c r="AH23" s="11"/>
      <c r="AI23" s="11">
        <v>1</v>
      </c>
      <c r="AJ23" s="11"/>
      <c r="AK23" s="11">
        <v>1</v>
      </c>
      <c r="AL23" s="11">
        <f>AE23+AH23-AK23</f>
        <v>0</v>
      </c>
      <c r="AM23" s="13"/>
      <c r="AN23" s="11">
        <v>72</v>
      </c>
      <c r="AO23" s="11">
        <v>1</v>
      </c>
      <c r="AP23" s="11"/>
      <c r="AQ23" s="11">
        <v>1</v>
      </c>
      <c r="AR23" s="11">
        <f t="shared" si="0"/>
        <v>72</v>
      </c>
      <c r="AT23" s="23">
        <f t="shared" si="7"/>
        <v>15.285714285714286</v>
      </c>
      <c r="AU23" s="28">
        <f t="shared" si="4"/>
        <v>107</v>
      </c>
      <c r="AV23" s="18">
        <f t="shared" si="5"/>
        <v>108</v>
      </c>
      <c r="AW23" s="37">
        <v>72</v>
      </c>
      <c r="AX23" s="30">
        <f t="shared" si="6"/>
        <v>1</v>
      </c>
      <c r="AY23" s="37" t="str">
        <f t="shared" si="2"/>
        <v>for p.o</v>
      </c>
    </row>
    <row r="24" spans="2:51" x14ac:dyDescent="0.25">
      <c r="B24" s="3" t="s">
        <v>16</v>
      </c>
      <c r="C24" s="8">
        <v>36</v>
      </c>
      <c r="D24" s="11"/>
      <c r="E24" s="11"/>
      <c r="F24" s="11"/>
      <c r="G24" s="11"/>
      <c r="H24" s="11"/>
      <c r="I24" s="13"/>
      <c r="J24" s="11"/>
      <c r="K24" s="11"/>
      <c r="L24" s="11"/>
      <c r="M24" s="11"/>
      <c r="N24" s="11"/>
      <c r="O24" s="13"/>
      <c r="P24" s="11"/>
      <c r="Q24" s="11"/>
      <c r="R24" s="11"/>
      <c r="S24" s="11"/>
      <c r="T24" s="11"/>
      <c r="U24" s="13"/>
      <c r="V24" s="11"/>
      <c r="W24" s="11"/>
      <c r="X24" s="11"/>
      <c r="Y24" s="11"/>
      <c r="Z24" s="11"/>
      <c r="AA24" s="13"/>
      <c r="AB24" s="11"/>
      <c r="AC24" s="11"/>
      <c r="AD24" s="11"/>
      <c r="AE24" s="11"/>
      <c r="AF24" s="11"/>
      <c r="AG24" s="13"/>
      <c r="AH24" s="11"/>
      <c r="AI24" s="11"/>
      <c r="AJ24" s="11"/>
      <c r="AK24" s="11"/>
      <c r="AL24" s="11"/>
      <c r="AM24" s="13"/>
      <c r="AN24" s="11">
        <v>72</v>
      </c>
      <c r="AO24" s="11"/>
      <c r="AP24" s="11"/>
      <c r="AQ24" s="11"/>
      <c r="AR24" s="11">
        <f t="shared" si="0"/>
        <v>72</v>
      </c>
      <c r="AT24" s="23">
        <f t="shared" si="7"/>
        <v>72</v>
      </c>
      <c r="AU24" s="28">
        <f t="shared" si="4"/>
        <v>72</v>
      </c>
      <c r="AV24" s="18">
        <f t="shared" si="5"/>
        <v>72</v>
      </c>
      <c r="AW24" s="37">
        <v>36</v>
      </c>
      <c r="AX24" s="30">
        <f t="shared" si="6"/>
        <v>0</v>
      </c>
      <c r="AY24" s="37" t="str">
        <f t="shared" si="2"/>
        <v>for p.o</v>
      </c>
    </row>
    <row r="25" spans="2:51" x14ac:dyDescent="0.25">
      <c r="B25" s="3" t="s">
        <v>17</v>
      </c>
      <c r="C25" s="8">
        <v>12</v>
      </c>
      <c r="D25" s="11"/>
      <c r="E25" s="11"/>
      <c r="F25" s="11"/>
      <c r="G25" s="11"/>
      <c r="H25" s="11"/>
      <c r="I25" s="14"/>
      <c r="J25" s="11"/>
      <c r="K25" s="11"/>
      <c r="L25" s="11"/>
      <c r="M25" s="11"/>
      <c r="N25" s="11"/>
      <c r="O25" s="13"/>
      <c r="P25" s="11"/>
      <c r="Q25" s="11"/>
      <c r="R25" s="11"/>
      <c r="S25" s="11"/>
      <c r="T25" s="11"/>
      <c r="U25" s="13"/>
      <c r="V25" s="11">
        <v>60</v>
      </c>
      <c r="W25" s="11">
        <v>37</v>
      </c>
      <c r="X25" s="11"/>
      <c r="Y25" s="11">
        <v>37</v>
      </c>
      <c r="Z25" s="11">
        <f>S25+V25-Y25</f>
        <v>23</v>
      </c>
      <c r="AA25" s="13"/>
      <c r="AB25" s="11"/>
      <c r="AC25" s="11">
        <v>1</v>
      </c>
      <c r="AD25" s="11"/>
      <c r="AE25" s="11">
        <v>1</v>
      </c>
      <c r="AF25" s="11">
        <f>Y25+AB25-AE25</f>
        <v>36</v>
      </c>
      <c r="AG25" s="13"/>
      <c r="AH25" s="11"/>
      <c r="AI25" s="11">
        <v>0</v>
      </c>
      <c r="AJ25" s="11"/>
      <c r="AK25" s="11">
        <v>0</v>
      </c>
      <c r="AL25" s="11">
        <f>AE25+AH25-AK25</f>
        <v>1</v>
      </c>
      <c r="AM25" s="13"/>
      <c r="AN25" s="11"/>
      <c r="AO25" s="11">
        <v>0</v>
      </c>
      <c r="AP25" s="11"/>
      <c r="AQ25" s="11">
        <v>0</v>
      </c>
      <c r="AR25" s="11">
        <f t="shared" si="0"/>
        <v>0</v>
      </c>
      <c r="AT25" s="23">
        <f t="shared" si="7"/>
        <v>15</v>
      </c>
      <c r="AU25" s="28">
        <f t="shared" si="4"/>
        <v>60</v>
      </c>
      <c r="AV25" s="18">
        <f t="shared" si="5"/>
        <v>60</v>
      </c>
      <c r="AW25" s="37">
        <v>48</v>
      </c>
      <c r="AX25" s="30">
        <f t="shared" si="6"/>
        <v>0</v>
      </c>
      <c r="AY25" s="37" t="str">
        <f t="shared" si="2"/>
        <v>for p.o</v>
      </c>
    </row>
    <row r="26" spans="2:51" x14ac:dyDescent="0.25">
      <c r="B26" s="6" t="s">
        <v>19</v>
      </c>
      <c r="C26" s="10"/>
      <c r="D26" s="9"/>
      <c r="E26" s="9"/>
      <c r="F26" s="9"/>
      <c r="G26" s="9"/>
      <c r="H26" s="9"/>
      <c r="I26" s="1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6"/>
      <c r="AB26" s="9"/>
      <c r="AC26" s="9"/>
      <c r="AD26" s="9"/>
      <c r="AE26" s="9"/>
      <c r="AF26" s="9"/>
      <c r="AG26" s="16"/>
      <c r="AH26" s="9"/>
      <c r="AI26" s="9"/>
      <c r="AJ26" s="9"/>
      <c r="AK26" s="9"/>
      <c r="AL26" s="9"/>
      <c r="AM26" s="16"/>
      <c r="AN26" s="9"/>
      <c r="AO26" s="9"/>
      <c r="AP26" s="9"/>
      <c r="AQ26" s="9"/>
      <c r="AR26" s="9"/>
      <c r="AT26" s="38"/>
      <c r="AU26" s="39"/>
      <c r="AV26" s="40"/>
      <c r="AW26" s="40"/>
      <c r="AX26" s="41"/>
      <c r="AY26" s="40"/>
    </row>
    <row r="27" spans="2:51" x14ac:dyDescent="0.25">
      <c r="B27" s="1" t="s">
        <v>20</v>
      </c>
      <c r="C27" s="8">
        <v>9</v>
      </c>
      <c r="D27" s="11"/>
      <c r="E27" s="11"/>
      <c r="F27" s="11"/>
      <c r="G27" s="11"/>
      <c r="H27" s="11"/>
      <c r="I27" s="15"/>
      <c r="J27" s="11"/>
      <c r="K27" s="11"/>
      <c r="L27" s="11"/>
      <c r="M27" s="11"/>
      <c r="N27" s="11"/>
      <c r="O27" s="13"/>
      <c r="P27" s="11"/>
      <c r="Q27" s="11"/>
      <c r="R27" s="11"/>
      <c r="S27" s="11"/>
      <c r="T27" s="11"/>
      <c r="U27" s="13"/>
      <c r="V27" s="11"/>
      <c r="W27" s="11"/>
      <c r="X27" s="11"/>
      <c r="Y27" s="11"/>
      <c r="Z27" s="11"/>
      <c r="AA27" s="13"/>
      <c r="AB27" s="11"/>
      <c r="AC27" s="11"/>
      <c r="AD27" s="11"/>
      <c r="AE27" s="11"/>
      <c r="AF27" s="11"/>
      <c r="AG27" s="13"/>
      <c r="AH27" s="11">
        <v>9</v>
      </c>
      <c r="AI27" s="11">
        <v>7</v>
      </c>
      <c r="AJ27" s="11"/>
      <c r="AK27" s="11">
        <v>7</v>
      </c>
      <c r="AL27" s="11">
        <f>AE27+AH27-AK27</f>
        <v>2</v>
      </c>
      <c r="AM27" s="13"/>
      <c r="AN27" s="11">
        <v>9</v>
      </c>
      <c r="AO27" s="11">
        <v>15</v>
      </c>
      <c r="AP27" s="11"/>
      <c r="AQ27" s="11">
        <v>15</v>
      </c>
      <c r="AR27" s="11">
        <f t="shared" si="0"/>
        <v>1</v>
      </c>
      <c r="AT27" s="23">
        <f t="shared" ref="AT27:AT51" si="8">AVERAGE(H27,N27,T27,Z27,AF27,AL27,AR27)</f>
        <v>1.5</v>
      </c>
      <c r="AU27" s="28">
        <f t="shared" ref="AU27:AU51" si="9">SUM(H27,N27,T27,Z27,AF27,AL27,AR27)</f>
        <v>3</v>
      </c>
      <c r="AV27" s="18">
        <f t="shared" ref="AV27:AV51" si="10">SUM(D27,J27,P27,V27,AB27,AH27,AN27)</f>
        <v>18</v>
      </c>
      <c r="AW27" s="37">
        <v>9</v>
      </c>
      <c r="AX27" s="30">
        <f t="shared" ref="AX27:AX51" si="11">AV27-AU27</f>
        <v>15</v>
      </c>
      <c r="AY27" s="37" t="str">
        <f t="shared" ref="AY27:AY51" si="12">IF(AX27&lt;AW27,"for p.o","x")</f>
        <v>x</v>
      </c>
    </row>
    <row r="28" spans="2:51" x14ac:dyDescent="0.25">
      <c r="B28" s="1" t="s">
        <v>21</v>
      </c>
      <c r="C28" s="8">
        <v>8</v>
      </c>
      <c r="D28" s="11"/>
      <c r="E28" s="11"/>
      <c r="F28" s="11"/>
      <c r="G28" s="11"/>
      <c r="H28" s="11"/>
      <c r="I28" s="13"/>
      <c r="J28" s="11"/>
      <c r="K28" s="11"/>
      <c r="L28" s="11"/>
      <c r="M28" s="11"/>
      <c r="N28" s="11"/>
      <c r="O28" s="13"/>
      <c r="P28" s="11"/>
      <c r="Q28" s="11"/>
      <c r="R28" s="11"/>
      <c r="S28" s="11"/>
      <c r="T28" s="11"/>
      <c r="U28" s="13"/>
      <c r="V28" s="11"/>
      <c r="W28" s="11"/>
      <c r="X28" s="11"/>
      <c r="Y28" s="11"/>
      <c r="Z28" s="11"/>
      <c r="AA28" s="13"/>
      <c r="AB28" s="11"/>
      <c r="AC28" s="11"/>
      <c r="AD28" s="11"/>
      <c r="AE28" s="11"/>
      <c r="AF28" s="11"/>
      <c r="AG28" s="13"/>
      <c r="AH28" s="11"/>
      <c r="AI28" s="11"/>
      <c r="AJ28" s="11"/>
      <c r="AK28" s="11"/>
      <c r="AL28" s="11"/>
      <c r="AM28" s="13"/>
      <c r="AN28" s="11"/>
      <c r="AO28" s="11"/>
      <c r="AP28" s="11"/>
      <c r="AQ28" s="11"/>
      <c r="AR28" s="11"/>
      <c r="AT28" s="23" t="e">
        <f t="shared" si="8"/>
        <v>#DIV/0!</v>
      </c>
      <c r="AU28" s="28">
        <f t="shared" si="9"/>
        <v>0</v>
      </c>
      <c r="AV28" s="18">
        <f t="shared" si="10"/>
        <v>0</v>
      </c>
      <c r="AW28" s="37">
        <v>8</v>
      </c>
      <c r="AX28" s="30">
        <f t="shared" si="11"/>
        <v>0</v>
      </c>
      <c r="AY28" s="37" t="str">
        <f t="shared" si="12"/>
        <v>for p.o</v>
      </c>
    </row>
    <row r="29" spans="2:51" x14ac:dyDescent="0.25">
      <c r="B29" s="1" t="s">
        <v>22</v>
      </c>
      <c r="C29" s="8">
        <v>9</v>
      </c>
      <c r="D29" s="11"/>
      <c r="E29" s="11"/>
      <c r="F29" s="11"/>
      <c r="G29" s="11"/>
      <c r="H29" s="11"/>
      <c r="I29" s="13"/>
      <c r="J29" s="11"/>
      <c r="K29" s="11"/>
      <c r="L29" s="11"/>
      <c r="M29" s="11"/>
      <c r="N29" s="11"/>
      <c r="O29" s="13"/>
      <c r="P29" s="11"/>
      <c r="Q29" s="11"/>
      <c r="R29" s="11"/>
      <c r="S29" s="11"/>
      <c r="T29" s="11"/>
      <c r="U29" s="13"/>
      <c r="V29" s="11"/>
      <c r="W29" s="11"/>
      <c r="X29" s="11"/>
      <c r="Y29" s="11"/>
      <c r="Z29" s="11"/>
      <c r="AA29" s="13"/>
      <c r="AB29" s="11"/>
      <c r="AC29" s="11"/>
      <c r="AD29" s="11"/>
      <c r="AE29" s="11"/>
      <c r="AF29" s="11"/>
      <c r="AG29" s="13"/>
      <c r="AH29" s="11">
        <v>9</v>
      </c>
      <c r="AI29" s="11">
        <v>9</v>
      </c>
      <c r="AJ29" s="11"/>
      <c r="AK29" s="11">
        <v>9</v>
      </c>
      <c r="AL29" s="11">
        <f>AE29+AH29-AK29</f>
        <v>0</v>
      </c>
      <c r="AM29" s="13"/>
      <c r="AN29" s="11">
        <v>12</v>
      </c>
      <c r="AO29" s="11">
        <v>11</v>
      </c>
      <c r="AP29" s="11"/>
      <c r="AQ29" s="11">
        <v>11</v>
      </c>
      <c r="AR29" s="11">
        <f t="shared" si="0"/>
        <v>10</v>
      </c>
      <c r="AT29" s="23">
        <f t="shared" si="8"/>
        <v>5</v>
      </c>
      <c r="AU29" s="28">
        <f t="shared" si="9"/>
        <v>10</v>
      </c>
      <c r="AV29" s="18">
        <f t="shared" si="10"/>
        <v>21</v>
      </c>
      <c r="AW29" s="37">
        <v>9</v>
      </c>
      <c r="AX29" s="30">
        <f t="shared" si="11"/>
        <v>11</v>
      </c>
      <c r="AY29" s="37" t="str">
        <f t="shared" si="12"/>
        <v>x</v>
      </c>
    </row>
    <row r="30" spans="2:51" x14ac:dyDescent="0.25">
      <c r="B30" s="1" t="s">
        <v>23</v>
      </c>
      <c r="C30" s="8">
        <v>12</v>
      </c>
      <c r="D30" s="11"/>
      <c r="E30" s="11"/>
      <c r="F30" s="11"/>
      <c r="G30" s="11"/>
      <c r="H30" s="11"/>
      <c r="I30" s="13"/>
      <c r="J30" s="11"/>
      <c r="K30" s="11"/>
      <c r="L30" s="11"/>
      <c r="M30" s="11"/>
      <c r="N30" s="11"/>
      <c r="O30" s="13"/>
      <c r="P30" s="11"/>
      <c r="Q30" s="11"/>
      <c r="R30" s="11"/>
      <c r="S30" s="11"/>
      <c r="T30" s="11"/>
      <c r="U30" s="13"/>
      <c r="V30" s="11"/>
      <c r="W30" s="11"/>
      <c r="X30" s="11"/>
      <c r="Y30" s="11"/>
      <c r="Z30" s="11"/>
      <c r="AA30" s="13"/>
      <c r="AB30" s="11"/>
      <c r="AC30" s="11"/>
      <c r="AD30" s="11"/>
      <c r="AE30" s="11"/>
      <c r="AF30" s="11"/>
      <c r="AG30" s="13"/>
      <c r="AH30" s="11"/>
      <c r="AI30" s="11"/>
      <c r="AJ30" s="11"/>
      <c r="AK30" s="11"/>
      <c r="AL30" s="11"/>
      <c r="AM30" s="13"/>
      <c r="AN30" s="11"/>
      <c r="AO30" s="11"/>
      <c r="AP30" s="11"/>
      <c r="AQ30" s="11"/>
      <c r="AR30" s="11"/>
      <c r="AT30" s="23" t="e">
        <f t="shared" si="8"/>
        <v>#DIV/0!</v>
      </c>
      <c r="AU30" s="28">
        <f t="shared" si="9"/>
        <v>0</v>
      </c>
      <c r="AV30" s="18">
        <f t="shared" si="10"/>
        <v>0</v>
      </c>
      <c r="AW30" s="37">
        <v>12</v>
      </c>
      <c r="AX30" s="30">
        <f t="shared" si="11"/>
        <v>0</v>
      </c>
      <c r="AY30" s="37" t="str">
        <f t="shared" si="12"/>
        <v>for p.o</v>
      </c>
    </row>
    <row r="31" spans="2:51" x14ac:dyDescent="0.25">
      <c r="B31" s="1" t="s">
        <v>24</v>
      </c>
      <c r="C31" s="8">
        <v>12</v>
      </c>
      <c r="D31" s="11"/>
      <c r="E31" s="11"/>
      <c r="F31" s="11"/>
      <c r="G31" s="11"/>
      <c r="H31" s="11"/>
      <c r="I31" s="13"/>
      <c r="J31" s="11"/>
      <c r="K31" s="11"/>
      <c r="L31" s="11"/>
      <c r="M31" s="11"/>
      <c r="N31" s="11"/>
      <c r="O31" s="13"/>
      <c r="P31" s="11"/>
      <c r="Q31" s="11"/>
      <c r="R31" s="11"/>
      <c r="S31" s="11"/>
      <c r="T31" s="11"/>
      <c r="U31" s="13"/>
      <c r="V31" s="11"/>
      <c r="W31" s="11"/>
      <c r="X31" s="11"/>
      <c r="Y31" s="11"/>
      <c r="Z31" s="11"/>
      <c r="AA31" s="13"/>
      <c r="AB31" s="11"/>
      <c r="AC31" s="11"/>
      <c r="AD31" s="11"/>
      <c r="AE31" s="11"/>
      <c r="AF31" s="11"/>
      <c r="AG31" s="13"/>
      <c r="AH31" s="11"/>
      <c r="AI31" s="11"/>
      <c r="AJ31" s="11"/>
      <c r="AK31" s="11"/>
      <c r="AL31" s="11"/>
      <c r="AM31" s="13"/>
      <c r="AN31" s="11"/>
      <c r="AO31" s="11"/>
      <c r="AP31" s="11"/>
      <c r="AQ31" s="11"/>
      <c r="AR31" s="11"/>
      <c r="AT31" s="23" t="e">
        <f t="shared" si="8"/>
        <v>#DIV/0!</v>
      </c>
      <c r="AU31" s="28">
        <f t="shared" si="9"/>
        <v>0</v>
      </c>
      <c r="AV31" s="18">
        <f t="shared" si="10"/>
        <v>0</v>
      </c>
      <c r="AW31" s="37">
        <v>48</v>
      </c>
      <c r="AX31" s="30">
        <f t="shared" si="11"/>
        <v>0</v>
      </c>
      <c r="AY31" s="37" t="str">
        <f t="shared" si="12"/>
        <v>for p.o</v>
      </c>
    </row>
    <row r="32" spans="2:51" x14ac:dyDescent="0.25">
      <c r="B32" s="4" t="s">
        <v>25</v>
      </c>
      <c r="C32" s="8">
        <v>6</v>
      </c>
      <c r="D32" s="11"/>
      <c r="E32" s="11"/>
      <c r="F32" s="11"/>
      <c r="G32" s="11"/>
      <c r="H32" s="11"/>
      <c r="I32" s="13"/>
      <c r="J32" s="11"/>
      <c r="K32" s="11"/>
      <c r="L32" s="11"/>
      <c r="M32" s="11"/>
      <c r="N32" s="11"/>
      <c r="O32" s="13"/>
      <c r="P32" s="11"/>
      <c r="Q32" s="11"/>
      <c r="R32" s="11"/>
      <c r="S32" s="11"/>
      <c r="T32" s="11"/>
      <c r="U32" s="13"/>
      <c r="V32" s="11"/>
      <c r="W32" s="11"/>
      <c r="X32" s="11"/>
      <c r="Y32" s="11"/>
      <c r="Z32" s="11"/>
      <c r="AA32" s="13"/>
      <c r="AB32" s="11"/>
      <c r="AC32" s="11"/>
      <c r="AD32" s="11"/>
      <c r="AE32" s="11"/>
      <c r="AF32" s="11"/>
      <c r="AG32" s="13"/>
      <c r="AH32" s="11"/>
      <c r="AI32" s="11"/>
      <c r="AJ32" s="11"/>
      <c r="AK32" s="11"/>
      <c r="AL32" s="11"/>
      <c r="AM32" s="13"/>
      <c r="AN32" s="11"/>
      <c r="AO32" s="11"/>
      <c r="AP32" s="11"/>
      <c r="AQ32" s="11"/>
      <c r="AR32" s="11"/>
      <c r="AT32" s="23" t="e">
        <f t="shared" si="8"/>
        <v>#DIV/0!</v>
      </c>
      <c r="AU32" s="28">
        <f t="shared" si="9"/>
        <v>0</v>
      </c>
      <c r="AV32" s="18">
        <f t="shared" si="10"/>
        <v>0</v>
      </c>
      <c r="AW32" s="37">
        <v>6</v>
      </c>
      <c r="AX32" s="30">
        <f t="shared" si="11"/>
        <v>0</v>
      </c>
      <c r="AY32" s="37" t="str">
        <f t="shared" si="12"/>
        <v>for p.o</v>
      </c>
    </row>
    <row r="33" spans="2:51" x14ac:dyDescent="0.25">
      <c r="B33" s="4" t="s">
        <v>26</v>
      </c>
      <c r="C33" s="8">
        <v>6</v>
      </c>
      <c r="D33" s="11"/>
      <c r="E33" s="11"/>
      <c r="F33" s="11"/>
      <c r="G33" s="11"/>
      <c r="H33" s="11"/>
      <c r="I33" s="13"/>
      <c r="J33" s="11"/>
      <c r="K33" s="11"/>
      <c r="L33" s="11"/>
      <c r="M33" s="11"/>
      <c r="N33" s="11"/>
      <c r="O33" s="13"/>
      <c r="P33" s="11"/>
      <c r="Q33" s="11"/>
      <c r="R33" s="11"/>
      <c r="S33" s="11"/>
      <c r="T33" s="11"/>
      <c r="U33" s="13"/>
      <c r="V33" s="11"/>
      <c r="W33" s="11"/>
      <c r="X33" s="11"/>
      <c r="Y33" s="11"/>
      <c r="Z33" s="11"/>
      <c r="AA33" s="13"/>
      <c r="AB33" s="11"/>
      <c r="AC33" s="11"/>
      <c r="AD33" s="11"/>
      <c r="AE33" s="11"/>
      <c r="AF33" s="11"/>
      <c r="AG33" s="13"/>
      <c r="AH33" s="11">
        <v>6</v>
      </c>
      <c r="AI33" s="11">
        <v>5</v>
      </c>
      <c r="AJ33" s="11"/>
      <c r="AK33" s="11">
        <v>5</v>
      </c>
      <c r="AL33" s="11">
        <f>AE33+AH33-AK33</f>
        <v>1</v>
      </c>
      <c r="AM33" s="13"/>
      <c r="AN33" s="11"/>
      <c r="AO33" s="11">
        <v>0</v>
      </c>
      <c r="AP33" s="11"/>
      <c r="AQ33" s="11">
        <v>0</v>
      </c>
      <c r="AR33" s="11">
        <f t="shared" ref="AR33" si="13">AK33+AN33-AQ33</f>
        <v>5</v>
      </c>
      <c r="AT33" s="23">
        <f t="shared" si="8"/>
        <v>3</v>
      </c>
      <c r="AU33" s="28">
        <f t="shared" si="9"/>
        <v>6</v>
      </c>
      <c r="AV33" s="18">
        <f t="shared" si="10"/>
        <v>6</v>
      </c>
      <c r="AW33" s="37">
        <v>6</v>
      </c>
      <c r="AX33" s="30">
        <f t="shared" si="11"/>
        <v>0</v>
      </c>
      <c r="AY33" s="37" t="str">
        <f t="shared" si="12"/>
        <v>for p.o</v>
      </c>
    </row>
    <row r="34" spans="2:51" x14ac:dyDescent="0.25">
      <c r="B34" s="4" t="s">
        <v>27</v>
      </c>
      <c r="C34" s="8">
        <v>12</v>
      </c>
      <c r="D34" s="11"/>
      <c r="E34" s="11"/>
      <c r="F34" s="11"/>
      <c r="G34" s="11"/>
      <c r="H34" s="11"/>
      <c r="I34" s="13"/>
      <c r="J34" s="11"/>
      <c r="K34" s="11"/>
      <c r="L34" s="11"/>
      <c r="M34" s="11"/>
      <c r="N34" s="11"/>
      <c r="O34" s="13"/>
      <c r="P34" s="11"/>
      <c r="Q34" s="11"/>
      <c r="R34" s="11"/>
      <c r="S34" s="11"/>
      <c r="T34" s="11"/>
      <c r="U34" s="13"/>
      <c r="V34" s="11"/>
      <c r="W34" s="11"/>
      <c r="X34" s="11"/>
      <c r="Y34" s="11"/>
      <c r="Z34" s="11"/>
      <c r="AA34" s="13"/>
      <c r="AB34" s="11"/>
      <c r="AC34" s="11"/>
      <c r="AD34" s="11"/>
      <c r="AE34" s="11"/>
      <c r="AF34" s="11"/>
      <c r="AG34" s="13"/>
      <c r="AH34" s="11"/>
      <c r="AI34" s="11"/>
      <c r="AJ34" s="11"/>
      <c r="AK34" s="11"/>
      <c r="AL34" s="11"/>
      <c r="AM34" s="13"/>
      <c r="AN34" s="11"/>
      <c r="AO34" s="11"/>
      <c r="AP34" s="11"/>
      <c r="AQ34" s="11"/>
      <c r="AR34" s="11"/>
      <c r="AT34" s="23" t="e">
        <f t="shared" si="8"/>
        <v>#DIV/0!</v>
      </c>
      <c r="AU34" s="28">
        <f t="shared" si="9"/>
        <v>0</v>
      </c>
      <c r="AV34" s="18">
        <f t="shared" si="10"/>
        <v>0</v>
      </c>
      <c r="AW34" s="37">
        <v>12</v>
      </c>
      <c r="AX34" s="30">
        <f t="shared" si="11"/>
        <v>0</v>
      </c>
      <c r="AY34" s="37" t="str">
        <f t="shared" si="12"/>
        <v>for p.o</v>
      </c>
    </row>
    <row r="35" spans="2:51" x14ac:dyDescent="0.25">
      <c r="B35" s="4" t="s">
        <v>28</v>
      </c>
      <c r="C35" s="8">
        <v>12</v>
      </c>
      <c r="D35" s="11"/>
      <c r="E35" s="11"/>
      <c r="F35" s="11"/>
      <c r="G35" s="11"/>
      <c r="H35" s="11"/>
      <c r="I35" s="13"/>
      <c r="J35" s="11"/>
      <c r="K35" s="11"/>
      <c r="L35" s="11"/>
      <c r="M35" s="11"/>
      <c r="N35" s="11"/>
      <c r="O35" s="13"/>
      <c r="P35" s="11"/>
      <c r="Q35" s="11"/>
      <c r="R35" s="11"/>
      <c r="S35" s="11"/>
      <c r="T35" s="11"/>
      <c r="U35" s="13"/>
      <c r="V35" s="11"/>
      <c r="W35" s="11"/>
      <c r="X35" s="11"/>
      <c r="Y35" s="11"/>
      <c r="Z35" s="11"/>
      <c r="AA35" s="13"/>
      <c r="AB35" s="11"/>
      <c r="AC35" s="11"/>
      <c r="AD35" s="11"/>
      <c r="AE35" s="11"/>
      <c r="AF35" s="11"/>
      <c r="AG35" s="13"/>
      <c r="AH35" s="11"/>
      <c r="AI35" s="11"/>
      <c r="AJ35" s="11"/>
      <c r="AK35" s="11"/>
      <c r="AL35" s="11"/>
      <c r="AM35" s="13"/>
      <c r="AN35" s="11"/>
      <c r="AO35" s="11"/>
      <c r="AP35" s="11"/>
      <c r="AQ35" s="11"/>
      <c r="AR35" s="11"/>
      <c r="AT35" s="23" t="e">
        <f t="shared" si="8"/>
        <v>#DIV/0!</v>
      </c>
      <c r="AU35" s="28">
        <f t="shared" si="9"/>
        <v>0</v>
      </c>
      <c r="AV35" s="18">
        <f t="shared" si="10"/>
        <v>0</v>
      </c>
      <c r="AW35" s="37">
        <v>12</v>
      </c>
      <c r="AX35" s="30">
        <f t="shared" si="11"/>
        <v>0</v>
      </c>
      <c r="AY35" s="37" t="str">
        <f t="shared" si="12"/>
        <v>for p.o</v>
      </c>
    </row>
    <row r="36" spans="2:51" x14ac:dyDescent="0.25">
      <c r="B36" s="4" t="s">
        <v>29</v>
      </c>
      <c r="C36" s="8">
        <v>6</v>
      </c>
      <c r="D36" s="11"/>
      <c r="E36" s="11"/>
      <c r="F36" s="11"/>
      <c r="G36" s="11"/>
      <c r="H36" s="11"/>
      <c r="I36" s="13"/>
      <c r="J36" s="11"/>
      <c r="K36" s="11"/>
      <c r="L36" s="11"/>
      <c r="M36" s="11"/>
      <c r="N36" s="11"/>
      <c r="O36" s="13"/>
      <c r="P36" s="11"/>
      <c r="Q36" s="11"/>
      <c r="R36" s="11"/>
      <c r="S36" s="11"/>
      <c r="T36" s="11"/>
      <c r="U36" s="13"/>
      <c r="V36" s="11"/>
      <c r="W36" s="11"/>
      <c r="X36" s="11"/>
      <c r="Y36" s="11"/>
      <c r="Z36" s="11"/>
      <c r="AA36" s="13"/>
      <c r="AB36" s="11"/>
      <c r="AC36" s="11"/>
      <c r="AD36" s="11"/>
      <c r="AE36" s="11"/>
      <c r="AF36" s="11"/>
      <c r="AG36" s="13"/>
      <c r="AH36" s="11">
        <v>6</v>
      </c>
      <c r="AI36" s="11">
        <v>5</v>
      </c>
      <c r="AJ36" s="11"/>
      <c r="AK36" s="11">
        <v>5</v>
      </c>
      <c r="AL36" s="11">
        <f>AE36+AH36-AK36</f>
        <v>1</v>
      </c>
      <c r="AM36" s="13"/>
      <c r="AN36" s="11"/>
      <c r="AO36" s="11">
        <v>0</v>
      </c>
      <c r="AP36" s="11"/>
      <c r="AQ36" s="11">
        <v>0</v>
      </c>
      <c r="AR36" s="11">
        <f t="shared" ref="AR36:AR37" si="14">AK36+AN36-AQ36</f>
        <v>5</v>
      </c>
      <c r="AT36" s="23">
        <f t="shared" si="8"/>
        <v>3</v>
      </c>
      <c r="AU36" s="28">
        <f t="shared" si="9"/>
        <v>6</v>
      </c>
      <c r="AV36" s="18">
        <f t="shared" si="10"/>
        <v>6</v>
      </c>
      <c r="AW36" s="37">
        <v>24</v>
      </c>
      <c r="AX36" s="30">
        <f t="shared" si="11"/>
        <v>0</v>
      </c>
      <c r="AY36" s="37" t="str">
        <f t="shared" si="12"/>
        <v>for p.o</v>
      </c>
    </row>
    <row r="37" spans="2:51" x14ac:dyDescent="0.25">
      <c r="B37" s="4" t="s">
        <v>30</v>
      </c>
      <c r="C37" s="8">
        <v>12</v>
      </c>
      <c r="D37" s="11"/>
      <c r="E37" s="11"/>
      <c r="F37" s="11"/>
      <c r="G37" s="11"/>
      <c r="H37" s="11"/>
      <c r="I37" s="13"/>
      <c r="J37" s="11"/>
      <c r="K37" s="11"/>
      <c r="L37" s="11"/>
      <c r="M37" s="11"/>
      <c r="N37" s="11"/>
      <c r="O37" s="13"/>
      <c r="P37" s="11"/>
      <c r="Q37" s="11"/>
      <c r="R37" s="11"/>
      <c r="S37" s="11"/>
      <c r="T37" s="11"/>
      <c r="U37" s="13"/>
      <c r="V37" s="11"/>
      <c r="W37" s="11"/>
      <c r="X37" s="11"/>
      <c r="Y37" s="11"/>
      <c r="Z37" s="11"/>
      <c r="AA37" s="13"/>
      <c r="AB37" s="11"/>
      <c r="AC37" s="11"/>
      <c r="AD37" s="11"/>
      <c r="AE37" s="11"/>
      <c r="AF37" s="11"/>
      <c r="AG37" s="13"/>
      <c r="AH37" s="11">
        <v>12</v>
      </c>
      <c r="AI37" s="11">
        <v>4</v>
      </c>
      <c r="AJ37" s="11"/>
      <c r="AK37" s="11">
        <v>4</v>
      </c>
      <c r="AL37" s="11">
        <f>AE37+AH37-AK37</f>
        <v>8</v>
      </c>
      <c r="AM37" s="13"/>
      <c r="AN37" s="11"/>
      <c r="AO37" s="11">
        <v>0</v>
      </c>
      <c r="AP37" s="11"/>
      <c r="AQ37" s="11">
        <v>0</v>
      </c>
      <c r="AR37" s="11">
        <f t="shared" si="14"/>
        <v>4</v>
      </c>
      <c r="AT37" s="23">
        <f t="shared" si="8"/>
        <v>6</v>
      </c>
      <c r="AU37" s="28">
        <f t="shared" si="9"/>
        <v>12</v>
      </c>
      <c r="AV37" s="18">
        <f t="shared" si="10"/>
        <v>12</v>
      </c>
      <c r="AW37" s="37">
        <v>12</v>
      </c>
      <c r="AX37" s="30">
        <f t="shared" si="11"/>
        <v>0</v>
      </c>
      <c r="AY37" s="37" t="str">
        <f t="shared" si="12"/>
        <v>for p.o</v>
      </c>
    </row>
    <row r="38" spans="2:51" x14ac:dyDescent="0.25">
      <c r="B38" s="4" t="s">
        <v>31</v>
      </c>
      <c r="C38" s="8">
        <v>12</v>
      </c>
      <c r="D38" s="11"/>
      <c r="E38" s="11"/>
      <c r="F38" s="11"/>
      <c r="G38" s="11"/>
      <c r="H38" s="11"/>
      <c r="I38" s="13"/>
      <c r="J38" s="11"/>
      <c r="K38" s="11"/>
      <c r="L38" s="11"/>
      <c r="M38" s="11"/>
      <c r="N38" s="11"/>
      <c r="O38" s="13"/>
      <c r="P38" s="11"/>
      <c r="Q38" s="11"/>
      <c r="R38" s="11"/>
      <c r="S38" s="11"/>
      <c r="T38" s="11"/>
      <c r="U38" s="13"/>
      <c r="V38" s="11"/>
      <c r="W38" s="11"/>
      <c r="X38" s="11"/>
      <c r="Y38" s="11"/>
      <c r="Z38" s="11"/>
      <c r="AA38" s="13"/>
      <c r="AB38" s="11"/>
      <c r="AC38" s="11"/>
      <c r="AD38" s="11"/>
      <c r="AE38" s="11"/>
      <c r="AF38" s="11"/>
      <c r="AG38" s="13"/>
      <c r="AH38" s="11"/>
      <c r="AI38" s="11"/>
      <c r="AJ38" s="11"/>
      <c r="AK38" s="11"/>
      <c r="AL38" s="11"/>
      <c r="AM38" s="13"/>
      <c r="AN38" s="11"/>
      <c r="AO38" s="11"/>
      <c r="AP38" s="11"/>
      <c r="AQ38" s="11"/>
      <c r="AR38" s="11"/>
      <c r="AT38" s="23" t="e">
        <f t="shared" si="8"/>
        <v>#DIV/0!</v>
      </c>
      <c r="AU38" s="28">
        <f t="shared" si="9"/>
        <v>0</v>
      </c>
      <c r="AV38" s="18">
        <f t="shared" si="10"/>
        <v>0</v>
      </c>
      <c r="AW38" s="37">
        <v>12</v>
      </c>
      <c r="AX38" s="30">
        <f t="shared" si="11"/>
        <v>0</v>
      </c>
      <c r="AY38" s="37" t="str">
        <f t="shared" si="12"/>
        <v>for p.o</v>
      </c>
    </row>
    <row r="39" spans="2:51" x14ac:dyDescent="0.25">
      <c r="B39" s="4" t="s">
        <v>32</v>
      </c>
      <c r="C39" s="8">
        <v>6</v>
      </c>
      <c r="D39" s="11"/>
      <c r="E39" s="11"/>
      <c r="F39" s="11"/>
      <c r="G39" s="11"/>
      <c r="H39" s="11"/>
      <c r="I39" s="13"/>
      <c r="J39" s="11"/>
      <c r="K39" s="11"/>
      <c r="L39" s="11"/>
      <c r="M39" s="11"/>
      <c r="N39" s="11"/>
      <c r="O39" s="13"/>
      <c r="P39" s="11"/>
      <c r="Q39" s="11"/>
      <c r="R39" s="11"/>
      <c r="S39" s="11"/>
      <c r="T39" s="11"/>
      <c r="U39" s="13"/>
      <c r="V39" s="11"/>
      <c r="W39" s="11"/>
      <c r="X39" s="11"/>
      <c r="Y39" s="11"/>
      <c r="Z39" s="11"/>
      <c r="AA39" s="13"/>
      <c r="AB39" s="11"/>
      <c r="AC39" s="11"/>
      <c r="AD39" s="11"/>
      <c r="AE39" s="11"/>
      <c r="AF39" s="11"/>
      <c r="AG39" s="13"/>
      <c r="AH39" s="11">
        <v>6</v>
      </c>
      <c r="AI39" s="11">
        <v>2</v>
      </c>
      <c r="AJ39" s="11"/>
      <c r="AK39" s="11">
        <v>2</v>
      </c>
      <c r="AL39" s="11">
        <f>AE39+AH39-AK39</f>
        <v>4</v>
      </c>
      <c r="AM39" s="13"/>
      <c r="AN39" s="11"/>
      <c r="AO39" s="11">
        <v>0</v>
      </c>
      <c r="AP39" s="11"/>
      <c r="AQ39" s="11">
        <v>0</v>
      </c>
      <c r="AR39" s="11">
        <f t="shared" ref="AR39" si="15">AK39+AN39-AQ39</f>
        <v>2</v>
      </c>
      <c r="AT39" s="23">
        <f t="shared" si="8"/>
        <v>3</v>
      </c>
      <c r="AU39" s="28">
        <f t="shared" si="9"/>
        <v>6</v>
      </c>
      <c r="AV39" s="18">
        <f t="shared" si="10"/>
        <v>6</v>
      </c>
      <c r="AW39" s="37">
        <v>6</v>
      </c>
      <c r="AX39" s="30">
        <f t="shared" si="11"/>
        <v>0</v>
      </c>
      <c r="AY39" s="37" t="str">
        <f t="shared" si="12"/>
        <v>for p.o</v>
      </c>
    </row>
    <row r="40" spans="2:51" x14ac:dyDescent="0.25">
      <c r="B40" s="4" t="s">
        <v>33</v>
      </c>
      <c r="C40" s="8">
        <v>6</v>
      </c>
      <c r="D40" s="11"/>
      <c r="E40" s="11"/>
      <c r="F40" s="11"/>
      <c r="G40" s="11"/>
      <c r="H40" s="11"/>
      <c r="I40" s="13"/>
      <c r="J40" s="11"/>
      <c r="K40" s="11"/>
      <c r="L40" s="11"/>
      <c r="M40" s="11"/>
      <c r="N40" s="11"/>
      <c r="O40" s="13"/>
      <c r="P40" s="11"/>
      <c r="Q40" s="11"/>
      <c r="R40" s="11"/>
      <c r="S40" s="11"/>
      <c r="T40" s="11"/>
      <c r="U40" s="13"/>
      <c r="V40" s="11"/>
      <c r="W40" s="11"/>
      <c r="X40" s="11"/>
      <c r="Y40" s="11"/>
      <c r="Z40" s="11"/>
      <c r="AA40" s="13"/>
      <c r="AB40" s="11"/>
      <c r="AC40" s="11"/>
      <c r="AD40" s="11"/>
      <c r="AE40" s="11"/>
      <c r="AF40" s="11"/>
      <c r="AG40" s="13"/>
      <c r="AH40" s="11"/>
      <c r="AI40" s="11"/>
      <c r="AJ40" s="11"/>
      <c r="AK40" s="11"/>
      <c r="AL40" s="11"/>
      <c r="AM40" s="13"/>
      <c r="AN40" s="11"/>
      <c r="AO40" s="11"/>
      <c r="AP40" s="11"/>
      <c r="AQ40" s="11"/>
      <c r="AR40" s="11"/>
      <c r="AT40" s="23" t="e">
        <f t="shared" si="8"/>
        <v>#DIV/0!</v>
      </c>
      <c r="AU40" s="28">
        <f t="shared" si="9"/>
        <v>0</v>
      </c>
      <c r="AV40" s="18">
        <f t="shared" si="10"/>
        <v>0</v>
      </c>
      <c r="AW40" s="37">
        <v>24</v>
      </c>
      <c r="AX40" s="30">
        <f t="shared" si="11"/>
        <v>0</v>
      </c>
      <c r="AY40" s="37" t="str">
        <f t="shared" si="12"/>
        <v>for p.o</v>
      </c>
    </row>
    <row r="41" spans="2:51" x14ac:dyDescent="0.25">
      <c r="B41" s="1" t="s">
        <v>34</v>
      </c>
      <c r="C41" s="8">
        <v>24</v>
      </c>
      <c r="D41" s="11"/>
      <c r="E41" s="11"/>
      <c r="F41" s="11"/>
      <c r="G41" s="11"/>
      <c r="H41" s="11"/>
      <c r="I41" s="13"/>
      <c r="J41" s="11"/>
      <c r="K41" s="11"/>
      <c r="L41" s="11"/>
      <c r="M41" s="11"/>
      <c r="N41" s="11"/>
      <c r="O41" s="13"/>
      <c r="P41" s="11"/>
      <c r="Q41" s="11"/>
      <c r="R41" s="11"/>
      <c r="S41" s="11"/>
      <c r="T41" s="11"/>
      <c r="U41" s="13"/>
      <c r="V41" s="11"/>
      <c r="W41" s="11"/>
      <c r="X41" s="11"/>
      <c r="Y41" s="11"/>
      <c r="Z41" s="11"/>
      <c r="AA41" s="13"/>
      <c r="AB41" s="11"/>
      <c r="AC41" s="11"/>
      <c r="AD41" s="11"/>
      <c r="AE41" s="11"/>
      <c r="AF41" s="11"/>
      <c r="AG41" s="13"/>
      <c r="AH41" s="11"/>
      <c r="AI41" s="11">
        <v>0</v>
      </c>
      <c r="AJ41" s="11"/>
      <c r="AK41" s="11">
        <v>0</v>
      </c>
      <c r="AL41" s="11">
        <f>AE41+AH41-AK41</f>
        <v>0</v>
      </c>
      <c r="AM41" s="13"/>
      <c r="AN41" s="11"/>
      <c r="AO41" s="11">
        <v>0</v>
      </c>
      <c r="AP41" s="11"/>
      <c r="AQ41" s="11">
        <v>0</v>
      </c>
      <c r="AR41" s="11">
        <f t="shared" ref="AR41" si="16">AK41+AN41-AQ41</f>
        <v>0</v>
      </c>
      <c r="AT41" s="23">
        <f t="shared" si="8"/>
        <v>0</v>
      </c>
      <c r="AU41" s="28">
        <f t="shared" si="9"/>
        <v>0</v>
      </c>
      <c r="AV41" s="18">
        <f t="shared" si="10"/>
        <v>0</v>
      </c>
      <c r="AW41" s="37">
        <v>24</v>
      </c>
      <c r="AX41" s="30">
        <f t="shared" si="11"/>
        <v>0</v>
      </c>
      <c r="AY41" s="37" t="str">
        <f t="shared" si="12"/>
        <v>for p.o</v>
      </c>
    </row>
    <row r="42" spans="2:51" x14ac:dyDescent="0.25">
      <c r="B42" s="1" t="s">
        <v>35</v>
      </c>
      <c r="C42" s="8">
        <v>12</v>
      </c>
      <c r="D42" s="11"/>
      <c r="E42" s="11"/>
      <c r="F42" s="11"/>
      <c r="G42" s="11"/>
      <c r="H42" s="11"/>
      <c r="I42" s="13"/>
      <c r="J42" s="11"/>
      <c r="K42" s="11"/>
      <c r="L42" s="11"/>
      <c r="M42" s="11"/>
      <c r="N42" s="11"/>
      <c r="O42" s="13"/>
      <c r="P42" s="11"/>
      <c r="Q42" s="11"/>
      <c r="R42" s="11"/>
      <c r="S42" s="11"/>
      <c r="T42" s="11"/>
      <c r="U42" s="13"/>
      <c r="V42" s="11"/>
      <c r="W42" s="11"/>
      <c r="X42" s="11"/>
      <c r="Y42" s="11"/>
      <c r="Z42" s="11"/>
      <c r="AA42" s="13"/>
      <c r="AB42" s="11"/>
      <c r="AC42" s="11"/>
      <c r="AD42" s="11"/>
      <c r="AE42" s="11"/>
      <c r="AF42" s="11"/>
      <c r="AG42" s="13"/>
      <c r="AH42" s="11"/>
      <c r="AI42" s="11"/>
      <c r="AJ42" s="11"/>
      <c r="AK42" s="11"/>
      <c r="AL42" s="11"/>
      <c r="AM42" s="13"/>
      <c r="AN42" s="11"/>
      <c r="AO42" s="11"/>
      <c r="AP42" s="11"/>
      <c r="AQ42" s="11"/>
      <c r="AR42" s="11"/>
      <c r="AT42" s="23" t="e">
        <f t="shared" si="8"/>
        <v>#DIV/0!</v>
      </c>
      <c r="AU42" s="28">
        <f t="shared" si="9"/>
        <v>0</v>
      </c>
      <c r="AV42" s="18">
        <f t="shared" si="10"/>
        <v>0</v>
      </c>
      <c r="AW42" s="37">
        <v>12</v>
      </c>
      <c r="AX42" s="30">
        <f t="shared" si="11"/>
        <v>0</v>
      </c>
      <c r="AY42" s="37" t="str">
        <f t="shared" si="12"/>
        <v>for p.o</v>
      </c>
    </row>
    <row r="43" spans="2:51" x14ac:dyDescent="0.25">
      <c r="B43" s="1" t="s">
        <v>36</v>
      </c>
      <c r="C43" s="8">
        <v>12</v>
      </c>
      <c r="D43" s="11"/>
      <c r="E43" s="11"/>
      <c r="F43" s="11"/>
      <c r="G43" s="11"/>
      <c r="H43" s="11"/>
      <c r="I43" s="13"/>
      <c r="J43" s="11"/>
      <c r="K43" s="11"/>
      <c r="L43" s="11"/>
      <c r="M43" s="11"/>
      <c r="N43" s="11"/>
      <c r="O43" s="13"/>
      <c r="P43" s="11"/>
      <c r="Q43" s="11"/>
      <c r="R43" s="11"/>
      <c r="S43" s="11"/>
      <c r="T43" s="11"/>
      <c r="U43" s="13"/>
      <c r="V43" s="11"/>
      <c r="W43" s="11"/>
      <c r="X43" s="11"/>
      <c r="Y43" s="11"/>
      <c r="Z43" s="11"/>
      <c r="AA43" s="13"/>
      <c r="AB43" s="11"/>
      <c r="AC43" s="11"/>
      <c r="AD43" s="11"/>
      <c r="AE43" s="11"/>
      <c r="AF43" s="11"/>
      <c r="AG43" s="13"/>
      <c r="AH43" s="11"/>
      <c r="AI43" s="11"/>
      <c r="AJ43" s="11"/>
      <c r="AK43" s="11"/>
      <c r="AL43" s="11"/>
      <c r="AM43" s="13"/>
      <c r="AN43" s="11"/>
      <c r="AO43" s="11"/>
      <c r="AP43" s="11"/>
      <c r="AQ43" s="11"/>
      <c r="AR43" s="11"/>
      <c r="AT43" s="23" t="e">
        <f t="shared" si="8"/>
        <v>#DIV/0!</v>
      </c>
      <c r="AU43" s="28">
        <f t="shared" si="9"/>
        <v>0</v>
      </c>
      <c r="AV43" s="18">
        <f t="shared" si="10"/>
        <v>0</v>
      </c>
      <c r="AW43" s="37">
        <v>12</v>
      </c>
      <c r="AX43" s="30">
        <f t="shared" si="11"/>
        <v>0</v>
      </c>
      <c r="AY43" s="37" t="str">
        <f t="shared" si="12"/>
        <v>for p.o</v>
      </c>
    </row>
    <row r="44" spans="2:51" x14ac:dyDescent="0.25">
      <c r="B44" s="1" t="s">
        <v>37</v>
      </c>
      <c r="C44" s="8">
        <v>24</v>
      </c>
      <c r="D44" s="11"/>
      <c r="E44" s="11"/>
      <c r="F44" s="11"/>
      <c r="G44" s="11"/>
      <c r="H44" s="11"/>
      <c r="I44" s="13"/>
      <c r="J44" s="11"/>
      <c r="K44" s="11"/>
      <c r="L44" s="11"/>
      <c r="M44" s="11"/>
      <c r="N44" s="11"/>
      <c r="O44" s="13"/>
      <c r="P44" s="11"/>
      <c r="Q44" s="11"/>
      <c r="R44" s="11"/>
      <c r="S44" s="11"/>
      <c r="T44" s="11"/>
      <c r="U44" s="13"/>
      <c r="V44" s="11"/>
      <c r="W44" s="11"/>
      <c r="X44" s="11"/>
      <c r="Y44" s="11"/>
      <c r="Z44" s="11"/>
      <c r="AA44" s="13"/>
      <c r="AB44" s="11"/>
      <c r="AC44" s="11"/>
      <c r="AD44" s="11"/>
      <c r="AE44" s="11"/>
      <c r="AF44" s="11"/>
      <c r="AG44" s="13"/>
      <c r="AH44" s="11"/>
      <c r="AI44" s="11"/>
      <c r="AJ44" s="11"/>
      <c r="AK44" s="11"/>
      <c r="AL44" s="11"/>
      <c r="AM44" s="13"/>
      <c r="AN44" s="11"/>
      <c r="AO44" s="11"/>
      <c r="AP44" s="11"/>
      <c r="AQ44" s="11"/>
      <c r="AR44" s="11"/>
      <c r="AT44" s="23" t="e">
        <f t="shared" si="8"/>
        <v>#DIV/0!</v>
      </c>
      <c r="AU44" s="28">
        <f t="shared" si="9"/>
        <v>0</v>
      </c>
      <c r="AV44" s="18">
        <f t="shared" si="10"/>
        <v>0</v>
      </c>
      <c r="AW44" s="37">
        <v>12</v>
      </c>
      <c r="AX44" s="30">
        <f t="shared" si="11"/>
        <v>0</v>
      </c>
      <c r="AY44" s="37" t="str">
        <f t="shared" si="12"/>
        <v>for p.o</v>
      </c>
    </row>
    <row r="45" spans="2:51" x14ac:dyDescent="0.25">
      <c r="B45" s="1" t="s">
        <v>38</v>
      </c>
      <c r="C45" s="8">
        <v>60</v>
      </c>
      <c r="D45" s="11"/>
      <c r="E45" s="11"/>
      <c r="F45" s="11"/>
      <c r="G45" s="11"/>
      <c r="H45" s="11"/>
      <c r="I45" s="13"/>
      <c r="J45" s="11"/>
      <c r="K45" s="11"/>
      <c r="L45" s="11"/>
      <c r="M45" s="11"/>
      <c r="N45" s="11"/>
      <c r="O45" s="13"/>
      <c r="P45" s="11"/>
      <c r="Q45" s="11"/>
      <c r="R45" s="11"/>
      <c r="S45" s="11"/>
      <c r="T45" s="11"/>
      <c r="U45" s="13"/>
      <c r="V45" s="11"/>
      <c r="W45" s="11"/>
      <c r="X45" s="11"/>
      <c r="Y45" s="11"/>
      <c r="Z45" s="11"/>
      <c r="AA45" s="13"/>
      <c r="AB45" s="11"/>
      <c r="AC45" s="11"/>
      <c r="AD45" s="11"/>
      <c r="AE45" s="11"/>
      <c r="AF45" s="11"/>
      <c r="AG45" s="13"/>
      <c r="AH45" s="11"/>
      <c r="AI45" s="11"/>
      <c r="AJ45" s="11"/>
      <c r="AK45" s="11"/>
      <c r="AL45" s="11"/>
      <c r="AM45" s="13"/>
      <c r="AN45" s="11"/>
      <c r="AO45" s="11"/>
      <c r="AP45" s="11"/>
      <c r="AQ45" s="11"/>
      <c r="AR45" s="11"/>
      <c r="AT45" s="23" t="e">
        <f t="shared" si="8"/>
        <v>#DIV/0!</v>
      </c>
      <c r="AU45" s="28">
        <f t="shared" si="9"/>
        <v>0</v>
      </c>
      <c r="AV45" s="18">
        <f t="shared" si="10"/>
        <v>0</v>
      </c>
      <c r="AW45" s="37">
        <v>480</v>
      </c>
      <c r="AX45" s="30">
        <f t="shared" si="11"/>
        <v>0</v>
      </c>
      <c r="AY45" s="37" t="str">
        <f t="shared" si="12"/>
        <v>for p.o</v>
      </c>
    </row>
    <row r="46" spans="2:51" x14ac:dyDescent="0.25">
      <c r="B46" s="1" t="s">
        <v>39</v>
      </c>
      <c r="C46" s="8">
        <v>12</v>
      </c>
      <c r="D46" s="11"/>
      <c r="E46" s="11"/>
      <c r="F46" s="11"/>
      <c r="G46" s="11"/>
      <c r="H46" s="11"/>
      <c r="I46" s="13"/>
      <c r="J46" s="11"/>
      <c r="K46" s="11"/>
      <c r="L46" s="11"/>
      <c r="M46" s="11"/>
      <c r="N46" s="11"/>
      <c r="O46" s="13"/>
      <c r="P46" s="11"/>
      <c r="Q46" s="11"/>
      <c r="R46" s="11"/>
      <c r="S46" s="11"/>
      <c r="T46" s="11"/>
      <c r="U46" s="13"/>
      <c r="V46" s="11"/>
      <c r="W46" s="11"/>
      <c r="X46" s="11"/>
      <c r="Y46" s="11"/>
      <c r="Z46" s="11"/>
      <c r="AA46" s="13"/>
      <c r="AB46" s="11"/>
      <c r="AC46" s="11"/>
      <c r="AD46" s="11"/>
      <c r="AE46" s="11"/>
      <c r="AF46" s="11"/>
      <c r="AG46" s="13"/>
      <c r="AH46" s="11"/>
      <c r="AI46" s="11"/>
      <c r="AJ46" s="11"/>
      <c r="AK46" s="11"/>
      <c r="AL46" s="11"/>
      <c r="AM46" s="13"/>
      <c r="AN46" s="11"/>
      <c r="AO46" s="11"/>
      <c r="AP46" s="11"/>
      <c r="AQ46" s="11"/>
      <c r="AR46" s="11"/>
      <c r="AT46" s="23" t="e">
        <f t="shared" si="8"/>
        <v>#DIV/0!</v>
      </c>
      <c r="AU46" s="28">
        <f t="shared" si="9"/>
        <v>0</v>
      </c>
      <c r="AV46" s="18">
        <f t="shared" si="10"/>
        <v>0</v>
      </c>
      <c r="AW46" s="37">
        <v>12</v>
      </c>
      <c r="AX46" s="30">
        <f t="shared" si="11"/>
        <v>0</v>
      </c>
      <c r="AY46" s="37" t="str">
        <f t="shared" si="12"/>
        <v>for p.o</v>
      </c>
    </row>
    <row r="47" spans="2:51" x14ac:dyDescent="0.25">
      <c r="B47" s="1" t="s">
        <v>40</v>
      </c>
      <c r="C47" s="8">
        <v>12</v>
      </c>
      <c r="D47" s="11"/>
      <c r="E47" s="11"/>
      <c r="F47" s="11"/>
      <c r="G47" s="11"/>
      <c r="H47" s="11"/>
      <c r="I47" s="13"/>
      <c r="J47" s="11"/>
      <c r="K47" s="11"/>
      <c r="L47" s="11"/>
      <c r="M47" s="11"/>
      <c r="N47" s="11"/>
      <c r="O47" s="13"/>
      <c r="P47" s="11"/>
      <c r="Q47" s="11"/>
      <c r="R47" s="11"/>
      <c r="S47" s="11"/>
      <c r="T47" s="11"/>
      <c r="U47" s="13"/>
      <c r="V47" s="11"/>
      <c r="W47" s="11"/>
      <c r="X47" s="11"/>
      <c r="Y47" s="11"/>
      <c r="Z47" s="11"/>
      <c r="AA47" s="13"/>
      <c r="AB47" s="11"/>
      <c r="AC47" s="11"/>
      <c r="AD47" s="11"/>
      <c r="AE47" s="11"/>
      <c r="AF47" s="11"/>
      <c r="AG47" s="13"/>
      <c r="AH47" s="11"/>
      <c r="AI47" s="11"/>
      <c r="AJ47" s="11"/>
      <c r="AK47" s="11"/>
      <c r="AL47" s="11"/>
      <c r="AM47" s="13"/>
      <c r="AN47" s="11">
        <v>12</v>
      </c>
      <c r="AO47" s="11">
        <v>1</v>
      </c>
      <c r="AP47" s="11"/>
      <c r="AQ47" s="11">
        <v>1</v>
      </c>
      <c r="AR47" s="11">
        <f t="shared" ref="AR47" si="17">AK47+AN47-AQ47</f>
        <v>11</v>
      </c>
      <c r="AT47" s="23">
        <f t="shared" si="8"/>
        <v>11</v>
      </c>
      <c r="AU47" s="28">
        <f t="shared" si="9"/>
        <v>11</v>
      </c>
      <c r="AV47" s="18">
        <f t="shared" si="10"/>
        <v>12</v>
      </c>
      <c r="AW47" s="37">
        <v>12</v>
      </c>
      <c r="AX47" s="30">
        <f t="shared" si="11"/>
        <v>1</v>
      </c>
      <c r="AY47" s="37" t="str">
        <f t="shared" si="12"/>
        <v>for p.o</v>
      </c>
    </row>
    <row r="48" spans="2:51" x14ac:dyDescent="0.25">
      <c r="B48" s="1" t="s">
        <v>41</v>
      </c>
      <c r="C48" s="8">
        <v>12</v>
      </c>
      <c r="D48" s="11"/>
      <c r="E48" s="11"/>
      <c r="F48" s="11"/>
      <c r="G48" s="11"/>
      <c r="H48" s="11"/>
      <c r="I48" s="13"/>
      <c r="J48" s="11"/>
      <c r="K48" s="11"/>
      <c r="L48" s="11"/>
      <c r="M48" s="11"/>
      <c r="N48" s="11"/>
      <c r="O48" s="13"/>
      <c r="P48" s="11"/>
      <c r="Q48" s="11"/>
      <c r="R48" s="11"/>
      <c r="S48" s="11"/>
      <c r="T48" s="11"/>
      <c r="U48" s="13"/>
      <c r="V48" s="11"/>
      <c r="W48" s="11"/>
      <c r="X48" s="11"/>
      <c r="Y48" s="11"/>
      <c r="Z48" s="11"/>
      <c r="AA48" s="13"/>
      <c r="AB48" s="11"/>
      <c r="AC48" s="11"/>
      <c r="AD48" s="11"/>
      <c r="AE48" s="11"/>
      <c r="AF48" s="11"/>
      <c r="AG48" s="13"/>
      <c r="AH48" s="11"/>
      <c r="AI48" s="11"/>
      <c r="AJ48" s="11"/>
      <c r="AK48" s="11"/>
      <c r="AL48" s="11"/>
      <c r="AM48" s="13"/>
      <c r="AN48" s="11"/>
      <c r="AO48" s="11"/>
      <c r="AP48" s="11"/>
      <c r="AQ48" s="11"/>
      <c r="AR48" s="11"/>
      <c r="AT48" s="23" t="e">
        <f t="shared" si="8"/>
        <v>#DIV/0!</v>
      </c>
      <c r="AU48" s="28">
        <f t="shared" si="9"/>
        <v>0</v>
      </c>
      <c r="AV48" s="18">
        <f t="shared" si="10"/>
        <v>0</v>
      </c>
      <c r="AW48" s="37">
        <v>12</v>
      </c>
      <c r="AX48" s="30">
        <f t="shared" si="11"/>
        <v>0</v>
      </c>
      <c r="AY48" s="37" t="str">
        <f t="shared" si="12"/>
        <v>for p.o</v>
      </c>
    </row>
    <row r="49" spans="2:51" x14ac:dyDescent="0.25">
      <c r="B49" s="1" t="s">
        <v>42</v>
      </c>
      <c r="C49" s="8">
        <v>12</v>
      </c>
      <c r="D49" s="11"/>
      <c r="E49" s="11"/>
      <c r="F49" s="11"/>
      <c r="G49" s="11"/>
      <c r="H49" s="11"/>
      <c r="I49" s="13"/>
      <c r="J49" s="11"/>
      <c r="K49" s="11"/>
      <c r="L49" s="11"/>
      <c r="M49" s="11"/>
      <c r="N49" s="11"/>
      <c r="O49" s="13"/>
      <c r="P49" s="11"/>
      <c r="Q49" s="11"/>
      <c r="R49" s="11"/>
      <c r="S49" s="11"/>
      <c r="T49" s="11"/>
      <c r="U49" s="13"/>
      <c r="V49" s="11">
        <v>24</v>
      </c>
      <c r="W49" s="11">
        <v>0</v>
      </c>
      <c r="X49" s="11"/>
      <c r="Y49" s="11">
        <v>0</v>
      </c>
      <c r="Z49" s="11">
        <f>S49+V49-Y49</f>
        <v>24</v>
      </c>
      <c r="AA49" s="13"/>
      <c r="AB49" s="11"/>
      <c r="AC49" s="11">
        <v>0</v>
      </c>
      <c r="AD49" s="11"/>
      <c r="AE49" s="11">
        <v>0</v>
      </c>
      <c r="AF49" s="11">
        <f>Y49+AB49-AE49</f>
        <v>0</v>
      </c>
      <c r="AG49" s="13"/>
      <c r="AH49" s="11"/>
      <c r="AI49" s="11">
        <v>0</v>
      </c>
      <c r="AJ49" s="11"/>
      <c r="AK49" s="11">
        <v>0</v>
      </c>
      <c r="AL49" s="11">
        <f>AE49+AH49-AK49</f>
        <v>0</v>
      </c>
      <c r="AM49" s="13"/>
      <c r="AN49" s="11"/>
      <c r="AO49" s="11">
        <v>0</v>
      </c>
      <c r="AP49" s="11"/>
      <c r="AQ49" s="11">
        <v>0</v>
      </c>
      <c r="AR49" s="11">
        <f t="shared" ref="AR49" si="18">AK49+AN49-AQ49</f>
        <v>0</v>
      </c>
      <c r="AT49" s="23">
        <f t="shared" si="8"/>
        <v>6</v>
      </c>
      <c r="AU49" s="28">
        <f t="shared" si="9"/>
        <v>24</v>
      </c>
      <c r="AV49" s="18">
        <f t="shared" si="10"/>
        <v>24</v>
      </c>
      <c r="AW49" s="37">
        <v>48</v>
      </c>
      <c r="AX49" s="30">
        <f t="shared" si="11"/>
        <v>0</v>
      </c>
      <c r="AY49" s="37" t="str">
        <f t="shared" si="12"/>
        <v>for p.o</v>
      </c>
    </row>
    <row r="50" spans="2:51" x14ac:dyDescent="0.25">
      <c r="B50" s="1" t="s">
        <v>43</v>
      </c>
      <c r="C50" s="8">
        <v>12</v>
      </c>
      <c r="D50" s="11"/>
      <c r="E50" s="11"/>
      <c r="F50" s="11"/>
      <c r="G50" s="11"/>
      <c r="H50" s="11"/>
      <c r="I50" s="13"/>
      <c r="J50" s="11"/>
      <c r="K50" s="11"/>
      <c r="L50" s="11"/>
      <c r="M50" s="11"/>
      <c r="N50" s="11"/>
      <c r="O50" s="13"/>
      <c r="P50" s="11"/>
      <c r="Q50" s="11"/>
      <c r="R50" s="11"/>
      <c r="S50" s="11"/>
      <c r="T50" s="11"/>
      <c r="U50" s="13"/>
      <c r="V50" s="11"/>
      <c r="W50" s="11"/>
      <c r="X50" s="11"/>
      <c r="Y50" s="11"/>
      <c r="Z50" s="11"/>
      <c r="AA50" s="13"/>
      <c r="AB50" s="11"/>
      <c r="AC50" s="11"/>
      <c r="AD50" s="11"/>
      <c r="AE50" s="11"/>
      <c r="AF50" s="11"/>
      <c r="AG50" s="13"/>
      <c r="AH50" s="11"/>
      <c r="AI50" s="11"/>
      <c r="AJ50" s="11"/>
      <c r="AK50" s="11"/>
      <c r="AL50" s="11"/>
      <c r="AM50" s="13"/>
      <c r="AN50" s="11"/>
      <c r="AO50" s="11"/>
      <c r="AP50" s="11"/>
      <c r="AQ50" s="11"/>
      <c r="AR50" s="11"/>
      <c r="AT50" s="23" t="e">
        <f t="shared" si="8"/>
        <v>#DIV/0!</v>
      </c>
      <c r="AU50" s="28">
        <f t="shared" si="9"/>
        <v>0</v>
      </c>
      <c r="AV50" s="18">
        <f t="shared" si="10"/>
        <v>0</v>
      </c>
      <c r="AW50" s="37">
        <v>12</v>
      </c>
      <c r="AX50" s="30">
        <f t="shared" si="11"/>
        <v>0</v>
      </c>
      <c r="AY50" s="37" t="str">
        <f t="shared" si="12"/>
        <v>for p.o</v>
      </c>
    </row>
    <row r="51" spans="2:51" x14ac:dyDescent="0.25">
      <c r="B51" s="5" t="s">
        <v>44</v>
      </c>
      <c r="C51" s="8">
        <v>8</v>
      </c>
      <c r="D51" s="11">
        <v>18</v>
      </c>
      <c r="E51" s="11">
        <v>14</v>
      </c>
      <c r="F51" s="11"/>
      <c r="G51" s="11">
        <v>14</v>
      </c>
      <c r="H51" s="11">
        <f>D51-G51</f>
        <v>4</v>
      </c>
      <c r="I51" s="13"/>
      <c r="J51" s="11"/>
      <c r="K51" s="11">
        <v>1</v>
      </c>
      <c r="L51" s="11"/>
      <c r="M51" s="11">
        <v>1</v>
      </c>
      <c r="N51" s="11">
        <f>G51+J51-M51</f>
        <v>13</v>
      </c>
      <c r="O51" s="13"/>
      <c r="P51" s="11"/>
      <c r="Q51" s="11">
        <v>0</v>
      </c>
      <c r="R51" s="11"/>
      <c r="S51" s="11">
        <v>0</v>
      </c>
      <c r="T51" s="11">
        <f>M51+P51-S51</f>
        <v>1</v>
      </c>
      <c r="U51" s="13"/>
      <c r="V51" s="11"/>
      <c r="W51" s="11">
        <v>0</v>
      </c>
      <c r="X51" s="11"/>
      <c r="Y51" s="11">
        <v>0</v>
      </c>
      <c r="Z51" s="11">
        <f>S51+V51-Y51</f>
        <v>0</v>
      </c>
      <c r="AA51" s="13"/>
      <c r="AB51" s="11"/>
      <c r="AC51" s="11">
        <v>0</v>
      </c>
      <c r="AD51" s="11"/>
      <c r="AE51" s="11">
        <v>0</v>
      </c>
      <c r="AF51" s="11">
        <f>Y51+AB51-AE51</f>
        <v>0</v>
      </c>
      <c r="AG51" s="13"/>
      <c r="AH51" s="11">
        <v>16</v>
      </c>
      <c r="AI51" s="11">
        <v>9</v>
      </c>
      <c r="AJ51" s="11"/>
      <c r="AK51" s="11">
        <v>9</v>
      </c>
      <c r="AL51" s="11">
        <f>AE51+AH51-AK51</f>
        <v>7</v>
      </c>
      <c r="AM51" s="13"/>
      <c r="AN51" s="11">
        <v>16</v>
      </c>
      <c r="AO51" s="11">
        <v>4</v>
      </c>
      <c r="AP51" s="11"/>
      <c r="AQ51" s="11">
        <v>4</v>
      </c>
      <c r="AR51" s="11">
        <f t="shared" ref="AR51" si="19">AK51+AN51-AQ51</f>
        <v>21</v>
      </c>
      <c r="AT51" s="23">
        <f t="shared" si="8"/>
        <v>6.5714285714285712</v>
      </c>
      <c r="AU51" s="28">
        <f t="shared" si="9"/>
        <v>46</v>
      </c>
      <c r="AV51" s="18">
        <f t="shared" si="10"/>
        <v>50</v>
      </c>
      <c r="AW51" s="37">
        <v>32</v>
      </c>
      <c r="AX51" s="30">
        <f t="shared" si="11"/>
        <v>4</v>
      </c>
      <c r="AY51" s="37" t="str">
        <f t="shared" si="12"/>
        <v>for p.o</v>
      </c>
    </row>
    <row r="1048576" spans="50:50" x14ac:dyDescent="0.25">
      <c r="AX1048576" s="32"/>
    </row>
  </sheetData>
  <mergeCells count="51">
    <mergeCell ref="AN3:AR3"/>
    <mergeCell ref="AN4:AN6"/>
    <mergeCell ref="AO4:AO6"/>
    <mergeCell ref="AP4:AP6"/>
    <mergeCell ref="AQ4:AQ6"/>
    <mergeCell ref="AR4:AR6"/>
    <mergeCell ref="Z4:Z6"/>
    <mergeCell ref="AB4:AB6"/>
    <mergeCell ref="AH3:AL3"/>
    <mergeCell ref="AH4:AH6"/>
    <mergeCell ref="AI4:AI6"/>
    <mergeCell ref="AJ4:AJ6"/>
    <mergeCell ref="AK4:AK6"/>
    <mergeCell ref="AL4:AL6"/>
    <mergeCell ref="V3:Z3"/>
    <mergeCell ref="AB3:AF3"/>
    <mergeCell ref="AC4:AC6"/>
    <mergeCell ref="AD4:AD6"/>
    <mergeCell ref="AE4:AE6"/>
    <mergeCell ref="AF4:AF6"/>
    <mergeCell ref="V4:V6"/>
    <mergeCell ref="W4:W6"/>
    <mergeCell ref="X4:X6"/>
    <mergeCell ref="Y4:Y6"/>
    <mergeCell ref="B4:B6"/>
    <mergeCell ref="C4:C6"/>
    <mergeCell ref="D4:D6"/>
    <mergeCell ref="E4:E6"/>
    <mergeCell ref="F4:F6"/>
    <mergeCell ref="T4:T6"/>
    <mergeCell ref="M4:M6"/>
    <mergeCell ref="N4:N6"/>
    <mergeCell ref="P4:P6"/>
    <mergeCell ref="Q4:Q6"/>
    <mergeCell ref="R4:R6"/>
    <mergeCell ref="D3:H3"/>
    <mergeCell ref="AY5:AY6"/>
    <mergeCell ref="AT7:AY7"/>
    <mergeCell ref="AT5:AT6"/>
    <mergeCell ref="AU5:AU6"/>
    <mergeCell ref="AV5:AV6"/>
    <mergeCell ref="AW5:AW6"/>
    <mergeCell ref="AX5:AX6"/>
    <mergeCell ref="G4:G6"/>
    <mergeCell ref="H4:H6"/>
    <mergeCell ref="J4:J6"/>
    <mergeCell ref="K4:K6"/>
    <mergeCell ref="L4:L6"/>
    <mergeCell ref="S4:S6"/>
    <mergeCell ref="J3:N3"/>
    <mergeCell ref="P3:T3"/>
  </mergeCells>
  <conditionalFormatting sqref="B32">
    <cfRule type="duplicateValues" dxfId="439" priority="29"/>
    <cfRule type="duplicateValues" dxfId="438" priority="30"/>
  </conditionalFormatting>
  <conditionalFormatting sqref="B33">
    <cfRule type="duplicateValues" dxfId="437" priority="27"/>
    <cfRule type="duplicateValues" dxfId="436" priority="28"/>
  </conditionalFormatting>
  <conditionalFormatting sqref="B34">
    <cfRule type="duplicateValues" dxfId="435" priority="25"/>
    <cfRule type="duplicateValues" dxfId="434" priority="26"/>
  </conditionalFormatting>
  <conditionalFormatting sqref="B35">
    <cfRule type="duplicateValues" dxfId="433" priority="23"/>
    <cfRule type="duplicateValues" dxfId="432" priority="24"/>
  </conditionalFormatting>
  <conditionalFormatting sqref="B36">
    <cfRule type="duplicateValues" dxfId="431" priority="21"/>
    <cfRule type="duplicateValues" dxfId="430" priority="22"/>
  </conditionalFormatting>
  <conditionalFormatting sqref="B37">
    <cfRule type="duplicateValues" dxfId="429" priority="19"/>
    <cfRule type="duplicateValues" dxfId="428" priority="20"/>
  </conditionalFormatting>
  <conditionalFormatting sqref="B38">
    <cfRule type="duplicateValues" dxfId="427" priority="17"/>
    <cfRule type="duplicateValues" dxfId="426" priority="18"/>
  </conditionalFormatting>
  <conditionalFormatting sqref="B39">
    <cfRule type="duplicateValues" dxfId="425" priority="15"/>
    <cfRule type="duplicateValues" dxfId="424" priority="16"/>
  </conditionalFormatting>
  <conditionalFormatting sqref="B40">
    <cfRule type="duplicateValues" dxfId="423" priority="13"/>
    <cfRule type="duplicateValues" dxfId="422" priority="14"/>
  </conditionalFormatting>
  <conditionalFormatting sqref="AY8 AY13:AY20 AY22:AY26">
    <cfRule type="containsText" dxfId="421" priority="12" operator="containsText" text="for p.o">
      <formula>NOT(ISERROR(SEARCH("for p.o",AY8)))</formula>
    </cfRule>
  </conditionalFormatting>
  <conditionalFormatting sqref="AY28 AY30:AY51">
    <cfRule type="containsText" dxfId="420" priority="11" operator="containsText" text="for p.o">
      <formula>NOT(ISERROR(SEARCH("for p.o",AY28)))</formula>
    </cfRule>
  </conditionalFormatting>
  <conditionalFormatting sqref="AY9">
    <cfRule type="containsText" dxfId="419" priority="10" operator="containsText" text="for p.o">
      <formula>NOT(ISERROR(SEARCH("for p.o",AY9)))</formula>
    </cfRule>
  </conditionalFormatting>
  <conditionalFormatting sqref="AY9">
    <cfRule type="containsText" dxfId="418" priority="9" operator="containsText" text="x">
      <formula>NOT(ISERROR(SEARCH("x",AY9)))</formula>
    </cfRule>
  </conditionalFormatting>
  <conditionalFormatting sqref="AY10:AY12">
    <cfRule type="containsText" dxfId="417" priority="8" operator="containsText" text="for p.o">
      <formula>NOT(ISERROR(SEARCH("for p.o",AY10)))</formula>
    </cfRule>
  </conditionalFormatting>
  <conditionalFormatting sqref="AY10:AY12">
    <cfRule type="containsText" dxfId="416" priority="7" operator="containsText" text="x">
      <formula>NOT(ISERROR(SEARCH("x",AY10)))</formula>
    </cfRule>
  </conditionalFormatting>
  <conditionalFormatting sqref="AY21">
    <cfRule type="containsText" dxfId="415" priority="6" operator="containsText" text="for p.o">
      <formula>NOT(ISERROR(SEARCH("for p.o",AY21)))</formula>
    </cfRule>
  </conditionalFormatting>
  <conditionalFormatting sqref="AY21">
    <cfRule type="containsText" dxfId="414" priority="5" operator="containsText" text="x">
      <formula>NOT(ISERROR(SEARCH("x",AY21)))</formula>
    </cfRule>
  </conditionalFormatting>
  <conditionalFormatting sqref="AY29">
    <cfRule type="containsText" dxfId="413" priority="4" operator="containsText" text="for p.o">
      <formula>NOT(ISERROR(SEARCH("for p.o",AY29)))</formula>
    </cfRule>
  </conditionalFormatting>
  <conditionalFormatting sqref="AY29">
    <cfRule type="containsText" dxfId="412" priority="3" operator="containsText" text="x">
      <formula>NOT(ISERROR(SEARCH("x",AY29)))</formula>
    </cfRule>
  </conditionalFormatting>
  <conditionalFormatting sqref="AY27">
    <cfRule type="containsText" dxfId="411" priority="2" operator="containsText" text="for p.o">
      <formula>NOT(ISERROR(SEARCH("for p.o",AY27)))</formula>
    </cfRule>
  </conditionalFormatting>
  <conditionalFormatting sqref="AY27">
    <cfRule type="containsText" dxfId="410" priority="1" operator="containsText" text="x">
      <formula>NOT(ISERROR(SEARCH("x",AY27)))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sample report</vt:lpstr>
      <vt:lpstr>REGULAR P.O</vt:lpstr>
      <vt:lpstr>SEASONAL P.O</vt:lpstr>
      <vt:lpstr>TMP NE Square Conneticut</vt:lpstr>
      <vt:lpstr>TMP Eastwood Libis</vt:lpstr>
      <vt:lpstr>TMP Central Square BGC</vt:lpstr>
      <vt:lpstr> TMP Two Central Makati</vt:lpstr>
      <vt:lpstr>TMP Powerplant Rockwell</vt:lpstr>
      <vt:lpstr>TMP Centrio CDO</vt:lpstr>
      <vt:lpstr>TMP Ayala Alabang</vt:lpstr>
      <vt:lpstr>TMP Ayala Center Cebu</vt:lpstr>
      <vt:lpstr>TMP Greenbelt Makati</vt:lpstr>
      <vt:lpstr>TMP Katipunan</vt:lpstr>
      <vt:lpstr>TMP Paseo De Magallanes</vt:lpstr>
      <vt:lpstr>TMP Makati</vt:lpstr>
      <vt:lpstr>TMP MPC P Guevarra</vt:lpstr>
      <vt:lpstr>TMP Paseo Center Makati</vt:lpstr>
      <vt:lpstr>TMP  San Antonio Arcade</vt:lpstr>
      <vt:lpstr>TMP Edsa Shangrila</vt:lpstr>
      <vt:lpstr> TMP Uptown Place Taguig</vt:lpstr>
      <vt:lpstr>SW Festival Mall Alabang </vt:lpstr>
      <vt:lpstr>SW Araneta Cubao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Carlo Gamboa</dc:creator>
  <cp:lastModifiedBy>RJ</cp:lastModifiedBy>
  <dcterms:created xsi:type="dcterms:W3CDTF">2022-02-01T09:49:47Z</dcterms:created>
  <dcterms:modified xsi:type="dcterms:W3CDTF">2022-08-18T03:23:58Z</dcterms:modified>
</cp:coreProperties>
</file>