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ohns\Files\Research\cge\gtap_invest\gtap_invest_dev\gtap_invest\gtap_aez\PNAS-Sep22-Oct28aedits\results\res\"/>
    </mc:Choice>
  </mc:AlternateContent>
  <xr:revisionPtr revIDLastSave="0" documentId="13_ncr:1_{B272962E-7678-454B-872E-AD1483A89141}" xr6:coauthVersionLast="47" xr6:coauthVersionMax="47" xr10:uidLastSave="{00000000-0000-0000-0000-000000000000}"/>
  <bookViews>
    <workbookView xWindow="38280" yWindow="5220" windowWidth="29040" windowHeight="15840" activeTab="7" xr2:uid="{00000000-000D-0000-FFFF-FFFF00000000}"/>
  </bookViews>
  <sheets>
    <sheet name="EVR" sheetId="1" r:id="rId1"/>
    <sheet name="EV_REGALL" sheetId="2" r:id="rId2"/>
    <sheet name="EV_%" sheetId="3" r:id="rId3"/>
    <sheet name="EV_$" sheetId="5" r:id="rId4"/>
    <sheet name="EV_%_PNAS-figure1" sheetId="6" r:id="rId5"/>
    <sheet name="EV_%_all" sheetId="11" r:id="rId6"/>
    <sheet name="EV_$_all" sheetId="10" r:id="rId7"/>
    <sheet name="Mapping" sheetId="7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1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I6" i="6"/>
  <c r="AI28" i="6"/>
  <c r="AI39" i="6"/>
  <c r="AI27" i="6"/>
  <c r="AI13" i="6"/>
  <c r="AI14" i="6"/>
  <c r="AI33" i="6"/>
  <c r="AI36" i="6"/>
  <c r="AI41" i="6"/>
  <c r="AI12" i="6"/>
  <c r="AI20" i="6"/>
  <c r="AI17" i="6"/>
  <c r="AI30" i="6"/>
  <c r="AI23" i="6"/>
  <c r="AI26" i="6"/>
  <c r="AI37" i="6"/>
  <c r="AI35" i="6"/>
  <c r="AI40" i="6"/>
  <c r="AI34" i="6"/>
  <c r="AI19" i="6"/>
  <c r="AI31" i="6"/>
  <c r="AI42" i="6"/>
  <c r="AI25" i="6"/>
  <c r="AI10" i="6"/>
  <c r="AI9" i="6"/>
  <c r="AI7" i="6"/>
  <c r="AI18" i="6"/>
  <c r="AI8" i="6"/>
  <c r="AI24" i="6"/>
  <c r="AI15" i="6"/>
  <c r="AI29" i="6"/>
  <c r="AI32" i="6"/>
  <c r="AI5" i="6"/>
  <c r="AI38" i="6"/>
  <c r="AI16" i="6"/>
  <c r="AI22" i="6"/>
  <c r="AI11" i="6"/>
  <c r="AI21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H42" i="10"/>
  <c r="H30" i="10"/>
  <c r="H18" i="10"/>
  <c r="H6" i="10"/>
  <c r="G15" i="10"/>
  <c r="H14" i="10"/>
  <c r="H22" i="10"/>
  <c r="G21" i="10"/>
  <c r="G8" i="10"/>
  <c r="G42" i="10"/>
  <c r="G30" i="10"/>
  <c r="G18" i="10"/>
  <c r="G6" i="10"/>
  <c r="G27" i="10"/>
  <c r="H36" i="10"/>
  <c r="H34" i="10"/>
  <c r="G10" i="10"/>
  <c r="G33" i="10"/>
  <c r="G32" i="10"/>
  <c r="G19" i="10"/>
  <c r="H41" i="10"/>
  <c r="H29" i="10"/>
  <c r="H17" i="10"/>
  <c r="H5" i="10"/>
  <c r="H38" i="10"/>
  <c r="G14" i="10"/>
  <c r="H24" i="10"/>
  <c r="H10" i="10"/>
  <c r="G22" i="10"/>
  <c r="G20" i="10"/>
  <c r="G41" i="10"/>
  <c r="G29" i="10"/>
  <c r="G17" i="10"/>
  <c r="G5" i="10"/>
  <c r="H26" i="10"/>
  <c r="G38" i="10"/>
  <c r="H25" i="10"/>
  <c r="G37" i="10"/>
  <c r="H7" i="10"/>
  <c r="H40" i="10"/>
  <c r="H28" i="10"/>
  <c r="H16" i="10"/>
  <c r="H37" i="10"/>
  <c r="G13" i="10"/>
  <c r="H21" i="10"/>
  <c r="H20" i="10"/>
  <c r="H19" i="10"/>
  <c r="G40" i="10"/>
  <c r="G28" i="10"/>
  <c r="G16" i="10"/>
  <c r="G39" i="10"/>
  <c r="H9" i="10"/>
  <c r="H8" i="10"/>
  <c r="H31" i="10"/>
  <c r="H39" i="10"/>
  <c r="H27" i="10"/>
  <c r="H15" i="10"/>
  <c r="G26" i="10"/>
  <c r="H13" i="10"/>
  <c r="G25" i="10"/>
  <c r="H12" i="10"/>
  <c r="G34" i="10"/>
  <c r="G7" i="10"/>
  <c r="G36" i="10"/>
  <c r="G24" i="10"/>
  <c r="G12" i="10"/>
  <c r="H35" i="10"/>
  <c r="H23" i="10"/>
  <c r="H11" i="10"/>
  <c r="G35" i="10"/>
  <c r="G23" i="10"/>
  <c r="G11" i="10"/>
  <c r="H33" i="10"/>
  <c r="G9" i="10"/>
  <c r="H32" i="10"/>
  <c r="G31" i="10"/>
  <c r="H42" i="11"/>
  <c r="H30" i="11"/>
  <c r="H18" i="11"/>
  <c r="H6" i="11"/>
  <c r="G15" i="11"/>
  <c r="G37" i="11"/>
  <c r="H10" i="11"/>
  <c r="G31" i="11"/>
  <c r="G42" i="11"/>
  <c r="G30" i="11"/>
  <c r="G18" i="11"/>
  <c r="G6" i="11"/>
  <c r="G14" i="11"/>
  <c r="H22" i="11"/>
  <c r="H21" i="11"/>
  <c r="G20" i="11"/>
  <c r="H41" i="11"/>
  <c r="H29" i="11"/>
  <c r="H17" i="11"/>
  <c r="H5" i="11"/>
  <c r="G26" i="11"/>
  <c r="G25" i="11"/>
  <c r="H12" i="11"/>
  <c r="G34" i="11"/>
  <c r="G33" i="11"/>
  <c r="G19" i="11"/>
  <c r="G41" i="11"/>
  <c r="G29" i="11"/>
  <c r="G17" i="11"/>
  <c r="G5" i="11"/>
  <c r="G39" i="11"/>
  <c r="G38" i="11"/>
  <c r="H13" i="11"/>
  <c r="H24" i="11"/>
  <c r="G22" i="11"/>
  <c r="G21" i="11"/>
  <c r="G32" i="11"/>
  <c r="H7" i="11"/>
  <c r="H40" i="11"/>
  <c r="H28" i="11"/>
  <c r="H16" i="11"/>
  <c r="H26" i="11"/>
  <c r="G13" i="11"/>
  <c r="H8" i="11"/>
  <c r="G40" i="11"/>
  <c r="G28" i="11"/>
  <c r="G16" i="11"/>
  <c r="G27" i="11"/>
  <c r="H14" i="11"/>
  <c r="H25" i="11"/>
  <c r="H36" i="11"/>
  <c r="G9" i="11"/>
  <c r="H39" i="11"/>
  <c r="H27" i="11"/>
  <c r="H15" i="11"/>
  <c r="H38" i="11"/>
  <c r="H37" i="11"/>
  <c r="H33" i="11"/>
  <c r="H20" i="11"/>
  <c r="H31" i="11"/>
  <c r="G36" i="11"/>
  <c r="G24" i="11"/>
  <c r="G12" i="11"/>
  <c r="H23" i="11"/>
  <c r="H11" i="11"/>
  <c r="G35" i="11"/>
  <c r="G23" i="11"/>
  <c r="G11" i="11"/>
  <c r="H34" i="11"/>
  <c r="G10" i="11"/>
  <c r="H9" i="11"/>
  <c r="H32" i="11"/>
  <c r="G8" i="11"/>
  <c r="H19" i="11"/>
  <c r="G7" i="11"/>
  <c r="H35" i="11"/>
  <c r="H42" i="5"/>
  <c r="H30" i="5"/>
  <c r="H18" i="5"/>
  <c r="H6" i="5"/>
  <c r="G30" i="5"/>
  <c r="G18" i="5"/>
  <c r="G6" i="5"/>
  <c r="G26" i="5"/>
  <c r="H13" i="5"/>
  <c r="G13" i="5"/>
  <c r="H12" i="5"/>
  <c r="G11" i="5"/>
  <c r="G22" i="5"/>
  <c r="G9" i="5"/>
  <c r="G8" i="5"/>
  <c r="G31" i="5"/>
  <c r="G42" i="5"/>
  <c r="H41" i="5"/>
  <c r="H29" i="5"/>
  <c r="H17" i="5"/>
  <c r="H5" i="5"/>
  <c r="G29" i="5"/>
  <c r="G17" i="5"/>
  <c r="G5" i="5"/>
  <c r="H15" i="5"/>
  <c r="H37" i="5"/>
  <c r="H24" i="5"/>
  <c r="H34" i="5"/>
  <c r="H33" i="5"/>
  <c r="H32" i="5"/>
  <c r="G19" i="5"/>
  <c r="G41" i="5"/>
  <c r="H40" i="5"/>
  <c r="H28" i="5"/>
  <c r="H16" i="5"/>
  <c r="G28" i="5"/>
  <c r="G16" i="5"/>
  <c r="H27" i="5"/>
  <c r="G37" i="5"/>
  <c r="H36" i="5"/>
  <c r="G23" i="5"/>
  <c r="G10" i="5"/>
  <c r="G21" i="5"/>
  <c r="G20" i="5"/>
  <c r="H7" i="5"/>
  <c r="G40" i="5"/>
  <c r="H39" i="5"/>
  <c r="G39" i="5"/>
  <c r="G27" i="5"/>
  <c r="G15" i="5"/>
  <c r="H38" i="5"/>
  <c r="H26" i="5"/>
  <c r="H14" i="5"/>
  <c r="G38" i="5"/>
  <c r="G14" i="5"/>
  <c r="H25" i="5"/>
  <c r="G25" i="5"/>
  <c r="H11" i="5"/>
  <c r="H10" i="5"/>
  <c r="H9" i="5"/>
  <c r="H20" i="5"/>
  <c r="H19" i="5"/>
  <c r="G36" i="5"/>
  <c r="G24" i="5"/>
  <c r="G12" i="5"/>
  <c r="H35" i="5"/>
  <c r="H23" i="5"/>
  <c r="G35" i="5"/>
  <c r="H22" i="5"/>
  <c r="G34" i="5"/>
  <c r="H21" i="5"/>
  <c r="G33" i="5"/>
  <c r="H8" i="5"/>
  <c r="G32" i="5"/>
  <c r="H31" i="5"/>
  <c r="G7" i="5"/>
  <c r="H42" i="3"/>
  <c r="H18" i="3"/>
  <c r="H15" i="3"/>
  <c r="H14" i="3"/>
  <c r="H31" i="3"/>
  <c r="H28" i="3"/>
  <c r="H25" i="3"/>
  <c r="H23" i="3"/>
  <c r="H21" i="3"/>
  <c r="H19" i="3"/>
  <c r="H41" i="3"/>
  <c r="H17" i="3"/>
  <c r="H16" i="3"/>
  <c r="H8" i="3"/>
  <c r="H5" i="3"/>
  <c r="H40" i="3"/>
  <c r="H39" i="3"/>
  <c r="H38" i="3"/>
  <c r="H37" i="3"/>
  <c r="H13" i="3"/>
  <c r="H33" i="3"/>
  <c r="H6" i="3"/>
  <c r="H27" i="3"/>
  <c r="H36" i="3"/>
  <c r="H12" i="3"/>
  <c r="H10" i="3"/>
  <c r="H9" i="3"/>
  <c r="H7" i="3"/>
  <c r="H35" i="3"/>
  <c r="H11" i="3"/>
  <c r="H34" i="3"/>
  <c r="H32" i="3"/>
  <c r="H30" i="3"/>
  <c r="H26" i="3"/>
  <c r="H24" i="3"/>
  <c r="H29" i="3"/>
  <c r="H22" i="3"/>
  <c r="H20" i="3"/>
  <c r="I42" i="3"/>
  <c r="I18" i="3"/>
  <c r="I41" i="3"/>
  <c r="I17" i="3"/>
  <c r="I16" i="3"/>
  <c r="I15" i="3"/>
  <c r="I14" i="3"/>
  <c r="I23" i="3"/>
  <c r="I40" i="3"/>
  <c r="I39" i="3"/>
  <c r="I38" i="3"/>
  <c r="I37" i="3"/>
  <c r="I13" i="3"/>
  <c r="I33" i="3"/>
  <c r="I9" i="3"/>
  <c r="I8" i="3"/>
  <c r="I7" i="3"/>
  <c r="I28" i="3"/>
  <c r="I26" i="3"/>
  <c r="I24" i="3"/>
  <c r="I22" i="3"/>
  <c r="I20" i="3"/>
  <c r="I36" i="3"/>
  <c r="I12" i="3"/>
  <c r="I10" i="3"/>
  <c r="I32" i="3"/>
  <c r="I6" i="3"/>
  <c r="I35" i="3"/>
  <c r="I11" i="3"/>
  <c r="I34" i="3"/>
  <c r="I31" i="3"/>
  <c r="I30" i="3"/>
  <c r="I29" i="3"/>
  <c r="I5" i="3"/>
  <c r="I27" i="3"/>
  <c r="I25" i="3"/>
  <c r="I21" i="3"/>
  <c r="I19" i="3"/>
  <c r="D42" i="3"/>
  <c r="D19" i="5"/>
  <c r="G5" i="3"/>
  <c r="C20" i="3"/>
  <c r="C23" i="3"/>
  <c r="J37" i="3"/>
  <c r="J31" i="5"/>
  <c r="F12" i="5"/>
  <c r="F38" i="3"/>
  <c r="I34" i="5"/>
  <c r="D6" i="3"/>
  <c r="E16" i="5"/>
  <c r="E18" i="5"/>
  <c r="J14" i="5"/>
  <c r="C5" i="5"/>
  <c r="I5" i="5"/>
  <c r="J41" i="5"/>
  <c r="C18" i="3"/>
  <c r="C25" i="5"/>
  <c r="C37" i="6"/>
  <c r="C12" i="6"/>
  <c r="C30" i="11"/>
  <c r="C23" i="11"/>
  <c r="C26" i="11"/>
  <c r="D7" i="11"/>
  <c r="C22" i="11"/>
  <c r="D39" i="11"/>
  <c r="F37" i="11"/>
  <c r="D21" i="11"/>
  <c r="F28" i="11"/>
  <c r="F21" i="10"/>
  <c r="E37" i="10"/>
  <c r="E9" i="10"/>
  <c r="E13" i="10"/>
  <c r="E29" i="10"/>
  <c r="D9" i="10"/>
  <c r="E36" i="10"/>
  <c r="C12" i="10"/>
  <c r="F23" i="10"/>
  <c r="C11" i="10"/>
  <c r="E38" i="3"/>
  <c r="J34" i="5"/>
  <c r="D23" i="5"/>
  <c r="J30" i="5"/>
  <c r="F34" i="3"/>
  <c r="C19" i="3"/>
  <c r="E33" i="3"/>
  <c r="J22" i="5"/>
  <c r="E42" i="5"/>
  <c r="I6" i="5"/>
  <c r="D20" i="5"/>
  <c r="C24" i="3"/>
  <c r="F35" i="5"/>
  <c r="J40" i="5"/>
  <c r="E19" i="3"/>
  <c r="J13" i="5"/>
  <c r="C33" i="6"/>
  <c r="C20" i="6"/>
  <c r="C18" i="11"/>
  <c r="I42" i="11"/>
  <c r="C14" i="11"/>
  <c r="C31" i="11"/>
  <c r="J41" i="11"/>
  <c r="C15" i="11"/>
  <c r="F33" i="11"/>
  <c r="D17" i="11"/>
  <c r="F16" i="11"/>
  <c r="E21" i="10"/>
  <c r="D29" i="10"/>
  <c r="D21" i="10"/>
  <c r="D25" i="10"/>
  <c r="E17" i="10"/>
  <c r="C29" i="10"/>
  <c r="E32" i="10"/>
  <c r="C8" i="10"/>
  <c r="F19" i="10"/>
  <c r="D16" i="3"/>
  <c r="C22" i="5"/>
  <c r="E36" i="5"/>
  <c r="E13" i="3"/>
  <c r="D24" i="5"/>
  <c r="E34" i="5"/>
  <c r="D37" i="5"/>
  <c r="E29" i="5"/>
  <c r="J38" i="3"/>
  <c r="E17" i="3"/>
  <c r="E22" i="3"/>
  <c r="C16" i="6"/>
  <c r="J42" i="11"/>
  <c r="C10" i="11"/>
  <c r="I38" i="11"/>
  <c r="C6" i="11"/>
  <c r="C11" i="11"/>
  <c r="E40" i="11"/>
  <c r="F29" i="11"/>
  <c r="D13" i="11"/>
  <c r="E32" i="11"/>
  <c r="D41" i="10"/>
  <c r="D17" i="10"/>
  <c r="D13" i="10"/>
  <c r="C41" i="10"/>
  <c r="D37" i="10"/>
  <c r="C9" i="10"/>
  <c r="E28" i="10"/>
  <c r="J39" i="10"/>
  <c r="F15" i="10"/>
  <c r="F30" i="3"/>
  <c r="C5" i="3"/>
  <c r="D35" i="5"/>
  <c r="F14" i="3"/>
  <c r="G15" i="3"/>
  <c r="C36" i="6"/>
  <c r="J38" i="11"/>
  <c r="J37" i="11"/>
  <c r="I34" i="11"/>
  <c r="J33" i="11"/>
  <c r="F8" i="11"/>
  <c r="J9" i="11"/>
  <c r="D16" i="11"/>
  <c r="F25" i="11"/>
  <c r="D9" i="11"/>
  <c r="E12" i="11"/>
  <c r="C25" i="10"/>
  <c r="C33" i="10"/>
  <c r="C17" i="10"/>
  <c r="D5" i="10"/>
  <c r="J32" i="10"/>
  <c r="D5" i="3"/>
  <c r="F16" i="3"/>
  <c r="G7" i="3"/>
  <c r="C7" i="10"/>
  <c r="J33" i="3"/>
  <c r="D33" i="5"/>
  <c r="E7" i="5"/>
  <c r="I12" i="5"/>
  <c r="E9" i="5"/>
  <c r="F32" i="5"/>
  <c r="J26" i="5"/>
  <c r="J7" i="5"/>
  <c r="J21" i="11"/>
  <c r="J20" i="3"/>
  <c r="D21" i="3"/>
  <c r="G23" i="3"/>
  <c r="I22" i="5"/>
  <c r="C16" i="3"/>
  <c r="I18" i="5"/>
  <c r="E41" i="5"/>
  <c r="F16" i="5"/>
  <c r="E33" i="5"/>
  <c r="I10" i="5"/>
  <c r="E21" i="5"/>
  <c r="E38" i="5"/>
  <c r="C36" i="5"/>
  <c r="D37" i="3"/>
  <c r="G9" i="3"/>
  <c r="J21" i="5"/>
  <c r="J35" i="5"/>
  <c r="F36" i="5"/>
  <c r="E22" i="5"/>
  <c r="F8" i="5"/>
  <c r="F19" i="3"/>
  <c r="I14" i="5"/>
  <c r="E21" i="3"/>
  <c r="D40" i="5"/>
  <c r="C34" i="3"/>
  <c r="J23" i="5"/>
  <c r="J15" i="5"/>
  <c r="E26" i="5"/>
  <c r="D29" i="3"/>
  <c r="D17" i="5"/>
  <c r="J35" i="3"/>
  <c r="D9" i="3"/>
  <c r="F35" i="3"/>
  <c r="F18" i="5"/>
  <c r="D25" i="5"/>
  <c r="F14" i="5"/>
  <c r="C32" i="3"/>
  <c r="E24" i="5"/>
  <c r="I9" i="5"/>
  <c r="F6" i="5"/>
  <c r="I23" i="5"/>
  <c r="C26" i="5"/>
  <c r="J27" i="3"/>
  <c r="I39" i="5"/>
  <c r="C29" i="3"/>
  <c r="C7" i="5"/>
  <c r="C22" i="3"/>
  <c r="F20" i="3"/>
  <c r="C37" i="5"/>
  <c r="D7" i="5"/>
  <c r="D32" i="5"/>
  <c r="D41" i="3"/>
  <c r="D12" i="5"/>
  <c r="C14" i="5"/>
  <c r="F10" i="5"/>
  <c r="C38" i="3"/>
  <c r="C8" i="5"/>
  <c r="D5" i="5"/>
  <c r="F39" i="5"/>
  <c r="F9" i="5"/>
  <c r="E12" i="5"/>
  <c r="G30" i="3"/>
  <c r="J8" i="5"/>
  <c r="F21" i="5"/>
  <c r="J38" i="5"/>
  <c r="D33" i="3"/>
  <c r="D34" i="3"/>
  <c r="C10" i="3"/>
  <c r="D30" i="3"/>
  <c r="G37" i="3"/>
  <c r="C40" i="3"/>
  <c r="J26" i="3"/>
  <c r="D22" i="3"/>
  <c r="G33" i="3"/>
  <c r="J9" i="3"/>
  <c r="C9" i="5"/>
  <c r="J5" i="3"/>
  <c r="G11" i="3"/>
  <c r="D39" i="3"/>
  <c r="E39" i="5"/>
  <c r="E34" i="3"/>
  <c r="C25" i="6"/>
  <c r="C15" i="6"/>
  <c r="F30" i="11"/>
  <c r="E16" i="11"/>
  <c r="F22" i="11"/>
  <c r="D36" i="11"/>
  <c r="E23" i="11"/>
  <c r="C8" i="11"/>
  <c r="I41" i="11"/>
  <c r="E25" i="11"/>
  <c r="C9" i="11"/>
  <c r="C7" i="11"/>
  <c r="I18" i="10"/>
  <c r="F18" i="10"/>
  <c r="E22" i="10"/>
  <c r="C14" i="10"/>
  <c r="J17" i="10"/>
  <c r="I8" i="10"/>
  <c r="D20" i="10"/>
  <c r="I31" i="10"/>
  <c r="E7" i="10"/>
  <c r="I30" i="5"/>
  <c r="F33" i="3"/>
  <c r="I28" i="5"/>
  <c r="C35" i="5"/>
  <c r="C21" i="3"/>
  <c r="F20" i="5"/>
  <c r="C9" i="3"/>
  <c r="D34" i="5"/>
  <c r="D26" i="3"/>
  <c r="J32" i="3"/>
  <c r="J24" i="3"/>
  <c r="C11" i="5"/>
  <c r="C12" i="3"/>
  <c r="G8" i="3"/>
  <c r="I19" i="5"/>
  <c r="F24" i="5"/>
  <c r="D17" i="3"/>
  <c r="F13" i="5"/>
  <c r="C15" i="3"/>
  <c r="C10" i="6"/>
  <c r="C35" i="6"/>
  <c r="F26" i="11"/>
  <c r="D28" i="11"/>
  <c r="F14" i="11"/>
  <c r="D12" i="11"/>
  <c r="D35" i="11"/>
  <c r="J15" i="11"/>
  <c r="I37" i="11"/>
  <c r="E21" i="11"/>
  <c r="C5" i="11"/>
  <c r="J42" i="10"/>
  <c r="I14" i="10"/>
  <c r="F14" i="10"/>
  <c r="E18" i="10"/>
  <c r="C10" i="10"/>
  <c r="J9" i="10"/>
  <c r="F40" i="10"/>
  <c r="D16" i="10"/>
  <c r="I27" i="10"/>
  <c r="D39" i="10"/>
  <c r="I36" i="5"/>
  <c r="E10" i="5"/>
  <c r="I26" i="5"/>
  <c r="E27" i="3"/>
  <c r="J25" i="3"/>
  <c r="C6" i="3"/>
  <c r="J21" i="3"/>
  <c r="J28" i="3"/>
  <c r="J36" i="3"/>
  <c r="D11" i="5"/>
  <c r="J13" i="3"/>
  <c r="I40" i="5"/>
  <c r="F9" i="3"/>
  <c r="I8" i="5"/>
  <c r="F41" i="5"/>
  <c r="E9" i="3"/>
  <c r="G28" i="3"/>
  <c r="E31" i="5"/>
  <c r="D41" i="5"/>
  <c r="C9" i="6"/>
  <c r="C19" i="6"/>
  <c r="F18" i="11"/>
  <c r="C32" i="11"/>
  <c r="D22" i="5"/>
  <c r="D40" i="3"/>
  <c r="C31" i="5"/>
  <c r="F5" i="3"/>
  <c r="D35" i="3"/>
  <c r="E23" i="3"/>
  <c r="D18" i="3"/>
  <c r="C10" i="5"/>
  <c r="J9" i="5"/>
  <c r="D15" i="3"/>
  <c r="E25" i="3"/>
  <c r="C40" i="6"/>
  <c r="F38" i="11"/>
  <c r="D31" i="11"/>
  <c r="I16" i="11"/>
  <c r="E42" i="11"/>
  <c r="F39" i="11"/>
  <c r="F5" i="11"/>
  <c r="J24" i="11"/>
  <c r="J10" i="10"/>
  <c r="F38" i="10"/>
  <c r="E14" i="10"/>
  <c r="I5" i="10"/>
  <c r="I32" i="10"/>
  <c r="D24" i="10"/>
  <c r="I7" i="10"/>
  <c r="F40" i="11"/>
  <c r="E30" i="11"/>
  <c r="E41" i="11"/>
  <c r="J20" i="11"/>
  <c r="J6" i="10"/>
  <c r="E10" i="10"/>
  <c r="F37" i="10"/>
  <c r="I28" i="10"/>
  <c r="D12" i="10"/>
  <c r="F39" i="10"/>
  <c r="J36" i="10"/>
  <c r="E6" i="10"/>
  <c r="I24" i="10"/>
  <c r="D8" i="10"/>
  <c r="C21" i="10"/>
  <c r="F31" i="10"/>
  <c r="I12" i="10"/>
  <c r="F11" i="10"/>
  <c r="J41" i="10"/>
  <c r="J39" i="5"/>
  <c r="C20" i="5"/>
  <c r="I15" i="11"/>
  <c r="C40" i="11"/>
  <c r="J28" i="10"/>
  <c r="C16" i="10"/>
  <c r="G34" i="3"/>
  <c r="I37" i="5"/>
  <c r="E16" i="3"/>
  <c r="I29" i="5"/>
  <c r="D26" i="5"/>
  <c r="J13" i="11"/>
  <c r="C39" i="11"/>
  <c r="D14" i="10"/>
  <c r="J35" i="10"/>
  <c r="E6" i="3"/>
  <c r="J19" i="5"/>
  <c r="F37" i="3"/>
  <c r="J39" i="3"/>
  <c r="C38" i="6"/>
  <c r="D33" i="11"/>
  <c r="J31" i="10"/>
  <c r="G19" i="3"/>
  <c r="I20" i="5"/>
  <c r="J28" i="11"/>
  <c r="D29" i="11"/>
  <c r="F12" i="10"/>
  <c r="F12" i="3"/>
  <c r="C34" i="5"/>
  <c r="F27" i="3"/>
  <c r="J15" i="3"/>
  <c r="C21" i="6"/>
  <c r="D38" i="10"/>
  <c r="F8" i="10"/>
  <c r="F11" i="3"/>
  <c r="D36" i="3"/>
  <c r="J6" i="3"/>
  <c r="C39" i="3"/>
  <c r="F37" i="5"/>
  <c r="I13" i="5"/>
  <c r="C34" i="6"/>
  <c r="E27" i="11"/>
  <c r="E6" i="5"/>
  <c r="F29" i="3"/>
  <c r="C13" i="3"/>
  <c r="F7" i="3"/>
  <c r="F27" i="5"/>
  <c r="F6" i="3"/>
  <c r="D38" i="11"/>
  <c r="C26" i="10"/>
  <c r="D35" i="10"/>
  <c r="J6" i="5"/>
  <c r="C30" i="5"/>
  <c r="F40" i="3"/>
  <c r="J34" i="11"/>
  <c r="D10" i="10"/>
  <c r="F41" i="10"/>
  <c r="E23" i="5"/>
  <c r="C39" i="5"/>
  <c r="G18" i="3"/>
  <c r="I35" i="5"/>
  <c r="F42" i="5"/>
  <c r="F15" i="5"/>
  <c r="C26" i="6"/>
  <c r="I29" i="10"/>
  <c r="E16" i="10"/>
  <c r="D27" i="3"/>
  <c r="C23" i="5"/>
  <c r="J17" i="3"/>
  <c r="I21" i="5"/>
  <c r="F36" i="3"/>
  <c r="E18" i="3"/>
  <c r="F34" i="5"/>
  <c r="J16" i="3"/>
  <c r="F5" i="5"/>
  <c r="E30" i="5"/>
  <c r="J23" i="3"/>
  <c r="J12" i="3"/>
  <c r="F19" i="5"/>
  <c r="G17" i="3"/>
  <c r="C41" i="3"/>
  <c r="E11" i="3"/>
  <c r="C6" i="6"/>
  <c r="F6" i="11"/>
  <c r="D11" i="11"/>
  <c r="E19" i="11"/>
  <c r="F34" i="10"/>
  <c r="F5" i="10"/>
  <c r="F35" i="10"/>
  <c r="C40" i="10"/>
  <c r="F27" i="10"/>
  <c r="F7" i="10"/>
  <c r="D30" i="10"/>
  <c r="F32" i="3"/>
  <c r="J25" i="11"/>
  <c r="J29" i="10"/>
  <c r="F22" i="3"/>
  <c r="D37" i="11"/>
  <c r="F10" i="3"/>
  <c r="I10" i="10"/>
  <c r="C27" i="6"/>
  <c r="E19" i="10"/>
  <c r="F31" i="11"/>
  <c r="I21" i="11"/>
  <c r="F32" i="11"/>
  <c r="J15" i="10"/>
  <c r="F21" i="3"/>
  <c r="C37" i="11"/>
  <c r="E36" i="11"/>
  <c r="J7" i="10"/>
  <c r="E39" i="3"/>
  <c r="J32" i="5"/>
  <c r="F28" i="3"/>
  <c r="J14" i="3"/>
  <c r="E5" i="3"/>
  <c r="I27" i="5"/>
  <c r="C40" i="5"/>
  <c r="E15" i="3"/>
  <c r="F25" i="5"/>
  <c r="F30" i="5"/>
  <c r="G24" i="3"/>
  <c r="D9" i="5"/>
  <c r="C7" i="6"/>
  <c r="E34" i="11"/>
  <c r="I30" i="11"/>
  <c r="F24" i="11"/>
  <c r="E26" i="11"/>
  <c r="C20" i="11"/>
  <c r="E37" i="11"/>
  <c r="J16" i="11"/>
  <c r="F30" i="10"/>
  <c r="C36" i="10"/>
  <c r="C32" i="10"/>
  <c r="F32" i="10"/>
  <c r="C20" i="10"/>
  <c r="J27" i="5"/>
  <c r="C18" i="6"/>
  <c r="F24" i="10"/>
  <c r="E20" i="5"/>
  <c r="F34" i="11"/>
  <c r="F20" i="10"/>
  <c r="F39" i="3"/>
  <c r="I33" i="11"/>
  <c r="E10" i="3"/>
  <c r="J5" i="10"/>
  <c r="E22" i="11"/>
  <c r="E15" i="10"/>
  <c r="D5" i="11"/>
  <c r="I17" i="11"/>
  <c r="F33" i="5"/>
  <c r="C22" i="10"/>
  <c r="J38" i="10"/>
  <c r="J42" i="5"/>
  <c r="C31" i="3"/>
  <c r="J5" i="5"/>
  <c r="D31" i="3"/>
  <c r="J12" i="5"/>
  <c r="F26" i="3"/>
  <c r="G35" i="3"/>
  <c r="E28" i="3"/>
  <c r="E11" i="5"/>
  <c r="G13" i="3"/>
  <c r="G27" i="3"/>
  <c r="E8" i="5"/>
  <c r="C23" i="6"/>
  <c r="E14" i="11"/>
  <c r="I26" i="11"/>
  <c r="E24" i="11"/>
  <c r="E18" i="11"/>
  <c r="J19" i="11"/>
  <c r="E33" i="11"/>
  <c r="J12" i="11"/>
  <c r="J16" i="10"/>
  <c r="F26" i="10"/>
  <c r="D34" i="10"/>
  <c r="I20" i="10"/>
  <c r="C28" i="10"/>
  <c r="E33" i="10"/>
  <c r="D23" i="3"/>
  <c r="D41" i="11"/>
  <c r="J34" i="3"/>
  <c r="C23" i="10"/>
  <c r="I15" i="5"/>
  <c r="E31" i="11"/>
  <c r="F16" i="10"/>
  <c r="D38" i="3"/>
  <c r="E38" i="11"/>
  <c r="J27" i="10"/>
  <c r="I25" i="11"/>
  <c r="E10" i="11"/>
  <c r="I17" i="10"/>
  <c r="D24" i="11"/>
  <c r="F20" i="11"/>
  <c r="J11" i="10"/>
  <c r="D13" i="5"/>
  <c r="J8" i="10"/>
  <c r="C17" i="6"/>
  <c r="F26" i="5"/>
  <c r="G38" i="3"/>
  <c r="C42" i="5"/>
  <c r="I42" i="5"/>
  <c r="J24" i="5"/>
  <c r="C6" i="5"/>
  <c r="D11" i="3"/>
  <c r="D14" i="3"/>
  <c r="G6" i="3"/>
  <c r="C18" i="5"/>
  <c r="F29" i="5"/>
  <c r="E26" i="3"/>
  <c r="C29" i="6"/>
  <c r="D42" i="11"/>
  <c r="I22" i="11"/>
  <c r="E20" i="11"/>
  <c r="E6" i="11"/>
  <c r="I35" i="11"/>
  <c r="E29" i="11"/>
  <c r="J8" i="11"/>
  <c r="C19" i="10"/>
  <c r="F22" i="10"/>
  <c r="D6" i="10"/>
  <c r="J40" i="10"/>
  <c r="I16" i="10"/>
  <c r="F36" i="10"/>
  <c r="F28" i="10"/>
  <c r="D32" i="3"/>
  <c r="D15" i="11"/>
  <c r="J28" i="5"/>
  <c r="J25" i="10"/>
  <c r="J41" i="3"/>
  <c r="J5" i="11"/>
  <c r="C42" i="10"/>
  <c r="E42" i="3"/>
  <c r="I29" i="11"/>
  <c r="D23" i="11"/>
  <c r="I12" i="11"/>
  <c r="J19" i="10"/>
  <c r="C41" i="11"/>
  <c r="I13" i="11"/>
  <c r="C24" i="11"/>
  <c r="E5" i="5"/>
  <c r="E28" i="5"/>
  <c r="J40" i="3"/>
  <c r="C12" i="5"/>
  <c r="D18" i="5"/>
  <c r="G29" i="3"/>
  <c r="E31" i="3"/>
  <c r="F31" i="5"/>
  <c r="E41" i="3"/>
  <c r="J19" i="3"/>
  <c r="I7" i="5"/>
  <c r="D29" i="5"/>
  <c r="C37" i="3"/>
  <c r="C41" i="6"/>
  <c r="D30" i="11"/>
  <c r="I18" i="11"/>
  <c r="C28" i="11"/>
  <c r="D34" i="11"/>
  <c r="I11" i="11"/>
  <c r="E17" i="11"/>
  <c r="I40" i="11"/>
  <c r="I42" i="10"/>
  <c r="F10" i="10"/>
  <c r="I25" i="10"/>
  <c r="J12" i="10"/>
  <c r="E39" i="10"/>
  <c r="C42" i="3"/>
  <c r="I28" i="11"/>
  <c r="C13" i="6"/>
  <c r="I22" i="10"/>
  <c r="C24" i="5"/>
  <c r="I33" i="10"/>
  <c r="E37" i="3"/>
  <c r="I31" i="11"/>
  <c r="E28" i="11"/>
  <c r="C24" i="6"/>
  <c r="E40" i="10"/>
  <c r="J11" i="3"/>
  <c r="C13" i="10"/>
  <c r="C36" i="11"/>
  <c r="I39" i="11"/>
  <c r="D7" i="3"/>
  <c r="D10" i="5"/>
  <c r="I16" i="5"/>
  <c r="I33" i="5"/>
  <c r="E14" i="3"/>
  <c r="J17" i="5"/>
  <c r="E19" i="5"/>
  <c r="G32" i="3"/>
  <c r="E14" i="5"/>
  <c r="E20" i="3"/>
  <c r="C33" i="5"/>
  <c r="C27" i="5"/>
  <c r="C13" i="5"/>
  <c r="C32" i="6"/>
  <c r="D22" i="11"/>
  <c r="I14" i="11"/>
  <c r="C16" i="11"/>
  <c r="D14" i="11"/>
  <c r="F19" i="11"/>
  <c r="E13" i="11"/>
  <c r="I24" i="11"/>
  <c r="I38" i="10"/>
  <c r="F6" i="10"/>
  <c r="F33" i="10"/>
  <c r="C15" i="10"/>
  <c r="J33" i="10"/>
  <c r="C29" i="5"/>
  <c r="F42" i="11"/>
  <c r="E31" i="10"/>
  <c r="D8" i="3"/>
  <c r="C12" i="11"/>
  <c r="F11" i="5"/>
  <c r="J23" i="11"/>
  <c r="C28" i="5"/>
  <c r="F12" i="11"/>
  <c r="J33" i="5"/>
  <c r="I37" i="10"/>
  <c r="D26" i="10"/>
  <c r="D27" i="11"/>
  <c r="D8" i="11"/>
  <c r="D31" i="10"/>
  <c r="C33" i="11"/>
  <c r="D16" i="5"/>
  <c r="F22" i="5"/>
  <c r="I31" i="5"/>
  <c r="J20" i="5"/>
  <c r="J31" i="3"/>
  <c r="G41" i="3"/>
  <c r="J36" i="5"/>
  <c r="E27" i="5"/>
  <c r="D27" i="5"/>
  <c r="J42" i="3"/>
  <c r="C17" i="5"/>
  <c r="D8" i="5"/>
  <c r="C8" i="6"/>
  <c r="D10" i="11"/>
  <c r="I10" i="11"/>
  <c r="J27" i="11"/>
  <c r="C42" i="11"/>
  <c r="E35" i="11"/>
  <c r="E9" i="11"/>
  <c r="I8" i="11"/>
  <c r="I34" i="10"/>
  <c r="D42" i="10"/>
  <c r="F13" i="10"/>
  <c r="C24" i="10"/>
  <c r="C32" i="5"/>
  <c r="J16" i="5"/>
  <c r="I26" i="10"/>
  <c r="G12" i="3"/>
  <c r="F23" i="11"/>
  <c r="E27" i="10"/>
  <c r="G25" i="3"/>
  <c r="F10" i="11"/>
  <c r="J21" i="10"/>
  <c r="C19" i="5"/>
  <c r="I6" i="10"/>
  <c r="D25" i="11"/>
  <c r="E8" i="11"/>
  <c r="C11" i="6"/>
  <c r="I9" i="10"/>
  <c r="C17" i="3"/>
  <c r="J24" i="10"/>
  <c r="I9" i="11"/>
  <c r="F40" i="5"/>
  <c r="I41" i="5"/>
  <c r="D6" i="5"/>
  <c r="G26" i="3"/>
  <c r="C38" i="5"/>
  <c r="F38" i="5"/>
  <c r="D30" i="5"/>
  <c r="G16" i="3"/>
  <c r="D28" i="3"/>
  <c r="J7" i="3"/>
  <c r="F18" i="3"/>
  <c r="J37" i="5"/>
  <c r="F23" i="3"/>
  <c r="C31" i="6"/>
  <c r="C34" i="11"/>
  <c r="I6" i="11"/>
  <c r="I27" i="11"/>
  <c r="J32" i="11"/>
  <c r="E7" i="11"/>
  <c r="E5" i="11"/>
  <c r="D32" i="11"/>
  <c r="I30" i="10"/>
  <c r="E35" i="10"/>
  <c r="E12" i="3"/>
  <c r="D12" i="3"/>
  <c r="D22" i="10"/>
  <c r="C26" i="3"/>
  <c r="I20" i="11"/>
  <c r="I24" i="5"/>
  <c r="F36" i="11"/>
  <c r="C7" i="3"/>
  <c r="C38" i="10"/>
  <c r="C33" i="3"/>
  <c r="C34" i="10"/>
  <c r="J8" i="3"/>
  <c r="C30" i="10"/>
  <c r="D20" i="11"/>
  <c r="D26" i="11"/>
  <c r="J30" i="11"/>
  <c r="F17" i="10"/>
  <c r="G31" i="3"/>
  <c r="C15" i="5"/>
  <c r="I32" i="5"/>
  <c r="F41" i="3"/>
  <c r="F15" i="3"/>
  <c r="C28" i="3"/>
  <c r="E35" i="5"/>
  <c r="I38" i="5"/>
  <c r="D21" i="5"/>
  <c r="C35" i="3"/>
  <c r="J22" i="3"/>
  <c r="C30" i="6"/>
  <c r="J14" i="11"/>
  <c r="F35" i="11"/>
  <c r="J17" i="11"/>
  <c r="F27" i="11"/>
  <c r="D19" i="11"/>
  <c r="F17" i="11"/>
  <c r="C17" i="11"/>
  <c r="J22" i="10"/>
  <c r="J20" i="10"/>
  <c r="E34" i="10"/>
  <c r="I41" i="10"/>
  <c r="C27" i="10"/>
  <c r="D36" i="10"/>
  <c r="I19" i="10"/>
  <c r="D11" i="10"/>
  <c r="G20" i="3"/>
  <c r="E24" i="3"/>
  <c r="G42" i="3"/>
  <c r="F13" i="3"/>
  <c r="E40" i="3"/>
  <c r="C36" i="3"/>
  <c r="G10" i="3"/>
  <c r="D14" i="5"/>
  <c r="C21" i="5"/>
  <c r="E35" i="3"/>
  <c r="J18" i="3"/>
  <c r="C14" i="6"/>
  <c r="J10" i="11"/>
  <c r="F11" i="11"/>
  <c r="J36" i="11"/>
  <c r="F7" i="11"/>
  <c r="C35" i="11"/>
  <c r="F13" i="11"/>
  <c r="C13" i="11"/>
  <c r="J18" i="10"/>
  <c r="C35" i="10"/>
  <c r="E30" i="10"/>
  <c r="I21" i="10"/>
  <c r="I40" i="10"/>
  <c r="D32" i="10"/>
  <c r="I15" i="10"/>
  <c r="D7" i="10"/>
  <c r="D39" i="5"/>
  <c r="J10" i="3"/>
  <c r="D31" i="5"/>
  <c r="E15" i="5"/>
  <c r="E36" i="3"/>
  <c r="F17" i="3"/>
  <c r="C8" i="3"/>
  <c r="C11" i="3"/>
  <c r="C25" i="3"/>
  <c r="E29" i="3"/>
  <c r="E30" i="3"/>
  <c r="C42" i="6"/>
  <c r="J6" i="11"/>
  <c r="E15" i="11"/>
  <c r="I32" i="11"/>
  <c r="C19" i="11"/>
  <c r="J31" i="11"/>
  <c r="F9" i="11"/>
  <c r="J40" i="11"/>
  <c r="J14" i="10"/>
  <c r="F42" i="10"/>
  <c r="E26" i="10"/>
  <c r="I13" i="10"/>
  <c r="I36" i="10"/>
  <c r="D28" i="10"/>
  <c r="I11" i="10"/>
  <c r="C39" i="10"/>
  <c r="E23" i="10"/>
  <c r="E32" i="3"/>
  <c r="G22" i="3"/>
  <c r="E37" i="5"/>
  <c r="E11" i="11"/>
  <c r="F25" i="10"/>
  <c r="J29" i="3"/>
  <c r="D24" i="3"/>
  <c r="D19" i="3"/>
  <c r="E40" i="5"/>
  <c r="G40" i="3"/>
  <c r="D13" i="3"/>
  <c r="I36" i="11"/>
  <c r="E41" i="10"/>
  <c r="J23" i="10"/>
  <c r="J10" i="5"/>
  <c r="J11" i="5"/>
  <c r="J29" i="5"/>
  <c r="J30" i="3"/>
  <c r="D40" i="11"/>
  <c r="C37" i="10"/>
  <c r="E11" i="10"/>
  <c r="D10" i="3"/>
  <c r="I25" i="5"/>
  <c r="F28" i="5"/>
  <c r="D42" i="5"/>
  <c r="C5" i="6"/>
  <c r="D18" i="10"/>
  <c r="E24" i="10"/>
  <c r="C30" i="3"/>
  <c r="F31" i="3"/>
  <c r="F23" i="5"/>
  <c r="D25" i="3"/>
  <c r="C14" i="3"/>
  <c r="C39" i="6"/>
  <c r="C27" i="11"/>
  <c r="E20" i="10"/>
  <c r="F8" i="3"/>
  <c r="D36" i="5"/>
  <c r="E17" i="5"/>
  <c r="E25" i="5"/>
  <c r="D18" i="11"/>
  <c r="C18" i="10"/>
  <c r="D27" i="10"/>
  <c r="E8" i="3"/>
  <c r="F24" i="3"/>
  <c r="J25" i="5"/>
  <c r="F41" i="11"/>
  <c r="I35" i="10"/>
  <c r="F21" i="11"/>
  <c r="I23" i="10"/>
  <c r="C29" i="11"/>
  <c r="C25" i="11"/>
  <c r="C21" i="11"/>
  <c r="D15" i="10"/>
  <c r="J34" i="10"/>
  <c r="J26" i="11"/>
  <c r="D38" i="5"/>
  <c r="E32" i="5"/>
  <c r="C16" i="5"/>
  <c r="F17" i="5"/>
  <c r="D20" i="3"/>
  <c r="E5" i="10"/>
  <c r="G14" i="3"/>
  <c r="I7" i="11"/>
  <c r="F42" i="3"/>
  <c r="J26" i="10"/>
  <c r="I11" i="5"/>
  <c r="J18" i="11"/>
  <c r="J13" i="10"/>
  <c r="E12" i="10"/>
  <c r="D15" i="5"/>
  <c r="D23" i="10"/>
  <c r="C5" i="10"/>
  <c r="C31" i="10"/>
  <c r="C27" i="3"/>
  <c r="J37" i="10"/>
  <c r="C41" i="5"/>
  <c r="D19" i="10"/>
  <c r="J29" i="11"/>
  <c r="E25" i="10"/>
  <c r="G39" i="3"/>
  <c r="J30" i="10"/>
  <c r="E42" i="10"/>
  <c r="D6" i="11"/>
  <c r="F25" i="3"/>
  <c r="D33" i="10"/>
  <c r="E13" i="5"/>
  <c r="F29" i="10"/>
  <c r="J39" i="11"/>
  <c r="E38" i="10"/>
  <c r="C6" i="10"/>
  <c r="J18" i="5"/>
  <c r="C28" i="6"/>
  <c r="F9" i="10"/>
  <c r="E7" i="3"/>
  <c r="I19" i="11"/>
  <c r="C22" i="6"/>
  <c r="J22" i="11"/>
  <c r="C38" i="11"/>
  <c r="J35" i="11"/>
  <c r="J11" i="11"/>
  <c r="I23" i="11"/>
  <c r="G36" i="3"/>
  <c r="J7" i="11"/>
  <c r="I17" i="5"/>
  <c r="F15" i="11"/>
  <c r="E8" i="10"/>
  <c r="D28" i="5"/>
  <c r="E39" i="11"/>
  <c r="D40" i="10"/>
  <c r="G21" i="3"/>
  <c r="I5" i="11"/>
  <c r="I39" i="10"/>
  <c r="F7" i="5"/>
</calcChain>
</file>

<file path=xl/sharedStrings.xml><?xml version="1.0" encoding="utf-8"?>
<sst xmlns="http://schemas.openxmlformats.org/spreadsheetml/2006/main" count="2732" uniqueCount="96">
  <si>
    <t>REGWLD</t>
  </si>
  <si>
    <t>EVCHANGE</t>
  </si>
  <si>
    <t>SCEN</t>
  </si>
  <si>
    <t>Value</t>
  </si>
  <si>
    <t>ARG</t>
  </si>
  <si>
    <t>EVpct</t>
  </si>
  <si>
    <t>BAU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</si>
  <si>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</si>
  <si>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</si>
  <si>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</si>
  <si>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</si>
  <si>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</si>
  <si>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</si>
  <si>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</si>
  <si>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</si>
  <si>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</si>
  <si>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</si>
  <si>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</si>
  <si>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</si>
  <si>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</si>
  <si>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</si>
  <si>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</si>
  <si>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</si>
  <si>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</si>
  <si>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</si>
  <si>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</si>
  <si>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</si>
  <si>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</si>
  <si>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</si>
  <si>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</si>
  <si>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</si>
  <si>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</si>
  <si>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</si>
  <si>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</si>
  <si>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</si>
  <si>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</si>
  <si>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</si>
  <si>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</si>
  <si>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</si>
  <si>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</si>
  <si>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</si>
  <si>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</si>
  <si>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</si>
  <si>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World</t>
  </si>
  <si>
    <t>EVval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</si>
  <si>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</si>
  <si>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</si>
  <si>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</si>
  <si>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</si>
  <si>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</si>
  <si>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</si>
  <si>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</si>
  <si>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</si>
  <si>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</si>
  <si>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</si>
  <si>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EV (%)</t>
  </si>
  <si>
    <t>EV ($US, Billions)</t>
  </si>
  <si>
    <t>Evpct</t>
  </si>
  <si>
    <t>EvVal</t>
  </si>
  <si>
    <t>Region</t>
  </si>
  <si>
    <t>Bangladesh</t>
  </si>
  <si>
    <t>India</t>
  </si>
  <si>
    <t>Japan</t>
  </si>
  <si>
    <t>Brazil</t>
  </si>
  <si>
    <t>Rest of SE Asia</t>
  </si>
  <si>
    <t>Korea</t>
  </si>
  <si>
    <t>Rest of S Asia</t>
  </si>
  <si>
    <t>Egypt</t>
  </si>
  <si>
    <t>China</t>
  </si>
  <si>
    <t>Madagascar</t>
  </si>
  <si>
    <t>Central America</t>
  </si>
  <si>
    <t>Turkey</t>
  </si>
  <si>
    <t>Poland</t>
  </si>
  <si>
    <t>Malaysia</t>
  </si>
  <si>
    <t>Indonesia</t>
  </si>
  <si>
    <t>EU</t>
  </si>
  <si>
    <t>Ethiopia</t>
  </si>
  <si>
    <t>Argentina</t>
  </si>
  <si>
    <t>Pakistan</t>
  </si>
  <si>
    <t>South Africa</t>
  </si>
  <si>
    <t>Vietnam</t>
  </si>
  <si>
    <t>Morroco</t>
  </si>
  <si>
    <t>Mexico</t>
  </si>
  <si>
    <t>Nigeria</t>
  </si>
  <si>
    <t>S America</t>
  </si>
  <si>
    <t>Philippines</t>
  </si>
  <si>
    <t>Rest of E Asia</t>
  </si>
  <si>
    <t>Other Europe</t>
  </si>
  <si>
    <t>SS Africa</t>
  </si>
  <si>
    <t>Canada</t>
  </si>
  <si>
    <t>Colombia</t>
  </si>
  <si>
    <t>M East N Africa</t>
  </si>
  <si>
    <t>Angola+DRC</t>
  </si>
  <si>
    <t>C Asia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</si>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</sst>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/>
    <xf numFmtId="2" fontId="0" fillId="0" borderId="0" xfId="0" applyNumberFormat="1"/>
    <xf numFmtId="164" fontId="0" fillId="0" borderId="0" xfId="0" applyNumberFormat="1"/>
    <xf numFmtId="0" fontId="0" fillId="34" borderId="0" xfId="0" applyFill="1"/>
    <xf numFmtId="0" fontId="18" fillId="0" borderId="0" xfId="0" pivotButton="1" applyFont="1"/>
    <xf numFmtId="0" fontId="18" fillId="0" borderId="0" xfId="0" applyFont="1"/>
    <xf numFmtId="2" fontId="18" fillId="0" borderId="0" xfId="0" applyNumberFormat="1" applyFont="1"/>
    <xf numFmtId="0" fontId="19" fillId="0" borderId="0" xfId="0" pivotButton="1" applyFont="1"/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horizontal="left"/>
    </xf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sz val="9"/>
      </font>
    </dxf>
    <dxf>
      <font>
        <sz val="8"/>
      </font>
    </dxf>
    <dxf>
      <font>
        <sz val="9"/>
      </font>
    </dxf>
    <dxf>
      <font>
        <sz val="8"/>
      </font>
    </dxf>
    <dxf>
      <font>
        <sz val="9"/>
      </font>
    </dxf>
    <dxf>
      <font>
        <sz val="8"/>
      </font>
    </dxf>
    <dxf>
      <font>
        <sz val="9"/>
      </font>
    </dxf>
    <dxf>
      <font>
        <sz val="8"/>
      </font>
    </dxf>
    <dxf>
      <font>
        <sz val="9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'EV_%'!$C$4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'EV_%'!$B$5:$B$42</c:f>
              <c:strCache>
                <c:ptCount val="38"/>
                <c:pt idx="0">
                  <c:v>ARG</c:v>
                </c:pt>
                <c:pt idx="1">
                  <c:v>BGD</c:v>
                </c:pt>
                <c:pt idx="2">
                  <c:v>BRAZIL</c:v>
                </c:pt>
                <c:pt idx="3">
                  <c:v>C_C_Amer</c:v>
                </c:pt>
                <c:pt idx="4">
                  <c:v>CAN</c:v>
                </c:pt>
                <c:pt idx="5">
                  <c:v>CHIHKG</c:v>
                </c:pt>
                <c:pt idx="6">
                  <c:v>COL</c:v>
                </c:pt>
                <c:pt idx="7">
                  <c:v>E_Asia</c:v>
                </c:pt>
                <c:pt idx="8">
                  <c:v>EGY</c:v>
                </c:pt>
                <c:pt idx="9">
                  <c:v>ETH</c:v>
                </c:pt>
                <c:pt idx="10">
                  <c:v>EU27</c:v>
                </c:pt>
                <c:pt idx="11">
                  <c:v>IDN</c:v>
                </c:pt>
                <c:pt idx="12">
                  <c:v>INDIA</c:v>
                </c:pt>
                <c:pt idx="13">
                  <c:v>JAPAN</c:v>
                </c:pt>
                <c:pt idx="14">
                  <c:v>KOR</c:v>
                </c:pt>
                <c:pt idx="15">
                  <c:v>MDG</c:v>
                </c:pt>
                <c:pt idx="16">
                  <c:v>MEAS_NAfr</c:v>
                </c:pt>
                <c:pt idx="17">
                  <c:v>MEX</c:v>
                </c:pt>
                <c:pt idx="18">
                  <c:v>MYS</c:v>
                </c:pt>
                <c:pt idx="19">
                  <c:v>NGA</c:v>
                </c:pt>
                <c:pt idx="20">
                  <c:v>Oceania</c:v>
                </c:pt>
                <c:pt idx="21">
                  <c:v>Oth_CEE_CIS</c:v>
                </c:pt>
                <c:pt idx="22">
                  <c:v>Oth_Europe</c:v>
                </c:pt>
                <c:pt idx="23">
                  <c:v>MAR</c:v>
                </c:pt>
                <c:pt idx="24">
                  <c:v>PAK</c:v>
                </c:pt>
                <c:pt idx="25">
                  <c:v>PHL</c:v>
                </c:pt>
                <c:pt idx="26">
                  <c:v>POL</c:v>
                </c:pt>
                <c:pt idx="27">
                  <c:v>R_S_Asia</c:v>
                </c:pt>
                <c:pt idx="28">
                  <c:v>R_SE_Asia</c:v>
                </c:pt>
                <c:pt idx="29">
                  <c:v>Russia</c:v>
                </c:pt>
                <c:pt idx="30">
                  <c:v>S_o_Amer</c:v>
                </c:pt>
                <c:pt idx="31">
                  <c:v>S_S_AFR</c:v>
                </c:pt>
                <c:pt idx="32">
                  <c:v>TUR</c:v>
                </c:pt>
                <c:pt idx="33">
                  <c:v>USA</c:v>
                </c:pt>
                <c:pt idx="34">
                  <c:v>VNM</c:v>
                </c:pt>
                <c:pt idx="35">
                  <c:v>XAC</c:v>
                </c:pt>
                <c:pt idx="36">
                  <c:v>ZAF</c:v>
                </c:pt>
                <c:pt idx="37">
                  <c:v>World</c:v>
                </c:pt>
              </c:strCache>
            </c:strRef>
          </c:cat>
          <c:val>
            <c:numRef>
              <c:f>'EV_%'!$C$5:$C$42</c:f>
              <c:numCache>
                <c:formatCode>0.0</c:formatCode>
                <c:ptCount val="38"/>
                <c:pt idx="0">
                  <c:v>-7.8365415334999994E-2</c:v>
                </c:pt>
                <c:pt idx="1">
                  <c:v>-2.4107117652999999</c:v>
                </c:pt>
                <c:pt idx="2">
                  <c:v>-1.2119690888000001E-2</c:v>
                </c:pt>
                <c:pt idx="3">
                  <c:v>-0.42540037632</c:v>
                </c:pt>
                <c:pt idx="4">
                  <c:v>0.33692768216000002</c:v>
                </c:pt>
                <c:pt idx="5">
                  <c:v>-0.60144954920000004</c:v>
                </c:pt>
                <c:pt idx="6">
                  <c:v>0.39153021574000002</c:v>
                </c:pt>
                <c:pt idx="7">
                  <c:v>0.29285800457</c:v>
                </c:pt>
                <c:pt idx="8">
                  <c:v>-0.66330897808</c:v>
                </c:pt>
                <c:pt idx="9">
                  <c:v>-0.11865528673</c:v>
                </c:pt>
                <c:pt idx="10">
                  <c:v>-0.12519976496999999</c:v>
                </c:pt>
                <c:pt idx="11">
                  <c:v>-0.14535157382</c:v>
                </c:pt>
                <c:pt idx="12">
                  <c:v>-0.85372310877000002</c:v>
                </c:pt>
                <c:pt idx="13">
                  <c:v>-0.37428337336</c:v>
                </c:pt>
                <c:pt idx="14">
                  <c:v>-0.74598395823999997</c:v>
                </c:pt>
                <c:pt idx="15">
                  <c:v>-0.55408644675999996</c:v>
                </c:pt>
                <c:pt idx="16">
                  <c:v>1.0404040812999999</c:v>
                </c:pt>
                <c:pt idx="17">
                  <c:v>0.13492110371999999</c:v>
                </c:pt>
                <c:pt idx="18">
                  <c:v>-0.29116499423999997</c:v>
                </c:pt>
                <c:pt idx="19">
                  <c:v>0.23904530703999999</c:v>
                </c:pt>
                <c:pt idx="20">
                  <c:v>0.51042723656</c:v>
                </c:pt>
                <c:pt idx="21">
                  <c:v>0.29147142172000001</c:v>
                </c:pt>
                <c:pt idx="22">
                  <c:v>0.30944976211000003</c:v>
                </c:pt>
                <c:pt idx="23">
                  <c:v>8.7015338242000001E-2</c:v>
                </c:pt>
                <c:pt idx="24">
                  <c:v>-7.6175183058000001E-2</c:v>
                </c:pt>
                <c:pt idx="25">
                  <c:v>0.26685443521000002</c:v>
                </c:pt>
                <c:pt idx="26">
                  <c:v>-0.29795971513000002</c:v>
                </c:pt>
                <c:pt idx="27">
                  <c:v>-0.73349452019000005</c:v>
                </c:pt>
                <c:pt idx="28">
                  <c:v>-0.75849908590000004</c:v>
                </c:pt>
                <c:pt idx="29">
                  <c:v>0.67940509318999998</c:v>
                </c:pt>
                <c:pt idx="30">
                  <c:v>0.26515379548000001</c:v>
                </c:pt>
                <c:pt idx="31">
                  <c:v>0.32522433996</c:v>
                </c:pt>
                <c:pt idx="32">
                  <c:v>-0.40771928429999998</c:v>
                </c:pt>
                <c:pt idx="33">
                  <c:v>-3.1158989295000002E-2</c:v>
                </c:pt>
                <c:pt idx="34">
                  <c:v>4.0873028338000002E-2</c:v>
                </c:pt>
                <c:pt idx="35">
                  <c:v>2.1770827769999999</c:v>
                </c:pt>
                <c:pt idx="36">
                  <c:v>3.2778143883000002E-2</c:v>
                </c:pt>
                <c:pt idx="37">
                  <c:v>-8.3533726633000002E-2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3-489A-9228-6D02613F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8943"/>
        <c:axId val="6103160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'EV_%'!$D$4</c15:sqref>
                        </c15:formulaRef>
                      </c:ext>
                    </c:extLst>
                    <c:strCache>
                      <c:ptCount val="1"/>
                      <c:pt idx="0">
                        <c:v>GlOBPES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'EV_%'!$B$5:$B$42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'EV_%'!$D$5:$D$42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2.8538093902170701E-3</c:v>
                      </c:pt>
                      <c:pt idx="1">
                        <c:v>-4.4483643024999998E-2</c:v>
                      </c:pt>
                      <c:pt idx="2">
                        <c:v>-4.7088149003684503E-3</c:v>
                      </c:pt>
                      <c:pt idx="3">
                        <c:v>1.5245456249E-2</c:v>
                      </c:pt>
                      <c:pt idx="4">
                        <c:v>-5.5873505770999997E-2</c:v>
                      </c:pt>
                      <c:pt idx="5">
                        <c:v>3.8479413837000001E-2</c:v>
                      </c:pt>
                      <c:pt idx="6">
                        <c:v>2.7337534353000001E-2</c:v>
                      </c:pt>
                      <c:pt idx="7">
                        <c:v>1.3017425314E-2</c:v>
                      </c:pt>
                      <c:pt idx="8">
                        <c:v>0.33388373255999998</c:v>
                      </c:pt>
                      <c:pt idx="9">
                        <c:v>-1.8556868657E-2</c:v>
                      </c:pt>
                      <c:pt idx="10">
                        <c:v>-5.1581561565000003E-2</c:v>
                      </c:pt>
                      <c:pt idx="11">
                        <c:v>1.0242414473999999</c:v>
                      </c:pt>
                      <c:pt idx="12">
                        <c:v>4.0902782232000001E-2</c:v>
                      </c:pt>
                      <c:pt idx="13">
                        <c:v>-4.7167349607000003E-2</c:v>
                      </c:pt>
                      <c:pt idx="14">
                        <c:v>-4.1906382888999998E-2</c:v>
                      </c:pt>
                      <c:pt idx="15">
                        <c:v>8.1947579980000004E-2</c:v>
                      </c:pt>
                      <c:pt idx="16">
                        <c:v>0.11477431655000001</c:v>
                      </c:pt>
                      <c:pt idx="17">
                        <c:v>6.4504422246999996E-2</c:v>
                      </c:pt>
                      <c:pt idx="18">
                        <c:v>0.23937280476</c:v>
                      </c:pt>
                      <c:pt idx="19">
                        <c:v>-6.3649225048720802E-3</c:v>
                      </c:pt>
                      <c:pt idx="20">
                        <c:v>-3.7737891077999998E-2</c:v>
                      </c:pt>
                      <c:pt idx="21">
                        <c:v>3.2872933893999999E-2</c:v>
                      </c:pt>
                      <c:pt idx="22">
                        <c:v>2.4837365374000001E-2</c:v>
                      </c:pt>
                      <c:pt idx="23">
                        <c:v>1.1874687625095201E-3</c:v>
                      </c:pt>
                      <c:pt idx="24">
                        <c:v>-1.7886284738999999E-2</c:v>
                      </c:pt>
                      <c:pt idx="25">
                        <c:v>3.5693157464000001E-2</c:v>
                      </c:pt>
                      <c:pt idx="26">
                        <c:v>7.9360328615000003E-2</c:v>
                      </c:pt>
                      <c:pt idx="27">
                        <c:v>3.0770679935999998E-2</c:v>
                      </c:pt>
                      <c:pt idx="28">
                        <c:v>7.3942826129496098E-3</c:v>
                      </c:pt>
                      <c:pt idx="29">
                        <c:v>4.6507474035000003E-2</c:v>
                      </c:pt>
                      <c:pt idx="30">
                        <c:v>2.8417730703999999E-2</c:v>
                      </c:pt>
                      <c:pt idx="31">
                        <c:v>0.2066078335</c:v>
                      </c:pt>
                      <c:pt idx="32">
                        <c:v>1.5577591956E-2</c:v>
                      </c:pt>
                      <c:pt idx="33">
                        <c:v>-4.0847618133000002E-2</c:v>
                      </c:pt>
                      <c:pt idx="34">
                        <c:v>5.2888512610999999E-2</c:v>
                      </c:pt>
                      <c:pt idx="35">
                        <c:v>0.36214515567</c:v>
                      </c:pt>
                      <c:pt idx="36">
                        <c:v>2.5017039849999999E-2</c:v>
                      </c:pt>
                      <c:pt idx="37">
                        <c:v>1.4558755793E-2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23-489A-9228-6D02613F4BA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'EV_%'!$E$4</c15:sqref>
                        </c15:formulaRef>
                      </c:ext>
                    </c:extLst>
                    <c:strCache>
                      <c:ptCount val="1"/>
                      <c:pt idx="0">
                        <c:v>NATPES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'EV_%'!$E$5:$E$42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-1.5004078858E-2</c:v>
                      </c:pt>
                      <c:pt idx="1">
                        <c:v>-2.9792273417000002E-2</c:v>
                      </c:pt>
                      <c:pt idx="2">
                        <c:v>-1.4594934881000001E-2</c:v>
                      </c:pt>
                      <c:pt idx="3">
                        <c:v>5.2729677408933596E-3</c:v>
                      </c:pt>
                      <c:pt idx="4">
                        <c:v>-5.3915753960609404E-4</c:v>
                      </c:pt>
                      <c:pt idx="5">
                        <c:v>3.1752113253000001E-2</c:v>
                      </c:pt>
                      <c:pt idx="6">
                        <c:v>2.9445335268999999E-2</c:v>
                      </c:pt>
                      <c:pt idx="7">
                        <c:v>4.6823624521000001E-2</c:v>
                      </c:pt>
                      <c:pt idx="8">
                        <c:v>0.33726420999000001</c:v>
                      </c:pt>
                      <c:pt idx="9">
                        <c:v>-2.9786469414999999E-2</c:v>
                      </c:pt>
                      <c:pt idx="10">
                        <c:v>3.3616989385336598E-3</c:v>
                      </c:pt>
                      <c:pt idx="11">
                        <c:v>7.9928226768999994E-2</c:v>
                      </c:pt>
                      <c:pt idx="12">
                        <c:v>2.737752907E-2</c:v>
                      </c:pt>
                      <c:pt idx="13">
                        <c:v>2.7701260987669199E-3</c:v>
                      </c:pt>
                      <c:pt idx="14">
                        <c:v>-3.86568251997232E-4</c:v>
                      </c:pt>
                      <c:pt idx="15">
                        <c:v>0.10263580829000001</c:v>
                      </c:pt>
                      <c:pt idx="16">
                        <c:v>0.13139790297000001</c:v>
                      </c:pt>
                      <c:pt idx="17">
                        <c:v>-5.9622939443215695E-4</c:v>
                      </c:pt>
                      <c:pt idx="18">
                        <c:v>-3.2831642777E-2</c:v>
                      </c:pt>
                      <c:pt idx="19">
                        <c:v>4.9995877780020202E-3</c:v>
                      </c:pt>
                      <c:pt idx="20">
                        <c:v>1.5834188089000001E-2</c:v>
                      </c:pt>
                      <c:pt idx="21">
                        <c:v>3.0926002189999999E-2</c:v>
                      </c:pt>
                      <c:pt idx="22">
                        <c:v>2.4210207163999999E-2</c:v>
                      </c:pt>
                      <c:pt idx="23">
                        <c:v>-8.5450271144509298E-3</c:v>
                      </c:pt>
                      <c:pt idx="24">
                        <c:v>-3.7301778793E-2</c:v>
                      </c:pt>
                      <c:pt idx="25">
                        <c:v>4.2940981686000003E-2</c:v>
                      </c:pt>
                      <c:pt idx="26">
                        <c:v>7.2852820158000001E-2</c:v>
                      </c:pt>
                      <c:pt idx="27">
                        <c:v>2.6715360582000001E-2</c:v>
                      </c:pt>
                      <c:pt idx="28">
                        <c:v>-5.2887969650328203E-3</c:v>
                      </c:pt>
                      <c:pt idx="29">
                        <c:v>4.2675010860000001E-2</c:v>
                      </c:pt>
                      <c:pt idx="30">
                        <c:v>3.0213633552000001E-2</c:v>
                      </c:pt>
                      <c:pt idx="31">
                        <c:v>-3.7280205636999998E-2</c:v>
                      </c:pt>
                      <c:pt idx="32">
                        <c:v>1.1741360649000001E-2</c:v>
                      </c:pt>
                      <c:pt idx="33">
                        <c:v>2.4109431542456202E-3</c:v>
                      </c:pt>
                      <c:pt idx="34">
                        <c:v>6.9904930889999994E-2</c:v>
                      </c:pt>
                      <c:pt idx="35">
                        <c:v>0.10300435870999999</c:v>
                      </c:pt>
                      <c:pt idx="36">
                        <c:v>-1.9693559036000001E-2</c:v>
                      </c:pt>
                      <c:pt idx="37">
                        <c:v>2.0385043695999999E-2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23-489A-9228-6D02613F4B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'EV_%'!$F$4</c15:sqref>
                        </c15:formulaRef>
                      </c:ext>
                    </c:extLst>
                    <c:strCache>
                      <c:ptCount val="1"/>
                      <c:pt idx="0">
                        <c:v>SRLand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'EV_%'!$F$5:$F$42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1.6784813254999999E-2</c:v>
                      </c:pt>
                      <c:pt idx="1">
                        <c:v>-5.4338656366E-2</c:v>
                      </c:pt>
                      <c:pt idx="2">
                        <c:v>4.7380826435983198E-3</c:v>
                      </c:pt>
                      <c:pt idx="3">
                        <c:v>9.1932035982999996E-2</c:v>
                      </c:pt>
                      <c:pt idx="4">
                        <c:v>-2.1116188727319202E-3</c:v>
                      </c:pt>
                      <c:pt idx="5">
                        <c:v>3.9374336599999997E-2</c:v>
                      </c:pt>
                      <c:pt idx="6">
                        <c:v>3.2964557408999999E-2</c:v>
                      </c:pt>
                      <c:pt idx="7">
                        <c:v>-1.2183792888999999E-2</c:v>
                      </c:pt>
                      <c:pt idx="8">
                        <c:v>0.32744827866999998</c:v>
                      </c:pt>
                      <c:pt idx="9">
                        <c:v>-6.2722456641495202E-3</c:v>
                      </c:pt>
                      <c:pt idx="10">
                        <c:v>8.5562150925397908E-3</c:v>
                      </c:pt>
                      <c:pt idx="11">
                        <c:v>9.3864507973E-2</c:v>
                      </c:pt>
                      <c:pt idx="12">
                        <c:v>6.2914855778000003E-2</c:v>
                      </c:pt>
                      <c:pt idx="13">
                        <c:v>3.4612556919455498E-3</c:v>
                      </c:pt>
                      <c:pt idx="14">
                        <c:v>-8.1049057189375195E-4</c:v>
                      </c:pt>
                      <c:pt idx="15">
                        <c:v>6.7417100071999997E-2</c:v>
                      </c:pt>
                      <c:pt idx="16">
                        <c:v>0.12198490649</c:v>
                      </c:pt>
                      <c:pt idx="17">
                        <c:v>1.1716850102E-2</c:v>
                      </c:pt>
                      <c:pt idx="18">
                        <c:v>5.2736762910999997E-2</c:v>
                      </c:pt>
                      <c:pt idx="19">
                        <c:v>-4.9026361666619804E-3</c:v>
                      </c:pt>
                      <c:pt idx="20">
                        <c:v>1.5756538138000001E-2</c:v>
                      </c:pt>
                      <c:pt idx="21">
                        <c:v>4.8740401863999999E-2</c:v>
                      </c:pt>
                      <c:pt idx="22">
                        <c:v>7.2073318063999997E-2</c:v>
                      </c:pt>
                      <c:pt idx="23">
                        <c:v>-1.02105923E-2</c:v>
                      </c:pt>
                      <c:pt idx="24">
                        <c:v>-1.8206857145000001E-2</c:v>
                      </c:pt>
                      <c:pt idx="25">
                        <c:v>3.7903826683999997E-2</c:v>
                      </c:pt>
                      <c:pt idx="26">
                        <c:v>7.7137075365000002E-2</c:v>
                      </c:pt>
                      <c:pt idx="27">
                        <c:v>0.27079337835</c:v>
                      </c:pt>
                      <c:pt idx="28">
                        <c:v>-1.0872103274000001E-2</c:v>
                      </c:pt>
                      <c:pt idx="29">
                        <c:v>3.0578240752E-2</c:v>
                      </c:pt>
                      <c:pt idx="30">
                        <c:v>3.2271169125999997E-2</c:v>
                      </c:pt>
                      <c:pt idx="31">
                        <c:v>-3.6338230129331298E-3</c:v>
                      </c:pt>
                      <c:pt idx="32">
                        <c:v>-1.4065256341999999E-2</c:v>
                      </c:pt>
                      <c:pt idx="33">
                        <c:v>7.9127335920929891E-3</c:v>
                      </c:pt>
                      <c:pt idx="34">
                        <c:v>1.1045139283000001E-2</c:v>
                      </c:pt>
                      <c:pt idx="35">
                        <c:v>5.1456790416999999E-2</c:v>
                      </c:pt>
                      <c:pt idx="36">
                        <c:v>-1.1586158536000001E-2</c:v>
                      </c:pt>
                      <c:pt idx="37">
                        <c:v>2.6801820843999999E-2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23-489A-9228-6D02613F4BA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'EV_%'!$G$4</c15:sqref>
                        </c15:formulaRef>
                      </c:ext>
                    </c:extLst>
                    <c:strCache>
                      <c:ptCount val="1"/>
                      <c:pt idx="0">
                        <c:v>SRnD20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'EV_%'!$G$5:$G$42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-9.3875080346999998E-2</c:v>
                      </c:pt>
                      <c:pt idx="1">
                        <c:v>0.21571680903000001</c:v>
                      </c:pt>
                      <c:pt idx="2">
                        <c:v>-2.5802338495999999E-2</c:v>
                      </c:pt>
                      <c:pt idx="3">
                        <c:v>0.29485309123999998</c:v>
                      </c:pt>
                      <c:pt idx="4">
                        <c:v>2.2555466741000001E-2</c:v>
                      </c:pt>
                      <c:pt idx="5">
                        <c:v>0.14089801907999999</c:v>
                      </c:pt>
                      <c:pt idx="6">
                        <c:v>7.6807022094999997E-2</c:v>
                      </c:pt>
                      <c:pt idx="7">
                        <c:v>0.41839215158999998</c:v>
                      </c:pt>
                      <c:pt idx="8">
                        <c:v>0.58683764935000005</c:v>
                      </c:pt>
                      <c:pt idx="9">
                        <c:v>0.57406109570999997</c:v>
                      </c:pt>
                      <c:pt idx="10">
                        <c:v>7.2235171683132596E-3</c:v>
                      </c:pt>
                      <c:pt idx="11">
                        <c:v>0.55528354645</c:v>
                      </c:pt>
                      <c:pt idx="12">
                        <c:v>-2.6310989633E-2</c:v>
                      </c:pt>
                      <c:pt idx="13">
                        <c:v>-1.0997178032994301E-3</c:v>
                      </c:pt>
                      <c:pt idx="14">
                        <c:v>-1.9683301449000001E-2</c:v>
                      </c:pt>
                      <c:pt idx="15">
                        <c:v>0.21560862659999999</c:v>
                      </c:pt>
                      <c:pt idx="16">
                        <c:v>0.34051424265000002</c:v>
                      </c:pt>
                      <c:pt idx="17">
                        <c:v>0.13055673241999999</c:v>
                      </c:pt>
                      <c:pt idx="18">
                        <c:v>0.21975830196999999</c:v>
                      </c:pt>
                      <c:pt idx="19">
                        <c:v>0.76735109090999998</c:v>
                      </c:pt>
                      <c:pt idx="20">
                        <c:v>7.3932036756999997E-2</c:v>
                      </c:pt>
                      <c:pt idx="21">
                        <c:v>0.19432510436</c:v>
                      </c:pt>
                      <c:pt idx="22">
                        <c:v>0.15032926201999999</c:v>
                      </c:pt>
                      <c:pt idx="23">
                        <c:v>0.25924333929999999</c:v>
                      </c:pt>
                      <c:pt idx="24">
                        <c:v>0.26080921291999998</c:v>
                      </c:pt>
                      <c:pt idx="25">
                        <c:v>0.34834510087999998</c:v>
                      </c:pt>
                      <c:pt idx="26">
                        <c:v>0.11210939288000001</c:v>
                      </c:pt>
                      <c:pt idx="27">
                        <c:v>0.44329166411999998</c:v>
                      </c:pt>
                      <c:pt idx="28">
                        <c:v>0.19690509140000001</c:v>
                      </c:pt>
                      <c:pt idx="29">
                        <c:v>0.14829418062999999</c:v>
                      </c:pt>
                      <c:pt idx="30">
                        <c:v>7.3680266738000003E-2</c:v>
                      </c:pt>
                      <c:pt idx="31">
                        <c:v>0.38669243455000002</c:v>
                      </c:pt>
                      <c:pt idx="32">
                        <c:v>5.7388108223999999E-2</c:v>
                      </c:pt>
                      <c:pt idx="33">
                        <c:v>-7.4127903208136602E-3</c:v>
                      </c:pt>
                      <c:pt idx="34">
                        <c:v>0.50607007741999999</c:v>
                      </c:pt>
                      <c:pt idx="35">
                        <c:v>0.20965842903000001</c:v>
                      </c:pt>
                      <c:pt idx="36">
                        <c:v>-5.1479179412000003E-2</c:v>
                      </c:pt>
                      <c:pt idx="37">
                        <c:v>9.6191480755999995E-2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23-489A-9228-6D02613F4B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'EV_%'!$J$4</c15:sqref>
                        </c15:formulaRef>
                      </c:ext>
                    </c:extLst>
                    <c:strCache>
                      <c:ptCount val="1"/>
                      <c:pt idx="0">
                        <c:v>BAU_aECOLLPS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'EV_%'!$J$5:$J$42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1.7810834646</c:v>
                      </c:pt>
                      <c:pt idx="1">
                        <c:v>-19.935300826999999</c:v>
                      </c:pt>
                      <c:pt idx="2">
                        <c:v>-1.801184535</c:v>
                      </c:pt>
                      <c:pt idx="3">
                        <c:v>-1.7986614703999999</c:v>
                      </c:pt>
                      <c:pt idx="4">
                        <c:v>1.4427882433000001</c:v>
                      </c:pt>
                      <c:pt idx="5">
                        <c:v>-5.4211063384999996</c:v>
                      </c:pt>
                      <c:pt idx="6">
                        <c:v>-1.6468331813999999</c:v>
                      </c:pt>
                      <c:pt idx="7">
                        <c:v>-2.4059624672000002</c:v>
                      </c:pt>
                      <c:pt idx="8">
                        <c:v>-7.8829455376000004</c:v>
                      </c:pt>
                      <c:pt idx="9">
                        <c:v>-6.6092028618000001</c:v>
                      </c:pt>
                      <c:pt idx="10">
                        <c:v>-0.55023193359</c:v>
                      </c:pt>
                      <c:pt idx="11">
                        <c:v>-9.8452892303000006</c:v>
                      </c:pt>
                      <c:pt idx="12">
                        <c:v>-4.8428020477000002</c:v>
                      </c:pt>
                      <c:pt idx="13">
                        <c:v>-2.4611175059999999</c:v>
                      </c:pt>
                      <c:pt idx="14">
                        <c:v>-4.1766662598000002</c:v>
                      </c:pt>
                      <c:pt idx="15">
                        <c:v>49.670959473000003</c:v>
                      </c:pt>
                      <c:pt idx="16">
                        <c:v>-1.1818516254</c:v>
                      </c:pt>
                      <c:pt idx="17">
                        <c:v>-0.83770197629999998</c:v>
                      </c:pt>
                      <c:pt idx="18">
                        <c:v>-5.8998723030000004</c:v>
                      </c:pt>
                      <c:pt idx="19">
                        <c:v>-8.3717107773000006</c:v>
                      </c:pt>
                      <c:pt idx="20">
                        <c:v>1.5571237803</c:v>
                      </c:pt>
                      <c:pt idx="21">
                        <c:v>0.32821756601000002</c:v>
                      </c:pt>
                      <c:pt idx="22">
                        <c:v>3.0008384958000001E-2</c:v>
                      </c:pt>
                      <c:pt idx="23">
                        <c:v>-2.5109848976000002</c:v>
                      </c:pt>
                      <c:pt idx="24">
                        <c:v>-18.255804061999999</c:v>
                      </c:pt>
                      <c:pt idx="25">
                        <c:v>-12.018361091999999</c:v>
                      </c:pt>
                      <c:pt idx="26">
                        <c:v>-1.2940214872</c:v>
                      </c:pt>
                      <c:pt idx="27">
                        <c:v>-7.5500769615000003</c:v>
                      </c:pt>
                      <c:pt idx="28">
                        <c:v>-6.4448399543999999</c:v>
                      </c:pt>
                      <c:pt idx="29">
                        <c:v>0.82341915368999996</c:v>
                      </c:pt>
                      <c:pt idx="30">
                        <c:v>-1.8396319151</c:v>
                      </c:pt>
                      <c:pt idx="31">
                        <c:v>-10.577577591000001</c:v>
                      </c:pt>
                      <c:pt idx="32">
                        <c:v>-4.3519186974000004</c:v>
                      </c:pt>
                      <c:pt idx="33">
                        <c:v>0.21025170386</c:v>
                      </c:pt>
                      <c:pt idx="34">
                        <c:v>-17.112745284999999</c:v>
                      </c:pt>
                      <c:pt idx="35">
                        <c:v>-31.946205139</c:v>
                      </c:pt>
                      <c:pt idx="36">
                        <c:v>2.3660321236000001</c:v>
                      </c:pt>
                      <c:pt idx="37">
                        <c:v>-2.2912688255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23-489A-9228-6D02613F4BAE}"/>
                  </c:ext>
                </c:extLst>
              </c15:ser>
            </c15:filteredBarSeries>
          </c:ext>
        </c:extLst>
      </c:barChart>
      <c:catAx>
        <c:axId val="6103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047"/>
        <c:crosses val="autoZero"/>
        <c:auto val="1"/>
        <c:lblAlgn val="ctr"/>
        <c:lblOffset val="100"/>
        <c:noMultiLvlLbl val="0"/>
      </c:catAx>
      <c:valAx>
        <c:axId val="610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EV(US$,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'EV_$'!$C$4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'EV_$'!$B$5:$B$42</c:f>
              <c:strCache>
                <c:ptCount val="38"/>
                <c:pt idx="0">
                  <c:v>ARG</c:v>
                </c:pt>
                <c:pt idx="1">
                  <c:v>BGD</c:v>
                </c:pt>
                <c:pt idx="2">
                  <c:v>BRAZIL</c:v>
                </c:pt>
                <c:pt idx="3">
                  <c:v>C_C_Amer</c:v>
                </c:pt>
                <c:pt idx="4">
                  <c:v>CAN</c:v>
                </c:pt>
                <c:pt idx="5">
                  <c:v>CHIHKG</c:v>
                </c:pt>
                <c:pt idx="6">
                  <c:v>COL</c:v>
                </c:pt>
                <c:pt idx="7">
                  <c:v>E_Asia</c:v>
                </c:pt>
                <c:pt idx="8">
                  <c:v>EGY</c:v>
                </c:pt>
                <c:pt idx="9">
                  <c:v>ETH</c:v>
                </c:pt>
                <c:pt idx="10">
                  <c:v>EU27</c:v>
                </c:pt>
                <c:pt idx="11">
                  <c:v>IDN</c:v>
                </c:pt>
                <c:pt idx="12">
                  <c:v>INDIA</c:v>
                </c:pt>
                <c:pt idx="13">
                  <c:v>JAPAN</c:v>
                </c:pt>
                <c:pt idx="14">
                  <c:v>KOR</c:v>
                </c:pt>
                <c:pt idx="15">
                  <c:v>MDG</c:v>
                </c:pt>
                <c:pt idx="16">
                  <c:v>MEAS_NAfr</c:v>
                </c:pt>
                <c:pt idx="17">
                  <c:v>MEX</c:v>
                </c:pt>
                <c:pt idx="18">
                  <c:v>MYS</c:v>
                </c:pt>
                <c:pt idx="19">
                  <c:v>NGA</c:v>
                </c:pt>
                <c:pt idx="20">
                  <c:v>Oceania</c:v>
                </c:pt>
                <c:pt idx="21">
                  <c:v>Oth_CEE_CIS</c:v>
                </c:pt>
                <c:pt idx="22">
                  <c:v>Oth_Europe</c:v>
                </c:pt>
                <c:pt idx="23">
                  <c:v>MAR</c:v>
                </c:pt>
                <c:pt idx="24">
                  <c:v>PAK</c:v>
                </c:pt>
                <c:pt idx="25">
                  <c:v>PHL</c:v>
                </c:pt>
                <c:pt idx="26">
                  <c:v>POL</c:v>
                </c:pt>
                <c:pt idx="27">
                  <c:v>R_S_Asia</c:v>
                </c:pt>
                <c:pt idx="28">
                  <c:v>R_SE_Asia</c:v>
                </c:pt>
                <c:pt idx="29">
                  <c:v>Russia</c:v>
                </c:pt>
                <c:pt idx="30">
                  <c:v>S_o_Amer</c:v>
                </c:pt>
                <c:pt idx="31">
                  <c:v>S_S_AFR</c:v>
                </c:pt>
                <c:pt idx="32">
                  <c:v>TUR</c:v>
                </c:pt>
                <c:pt idx="33">
                  <c:v>USA</c:v>
                </c:pt>
                <c:pt idx="34">
                  <c:v>VNM</c:v>
                </c:pt>
                <c:pt idx="35">
                  <c:v>XAC</c:v>
                </c:pt>
                <c:pt idx="36">
                  <c:v>ZAF</c:v>
                </c:pt>
                <c:pt idx="37">
                  <c:v>World</c:v>
                </c:pt>
              </c:strCache>
            </c:strRef>
          </c:cat>
          <c:val>
            <c:numRef>
              <c:f>'EV_$'!$C$5:$C$42</c:f>
              <c:numCache>
                <c:formatCode>0.0</c:formatCode>
                <c:ptCount val="38"/>
                <c:pt idx="0">
                  <c:v>-0.46996542357999999</c:v>
                </c:pt>
                <c:pt idx="1">
                  <c:v>-6.3420581055000005</c:v>
                </c:pt>
                <c:pt idx="2">
                  <c:v>-0.33816876221000003</c:v>
                </c:pt>
                <c:pt idx="3">
                  <c:v>-2.7333752441000003</c:v>
                </c:pt>
                <c:pt idx="4">
                  <c:v>7.6181777344000006</c:v>
                </c:pt>
                <c:pt idx="5">
                  <c:v>-94.340125</c:v>
                </c:pt>
                <c:pt idx="6">
                  <c:v>1.9249416504000001</c:v>
                </c:pt>
                <c:pt idx="7">
                  <c:v>0.43418627930000003</c:v>
                </c:pt>
                <c:pt idx="8">
                  <c:v>-3.4564096679999996</c:v>
                </c:pt>
                <c:pt idx="9">
                  <c:v>-0.10399313354</c:v>
                </c:pt>
                <c:pt idx="10">
                  <c:v>-21.031462891</c:v>
                </c:pt>
                <c:pt idx="11">
                  <c:v>-1.4997218018</c:v>
                </c:pt>
                <c:pt idx="12">
                  <c:v>-21.545943359000002</c:v>
                </c:pt>
                <c:pt idx="13">
                  <c:v>-13.866902344</c:v>
                </c:pt>
                <c:pt idx="14">
                  <c:v>-10.692701172</c:v>
                </c:pt>
                <c:pt idx="15">
                  <c:v>-9.9362213135000002E-2</c:v>
                </c:pt>
                <c:pt idx="16">
                  <c:v>43.481027344000005</c:v>
                </c:pt>
                <c:pt idx="17">
                  <c:v>1.8770091552999999</c:v>
                </c:pt>
                <c:pt idx="18">
                  <c:v>-1.2417235107</c:v>
                </c:pt>
                <c:pt idx="19">
                  <c:v>3.5432290039000001</c:v>
                </c:pt>
                <c:pt idx="20">
                  <c:v>13.449211913999999</c:v>
                </c:pt>
                <c:pt idx="21">
                  <c:v>3.9429045409999999</c:v>
                </c:pt>
                <c:pt idx="22">
                  <c:v>4.1635585938000004</c:v>
                </c:pt>
                <c:pt idx="23">
                  <c:v>0.11838160705999999</c:v>
                </c:pt>
                <c:pt idx="24">
                  <c:v>-0.18013040161000002</c:v>
                </c:pt>
                <c:pt idx="25">
                  <c:v>1.1770526123</c:v>
                </c:pt>
                <c:pt idx="26">
                  <c:v>-2.0230639647999999</c:v>
                </c:pt>
                <c:pt idx="27">
                  <c:v>-1.2300175781</c:v>
                </c:pt>
                <c:pt idx="28">
                  <c:v>-6.3318886718999998</c:v>
                </c:pt>
                <c:pt idx="29">
                  <c:v>22.916195312999999</c:v>
                </c:pt>
                <c:pt idx="30">
                  <c:v>4.0282116699000001</c:v>
                </c:pt>
                <c:pt idx="31">
                  <c:v>3.43628125</c:v>
                </c:pt>
                <c:pt idx="32">
                  <c:v>-4.1162534180000003</c:v>
                </c:pt>
                <c:pt idx="33">
                  <c:v>-5.6270698241999995</c:v>
                </c:pt>
                <c:pt idx="34">
                  <c:v>0.11962955474999999</c:v>
                </c:pt>
                <c:pt idx="35">
                  <c:v>9.3393212891000008</c:v>
                </c:pt>
                <c:pt idx="36">
                  <c:v>0.13557359314</c:v>
                </c:pt>
                <c:pt idx="37">
                  <c:v>-75.565445312999998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1D7-A23E-468FCA47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8943"/>
        <c:axId val="6103160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'EV_$'!$D$4</c15:sqref>
                        </c15:formulaRef>
                      </c:ext>
                    </c:extLst>
                    <c:strCache>
                      <c:ptCount val="1"/>
                      <c:pt idx="0">
                        <c:v>GlOBPES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'EV_$'!$B$5:$B$42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'EV_$'!$D$5:$D$42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1.7079742432E-2</c:v>
                      </c:pt>
                      <c:pt idx="1">
                        <c:v>-0.12156015015</c:v>
                      </c:pt>
                      <c:pt idx="2">
                        <c:v>-0.13135462952000002</c:v>
                      </c:pt>
                      <c:pt idx="3">
                        <c:v>9.7316452025999992E-2</c:v>
                      </c:pt>
                      <c:pt idx="4">
                        <c:v>-1.2711359863</c:v>
                      </c:pt>
                      <c:pt idx="5">
                        <c:v>6.0041108398</c:v>
                      </c:pt>
                      <c:pt idx="6">
                        <c:v>0.13598608397999998</c:v>
                      </c:pt>
                      <c:pt idx="7">
                        <c:v>1.9351840973000002E-2</c:v>
                      </c:pt>
                      <c:pt idx="8">
                        <c:v>1.7324809569999999</c:v>
                      </c:pt>
                      <c:pt idx="9">
                        <c:v>-1.6520412445E-2</c:v>
                      </c:pt>
                      <c:pt idx="10">
                        <c:v>-8.6470371093999994</c:v>
                      </c:pt>
                      <c:pt idx="11">
                        <c:v>10.528466796999998</c:v>
                      </c:pt>
                      <c:pt idx="12">
                        <c:v>1.0176887207</c:v>
                      </c:pt>
                      <c:pt idx="13">
                        <c:v>-1.7354475098</c:v>
                      </c:pt>
                      <c:pt idx="14">
                        <c:v>-0.59447326659999999</c:v>
                      </c:pt>
                      <c:pt idx="15">
                        <c:v>1.4772418022E-2</c:v>
                      </c:pt>
                      <c:pt idx="16">
                        <c:v>4.8775068358999993</c:v>
                      </c:pt>
                      <c:pt idx="17">
                        <c:v>0.89901562499999998</c:v>
                      </c:pt>
                      <c:pt idx="18">
                        <c:v>1.0220021973</c:v>
                      </c:pt>
                      <c:pt idx="19">
                        <c:v>-9.5642677307000004E-2</c:v>
                      </c:pt>
                      <c:pt idx="20">
                        <c:v>-1.0079936522999999</c:v>
                      </c:pt>
                      <c:pt idx="21">
                        <c:v>0.44682336426000002</c:v>
                      </c:pt>
                      <c:pt idx="22">
                        <c:v>0.33581048584000001</c:v>
                      </c:pt>
                      <c:pt idx="23">
                        <c:v>1.6111385822E-3</c:v>
                      </c:pt>
                      <c:pt idx="24">
                        <c:v>-4.2210742949999998E-2</c:v>
                      </c:pt>
                      <c:pt idx="25">
                        <c:v>0.15752793883999999</c:v>
                      </c:pt>
                      <c:pt idx="26">
                        <c:v>0.53653057860999998</c:v>
                      </c:pt>
                      <c:pt idx="27">
                        <c:v>5.1397155761999998E-2</c:v>
                      </c:pt>
                      <c:pt idx="28">
                        <c:v>6.1197761536000005E-2</c:v>
                      </c:pt>
                      <c:pt idx="29">
                        <c:v>1.5939036865</c:v>
                      </c:pt>
                      <c:pt idx="30">
                        <c:v>0.43414755249000003</c:v>
                      </c:pt>
                      <c:pt idx="31">
                        <c:v>2.1972194824</c:v>
                      </c:pt>
                      <c:pt idx="32">
                        <c:v>0.15637893677</c:v>
                      </c:pt>
                      <c:pt idx="33">
                        <c:v>-7.3702421874999997</c:v>
                      </c:pt>
                      <c:pt idx="34">
                        <c:v>0.15560139465</c:v>
                      </c:pt>
                      <c:pt idx="35">
                        <c:v>1.6096525879000001</c:v>
                      </c:pt>
                      <c:pt idx="36">
                        <c:v>0.10351322174000001</c:v>
                      </c:pt>
                      <c:pt idx="37">
                        <c:v>13.173475586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0E-41D7-A23E-468FCA47CB8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'EV_$'!$E$4</c15:sqref>
                        </c15:formulaRef>
                      </c:ext>
                    </c:extLst>
                    <c:strCache>
                      <c:ptCount val="1"/>
                      <c:pt idx="0">
                        <c:v>NATPES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'EV_$'!$E$5:$E$42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-8.9797798157000008E-2</c:v>
                      </c:pt>
                      <c:pt idx="1">
                        <c:v>-8.1413139342999999E-2</c:v>
                      </c:pt>
                      <c:pt idx="2">
                        <c:v>-0.40713262939</c:v>
                      </c:pt>
                      <c:pt idx="3">
                        <c:v>3.3658981322999999E-2</c:v>
                      </c:pt>
                      <c:pt idx="4">
                        <c:v>-1.2265966414999999E-2</c:v>
                      </c:pt>
                      <c:pt idx="5">
                        <c:v>4.9544208983999996</c:v>
                      </c:pt>
                      <c:pt idx="6">
                        <c:v>0.14647099304</c:v>
                      </c:pt>
                      <c:pt idx="7">
                        <c:v>6.9608489989999994E-2</c:v>
                      </c:pt>
                      <c:pt idx="8">
                        <c:v>1.7500218506</c:v>
                      </c:pt>
                      <c:pt idx="9">
                        <c:v>-2.6517662047999997E-2</c:v>
                      </c:pt>
                      <c:pt idx="10">
                        <c:v>0.56354895020000007</c:v>
                      </c:pt>
                      <c:pt idx="11">
                        <c:v>0.82160473633000008</c:v>
                      </c:pt>
                      <c:pt idx="12">
                        <c:v>0.68117132568000005</c:v>
                      </c:pt>
                      <c:pt idx="13">
                        <c:v>0.10192237854</c:v>
                      </c:pt>
                      <c:pt idx="14">
                        <c:v>-5.4837584495999996E-3</c:v>
                      </c:pt>
                      <c:pt idx="15">
                        <c:v>1.8501815796E-2</c:v>
                      </c:pt>
                      <c:pt idx="16">
                        <c:v>5.5839511718999999</c:v>
                      </c:pt>
                      <c:pt idx="17">
                        <c:v>-8.3098106384000003E-3</c:v>
                      </c:pt>
                      <c:pt idx="18">
                        <c:v>-0.14017469788</c:v>
                      </c:pt>
                      <c:pt idx="19">
                        <c:v>7.5126434325999997E-2</c:v>
                      </c:pt>
                      <c:pt idx="20">
                        <c:v>0.42293731688999997</c:v>
                      </c:pt>
                      <c:pt idx="21">
                        <c:v>0.42035980224999997</c:v>
                      </c:pt>
                      <c:pt idx="22">
                        <c:v>0.32733108521000004</c:v>
                      </c:pt>
                      <c:pt idx="23">
                        <c:v>-1.1593755721999999E-2</c:v>
                      </c:pt>
                      <c:pt idx="24">
                        <c:v>-8.8030342102000003E-2</c:v>
                      </c:pt>
                      <c:pt idx="25">
                        <c:v>0.18951544189</c:v>
                      </c:pt>
                      <c:pt idx="26">
                        <c:v>0.49253530884000002</c:v>
                      </c:pt>
                      <c:pt idx="27">
                        <c:v>4.4623439789000005E-2</c:v>
                      </c:pt>
                      <c:pt idx="28">
                        <c:v>-4.3771999358999995E-2</c:v>
                      </c:pt>
                      <c:pt idx="29">
                        <c:v>1.4625574951</c:v>
                      </c:pt>
                      <c:pt idx="30">
                        <c:v>0.46158416748000003</c:v>
                      </c:pt>
                      <c:pt idx="31">
                        <c:v>-0.39646508789000001</c:v>
                      </c:pt>
                      <c:pt idx="32">
                        <c:v>0.11786812592</c:v>
                      </c:pt>
                      <c:pt idx="33">
                        <c:v>0.43501275635000003</c:v>
                      </c:pt>
                      <c:pt idx="34">
                        <c:v>0.20566477965999999</c:v>
                      </c:pt>
                      <c:pt idx="35">
                        <c:v>0.45783087158000002</c:v>
                      </c:pt>
                      <c:pt idx="36">
                        <c:v>-8.1486213684000011E-2</c:v>
                      </c:pt>
                      <c:pt idx="37">
                        <c:v>18.445386718999998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0E-41D7-A23E-468FCA47CB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'EV_$'!$F$4</c15:sqref>
                        </c15:formulaRef>
                      </c:ext>
                    </c:extLst>
                    <c:strCache>
                      <c:ptCount val="1"/>
                      <c:pt idx="0">
                        <c:v>SRLand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'EV_$'!$F$5:$F$42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0.10045529938</c:v>
                      </c:pt>
                      <c:pt idx="1">
                        <c:v>-0.14849087524000001</c:v>
                      </c:pt>
                      <c:pt idx="2">
                        <c:v>0.13217106628</c:v>
                      </c:pt>
                      <c:pt idx="3">
                        <c:v>0.58683056640999998</c:v>
                      </c:pt>
                      <c:pt idx="4">
                        <c:v>-4.8039848327999998E-2</c:v>
                      </c:pt>
                      <c:pt idx="5">
                        <c:v>6.1437495117000003</c:v>
                      </c:pt>
                      <c:pt idx="6">
                        <c:v>0.16397679138000001</c:v>
                      </c:pt>
                      <c:pt idx="7">
                        <c:v>-1.811255455E-2</c:v>
                      </c:pt>
                      <c:pt idx="8">
                        <c:v>1.6990881348</c:v>
                      </c:pt>
                      <c:pt idx="9">
                        <c:v>-5.5839209557000001E-3</c:v>
                      </c:pt>
                      <c:pt idx="10">
                        <c:v>1.4343480225</c:v>
                      </c:pt>
                      <c:pt idx="11">
                        <c:v>0.96485974121000007</c:v>
                      </c:pt>
                      <c:pt idx="12">
                        <c:v>1.5653638915999999</c:v>
                      </c:pt>
                      <c:pt idx="13">
                        <c:v>0.12735139465</c:v>
                      </c:pt>
                      <c:pt idx="14">
                        <c:v>-1.1497412682E-2</c:v>
                      </c:pt>
                      <c:pt idx="15">
                        <c:v>1.2153056145E-2</c:v>
                      </c:pt>
                      <c:pt idx="16">
                        <c:v>5.1839316406</c:v>
                      </c:pt>
                      <c:pt idx="17">
                        <c:v>0.16330091858000001</c:v>
                      </c:pt>
                      <c:pt idx="18">
                        <c:v>0.22515960693000001</c:v>
                      </c:pt>
                      <c:pt idx="19">
                        <c:v>-7.3669593810999995E-2</c:v>
                      </c:pt>
                      <c:pt idx="20">
                        <c:v>0.42086322021</c:v>
                      </c:pt>
                      <c:pt idx="21">
                        <c:v>0.66250091553000001</c:v>
                      </c:pt>
                      <c:pt idx="22">
                        <c:v>0.97445831298999996</c:v>
                      </c:pt>
                      <c:pt idx="23">
                        <c:v>-1.3853567123E-2</c:v>
                      </c:pt>
                      <c:pt idx="24">
                        <c:v>-4.2967277526999997E-2</c:v>
                      </c:pt>
                      <c:pt idx="25">
                        <c:v>0.16728450011999998</c:v>
                      </c:pt>
                      <c:pt idx="26">
                        <c:v>0.52149987793000008</c:v>
                      </c:pt>
                      <c:pt idx="27">
                        <c:v>0.45231402587999997</c:v>
                      </c:pt>
                      <c:pt idx="28">
                        <c:v>-8.9981468201000003E-2</c:v>
                      </c:pt>
                      <c:pt idx="29">
                        <c:v>1.0479771728999998</c:v>
                      </c:pt>
                      <c:pt idx="30">
                        <c:v>0.49301788330000001</c:v>
                      </c:pt>
                      <c:pt idx="31">
                        <c:v>-3.8644744873E-2</c:v>
                      </c:pt>
                      <c:pt idx="32">
                        <c:v>-0.14119703673999998</c:v>
                      </c:pt>
                      <c:pt idx="33">
                        <c:v>1.4277150879</c:v>
                      </c:pt>
                      <c:pt idx="34">
                        <c:v>3.2495506287000001E-2</c:v>
                      </c:pt>
                      <c:pt idx="35">
                        <c:v>0.22871369933999999</c:v>
                      </c:pt>
                      <c:pt idx="36">
                        <c:v>-4.7940151214999997E-2</c:v>
                      </c:pt>
                      <c:pt idx="37">
                        <c:v>24.251601563000001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0E-41D7-A23E-468FCA47CB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'EV_$'!$I$4</c15:sqref>
                        </c15:formulaRef>
                      </c:ext>
                    </c:extLst>
                    <c:strCache>
                      <c:ptCount val="1"/>
                      <c:pt idx="0">
                        <c:v>BAU_aESRigid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'EV_$'!$I$5:$I$42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-0.65089123535000004</c:v>
                      </c:pt>
                      <c:pt idx="1">
                        <c:v>-6.5441450195000002</c:v>
                      </c:pt>
                      <c:pt idx="2">
                        <c:v>0.13800517272999999</c:v>
                      </c:pt>
                      <c:pt idx="3">
                        <c:v>-3.0112810058999999</c:v>
                      </c:pt>
                      <c:pt idx="4">
                        <c:v>9.4070800780999999</c:v>
                      </c:pt>
                      <c:pt idx="5">
                        <c:v>-105.79666406</c:v>
                      </c:pt>
                      <c:pt idx="6">
                        <c:v>2.3617998046999999</c:v>
                      </c:pt>
                      <c:pt idx="7">
                        <c:v>0.58834039306999997</c:v>
                      </c:pt>
                      <c:pt idx="8">
                        <c:v>-3.4158249512000003</c:v>
                      </c:pt>
                      <c:pt idx="9">
                        <c:v>-1.4685516356999998E-3</c:v>
                      </c:pt>
                      <c:pt idx="10">
                        <c:v>-27.831171874999999</c:v>
                      </c:pt>
                      <c:pt idx="11">
                        <c:v>-0.84277307129000001</c:v>
                      </c:pt>
                      <c:pt idx="12">
                        <c:v>-26.667238281000003</c:v>
                      </c:pt>
                      <c:pt idx="13">
                        <c:v>-17.404595702999998</c:v>
                      </c:pt>
                      <c:pt idx="14">
                        <c:v>-13.323890625000001</c:v>
                      </c:pt>
                      <c:pt idx="15">
                        <c:v>-8.0118850707999997E-2</c:v>
                      </c:pt>
                      <c:pt idx="16">
                        <c:v>54.184406250000002</c:v>
                      </c:pt>
                      <c:pt idx="17">
                        <c:v>2.1712514648000001</c:v>
                      </c:pt>
                      <c:pt idx="18">
                        <c:v>-0.98494213866999991</c:v>
                      </c:pt>
                      <c:pt idx="19">
                        <c:v>4.7742480469000004</c:v>
                      </c:pt>
                      <c:pt idx="20">
                        <c:v>17.865220702999999</c:v>
                      </c:pt>
                      <c:pt idx="21">
                        <c:v>5.1807402344</c:v>
                      </c:pt>
                      <c:pt idx="22">
                        <c:v>5.7135839844000005</c:v>
                      </c:pt>
                      <c:pt idx="23">
                        <c:v>-4.2477767944000003E-2</c:v>
                      </c:pt>
                      <c:pt idx="24">
                        <c:v>-0.45382473755000002</c:v>
                      </c:pt>
                      <c:pt idx="25">
                        <c:v>0.84871185303000007</c:v>
                      </c:pt>
                      <c:pt idx="26">
                        <c:v>-2.3946484374999999</c:v>
                      </c:pt>
                      <c:pt idx="27">
                        <c:v>-1.2142155762</c:v>
                      </c:pt>
                      <c:pt idx="28">
                        <c:v>-7.7688911133000005</c:v>
                      </c:pt>
                      <c:pt idx="29">
                        <c:v>26.935183593999998</c:v>
                      </c:pt>
                      <c:pt idx="30">
                        <c:v>5.7417377930000004</c:v>
                      </c:pt>
                      <c:pt idx="31">
                        <c:v>4.8722998046999999</c:v>
                      </c:pt>
                      <c:pt idx="32">
                        <c:v>-5.0639355468999998</c:v>
                      </c:pt>
                      <c:pt idx="33">
                        <c:v>-7.2207094727000003</c:v>
                      </c:pt>
                      <c:pt idx="34">
                        <c:v>0.18968632507000002</c:v>
                      </c:pt>
                      <c:pt idx="35">
                        <c:v>9.7469082031000003</c:v>
                      </c:pt>
                      <c:pt idx="36">
                        <c:v>0.30457516478999996</c:v>
                      </c:pt>
                      <c:pt idx="37">
                        <c:v>-79.689929688000007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0E-41D7-A23E-468FCA47CB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'EV_$'!$J$4</c15:sqref>
                        </c15:formulaRef>
                      </c:ext>
                    </c:extLst>
                    <c:strCache>
                      <c:ptCount val="1"/>
                      <c:pt idx="0">
                        <c:v>BAU_aECOLLPS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MDG</c:v>
                      </c:pt>
                      <c:pt idx="16">
                        <c:v>MEAS_NAfr</c:v>
                      </c:pt>
                      <c:pt idx="17">
                        <c:v>MEX</c:v>
                      </c:pt>
                      <c:pt idx="18">
                        <c:v>MYS</c:v>
                      </c:pt>
                      <c:pt idx="19">
                        <c:v>NGA</c:v>
                      </c:pt>
                      <c:pt idx="20">
                        <c:v>Oceania</c:v>
                      </c:pt>
                      <c:pt idx="21">
                        <c:v>Oth_CEE_CIS</c:v>
                      </c:pt>
                      <c:pt idx="22">
                        <c:v>Oth_Europe</c:v>
                      </c:pt>
                      <c:pt idx="23">
                        <c:v>MAR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'EV_$'!$J$5:$J$42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10.681339844</c:v>
                      </c:pt>
                      <c:pt idx="1">
                        <c:v>-52.445441406</c:v>
                      </c:pt>
                      <c:pt idx="2">
                        <c:v>-50.257417969000002</c:v>
                      </c:pt>
                      <c:pt idx="3">
                        <c:v>-11.557152344</c:v>
                      </c:pt>
                      <c:pt idx="4">
                        <c:v>32.622480468999996</c:v>
                      </c:pt>
                      <c:pt idx="5">
                        <c:v>-850.32543750000002</c:v>
                      </c:pt>
                      <c:pt idx="6">
                        <c:v>-8.0965854491999991</c:v>
                      </c:pt>
                      <c:pt idx="7">
                        <c:v>-3.5670388183999999</c:v>
                      </c:pt>
                      <c:pt idx="8">
                        <c:v>-41.076917969</c:v>
                      </c:pt>
                      <c:pt idx="9">
                        <c:v>-5.7925083007999998</c:v>
                      </c:pt>
                      <c:pt idx="10">
                        <c:v>-92.429742187000002</c:v>
                      </c:pt>
                      <c:pt idx="11">
                        <c:v>-101.58262499999999</c:v>
                      </c:pt>
                      <c:pt idx="12">
                        <c:v>-122.22082030999999</c:v>
                      </c:pt>
                      <c:pt idx="13">
                        <c:v>-91.182453124999995</c:v>
                      </c:pt>
                      <c:pt idx="14">
                        <c:v>-59.867031249999997</c:v>
                      </c:pt>
                      <c:pt idx="15">
                        <c:v>8.9073037108999991</c:v>
                      </c:pt>
                      <c:pt idx="16">
                        <c:v>-49.392460937000003</c:v>
                      </c:pt>
                      <c:pt idx="17">
                        <c:v>-11.654027343999999</c:v>
                      </c:pt>
                      <c:pt idx="18">
                        <c:v>-25.161027343999997</c:v>
                      </c:pt>
                      <c:pt idx="19">
                        <c:v>-124.08897655999999</c:v>
                      </c:pt>
                      <c:pt idx="20">
                        <c:v>41.028546875000004</c:v>
                      </c:pt>
                      <c:pt idx="21">
                        <c:v>4.4399912108999997</c:v>
                      </c:pt>
                      <c:pt idx="22">
                        <c:v>0.40375430297999998</c:v>
                      </c:pt>
                      <c:pt idx="23">
                        <c:v>-3.4161152344000003</c:v>
                      </c:pt>
                      <c:pt idx="24">
                        <c:v>-43.169246094000002</c:v>
                      </c:pt>
                      <c:pt idx="25">
                        <c:v>-53.011085937999994</c:v>
                      </c:pt>
                      <c:pt idx="26">
                        <c:v>-8.7860478516000011</c:v>
                      </c:pt>
                      <c:pt idx="27">
                        <c:v>-12.660936523</c:v>
                      </c:pt>
                      <c:pt idx="28">
                        <c:v>-53.801000000000002</c:v>
                      </c:pt>
                      <c:pt idx="29">
                        <c:v>27.773761718999999</c:v>
                      </c:pt>
                      <c:pt idx="30">
                        <c:v>-27.947654297</c:v>
                      </c:pt>
                      <c:pt idx="31">
                        <c:v>-111.76141405999999</c:v>
                      </c:pt>
                      <c:pt idx="32">
                        <c:v>-43.936113280999997</c:v>
                      </c:pt>
                      <c:pt idx="33">
                        <c:v>37.969812500000003</c:v>
                      </c:pt>
                      <c:pt idx="34">
                        <c:v>-50.086578125000003</c:v>
                      </c:pt>
                      <c:pt idx="35">
                        <c:v>-137.04387500000001</c:v>
                      </c:pt>
                      <c:pt idx="36">
                        <c:v>9.7861396483999989</c:v>
                      </c:pt>
                      <c:pt idx="37">
                        <c:v>-2072.7046249999999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0E-41D7-A23E-468FCA47CB82}"/>
                  </c:ext>
                </c:extLst>
              </c15:ser>
            </c15:filteredBarSeries>
          </c:ext>
        </c:extLst>
      </c:barChart>
      <c:catAx>
        <c:axId val="6103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047"/>
        <c:crosses val="autoZero"/>
        <c:auto val="1"/>
        <c:lblAlgn val="ctr"/>
        <c:lblOffset val="100"/>
        <c:noMultiLvlLbl val="0"/>
      </c:catAx>
      <c:valAx>
        <c:axId val="610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'EV_%_PNAS-figure1'!$C$4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'EV_%_PNAS-figure1'!$B$5:$B$42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'EV_%_PNAS-figure1'!$C$5:$C$42</c:f>
              <c:numCache>
                <c:formatCode>0.0</c:formatCode>
                <c:ptCount val="38"/>
                <c:pt idx="0">
                  <c:v>-7.8365415334999994E-2</c:v>
                </c:pt>
                <c:pt idx="1">
                  <c:v>-2.4107117652999999</c:v>
                </c:pt>
                <c:pt idx="2">
                  <c:v>-1.2119690888000001E-2</c:v>
                </c:pt>
                <c:pt idx="3">
                  <c:v>-0.42540037632</c:v>
                </c:pt>
                <c:pt idx="4">
                  <c:v>0.33692768216000002</c:v>
                </c:pt>
                <c:pt idx="5">
                  <c:v>-0.60144954920000004</c:v>
                </c:pt>
                <c:pt idx="6">
                  <c:v>0.39153021574000002</c:v>
                </c:pt>
                <c:pt idx="7">
                  <c:v>0.29285800457</c:v>
                </c:pt>
                <c:pt idx="8">
                  <c:v>-0.66330897808</c:v>
                </c:pt>
                <c:pt idx="9">
                  <c:v>-0.11865528673</c:v>
                </c:pt>
                <c:pt idx="10">
                  <c:v>-0.12519976496999999</c:v>
                </c:pt>
                <c:pt idx="11">
                  <c:v>-0.14535157382</c:v>
                </c:pt>
                <c:pt idx="12">
                  <c:v>-0.85372310877000002</c:v>
                </c:pt>
                <c:pt idx="13">
                  <c:v>-0.37428337336</c:v>
                </c:pt>
                <c:pt idx="14">
                  <c:v>-0.74598395823999997</c:v>
                </c:pt>
                <c:pt idx="15">
                  <c:v>-0.55408644675999996</c:v>
                </c:pt>
                <c:pt idx="16">
                  <c:v>1.0404040812999999</c:v>
                </c:pt>
                <c:pt idx="17">
                  <c:v>0.13492110371999999</c:v>
                </c:pt>
                <c:pt idx="18">
                  <c:v>-0.29116499423999997</c:v>
                </c:pt>
                <c:pt idx="19">
                  <c:v>0.23904530703999999</c:v>
                </c:pt>
                <c:pt idx="20">
                  <c:v>0.51042723656</c:v>
                </c:pt>
                <c:pt idx="21">
                  <c:v>0.29147142172000001</c:v>
                </c:pt>
                <c:pt idx="22">
                  <c:v>0.30944976211000003</c:v>
                </c:pt>
                <c:pt idx="23">
                  <c:v>8.7015338242000001E-2</c:v>
                </c:pt>
                <c:pt idx="24">
                  <c:v>-7.6175183058000001E-2</c:v>
                </c:pt>
                <c:pt idx="25">
                  <c:v>0.26685443521000002</c:v>
                </c:pt>
                <c:pt idx="26">
                  <c:v>-0.29795971513000002</c:v>
                </c:pt>
                <c:pt idx="27">
                  <c:v>-0.73349452019000005</c:v>
                </c:pt>
                <c:pt idx="28">
                  <c:v>-0.75849908590000004</c:v>
                </c:pt>
                <c:pt idx="29">
                  <c:v>0.67940509318999998</c:v>
                </c:pt>
                <c:pt idx="30">
                  <c:v>0.26515379548000001</c:v>
                </c:pt>
                <c:pt idx="31">
                  <c:v>0.32522433996</c:v>
                </c:pt>
                <c:pt idx="32">
                  <c:v>-0.40771928429999998</c:v>
                </c:pt>
                <c:pt idx="33">
                  <c:v>-3.1158989295000002E-2</c:v>
                </c:pt>
                <c:pt idx="34">
                  <c:v>4.0873028338000002E-2</c:v>
                </c:pt>
                <c:pt idx="35">
                  <c:v>2.1770827769999999</c:v>
                </c:pt>
                <c:pt idx="36">
                  <c:v>3.2778143883000002E-2</c:v>
                </c:pt>
                <c:pt idx="37">
                  <c:v>-8.3533726633000002E-2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D7F-BAC5-D2B60989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8943"/>
        <c:axId val="610316047"/>
        <c:extLst/>
      </c:barChart>
      <c:catAx>
        <c:axId val="6103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047"/>
        <c:crosses val="autoZero"/>
        <c:auto val="1"/>
        <c:lblAlgn val="ctr"/>
        <c:lblOffset val="100"/>
        <c:noMultiLvlLbl val="0"/>
      </c:catAx>
      <c:valAx>
        <c:axId val="610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Variation when ES are included, by region (percent)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'EV_%_PNAS-figure1'!$S$4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'EV_%_PNAS-figure1'!$R$5:$R$42</c15:sqref>
                  </c15:fullRef>
                </c:ext>
              </c:extLst>
              <c:f>('EV_%_PNAS-figure1'!$R$5:$R$20,'EV_%_PNAS-figure1'!$R$22:$R$42)</c:f>
              <c:strCache>
                <c:ptCount val="37"/>
                <c:pt idx="0">
                  <c:v>Bangladesh</c:v>
                </c:pt>
                <c:pt idx="1">
                  <c:v>India</c:v>
                </c:pt>
                <c:pt idx="2">
                  <c:v>Rest of SE Asia</c:v>
                </c:pt>
                <c:pt idx="3">
                  <c:v>Korea</c:v>
                </c:pt>
                <c:pt idx="4">
                  <c:v>Rest of S Asia</c:v>
                </c:pt>
                <c:pt idx="5">
                  <c:v>Egypt</c:v>
                </c:pt>
                <c:pt idx="6">
                  <c:v>China</c:v>
                </c:pt>
                <c:pt idx="7">
                  <c:v>Madagascar</c:v>
                </c:pt>
                <c:pt idx="8">
                  <c:v>Central America</c:v>
                </c:pt>
                <c:pt idx="9">
                  <c:v>Turkey</c:v>
                </c:pt>
                <c:pt idx="10">
                  <c:v>Japan</c:v>
                </c:pt>
                <c:pt idx="11">
                  <c:v>Poland</c:v>
                </c:pt>
                <c:pt idx="12">
                  <c:v>Malaysia</c:v>
                </c:pt>
                <c:pt idx="13">
                  <c:v>Indonesia</c:v>
                </c:pt>
                <c:pt idx="14">
                  <c:v>EU</c:v>
                </c:pt>
                <c:pt idx="15">
                  <c:v>Ethiopia</c:v>
                </c:pt>
                <c:pt idx="16">
                  <c:v>Argentina</c:v>
                </c:pt>
                <c:pt idx="17">
                  <c:v>Pakistan</c:v>
                </c:pt>
                <c:pt idx="18">
                  <c:v>USA</c:v>
                </c:pt>
                <c:pt idx="19">
                  <c:v>Brazil</c:v>
                </c:pt>
                <c:pt idx="20">
                  <c:v>South Africa</c:v>
                </c:pt>
                <c:pt idx="21">
                  <c:v>Vietnam</c:v>
                </c:pt>
                <c:pt idx="22">
                  <c:v>Morroco</c:v>
                </c:pt>
                <c:pt idx="23">
                  <c:v>Mexico</c:v>
                </c:pt>
                <c:pt idx="24">
                  <c:v>Nigeria</c:v>
                </c:pt>
                <c:pt idx="25">
                  <c:v>S America</c:v>
                </c:pt>
                <c:pt idx="26">
                  <c:v>Philippines</c:v>
                </c:pt>
                <c:pt idx="27">
                  <c:v>C Asia</c:v>
                </c:pt>
                <c:pt idx="28">
                  <c:v>Rest of E Asia</c:v>
                </c:pt>
                <c:pt idx="29">
                  <c:v>Other Europe</c:v>
                </c:pt>
                <c:pt idx="30">
                  <c:v>SS Africa</c:v>
                </c:pt>
                <c:pt idx="31">
                  <c:v>Canada</c:v>
                </c:pt>
                <c:pt idx="32">
                  <c:v>Colombia</c:v>
                </c:pt>
                <c:pt idx="33">
                  <c:v>Oceania</c:v>
                </c:pt>
                <c:pt idx="34">
                  <c:v>Russia</c:v>
                </c:pt>
                <c:pt idx="35">
                  <c:v>M East N Africa</c:v>
                </c:pt>
                <c:pt idx="36">
                  <c:v>Angola+DRC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'EV_%_PNAS-figure1'!$S$5:$S$42</c15:sqref>
                  </c15:fullRef>
                </c:ext>
              </c:extLst>
              <c:f>('EV_%_PNAS-figure1'!$S$5:$S$20,'EV_%_PNAS-figure1'!$S$22:$S$42)</c:f>
              <c:numCache>
                <c:formatCode>0.0</c:formatCode>
                <c:ptCount val="37"/>
                <c:pt idx="0">
                  <c:v>-2.4107193947000001</c:v>
                </c:pt>
                <c:pt idx="1">
                  <c:v>-0.85372531413999997</c:v>
                </c:pt>
                <c:pt idx="2">
                  <c:v>-0.75850129127999999</c:v>
                </c:pt>
                <c:pt idx="3">
                  <c:v>-0.74598544836000003</c:v>
                </c:pt>
                <c:pt idx="4">
                  <c:v>-0.73349595069999995</c:v>
                </c:pt>
                <c:pt idx="5">
                  <c:v>-0.66331088543000005</c:v>
                </c:pt>
                <c:pt idx="6">
                  <c:v>-0.60145211220000006</c:v>
                </c:pt>
                <c:pt idx="7">
                  <c:v>-0.55408871173999996</c:v>
                </c:pt>
                <c:pt idx="8">
                  <c:v>-0.42539930343999999</c:v>
                </c:pt>
                <c:pt idx="9">
                  <c:v>-0.40772083401999998</c:v>
                </c:pt>
                <c:pt idx="10">
                  <c:v>-0.37428450584</c:v>
                </c:pt>
                <c:pt idx="11">
                  <c:v>-0.29795974492999999</c:v>
                </c:pt>
                <c:pt idx="12">
                  <c:v>-0.29116496444000001</c:v>
                </c:pt>
                <c:pt idx="13">
                  <c:v>-0.14534322917</c:v>
                </c:pt>
                <c:pt idx="14">
                  <c:v>-0.12520034611</c:v>
                </c:pt>
                <c:pt idx="15">
                  <c:v>-0.11865588278</c:v>
                </c:pt>
                <c:pt idx="16">
                  <c:v>-7.8365802765000006E-2</c:v>
                </c:pt>
                <c:pt idx="17">
                  <c:v>-7.6173797249999994E-2</c:v>
                </c:pt>
                <c:pt idx="18">
                  <c:v>-3.1159553677000001E-2</c:v>
                </c:pt>
                <c:pt idx="19">
                  <c:v>-1.2120144442E-2</c:v>
                </c:pt>
                <c:pt idx="20">
                  <c:v>3.2778240739999999E-2</c:v>
                </c:pt>
                <c:pt idx="21">
                  <c:v>4.0873952210000002E-2</c:v>
                </c:pt>
                <c:pt idx="22">
                  <c:v>8.7015144527000002E-2</c:v>
                </c:pt>
                <c:pt idx="23">
                  <c:v>0.13492187857999999</c:v>
                </c:pt>
                <c:pt idx="24">
                  <c:v>0.23904553056</c:v>
                </c:pt>
                <c:pt idx="25">
                  <c:v>0.26515311003000003</c:v>
                </c:pt>
                <c:pt idx="26">
                  <c:v>0.26685377955</c:v>
                </c:pt>
                <c:pt idx="27">
                  <c:v>0.29147249460000002</c:v>
                </c:pt>
                <c:pt idx="28">
                  <c:v>0.29285651444999999</c:v>
                </c:pt>
                <c:pt idx="29">
                  <c:v>0.30945044756000001</c:v>
                </c:pt>
                <c:pt idx="30">
                  <c:v>0.32522526383</c:v>
                </c:pt>
                <c:pt idx="31">
                  <c:v>0.33692681789000001</c:v>
                </c:pt>
                <c:pt idx="32">
                  <c:v>0.39152893424000001</c:v>
                </c:pt>
                <c:pt idx="33">
                  <c:v>0.51042872667000005</c:v>
                </c:pt>
                <c:pt idx="34">
                  <c:v>0.67940551042999997</c:v>
                </c:pt>
                <c:pt idx="35">
                  <c:v>1.0404046774</c:v>
                </c:pt>
                <c:pt idx="36">
                  <c:v>2.1770832538999998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0-4BD6-9E38-14E3EAFD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35200"/>
        <c:axId val="1827038528"/>
      </c:barChart>
      <c:catAx>
        <c:axId val="18270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8528"/>
        <c:crosses val="autoZero"/>
        <c:auto val="1"/>
        <c:lblAlgn val="ctr"/>
        <c:lblOffset val="100"/>
        <c:noMultiLvlLbl val="0"/>
      </c:catAx>
      <c:valAx>
        <c:axId val="1827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Variation when ES are included, by region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'EV_%_PNAS-figure1'!$AJ$4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'EV_%_PNAS-figure1'!$AI$5:$AI$42</c15:sqref>
                  </c15:fullRef>
                </c:ext>
              </c:extLst>
              <c:f>('EV_%_PNAS-figure1'!$AI$5,'EV_%_PNAS-figure1'!$AI$7:$AI$42)</c:f>
              <c:strCache>
                <c:ptCount val="37"/>
                <c:pt idx="0">
                  <c:v>China</c:v>
                </c:pt>
                <c:pt idx="1">
                  <c:v>India</c:v>
                </c:pt>
                <c:pt idx="2">
                  <c:v>EU</c:v>
                </c:pt>
                <c:pt idx="3">
                  <c:v>Japan</c:v>
                </c:pt>
                <c:pt idx="4">
                  <c:v>Korea</c:v>
                </c:pt>
                <c:pt idx="5">
                  <c:v>Bangladesh</c:v>
                </c:pt>
                <c:pt idx="6">
                  <c:v>Rest of SE Asia</c:v>
                </c:pt>
                <c:pt idx="7">
                  <c:v>USA</c:v>
                </c:pt>
                <c:pt idx="8">
                  <c:v>Turkey</c:v>
                </c:pt>
                <c:pt idx="9">
                  <c:v>Egypt</c:v>
                </c:pt>
                <c:pt idx="10">
                  <c:v>Central America</c:v>
                </c:pt>
                <c:pt idx="11">
                  <c:v>Poland</c:v>
                </c:pt>
                <c:pt idx="12">
                  <c:v>Indonesia</c:v>
                </c:pt>
                <c:pt idx="13">
                  <c:v>Malaysia</c:v>
                </c:pt>
                <c:pt idx="14">
                  <c:v>Rest of S Asia</c:v>
                </c:pt>
                <c:pt idx="15">
                  <c:v>Argentina</c:v>
                </c:pt>
                <c:pt idx="16">
                  <c:v>Brazil</c:v>
                </c:pt>
                <c:pt idx="17">
                  <c:v>Pakistan</c:v>
                </c:pt>
                <c:pt idx="18">
                  <c:v>Ethiopia</c:v>
                </c:pt>
                <c:pt idx="19">
                  <c:v>Madagascar</c:v>
                </c:pt>
                <c:pt idx="20">
                  <c:v>Morroco</c:v>
                </c:pt>
                <c:pt idx="21">
                  <c:v>Vietnam</c:v>
                </c:pt>
                <c:pt idx="22">
                  <c:v>South Africa</c:v>
                </c:pt>
                <c:pt idx="23">
                  <c:v>Rest of E Asia</c:v>
                </c:pt>
                <c:pt idx="24">
                  <c:v>Philippines</c:v>
                </c:pt>
                <c:pt idx="25">
                  <c:v>Mexico</c:v>
                </c:pt>
                <c:pt idx="26">
                  <c:v>Colombia</c:v>
                </c:pt>
                <c:pt idx="27">
                  <c:v>SS Africa</c:v>
                </c:pt>
                <c:pt idx="28">
                  <c:v>Nigeria</c:v>
                </c:pt>
                <c:pt idx="29">
                  <c:v>C Asia</c:v>
                </c:pt>
                <c:pt idx="30">
                  <c:v>S America</c:v>
                </c:pt>
                <c:pt idx="31">
                  <c:v>Other Europe</c:v>
                </c:pt>
                <c:pt idx="32">
                  <c:v>Canada</c:v>
                </c:pt>
                <c:pt idx="33">
                  <c:v>Angola+DRC</c:v>
                </c:pt>
                <c:pt idx="34">
                  <c:v>Oceania</c:v>
                </c:pt>
                <c:pt idx="35">
                  <c:v>Russia</c:v>
                </c:pt>
                <c:pt idx="36">
                  <c:v>M East N Africa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'EV_%_PNAS-figure1'!$AJ$5:$AJ$42</c15:sqref>
                  </c15:fullRef>
                </c:ext>
              </c:extLst>
              <c:f>('EV_%_PNAS-figure1'!$AJ$5,'EV_%_PNAS-figure1'!$AJ$7:$AJ$42)</c:f>
              <c:numCache>
                <c:formatCode>0.0</c:formatCode>
                <c:ptCount val="37"/>
                <c:pt idx="0">
                  <c:v>-94.340515624999995</c:v>
                </c:pt>
                <c:pt idx="1">
                  <c:v>-21.545986327999998</c:v>
                </c:pt>
                <c:pt idx="2">
                  <c:v>-21.0315625</c:v>
                </c:pt>
                <c:pt idx="3">
                  <c:v>-13.866912109000001</c:v>
                </c:pt>
                <c:pt idx="4">
                  <c:v>-10.692735352</c:v>
                </c:pt>
                <c:pt idx="5">
                  <c:v>-6.3420874022999998</c:v>
                </c:pt>
                <c:pt idx="6">
                  <c:v>-6.3319067382999998</c:v>
                </c:pt>
                <c:pt idx="7">
                  <c:v>-5.6271835938000008</c:v>
                </c:pt>
                <c:pt idx="8">
                  <c:v>-4.1162646483999996</c:v>
                </c:pt>
                <c:pt idx="9">
                  <c:v>-3.4564226074</c:v>
                </c:pt>
                <c:pt idx="10">
                  <c:v>-2.7333715820000002</c:v>
                </c:pt>
                <c:pt idx="11">
                  <c:v>-2.0230675048999998</c:v>
                </c:pt>
                <c:pt idx="12">
                  <c:v>-1.4996365966999998</c:v>
                </c:pt>
                <c:pt idx="13">
                  <c:v>-1.2417230225</c:v>
                </c:pt>
                <c:pt idx="14">
                  <c:v>-1.2300192871</c:v>
                </c:pt>
                <c:pt idx="15">
                  <c:v>-0.46996789551000001</c:v>
                </c:pt>
                <c:pt idx="16">
                  <c:v>-0.33818164063</c:v>
                </c:pt>
                <c:pt idx="17">
                  <c:v>-0.18012693787</c:v>
                </c:pt>
                <c:pt idx="18">
                  <c:v>-0.10399336243</c:v>
                </c:pt>
                <c:pt idx="19">
                  <c:v>-9.9362655640000005E-2</c:v>
                </c:pt>
                <c:pt idx="20">
                  <c:v>0.11838134003</c:v>
                </c:pt>
                <c:pt idx="21">
                  <c:v>0.11963214111000001</c:v>
                </c:pt>
                <c:pt idx="22">
                  <c:v>0.13557395935</c:v>
                </c:pt>
                <c:pt idx="23">
                  <c:v>0.43418374634000001</c:v>
                </c:pt>
                <c:pt idx="24">
                  <c:v>1.1770494384999999</c:v>
                </c:pt>
                <c:pt idx="25">
                  <c:v>1.8770208740000001</c:v>
                </c:pt>
                <c:pt idx="26">
                  <c:v>1.924934082</c:v>
                </c:pt>
                <c:pt idx="27">
                  <c:v>3.4362927245999999</c:v>
                </c:pt>
                <c:pt idx="28">
                  <c:v>3.5432248534999999</c:v>
                </c:pt>
                <c:pt idx="29">
                  <c:v>3.9429218750000001</c:v>
                </c:pt>
                <c:pt idx="30">
                  <c:v>4.0282006835999997</c:v>
                </c:pt>
                <c:pt idx="31">
                  <c:v>4.1635776366999995</c:v>
                </c:pt>
                <c:pt idx="32">
                  <c:v>7.6181455077999995</c:v>
                </c:pt>
                <c:pt idx="33">
                  <c:v>9.3393251953000007</c:v>
                </c:pt>
                <c:pt idx="34">
                  <c:v>13.449253905999999</c:v>
                </c:pt>
                <c:pt idx="35">
                  <c:v>22.916212891000001</c:v>
                </c:pt>
                <c:pt idx="36">
                  <c:v>43.481109375000003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79C-9214-4867EAC3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35200"/>
        <c:axId val="1827038528"/>
      </c:barChart>
      <c:catAx>
        <c:axId val="18270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8528"/>
        <c:crosses val="autoZero"/>
        <c:auto val="1"/>
        <c:lblAlgn val="ctr"/>
        <c:lblOffset val="100"/>
        <c:noMultiLvlLbl val="0"/>
      </c:catAx>
      <c:valAx>
        <c:axId val="1827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Equivalent variation between policy scenario and BAU with ES (%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41132836379228E-2"/>
          <c:y val="7.0158468413334563E-2"/>
          <c:w val="0.93116388840734421"/>
          <c:h val="0.7441499642232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'EV_%_all'!$C$4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'EV_%_all'!$C$5:$C$42</c:f>
              <c:numCache>
                <c:formatCode>0.00</c:formatCode>
                <c:ptCount val="38"/>
                <c:pt idx="0">
                  <c:v>-7.8365415334999994E-2</c:v>
                </c:pt>
                <c:pt idx="1">
                  <c:v>-2.4107117652999999</c:v>
                </c:pt>
                <c:pt idx="2">
                  <c:v>-1.2119690888000001E-2</c:v>
                </c:pt>
                <c:pt idx="3">
                  <c:v>-0.42540037632</c:v>
                </c:pt>
                <c:pt idx="4">
                  <c:v>0.33692768216000002</c:v>
                </c:pt>
                <c:pt idx="5">
                  <c:v>-0.60144954920000004</c:v>
                </c:pt>
                <c:pt idx="6">
                  <c:v>0.39153021574000002</c:v>
                </c:pt>
                <c:pt idx="7">
                  <c:v>0.29285800457</c:v>
                </c:pt>
                <c:pt idx="8">
                  <c:v>-0.66330897808</c:v>
                </c:pt>
                <c:pt idx="9">
                  <c:v>-0.11865528673</c:v>
                </c:pt>
                <c:pt idx="10">
                  <c:v>-0.12519976496999999</c:v>
                </c:pt>
                <c:pt idx="11">
                  <c:v>-0.14535157382</c:v>
                </c:pt>
                <c:pt idx="12">
                  <c:v>-0.85372310877000002</c:v>
                </c:pt>
                <c:pt idx="13">
                  <c:v>-0.37428337336</c:v>
                </c:pt>
                <c:pt idx="14">
                  <c:v>-0.74598395823999997</c:v>
                </c:pt>
                <c:pt idx="15">
                  <c:v>-0.55408644675999996</c:v>
                </c:pt>
                <c:pt idx="16">
                  <c:v>1.0404040812999999</c:v>
                </c:pt>
                <c:pt idx="17">
                  <c:v>0.13492110371999999</c:v>
                </c:pt>
                <c:pt idx="18">
                  <c:v>-0.29116499423999997</c:v>
                </c:pt>
                <c:pt idx="19">
                  <c:v>0.23904530703999999</c:v>
                </c:pt>
                <c:pt idx="20">
                  <c:v>0.51042723656</c:v>
                </c:pt>
                <c:pt idx="21">
                  <c:v>0.29147142172000001</c:v>
                </c:pt>
                <c:pt idx="22">
                  <c:v>0.30944976211000003</c:v>
                </c:pt>
                <c:pt idx="23">
                  <c:v>8.7015338242000001E-2</c:v>
                </c:pt>
                <c:pt idx="24">
                  <c:v>-7.6175183058000001E-2</c:v>
                </c:pt>
                <c:pt idx="25">
                  <c:v>0.26685443521000002</c:v>
                </c:pt>
                <c:pt idx="26">
                  <c:v>-0.29795971513000002</c:v>
                </c:pt>
                <c:pt idx="27">
                  <c:v>-0.73349452019000005</c:v>
                </c:pt>
                <c:pt idx="28">
                  <c:v>-0.75849908590000004</c:v>
                </c:pt>
                <c:pt idx="29">
                  <c:v>0.67940509318999998</c:v>
                </c:pt>
                <c:pt idx="30">
                  <c:v>0.26515379548000001</c:v>
                </c:pt>
                <c:pt idx="31">
                  <c:v>0.32522433996</c:v>
                </c:pt>
                <c:pt idx="32">
                  <c:v>-0.40771928429999998</c:v>
                </c:pt>
                <c:pt idx="33">
                  <c:v>-3.1158989295000002E-2</c:v>
                </c:pt>
                <c:pt idx="34">
                  <c:v>4.0873028338000002E-2</c:v>
                </c:pt>
                <c:pt idx="35">
                  <c:v>2.1770827769999999</c:v>
                </c:pt>
                <c:pt idx="36">
                  <c:v>3.2778143883000002E-2</c:v>
                </c:pt>
                <c:pt idx="37">
                  <c:v>-8.3533726633000002E-2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9-43CF-8377-0E73046EB72E}"/>
            </c:ext>
          </c:extLst>
        </c:ser>
        <c:ser>
          <c:idx val="1"/>
          <c:order val="1"/>
          <c:tx>
            <c:strRef>
              <c:f>'EV_%_all'!$D$4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'EV_%_all'!$D$5:$D$42</c:f>
              <c:numCache>
                <c:formatCode>0.00</c:formatCode>
                <c:ptCount val="38"/>
                <c:pt idx="0">
                  <c:v>2.8538093902170701E-3</c:v>
                </c:pt>
                <c:pt idx="1">
                  <c:v>-4.4483643024999998E-2</c:v>
                </c:pt>
                <c:pt idx="2">
                  <c:v>-4.7088149003684503E-3</c:v>
                </c:pt>
                <c:pt idx="3">
                  <c:v>1.5245456249E-2</c:v>
                </c:pt>
                <c:pt idx="4">
                  <c:v>-5.5873505770999997E-2</c:v>
                </c:pt>
                <c:pt idx="5">
                  <c:v>3.8479413837000001E-2</c:v>
                </c:pt>
                <c:pt idx="6">
                  <c:v>2.7337534353000001E-2</c:v>
                </c:pt>
                <c:pt idx="7">
                  <c:v>1.3017425314E-2</c:v>
                </c:pt>
                <c:pt idx="8">
                  <c:v>0.33388373255999998</c:v>
                </c:pt>
                <c:pt idx="9">
                  <c:v>-1.8556868657E-2</c:v>
                </c:pt>
                <c:pt idx="10">
                  <c:v>-5.1581561565000003E-2</c:v>
                </c:pt>
                <c:pt idx="11">
                  <c:v>1.0242414473999999</c:v>
                </c:pt>
                <c:pt idx="12">
                  <c:v>4.0902782232000001E-2</c:v>
                </c:pt>
                <c:pt idx="13">
                  <c:v>-4.7167349607000003E-2</c:v>
                </c:pt>
                <c:pt idx="14">
                  <c:v>-4.1906382888999998E-2</c:v>
                </c:pt>
                <c:pt idx="15">
                  <c:v>8.1947579980000004E-2</c:v>
                </c:pt>
                <c:pt idx="16">
                  <c:v>0.11477431655000001</c:v>
                </c:pt>
                <c:pt idx="17">
                  <c:v>6.4504422246999996E-2</c:v>
                </c:pt>
                <c:pt idx="18">
                  <c:v>0.23937280476</c:v>
                </c:pt>
                <c:pt idx="19">
                  <c:v>-6.3649225048720802E-3</c:v>
                </c:pt>
                <c:pt idx="20">
                  <c:v>-3.7737891077999998E-2</c:v>
                </c:pt>
                <c:pt idx="21">
                  <c:v>3.2872933893999999E-2</c:v>
                </c:pt>
                <c:pt idx="22">
                  <c:v>2.4837365374000001E-2</c:v>
                </c:pt>
                <c:pt idx="23">
                  <c:v>1.1874687625095201E-3</c:v>
                </c:pt>
                <c:pt idx="24">
                  <c:v>-1.7886284738999999E-2</c:v>
                </c:pt>
                <c:pt idx="25">
                  <c:v>3.5693157464000001E-2</c:v>
                </c:pt>
                <c:pt idx="26">
                  <c:v>7.9360328615000003E-2</c:v>
                </c:pt>
                <c:pt idx="27">
                  <c:v>3.0770679935999998E-2</c:v>
                </c:pt>
                <c:pt idx="28">
                  <c:v>7.3942826129496098E-3</c:v>
                </c:pt>
                <c:pt idx="29">
                  <c:v>4.6507474035000003E-2</c:v>
                </c:pt>
                <c:pt idx="30">
                  <c:v>2.8417730703999999E-2</c:v>
                </c:pt>
                <c:pt idx="31">
                  <c:v>0.2066078335</c:v>
                </c:pt>
                <c:pt idx="32">
                  <c:v>1.5577591956E-2</c:v>
                </c:pt>
                <c:pt idx="33">
                  <c:v>-4.0847618133000002E-2</c:v>
                </c:pt>
                <c:pt idx="34">
                  <c:v>5.2888512610999999E-2</c:v>
                </c:pt>
                <c:pt idx="35">
                  <c:v>0.36214515567</c:v>
                </c:pt>
                <c:pt idx="36">
                  <c:v>2.5017039849999999E-2</c:v>
                </c:pt>
                <c:pt idx="37">
                  <c:v>1.4558755793E-2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F9-43CF-8377-0E73046EB72E}"/>
            </c:ext>
          </c:extLst>
        </c:ser>
        <c:ser>
          <c:idx val="2"/>
          <c:order val="2"/>
          <c:tx>
            <c:strRef>
              <c:f>'EV_%_all'!$E$4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'EV_%_all'!$E$5:$E$42</c:f>
              <c:numCache>
                <c:formatCode>0.00</c:formatCode>
                <c:ptCount val="38"/>
                <c:pt idx="0">
                  <c:v>-1.5004078858E-2</c:v>
                </c:pt>
                <c:pt idx="1">
                  <c:v>-2.9792273417000002E-2</c:v>
                </c:pt>
                <c:pt idx="2">
                  <c:v>-1.4594934881000001E-2</c:v>
                </c:pt>
                <c:pt idx="3">
                  <c:v>5.2729677408933596E-3</c:v>
                </c:pt>
                <c:pt idx="4">
                  <c:v>-5.3915753960609404E-4</c:v>
                </c:pt>
                <c:pt idx="5">
                  <c:v>3.1752113253000001E-2</c:v>
                </c:pt>
                <c:pt idx="6">
                  <c:v>2.9445335268999999E-2</c:v>
                </c:pt>
                <c:pt idx="7">
                  <c:v>4.6823624521000001E-2</c:v>
                </c:pt>
                <c:pt idx="8">
                  <c:v>0.33726420999000001</c:v>
                </c:pt>
                <c:pt idx="9">
                  <c:v>-2.9786469414999999E-2</c:v>
                </c:pt>
                <c:pt idx="10">
                  <c:v>3.3616989385336598E-3</c:v>
                </c:pt>
                <c:pt idx="11">
                  <c:v>7.9928226768999994E-2</c:v>
                </c:pt>
                <c:pt idx="12">
                  <c:v>2.737752907E-2</c:v>
                </c:pt>
                <c:pt idx="13">
                  <c:v>2.7701260987669199E-3</c:v>
                </c:pt>
                <c:pt idx="14">
                  <c:v>-3.86568251997232E-4</c:v>
                </c:pt>
                <c:pt idx="15">
                  <c:v>0.10263580829000001</c:v>
                </c:pt>
                <c:pt idx="16">
                  <c:v>0.13139790297000001</c:v>
                </c:pt>
                <c:pt idx="17">
                  <c:v>-5.9622939443215695E-4</c:v>
                </c:pt>
                <c:pt idx="18">
                  <c:v>-3.2831642777E-2</c:v>
                </c:pt>
                <c:pt idx="19">
                  <c:v>4.9995877780020202E-3</c:v>
                </c:pt>
                <c:pt idx="20">
                  <c:v>1.5834188089000001E-2</c:v>
                </c:pt>
                <c:pt idx="21">
                  <c:v>3.0926002189999999E-2</c:v>
                </c:pt>
                <c:pt idx="22">
                  <c:v>2.4210207163999999E-2</c:v>
                </c:pt>
                <c:pt idx="23">
                  <c:v>-8.5450271144509298E-3</c:v>
                </c:pt>
                <c:pt idx="24">
                  <c:v>-3.7301778793E-2</c:v>
                </c:pt>
                <c:pt idx="25">
                  <c:v>4.2940981686000003E-2</c:v>
                </c:pt>
                <c:pt idx="26">
                  <c:v>7.2852820158000001E-2</c:v>
                </c:pt>
                <c:pt idx="27">
                  <c:v>2.6715360582000001E-2</c:v>
                </c:pt>
                <c:pt idx="28">
                  <c:v>-5.2887969650328203E-3</c:v>
                </c:pt>
                <c:pt idx="29">
                  <c:v>4.2675010860000001E-2</c:v>
                </c:pt>
                <c:pt idx="30">
                  <c:v>3.0213633552000001E-2</c:v>
                </c:pt>
                <c:pt idx="31">
                  <c:v>-3.7280205636999998E-2</c:v>
                </c:pt>
                <c:pt idx="32">
                  <c:v>1.1741360649000001E-2</c:v>
                </c:pt>
                <c:pt idx="33">
                  <c:v>2.4109431542456202E-3</c:v>
                </c:pt>
                <c:pt idx="34">
                  <c:v>6.9904930889999994E-2</c:v>
                </c:pt>
                <c:pt idx="35">
                  <c:v>0.10300435870999999</c:v>
                </c:pt>
                <c:pt idx="36">
                  <c:v>-1.9693559036000001E-2</c:v>
                </c:pt>
                <c:pt idx="37">
                  <c:v>2.0385043695999999E-2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0F9-43CF-8377-0E73046EB72E}"/>
            </c:ext>
          </c:extLst>
        </c:ser>
        <c:ser>
          <c:idx val="3"/>
          <c:order val="3"/>
          <c:tx>
            <c:strRef>
              <c:f>'EV_%_all'!$F$4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'EV_%_all'!$F$5:$F$42</c:f>
              <c:numCache>
                <c:formatCode>0.00</c:formatCode>
                <c:ptCount val="38"/>
                <c:pt idx="0">
                  <c:v>1.6784813254999999E-2</c:v>
                </c:pt>
                <c:pt idx="1">
                  <c:v>-5.4338656366E-2</c:v>
                </c:pt>
                <c:pt idx="2">
                  <c:v>4.7380826435983198E-3</c:v>
                </c:pt>
                <c:pt idx="3">
                  <c:v>9.1932035982999996E-2</c:v>
                </c:pt>
                <c:pt idx="4">
                  <c:v>-2.1116188727319202E-3</c:v>
                </c:pt>
                <c:pt idx="5">
                  <c:v>3.9374336599999997E-2</c:v>
                </c:pt>
                <c:pt idx="6">
                  <c:v>3.2964557408999999E-2</c:v>
                </c:pt>
                <c:pt idx="7">
                  <c:v>-1.2183792888999999E-2</c:v>
                </c:pt>
                <c:pt idx="8">
                  <c:v>0.32744827866999998</c:v>
                </c:pt>
                <c:pt idx="9">
                  <c:v>-6.2722456641495202E-3</c:v>
                </c:pt>
                <c:pt idx="10">
                  <c:v>8.5562150925397908E-3</c:v>
                </c:pt>
                <c:pt idx="11">
                  <c:v>9.3864507973E-2</c:v>
                </c:pt>
                <c:pt idx="12">
                  <c:v>6.2914855778000003E-2</c:v>
                </c:pt>
                <c:pt idx="13">
                  <c:v>3.4612556919455498E-3</c:v>
                </c:pt>
                <c:pt idx="14">
                  <c:v>-8.1049057189375195E-4</c:v>
                </c:pt>
                <c:pt idx="15">
                  <c:v>6.7417100071999997E-2</c:v>
                </c:pt>
                <c:pt idx="16">
                  <c:v>0.12198490649</c:v>
                </c:pt>
                <c:pt idx="17">
                  <c:v>1.1716850102E-2</c:v>
                </c:pt>
                <c:pt idx="18">
                  <c:v>5.2736762910999997E-2</c:v>
                </c:pt>
                <c:pt idx="19">
                  <c:v>-4.9026361666619804E-3</c:v>
                </c:pt>
                <c:pt idx="20">
                  <c:v>1.5756538138000001E-2</c:v>
                </c:pt>
                <c:pt idx="21">
                  <c:v>4.8740401863999999E-2</c:v>
                </c:pt>
                <c:pt idx="22">
                  <c:v>7.2073318063999997E-2</c:v>
                </c:pt>
                <c:pt idx="23">
                  <c:v>-1.02105923E-2</c:v>
                </c:pt>
                <c:pt idx="24">
                  <c:v>-1.8206857145000001E-2</c:v>
                </c:pt>
                <c:pt idx="25">
                  <c:v>3.7903826683999997E-2</c:v>
                </c:pt>
                <c:pt idx="26">
                  <c:v>7.7137075365000002E-2</c:v>
                </c:pt>
                <c:pt idx="27">
                  <c:v>0.27079337835</c:v>
                </c:pt>
                <c:pt idx="28">
                  <c:v>-1.0872103274000001E-2</c:v>
                </c:pt>
                <c:pt idx="29">
                  <c:v>3.0578240752E-2</c:v>
                </c:pt>
                <c:pt idx="30">
                  <c:v>3.2271169125999997E-2</c:v>
                </c:pt>
                <c:pt idx="31">
                  <c:v>-3.6338230129331298E-3</c:v>
                </c:pt>
                <c:pt idx="32">
                  <c:v>-1.4065256341999999E-2</c:v>
                </c:pt>
                <c:pt idx="33">
                  <c:v>7.9127335920929891E-3</c:v>
                </c:pt>
                <c:pt idx="34">
                  <c:v>1.1045139283000001E-2</c:v>
                </c:pt>
                <c:pt idx="35">
                  <c:v>5.1456790416999999E-2</c:v>
                </c:pt>
                <c:pt idx="36">
                  <c:v>-1.1586158536000001E-2</c:v>
                </c:pt>
                <c:pt idx="37">
                  <c:v>2.6801820843999999E-2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F9-43CF-8377-0E73046EB72E}"/>
            </c:ext>
          </c:extLst>
        </c:ser>
        <c:ser>
          <c:idx val="4"/>
          <c:order val="4"/>
          <c:tx>
            <c:strRef>
              <c:f>'EV_%_all'!$I$4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'EV_%_all'!$I$5:$I$42</c:f>
              <c:numCache>
                <c:formatCode>0.00</c:formatCode>
                <c:ptCount val="38"/>
                <c:pt idx="0">
                  <c:v>-0.10853428394</c:v>
                </c:pt>
                <c:pt idx="1">
                  <c:v>-2.4875278473</c:v>
                </c:pt>
                <c:pt idx="2">
                  <c:v>4.9459920264780504E-3</c:v>
                </c:pt>
                <c:pt idx="3">
                  <c:v>-0.46865138412000001</c:v>
                </c:pt>
                <c:pt idx="4">
                  <c:v>0.41604512929999998</c:v>
                </c:pt>
                <c:pt idx="5">
                  <c:v>-0.67448878288000003</c:v>
                </c:pt>
                <c:pt idx="6">
                  <c:v>0.48038649559000002</c:v>
                </c:pt>
                <c:pt idx="7">
                  <c:v>0.3968347311</c:v>
                </c:pt>
                <c:pt idx="8">
                  <c:v>-0.65552049874999996</c:v>
                </c:pt>
                <c:pt idx="9">
                  <c:v>-1.67560495901853E-3</c:v>
                </c:pt>
                <c:pt idx="10">
                  <c:v>-0.16567826271</c:v>
                </c:pt>
                <c:pt idx="11">
                  <c:v>-8.1680744885999995E-2</c:v>
                </c:pt>
                <c:pt idx="12">
                  <c:v>-1.0566461086000001</c:v>
                </c:pt>
                <c:pt idx="13">
                  <c:v>-0.46976971626000003</c:v>
                </c:pt>
                <c:pt idx="14">
                  <c:v>-0.92955076694000005</c:v>
                </c:pt>
                <c:pt idx="15">
                  <c:v>-0.44677719473999999</c:v>
                </c:pt>
                <c:pt idx="16">
                  <c:v>1.2965121269</c:v>
                </c:pt>
                <c:pt idx="17">
                  <c:v>0.15607151389000001</c:v>
                </c:pt>
                <c:pt idx="18">
                  <c:v>-0.23095372318999999</c:v>
                </c:pt>
                <c:pt idx="19">
                  <c:v>0.32209646702</c:v>
                </c:pt>
                <c:pt idx="20">
                  <c:v>0.67802453040999999</c:v>
                </c:pt>
                <c:pt idx="21">
                  <c:v>0.38297599554</c:v>
                </c:pt>
                <c:pt idx="22">
                  <c:v>0.42465287447</c:v>
                </c:pt>
                <c:pt idx="23">
                  <c:v>-3.1222902237999998E-2</c:v>
                </c:pt>
                <c:pt idx="24">
                  <c:v>-0.19191753864</c:v>
                </c:pt>
                <c:pt idx="25">
                  <c:v>0.1924149543</c:v>
                </c:pt>
                <c:pt idx="26">
                  <c:v>-0.35268720984000002</c:v>
                </c:pt>
                <c:pt idx="27">
                  <c:v>-0.72407132386999995</c:v>
                </c:pt>
                <c:pt idx="28">
                  <c:v>-0.93063807487000005</c:v>
                </c:pt>
                <c:pt idx="29">
                  <c:v>0.79855751991000001</c:v>
                </c:pt>
                <c:pt idx="30">
                  <c:v>0.37794530391999998</c:v>
                </c:pt>
                <c:pt idx="31">
                  <c:v>0.46113526821</c:v>
                </c:pt>
                <c:pt idx="32">
                  <c:v>-0.50158822536000003</c:v>
                </c:pt>
                <c:pt idx="33">
                  <c:v>-3.9983510971000003E-2</c:v>
                </c:pt>
                <c:pt idx="34">
                  <c:v>6.4808852971000003E-2</c:v>
                </c:pt>
                <c:pt idx="35">
                  <c:v>2.2720952034000002</c:v>
                </c:pt>
                <c:pt idx="36">
                  <c:v>7.3638297616999998E-2</c:v>
                </c:pt>
                <c:pt idx="37">
                  <c:v>-8.8093131781000006E-2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0F9-43CF-8377-0E73046EB72E}"/>
            </c:ext>
          </c:extLst>
        </c:ser>
        <c:ser>
          <c:idx val="5"/>
          <c:order val="5"/>
          <c:tx>
            <c:strRef>
              <c:f>'EV_%_all'!$J$4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'EV_%_all'!$B$5:$B$42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'EV_%_all'!$J$5:$J$42</c:f>
              <c:numCache>
                <c:formatCode>0.00</c:formatCode>
                <c:ptCount val="38"/>
                <c:pt idx="0">
                  <c:v>1.7810834646</c:v>
                </c:pt>
                <c:pt idx="1">
                  <c:v>-19.935300826999999</c:v>
                </c:pt>
                <c:pt idx="2">
                  <c:v>-1.801184535</c:v>
                </c:pt>
                <c:pt idx="3">
                  <c:v>-1.7986614703999999</c:v>
                </c:pt>
                <c:pt idx="4">
                  <c:v>1.4427882433000001</c:v>
                </c:pt>
                <c:pt idx="5">
                  <c:v>-5.4211063384999996</c:v>
                </c:pt>
                <c:pt idx="6">
                  <c:v>-1.6468331813999999</c:v>
                </c:pt>
                <c:pt idx="7">
                  <c:v>-2.4059624672000002</c:v>
                </c:pt>
                <c:pt idx="8">
                  <c:v>-7.8829455376000004</c:v>
                </c:pt>
                <c:pt idx="9">
                  <c:v>-6.6092028618000001</c:v>
                </c:pt>
                <c:pt idx="10">
                  <c:v>-0.55023193359</c:v>
                </c:pt>
                <c:pt idx="11">
                  <c:v>-9.8452892303000006</c:v>
                </c:pt>
                <c:pt idx="12">
                  <c:v>-4.8428020477000002</c:v>
                </c:pt>
                <c:pt idx="13">
                  <c:v>-2.4611175059999999</c:v>
                </c:pt>
                <c:pt idx="14">
                  <c:v>-4.1766662598000002</c:v>
                </c:pt>
                <c:pt idx="15">
                  <c:v>49.670959473000003</c:v>
                </c:pt>
                <c:pt idx="16">
                  <c:v>-1.1818516254</c:v>
                </c:pt>
                <c:pt idx="17">
                  <c:v>-0.83770197629999998</c:v>
                </c:pt>
                <c:pt idx="18">
                  <c:v>-5.8998723030000004</c:v>
                </c:pt>
                <c:pt idx="19">
                  <c:v>-8.3717107773000006</c:v>
                </c:pt>
                <c:pt idx="20">
                  <c:v>1.5571237803</c:v>
                </c:pt>
                <c:pt idx="21">
                  <c:v>0.32821756601000002</c:v>
                </c:pt>
                <c:pt idx="22">
                  <c:v>3.0008384958000001E-2</c:v>
                </c:pt>
                <c:pt idx="23">
                  <c:v>-2.5109848976000002</c:v>
                </c:pt>
                <c:pt idx="24">
                  <c:v>-18.255804061999999</c:v>
                </c:pt>
                <c:pt idx="25">
                  <c:v>-12.018361091999999</c:v>
                </c:pt>
                <c:pt idx="26">
                  <c:v>-1.2940214872</c:v>
                </c:pt>
                <c:pt idx="27">
                  <c:v>-7.5500769615000003</c:v>
                </c:pt>
                <c:pt idx="28">
                  <c:v>-6.4448399543999999</c:v>
                </c:pt>
                <c:pt idx="29">
                  <c:v>0.82341915368999996</c:v>
                </c:pt>
                <c:pt idx="30">
                  <c:v>-1.8396319151</c:v>
                </c:pt>
                <c:pt idx="31">
                  <c:v>-10.577577591000001</c:v>
                </c:pt>
                <c:pt idx="32">
                  <c:v>-4.3519186974000004</c:v>
                </c:pt>
                <c:pt idx="33">
                  <c:v>0.21025170386</c:v>
                </c:pt>
                <c:pt idx="34">
                  <c:v>-17.112745284999999</c:v>
                </c:pt>
                <c:pt idx="35">
                  <c:v>-31.946205139</c:v>
                </c:pt>
                <c:pt idx="36">
                  <c:v>2.3660321236000001</c:v>
                </c:pt>
                <c:pt idx="37">
                  <c:v>-2.2912688255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0F9-43CF-8377-0E73046E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8943"/>
        <c:axId val="610316047"/>
        <c:extLst/>
      </c:barChart>
      <c:catAx>
        <c:axId val="6103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047"/>
        <c:crosses val="autoZero"/>
        <c:auto val="1"/>
        <c:lblAlgn val="ctr"/>
        <c:lblOffset val="100"/>
        <c:noMultiLvlLbl val="0"/>
      </c:catAx>
      <c:valAx>
        <c:axId val="610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Equivalent variation between policy scenario and BAU with ES (</a:t>
            </a:r>
            <a:r>
              <a:rPr lang="en-US" sz="1000" b="0" i="0" u="none" strike="noStrike" baseline="0">
                <a:effectLst/>
              </a:rPr>
              <a:t>US$, billions)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'EV_$_all'!$C$4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'EV_$_all'!$C$5:$C$42</c:f>
              <c:numCache>
                <c:formatCode>0.0</c:formatCode>
                <c:ptCount val="38"/>
                <c:pt idx="0">
                  <c:v>-0.46996542357999999</c:v>
                </c:pt>
                <c:pt idx="1">
                  <c:v>-6.3420581055000005</c:v>
                </c:pt>
                <c:pt idx="2">
                  <c:v>-0.33816876221000003</c:v>
                </c:pt>
                <c:pt idx="3">
                  <c:v>-2.7333752441000003</c:v>
                </c:pt>
                <c:pt idx="4">
                  <c:v>7.6181777344000006</c:v>
                </c:pt>
                <c:pt idx="5">
                  <c:v>-94.340125</c:v>
                </c:pt>
                <c:pt idx="6">
                  <c:v>1.9249416504000001</c:v>
                </c:pt>
                <c:pt idx="7">
                  <c:v>0.43418627930000003</c:v>
                </c:pt>
                <c:pt idx="8">
                  <c:v>-3.4564096679999996</c:v>
                </c:pt>
                <c:pt idx="9">
                  <c:v>-0.10399313354</c:v>
                </c:pt>
                <c:pt idx="10">
                  <c:v>-21.031462891</c:v>
                </c:pt>
                <c:pt idx="11">
                  <c:v>-1.4997218018</c:v>
                </c:pt>
                <c:pt idx="12">
                  <c:v>-21.545943359000002</c:v>
                </c:pt>
                <c:pt idx="13">
                  <c:v>-13.866902344</c:v>
                </c:pt>
                <c:pt idx="14">
                  <c:v>-10.692701172</c:v>
                </c:pt>
                <c:pt idx="15">
                  <c:v>-9.9362213135000002E-2</c:v>
                </c:pt>
                <c:pt idx="16">
                  <c:v>43.481027344000005</c:v>
                </c:pt>
                <c:pt idx="17">
                  <c:v>1.8770091552999999</c:v>
                </c:pt>
                <c:pt idx="18">
                  <c:v>-1.2417235107</c:v>
                </c:pt>
                <c:pt idx="19">
                  <c:v>3.5432290039000001</c:v>
                </c:pt>
                <c:pt idx="20">
                  <c:v>13.449211913999999</c:v>
                </c:pt>
                <c:pt idx="21">
                  <c:v>3.9429045409999999</c:v>
                </c:pt>
                <c:pt idx="22">
                  <c:v>4.1635585938000004</c:v>
                </c:pt>
                <c:pt idx="23">
                  <c:v>0.11838160705999999</c:v>
                </c:pt>
                <c:pt idx="24">
                  <c:v>-0.18013040161000002</c:v>
                </c:pt>
                <c:pt idx="25">
                  <c:v>1.1770526123</c:v>
                </c:pt>
                <c:pt idx="26">
                  <c:v>-2.0230639647999999</c:v>
                </c:pt>
                <c:pt idx="27">
                  <c:v>-1.2300175781</c:v>
                </c:pt>
                <c:pt idx="28">
                  <c:v>-6.3318886718999998</c:v>
                </c:pt>
                <c:pt idx="29">
                  <c:v>22.916195312999999</c:v>
                </c:pt>
                <c:pt idx="30">
                  <c:v>4.0282116699000001</c:v>
                </c:pt>
                <c:pt idx="31">
                  <c:v>3.43628125</c:v>
                </c:pt>
                <c:pt idx="32">
                  <c:v>-4.1162534180000003</c:v>
                </c:pt>
                <c:pt idx="33">
                  <c:v>-5.6270698241999995</c:v>
                </c:pt>
                <c:pt idx="34">
                  <c:v>0.11962955474999999</c:v>
                </c:pt>
                <c:pt idx="35">
                  <c:v>9.3393212891000008</c:v>
                </c:pt>
                <c:pt idx="36">
                  <c:v>0.13557359314</c:v>
                </c:pt>
                <c:pt idx="37">
                  <c:v>-75.565445312999998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6-4092-A916-EA624557532B}"/>
            </c:ext>
          </c:extLst>
        </c:ser>
        <c:ser>
          <c:idx val="1"/>
          <c:order val="1"/>
          <c:tx>
            <c:strRef>
              <c:f>'EV_$_all'!$D$4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'EV_$_all'!$D$5:$D$42</c:f>
              <c:numCache>
                <c:formatCode>0.0</c:formatCode>
                <c:ptCount val="38"/>
                <c:pt idx="0">
                  <c:v>1.7079742432E-2</c:v>
                </c:pt>
                <c:pt idx="1">
                  <c:v>-0.12156015015</c:v>
                </c:pt>
                <c:pt idx="2">
                  <c:v>-0.13135462952000002</c:v>
                </c:pt>
                <c:pt idx="3">
                  <c:v>9.7316452025999992E-2</c:v>
                </c:pt>
                <c:pt idx="4">
                  <c:v>-1.2711359863</c:v>
                </c:pt>
                <c:pt idx="5">
                  <c:v>6.0041108398</c:v>
                </c:pt>
                <c:pt idx="6">
                  <c:v>0.13598608397999998</c:v>
                </c:pt>
                <c:pt idx="7">
                  <c:v>1.9351840973000002E-2</c:v>
                </c:pt>
                <c:pt idx="8">
                  <c:v>1.7324809569999999</c:v>
                </c:pt>
                <c:pt idx="9">
                  <c:v>-1.6520412445E-2</c:v>
                </c:pt>
                <c:pt idx="10">
                  <c:v>-8.6470371093999994</c:v>
                </c:pt>
                <c:pt idx="11">
                  <c:v>10.528466796999998</c:v>
                </c:pt>
                <c:pt idx="12">
                  <c:v>1.0176887207</c:v>
                </c:pt>
                <c:pt idx="13">
                  <c:v>-1.7354475098</c:v>
                </c:pt>
                <c:pt idx="14">
                  <c:v>-0.59447326659999999</c:v>
                </c:pt>
                <c:pt idx="15">
                  <c:v>1.4772418022E-2</c:v>
                </c:pt>
                <c:pt idx="16">
                  <c:v>4.8775068358999993</c:v>
                </c:pt>
                <c:pt idx="17">
                  <c:v>0.89901562499999998</c:v>
                </c:pt>
                <c:pt idx="18">
                  <c:v>1.0220021973</c:v>
                </c:pt>
                <c:pt idx="19">
                  <c:v>-9.5642677307000004E-2</c:v>
                </c:pt>
                <c:pt idx="20">
                  <c:v>-1.0079936522999999</c:v>
                </c:pt>
                <c:pt idx="21">
                  <c:v>0.44682336426000002</c:v>
                </c:pt>
                <c:pt idx="22">
                  <c:v>0.33581048584000001</c:v>
                </c:pt>
                <c:pt idx="23">
                  <c:v>1.6111385822E-3</c:v>
                </c:pt>
                <c:pt idx="24">
                  <c:v>-4.2210742949999998E-2</c:v>
                </c:pt>
                <c:pt idx="25">
                  <c:v>0.15752793883999999</c:v>
                </c:pt>
                <c:pt idx="26">
                  <c:v>0.53653057860999998</c:v>
                </c:pt>
                <c:pt idx="27">
                  <c:v>5.1397155761999998E-2</c:v>
                </c:pt>
                <c:pt idx="28">
                  <c:v>6.1197761536000005E-2</c:v>
                </c:pt>
                <c:pt idx="29">
                  <c:v>1.5939036865</c:v>
                </c:pt>
                <c:pt idx="30">
                  <c:v>0.43414755249000003</c:v>
                </c:pt>
                <c:pt idx="31">
                  <c:v>2.1972194824</c:v>
                </c:pt>
                <c:pt idx="32">
                  <c:v>0.15637893677</c:v>
                </c:pt>
                <c:pt idx="33">
                  <c:v>-7.3702421874999997</c:v>
                </c:pt>
                <c:pt idx="34">
                  <c:v>0.15560139465</c:v>
                </c:pt>
                <c:pt idx="35">
                  <c:v>1.6096525879000001</c:v>
                </c:pt>
                <c:pt idx="36">
                  <c:v>0.10351322174000001</c:v>
                </c:pt>
                <c:pt idx="37">
                  <c:v>13.173475586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6-4092-A916-EA624557532B}"/>
            </c:ext>
          </c:extLst>
        </c:ser>
        <c:ser>
          <c:idx val="2"/>
          <c:order val="2"/>
          <c:tx>
            <c:strRef>
              <c:f>'EV_$_all'!$E$4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'EV_$_all'!$E$5:$E$42</c:f>
              <c:numCache>
                <c:formatCode>0.0</c:formatCode>
                <c:ptCount val="38"/>
                <c:pt idx="0">
                  <c:v>-8.9797798157000008E-2</c:v>
                </c:pt>
                <c:pt idx="1">
                  <c:v>-8.1413139342999999E-2</c:v>
                </c:pt>
                <c:pt idx="2">
                  <c:v>-0.40713262939</c:v>
                </c:pt>
                <c:pt idx="3">
                  <c:v>3.3658981322999999E-2</c:v>
                </c:pt>
                <c:pt idx="4">
                  <c:v>-1.2265966414999999E-2</c:v>
                </c:pt>
                <c:pt idx="5">
                  <c:v>4.9544208983999996</c:v>
                </c:pt>
                <c:pt idx="6">
                  <c:v>0.14647099304</c:v>
                </c:pt>
                <c:pt idx="7">
                  <c:v>6.9608489989999994E-2</c:v>
                </c:pt>
                <c:pt idx="8">
                  <c:v>1.7500218506</c:v>
                </c:pt>
                <c:pt idx="9">
                  <c:v>-2.6517662047999997E-2</c:v>
                </c:pt>
                <c:pt idx="10">
                  <c:v>0.56354895020000007</c:v>
                </c:pt>
                <c:pt idx="11">
                  <c:v>0.82160473633000008</c:v>
                </c:pt>
                <c:pt idx="12">
                  <c:v>0.68117132568000005</c:v>
                </c:pt>
                <c:pt idx="13">
                  <c:v>0.10192237854</c:v>
                </c:pt>
                <c:pt idx="14">
                  <c:v>-5.4837584495999996E-3</c:v>
                </c:pt>
                <c:pt idx="15">
                  <c:v>1.8501815796E-2</c:v>
                </c:pt>
                <c:pt idx="16">
                  <c:v>5.5839511718999999</c:v>
                </c:pt>
                <c:pt idx="17">
                  <c:v>-8.3098106384000003E-3</c:v>
                </c:pt>
                <c:pt idx="18">
                  <c:v>-0.14017469788</c:v>
                </c:pt>
                <c:pt idx="19">
                  <c:v>7.5126434325999997E-2</c:v>
                </c:pt>
                <c:pt idx="20">
                  <c:v>0.42293731688999997</c:v>
                </c:pt>
                <c:pt idx="21">
                  <c:v>0.42035980224999997</c:v>
                </c:pt>
                <c:pt idx="22">
                  <c:v>0.32733108521000004</c:v>
                </c:pt>
                <c:pt idx="23">
                  <c:v>-1.1593755721999999E-2</c:v>
                </c:pt>
                <c:pt idx="24">
                  <c:v>-8.8030342102000003E-2</c:v>
                </c:pt>
                <c:pt idx="25">
                  <c:v>0.18951544189</c:v>
                </c:pt>
                <c:pt idx="26">
                  <c:v>0.49253530884000002</c:v>
                </c:pt>
                <c:pt idx="27">
                  <c:v>4.4623439789000005E-2</c:v>
                </c:pt>
                <c:pt idx="28">
                  <c:v>-4.3771999358999995E-2</c:v>
                </c:pt>
                <c:pt idx="29">
                  <c:v>1.4625574951</c:v>
                </c:pt>
                <c:pt idx="30">
                  <c:v>0.46158416748000003</c:v>
                </c:pt>
                <c:pt idx="31">
                  <c:v>-0.39646508789000001</c:v>
                </c:pt>
                <c:pt idx="32">
                  <c:v>0.11786812592</c:v>
                </c:pt>
                <c:pt idx="33">
                  <c:v>0.43501275635000003</c:v>
                </c:pt>
                <c:pt idx="34">
                  <c:v>0.20566477965999999</c:v>
                </c:pt>
                <c:pt idx="35">
                  <c:v>0.45783087158000002</c:v>
                </c:pt>
                <c:pt idx="36">
                  <c:v>-8.1486213684000011E-2</c:v>
                </c:pt>
                <c:pt idx="37">
                  <c:v>18.445386718999998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6-4092-A916-EA624557532B}"/>
            </c:ext>
          </c:extLst>
        </c:ser>
        <c:ser>
          <c:idx val="3"/>
          <c:order val="3"/>
          <c:tx>
            <c:strRef>
              <c:f>'EV_$_all'!$F$4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'EV_$_all'!$F$5:$F$42</c:f>
              <c:numCache>
                <c:formatCode>0.0</c:formatCode>
                <c:ptCount val="38"/>
                <c:pt idx="0">
                  <c:v>0.10045529938</c:v>
                </c:pt>
                <c:pt idx="1">
                  <c:v>-0.14849087524000001</c:v>
                </c:pt>
                <c:pt idx="2">
                  <c:v>0.13217106628</c:v>
                </c:pt>
                <c:pt idx="3">
                  <c:v>0.58683056640999998</c:v>
                </c:pt>
                <c:pt idx="4">
                  <c:v>-4.8039848327999998E-2</c:v>
                </c:pt>
                <c:pt idx="5">
                  <c:v>6.1437495117000003</c:v>
                </c:pt>
                <c:pt idx="6">
                  <c:v>0.16397679138000001</c:v>
                </c:pt>
                <c:pt idx="7">
                  <c:v>-1.811255455E-2</c:v>
                </c:pt>
                <c:pt idx="8">
                  <c:v>1.6990881348</c:v>
                </c:pt>
                <c:pt idx="9">
                  <c:v>-5.5839209557000001E-3</c:v>
                </c:pt>
                <c:pt idx="10">
                  <c:v>1.4343480225</c:v>
                </c:pt>
                <c:pt idx="11">
                  <c:v>0.96485974121000007</c:v>
                </c:pt>
                <c:pt idx="12">
                  <c:v>1.5653638915999999</c:v>
                </c:pt>
                <c:pt idx="13">
                  <c:v>0.12735139465</c:v>
                </c:pt>
                <c:pt idx="14">
                  <c:v>-1.1497412682E-2</c:v>
                </c:pt>
                <c:pt idx="15">
                  <c:v>1.2153056145E-2</c:v>
                </c:pt>
                <c:pt idx="16">
                  <c:v>5.1839316406</c:v>
                </c:pt>
                <c:pt idx="17">
                  <c:v>0.16330091858000001</c:v>
                </c:pt>
                <c:pt idx="18">
                  <c:v>0.22515960693000001</c:v>
                </c:pt>
                <c:pt idx="19">
                  <c:v>-7.3669593810999995E-2</c:v>
                </c:pt>
                <c:pt idx="20">
                  <c:v>0.42086322021</c:v>
                </c:pt>
                <c:pt idx="21">
                  <c:v>0.66250091553000001</c:v>
                </c:pt>
                <c:pt idx="22">
                  <c:v>0.97445831298999996</c:v>
                </c:pt>
                <c:pt idx="23">
                  <c:v>-1.3853567123E-2</c:v>
                </c:pt>
                <c:pt idx="24">
                  <c:v>-4.2967277526999997E-2</c:v>
                </c:pt>
                <c:pt idx="25">
                  <c:v>0.16728450011999998</c:v>
                </c:pt>
                <c:pt idx="26">
                  <c:v>0.52149987793000008</c:v>
                </c:pt>
                <c:pt idx="27">
                  <c:v>0.45231402587999997</c:v>
                </c:pt>
                <c:pt idx="28">
                  <c:v>-8.9981468201000003E-2</c:v>
                </c:pt>
                <c:pt idx="29">
                  <c:v>1.0479771728999998</c:v>
                </c:pt>
                <c:pt idx="30">
                  <c:v>0.49301788330000001</c:v>
                </c:pt>
                <c:pt idx="31">
                  <c:v>-3.8644744873E-2</c:v>
                </c:pt>
                <c:pt idx="32">
                  <c:v>-0.14119703673999998</c:v>
                </c:pt>
                <c:pt idx="33">
                  <c:v>1.4277150879</c:v>
                </c:pt>
                <c:pt idx="34">
                  <c:v>3.2495506287000001E-2</c:v>
                </c:pt>
                <c:pt idx="35">
                  <c:v>0.22871369933999999</c:v>
                </c:pt>
                <c:pt idx="36">
                  <c:v>-4.7940151214999997E-2</c:v>
                </c:pt>
                <c:pt idx="37">
                  <c:v>24.251601563000001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7B6-4092-A916-EA624557532B}"/>
            </c:ext>
          </c:extLst>
        </c:ser>
        <c:ser>
          <c:idx val="4"/>
          <c:order val="4"/>
          <c:tx>
            <c:strRef>
              <c:f>'EV_$_all'!$I$4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'EV_$_all'!$I$5:$I$42</c:f>
              <c:numCache>
                <c:formatCode>0.0</c:formatCode>
                <c:ptCount val="38"/>
                <c:pt idx="0">
                  <c:v>-0.65089123535000004</c:v>
                </c:pt>
                <c:pt idx="1">
                  <c:v>-6.5441450195000002</c:v>
                </c:pt>
                <c:pt idx="2">
                  <c:v>0.13800517272999999</c:v>
                </c:pt>
                <c:pt idx="3">
                  <c:v>-3.0112810058999999</c:v>
                </c:pt>
                <c:pt idx="4">
                  <c:v>9.4070800780999999</c:v>
                </c:pt>
                <c:pt idx="5">
                  <c:v>-105.79666406</c:v>
                </c:pt>
                <c:pt idx="6">
                  <c:v>2.3617998046999999</c:v>
                </c:pt>
                <c:pt idx="7">
                  <c:v>0.58834039306999997</c:v>
                </c:pt>
                <c:pt idx="8">
                  <c:v>-3.4158249512000003</c:v>
                </c:pt>
                <c:pt idx="9">
                  <c:v>-1.4685516356999998E-3</c:v>
                </c:pt>
                <c:pt idx="10">
                  <c:v>-27.831171874999999</c:v>
                </c:pt>
                <c:pt idx="11">
                  <c:v>-0.84277307129000001</c:v>
                </c:pt>
                <c:pt idx="12">
                  <c:v>-26.667238281000003</c:v>
                </c:pt>
                <c:pt idx="13">
                  <c:v>-17.404595702999998</c:v>
                </c:pt>
                <c:pt idx="14">
                  <c:v>-13.323890625000001</c:v>
                </c:pt>
                <c:pt idx="15">
                  <c:v>-8.0118850707999997E-2</c:v>
                </c:pt>
                <c:pt idx="16">
                  <c:v>54.184406250000002</c:v>
                </c:pt>
                <c:pt idx="17">
                  <c:v>2.1712514648000001</c:v>
                </c:pt>
                <c:pt idx="18">
                  <c:v>-0.98494213866999991</c:v>
                </c:pt>
                <c:pt idx="19">
                  <c:v>4.7742480469000004</c:v>
                </c:pt>
                <c:pt idx="20">
                  <c:v>17.865220702999999</c:v>
                </c:pt>
                <c:pt idx="21">
                  <c:v>5.1807402344</c:v>
                </c:pt>
                <c:pt idx="22">
                  <c:v>5.7135839844000005</c:v>
                </c:pt>
                <c:pt idx="23">
                  <c:v>-4.2477767944000003E-2</c:v>
                </c:pt>
                <c:pt idx="24">
                  <c:v>-0.45382473755000002</c:v>
                </c:pt>
                <c:pt idx="25">
                  <c:v>0.84871185303000007</c:v>
                </c:pt>
                <c:pt idx="26">
                  <c:v>-2.3946484374999999</c:v>
                </c:pt>
                <c:pt idx="27">
                  <c:v>-1.2142155762</c:v>
                </c:pt>
                <c:pt idx="28">
                  <c:v>-7.7688911133000005</c:v>
                </c:pt>
                <c:pt idx="29">
                  <c:v>26.935183593999998</c:v>
                </c:pt>
                <c:pt idx="30">
                  <c:v>5.7417377930000004</c:v>
                </c:pt>
                <c:pt idx="31">
                  <c:v>4.8722998046999999</c:v>
                </c:pt>
                <c:pt idx="32">
                  <c:v>-5.0639355468999998</c:v>
                </c:pt>
                <c:pt idx="33">
                  <c:v>-7.2207094727000003</c:v>
                </c:pt>
                <c:pt idx="34">
                  <c:v>0.18968632507000002</c:v>
                </c:pt>
                <c:pt idx="35">
                  <c:v>9.7469082031000003</c:v>
                </c:pt>
                <c:pt idx="36">
                  <c:v>0.30457516478999996</c:v>
                </c:pt>
                <c:pt idx="37">
                  <c:v>-79.689929688000007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7B6-4092-A916-EA624557532B}"/>
            </c:ext>
          </c:extLst>
        </c:ser>
        <c:ser>
          <c:idx val="5"/>
          <c:order val="5"/>
          <c:tx>
            <c:strRef>
              <c:f>'EV_$_all'!$J$4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'EV_$_all'!$B$5:$B$42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Madagascar</c:v>
                </c:pt>
                <c:pt idx="16">
                  <c:v>M East N Africa</c:v>
                </c:pt>
                <c:pt idx="17">
                  <c:v>Mexico</c:v>
                </c:pt>
                <c:pt idx="18">
                  <c:v>Malaysia</c:v>
                </c:pt>
                <c:pt idx="19">
                  <c:v>Nigeria</c:v>
                </c:pt>
                <c:pt idx="20">
                  <c:v>Oceania</c:v>
                </c:pt>
                <c:pt idx="21">
                  <c:v>C Asia</c:v>
                </c:pt>
                <c:pt idx="22">
                  <c:v>Other Europe</c:v>
                </c:pt>
                <c:pt idx="23">
                  <c:v>Morroco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'EV_$_all'!$J$5:$J$42</c:f>
              <c:numCache>
                <c:formatCode>0.0</c:formatCode>
                <c:ptCount val="38"/>
                <c:pt idx="0">
                  <c:v>10.681339844</c:v>
                </c:pt>
                <c:pt idx="1">
                  <c:v>-52.445441406</c:v>
                </c:pt>
                <c:pt idx="2">
                  <c:v>-50.257417969000002</c:v>
                </c:pt>
                <c:pt idx="3">
                  <c:v>-11.557152344</c:v>
                </c:pt>
                <c:pt idx="4">
                  <c:v>32.622480468999996</c:v>
                </c:pt>
                <c:pt idx="5">
                  <c:v>-850.32543750000002</c:v>
                </c:pt>
                <c:pt idx="6">
                  <c:v>-8.0965854491999991</c:v>
                </c:pt>
                <c:pt idx="7">
                  <c:v>-3.5670388183999999</c:v>
                </c:pt>
                <c:pt idx="8">
                  <c:v>-41.076917969</c:v>
                </c:pt>
                <c:pt idx="9">
                  <c:v>-5.7925083007999998</c:v>
                </c:pt>
                <c:pt idx="10">
                  <c:v>-92.429742187000002</c:v>
                </c:pt>
                <c:pt idx="11">
                  <c:v>-101.58262499999999</c:v>
                </c:pt>
                <c:pt idx="12">
                  <c:v>-122.22082030999999</c:v>
                </c:pt>
                <c:pt idx="13">
                  <c:v>-91.182453124999995</c:v>
                </c:pt>
                <c:pt idx="14">
                  <c:v>-59.867031249999997</c:v>
                </c:pt>
                <c:pt idx="15">
                  <c:v>8.9073037108999991</c:v>
                </c:pt>
                <c:pt idx="16">
                  <c:v>-49.392460937000003</c:v>
                </c:pt>
                <c:pt idx="17">
                  <c:v>-11.654027343999999</c:v>
                </c:pt>
                <c:pt idx="18">
                  <c:v>-25.161027343999997</c:v>
                </c:pt>
                <c:pt idx="19">
                  <c:v>-124.08897655999999</c:v>
                </c:pt>
                <c:pt idx="20">
                  <c:v>41.028546875000004</c:v>
                </c:pt>
                <c:pt idx="21">
                  <c:v>4.4399912108999997</c:v>
                </c:pt>
                <c:pt idx="22">
                  <c:v>0.40375430297999998</c:v>
                </c:pt>
                <c:pt idx="23">
                  <c:v>-3.4161152344000003</c:v>
                </c:pt>
                <c:pt idx="24">
                  <c:v>-43.169246094000002</c:v>
                </c:pt>
                <c:pt idx="25">
                  <c:v>-53.011085937999994</c:v>
                </c:pt>
                <c:pt idx="26">
                  <c:v>-8.7860478516000011</c:v>
                </c:pt>
                <c:pt idx="27">
                  <c:v>-12.660936523</c:v>
                </c:pt>
                <c:pt idx="28">
                  <c:v>-53.801000000000002</c:v>
                </c:pt>
                <c:pt idx="29">
                  <c:v>27.773761718999999</c:v>
                </c:pt>
                <c:pt idx="30">
                  <c:v>-27.947654297</c:v>
                </c:pt>
                <c:pt idx="31">
                  <c:v>-111.76141405999999</c:v>
                </c:pt>
                <c:pt idx="32">
                  <c:v>-43.936113280999997</c:v>
                </c:pt>
                <c:pt idx="33">
                  <c:v>37.969812500000003</c:v>
                </c:pt>
                <c:pt idx="34">
                  <c:v>-50.086578125000003</c:v>
                </c:pt>
                <c:pt idx="35">
                  <c:v>-137.04387500000001</c:v>
                </c:pt>
                <c:pt idx="36">
                  <c:v>9.7861396483999989</c:v>
                </c:pt>
                <c:pt idx="37">
                  <c:v>-2072.7046249999999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7B6-4092-A916-EA624557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8943"/>
        <c:axId val="610316047"/>
        <c:extLst/>
      </c:barChart>
      <c:catAx>
        <c:axId val="6103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047"/>
        <c:crosses val="autoZero"/>
        <c:auto val="1"/>
        <c:lblAlgn val="ctr"/>
        <c:lblOffset val="100"/>
        <c:noMultiLvlLbl val="0"/>
      </c:catAx>
      <c:valAx>
        <c:axId val="610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4</xdr:row>
      <xdr:rowOff>100012</xdr:rowOff>
    </xdr:from>
    <xdr:to>
      <xdr:col>22</xdr:col>
      <xdr:colOff>200024</xdr:colOff>
      <xdr:row>21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85A3E-4BE0-4AF6-BFFF-EC177B88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4</xdr:row>
      <xdr:rowOff>100012</xdr:rowOff>
    </xdr:from>
    <xdr:to>
      <xdr:col>22</xdr:col>
      <xdr:colOff>200024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D0D08-C9CF-4196-8E26-0A8F187D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100012</xdr:rowOff>
    </xdr:from>
    <xdr:to>
      <xdr:col>15</xdr:col>
      <xdr:colOff>542924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29CD9-978D-4FBB-A9FF-E91E5952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104776</xdr:colOff>
      <xdr:row>7</xdr:row>
      <xdr:rowOff>159880</xdr:rowOff>
    </xdr:from>
    <xdr:to>
      <xdr:col>32</xdr:col>
      <xdr:colOff>489856</xdr:colOff>
      <xdr:row>39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811C8-8ADE-435B-A7BB-90CC1178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50</xdr:col>
      <xdr:colOff>85727</xdr:colOff>
      <xdr:row>30</xdr:row>
      <xdr:rowOff>80965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AE7E7-A582-44E6-AC56-C2124C9F0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4</xdr:row>
      <xdr:rowOff>100011</xdr:rowOff>
    </xdr:from>
    <xdr:to>
      <xdr:col>24</xdr:col>
      <xdr:colOff>476249</xdr:colOff>
      <xdr:row>35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77B8F-E558-4744-A806-AB27EB0ED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4</xdr:row>
      <xdr:rowOff>100012</xdr:rowOff>
    </xdr:from>
    <xdr:to>
      <xdr:col>24</xdr:col>
      <xdr:colOff>161925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43657-6038-441B-B0E1-766C724D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45519444444" createdVersion="7" refreshedVersion="7" minRefreshableVersion="3" recordCount="760" xr:uid="{00000000-000A-0000-FFFF-FFFF14000000}">
  <cacheSource type="worksheet">
    <worksheetSource ref="A1:D761" sheet="EVR"/>
  </cacheSource>
  <cacheFields count="4">
    <cacheField name="REGWLD" numFmtId="0">
      <sharedItems count="38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  <s v="World"/>
      </sharedItems>
    </cacheField>
    <cacheField name="EVCHANGE" numFmtId="0">
      <sharedItems count="2">
        <s v="EVpct"/>
        <s v="EVval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072704.625" maxValue="24235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x v="0"/>
    <x v="0"/>
    <n v="20.709331511999999"/>
  </r>
  <r>
    <x v="1"/>
    <x v="0"/>
    <x v="0"/>
    <n v="30.919816970999999"/>
  </r>
  <r>
    <x v="2"/>
    <x v="0"/>
    <x v="0"/>
    <n v="19.838567734000002"/>
  </r>
  <r>
    <x v="3"/>
    <x v="0"/>
    <x v="0"/>
    <n v="26.164129256999999"/>
  </r>
  <r>
    <x v="4"/>
    <x v="0"/>
    <x v="0"/>
    <n v="23.338479996"/>
  </r>
  <r>
    <x v="5"/>
    <x v="0"/>
    <x v="0"/>
    <n v="46.487293243000003"/>
  </r>
  <r>
    <x v="6"/>
    <x v="0"/>
    <x v="0"/>
    <n v="16.568267821999999"/>
  </r>
  <r>
    <x v="7"/>
    <x v="0"/>
    <x v="0"/>
    <n v="49.883903502999999"/>
  </r>
  <r>
    <x v="8"/>
    <x v="0"/>
    <x v="0"/>
    <n v="41.782276154000002"/>
  </r>
  <r>
    <x v="9"/>
    <x v="0"/>
    <x v="0"/>
    <n v="29.192434311"/>
  </r>
  <r>
    <x v="10"/>
    <x v="0"/>
    <x v="0"/>
    <n v="12.998585701"/>
  </r>
  <r>
    <x v="11"/>
    <x v="0"/>
    <x v="0"/>
    <n v="25.251260757000001"/>
  </r>
  <r>
    <x v="12"/>
    <x v="0"/>
    <x v="0"/>
    <n v="40.417995453000003"/>
  </r>
  <r>
    <x v="13"/>
    <x v="0"/>
    <x v="0"/>
    <n v="9.2547159195000006"/>
  </r>
  <r>
    <x v="14"/>
    <x v="0"/>
    <x v="0"/>
    <n v="24.047084808000001"/>
  </r>
  <r>
    <x v="15"/>
    <x v="0"/>
    <x v="0"/>
    <n v="24.828275681000001"/>
  </r>
  <r>
    <x v="16"/>
    <x v="0"/>
    <x v="0"/>
    <n v="24.509296417000002"/>
  </r>
  <r>
    <x v="17"/>
    <x v="0"/>
    <x v="0"/>
    <n v="23.121892929000001"/>
  </r>
  <r>
    <x v="18"/>
    <x v="0"/>
    <x v="0"/>
    <n v="21.057893752999998"/>
  </r>
  <r>
    <x v="19"/>
    <x v="0"/>
    <x v="0"/>
    <n v="29.362026215"/>
  </r>
  <r>
    <x v="20"/>
    <x v="0"/>
    <x v="0"/>
    <n v="63.266681671000001"/>
  </r>
  <r>
    <x v="21"/>
    <x v="0"/>
    <x v="0"/>
    <n v="27.674081802"/>
  </r>
  <r>
    <x v="22"/>
    <x v="0"/>
    <x v="0"/>
    <n v="39.118465424"/>
  </r>
  <r>
    <x v="23"/>
    <x v="0"/>
    <x v="0"/>
    <n v="15.328893661"/>
  </r>
  <r>
    <x v="24"/>
    <x v="0"/>
    <x v="0"/>
    <n v="24.781560897999999"/>
  </r>
  <r>
    <x v="25"/>
    <x v="0"/>
    <x v="0"/>
    <n v="39.073078156000001"/>
  </r>
  <r>
    <x v="26"/>
    <x v="0"/>
    <x v="0"/>
    <n v="28.922294616999999"/>
  </r>
  <r>
    <x v="27"/>
    <x v="0"/>
    <x v="0"/>
    <n v="29.392208099000001"/>
  </r>
  <r>
    <x v="28"/>
    <x v="0"/>
    <x v="0"/>
    <n v="23.385511397999998"/>
  </r>
  <r>
    <x v="29"/>
    <x v="0"/>
    <x v="0"/>
    <n v="30.999736786"/>
  </r>
  <r>
    <x v="30"/>
    <x v="0"/>
    <x v="0"/>
    <n v="21.448596953999999"/>
  </r>
  <r>
    <x v="31"/>
    <x v="0"/>
    <x v="0"/>
    <n v="41.259464264000002"/>
  </r>
  <r>
    <x v="32"/>
    <x v="0"/>
    <x v="0"/>
    <n v="32.697593689000001"/>
  </r>
  <r>
    <x v="33"/>
    <x v="0"/>
    <x v="0"/>
    <n v="12.950042724999999"/>
  </r>
  <r>
    <x v="34"/>
    <x v="0"/>
    <x v="0"/>
    <n v="37.049072266000003"/>
  </r>
  <r>
    <x v="35"/>
    <x v="0"/>
    <x v="0"/>
    <n v="61.602447509999998"/>
  </r>
  <r>
    <x v="36"/>
    <x v="0"/>
    <x v="0"/>
    <n v="26.333585739"/>
  </r>
  <r>
    <x v="37"/>
    <x v="0"/>
    <x v="0"/>
    <n v="22.637432098000001"/>
  </r>
  <r>
    <x v="0"/>
    <x v="1"/>
    <x v="0"/>
    <n v="102606.28125"/>
  </r>
  <r>
    <x v="1"/>
    <x v="1"/>
    <x v="0"/>
    <n v="47244.234375"/>
  </r>
  <r>
    <x v="2"/>
    <x v="1"/>
    <x v="0"/>
    <n v="426722.25"/>
  </r>
  <r>
    <x v="3"/>
    <x v="1"/>
    <x v="0"/>
    <n v="128529.29687000001"/>
  </r>
  <r>
    <x v="4"/>
    <x v="1"/>
    <x v="0"/>
    <n v="352395.53125"/>
  </r>
  <r>
    <x v="5"/>
    <x v="1"/>
    <x v="0"/>
    <n v="4380214"/>
  </r>
  <r>
    <x v="6"/>
    <x v="1"/>
    <x v="0"/>
    <n v="55378.929687000003"/>
  </r>
  <r>
    <x v="7"/>
    <x v="1"/>
    <x v="0"/>
    <n v="38400.011719000002"/>
  </r>
  <r>
    <x v="8"/>
    <x v="1"/>
    <x v="0"/>
    <n v="119427.65625"/>
  </r>
  <r>
    <x v="9"/>
    <x v="1"/>
    <x v="0"/>
    <n v="14476.002930000001"/>
  </r>
  <r>
    <x v="10"/>
    <x v="1"/>
    <x v="0"/>
    <n v="2007876.125"/>
  </r>
  <r>
    <x v="11"/>
    <x v="1"/>
    <x v="0"/>
    <n v="197352.125"/>
  </r>
  <r>
    <x v="12"/>
    <x v="1"/>
    <x v="0"/>
    <n v="724635.4375"/>
  </r>
  <r>
    <x v="13"/>
    <x v="1"/>
    <x v="0"/>
    <n v="359736.96875"/>
  </r>
  <r>
    <x v="14"/>
    <x v="1"/>
    <x v="0"/>
    <n v="287114.4375"/>
  </r>
  <r>
    <x v="15"/>
    <x v="1"/>
    <x v="0"/>
    <n v="25064.826172000001"/>
  </r>
  <r>
    <x v="16"/>
    <x v="1"/>
    <x v="0"/>
    <n v="2500.9851073999998"/>
  </r>
  <r>
    <x v="17"/>
    <x v="1"/>
    <x v="0"/>
    <n v="629407.0625"/>
  </r>
  <r>
    <x v="18"/>
    <x v="1"/>
    <x v="0"/>
    <n v="237322.28125"/>
  </r>
  <r>
    <x v="19"/>
    <x v="1"/>
    <x v="0"/>
    <n v="87702.773436999996"/>
  </r>
  <r>
    <x v="20"/>
    <x v="1"/>
    <x v="0"/>
    <n v="332202.625"/>
  </r>
  <r>
    <x v="21"/>
    <x v="1"/>
    <x v="0"/>
    <n v="408691.75"/>
  </r>
  <r>
    <x v="22"/>
    <x v="1"/>
    <x v="0"/>
    <n v="301096.0625"/>
  </r>
  <r>
    <x v="23"/>
    <x v="1"/>
    <x v="0"/>
    <n v="164207.17188000001"/>
  </r>
  <r>
    <x v="24"/>
    <x v="1"/>
    <x v="0"/>
    <n v="56297.191405999998"/>
  </r>
  <r>
    <x v="25"/>
    <x v="1"/>
    <x v="0"/>
    <n v="98007.585938000004"/>
  </r>
  <r>
    <x v="26"/>
    <x v="1"/>
    <x v="0"/>
    <n v="142955.67188000001"/>
  </r>
  <r>
    <x v="27"/>
    <x v="1"/>
    <x v="0"/>
    <n v="32777.472655999998"/>
  </r>
  <r>
    <x v="28"/>
    <x v="1"/>
    <x v="0"/>
    <n v="170811.1875"/>
  </r>
  <r>
    <x v="29"/>
    <x v="1"/>
    <x v="0"/>
    <n v="575953.875"/>
  </r>
  <r>
    <x v="30"/>
    <x v="1"/>
    <x v="0"/>
    <n v="229294.1875"/>
  </r>
  <r>
    <x v="31"/>
    <x v="1"/>
    <x v="0"/>
    <n v="221408.23438000001"/>
  </r>
  <r>
    <x v="32"/>
    <x v="1"/>
    <x v="0"/>
    <n v="234336.35938000001"/>
  </r>
  <r>
    <x v="33"/>
    <x v="1"/>
    <x v="0"/>
    <n v="1967651.25"/>
  </r>
  <r>
    <x v="34"/>
    <x v="1"/>
    <x v="0"/>
    <n v="61431.777344000002"/>
  </r>
  <r>
    <x v="35"/>
    <x v="1"/>
    <x v="0"/>
    <n v="85622.195311999996"/>
  </r>
  <r>
    <x v="36"/>
    <x v="1"/>
    <x v="0"/>
    <n v="79964.53125"/>
  </r>
  <r>
    <x v="37"/>
    <x v="1"/>
    <x v="0"/>
    <n v="15386816"/>
  </r>
  <r>
    <x v="0"/>
    <x v="0"/>
    <x v="1"/>
    <n v="26.538276671999999"/>
  </r>
  <r>
    <x v="1"/>
    <x v="0"/>
    <x v="1"/>
    <n v="40.954524994000003"/>
  </r>
  <r>
    <x v="2"/>
    <x v="0"/>
    <x v="1"/>
    <n v="27.327337265000001"/>
  </r>
  <r>
    <x v="3"/>
    <x v="0"/>
    <x v="1"/>
    <n v="32.336307525999999"/>
  </r>
  <r>
    <x v="4"/>
    <x v="0"/>
    <x v="1"/>
    <n v="36.520561217999997"/>
  </r>
  <r>
    <x v="5"/>
    <x v="0"/>
    <x v="1"/>
    <n v="57.953678130999997"/>
  </r>
  <r>
    <x v="6"/>
    <x v="0"/>
    <x v="1"/>
    <n v="27.191993712999999"/>
  </r>
  <r>
    <x v="7"/>
    <x v="0"/>
    <x v="1"/>
    <n v="69.704414368000002"/>
  </r>
  <r>
    <x v="8"/>
    <x v="0"/>
    <x v="1"/>
    <n v="55.539325714"/>
  </r>
  <r>
    <x v="9"/>
    <x v="0"/>
    <x v="1"/>
    <n v="38.759567261000001"/>
  </r>
  <r>
    <x v="10"/>
    <x v="0"/>
    <x v="1"/>
    <n v="15.462353706"/>
  </r>
  <r>
    <x v="11"/>
    <x v="0"/>
    <x v="1"/>
    <n v="36.806507111000002"/>
  </r>
  <r>
    <x v="12"/>
    <x v="0"/>
    <x v="1"/>
    <n v="43.028850554999998"/>
  </r>
  <r>
    <x v="13"/>
    <x v="0"/>
    <x v="1"/>
    <n v="8.2220849990999998"/>
  </r>
  <r>
    <x v="14"/>
    <x v="0"/>
    <x v="1"/>
    <n v="22.881597519"/>
  </r>
  <r>
    <x v="15"/>
    <x v="0"/>
    <x v="1"/>
    <n v="30.582469939999999"/>
  </r>
  <r>
    <x v="16"/>
    <x v="0"/>
    <x v="1"/>
    <n v="38.625354766999997"/>
  </r>
  <r>
    <x v="17"/>
    <x v="0"/>
    <x v="1"/>
    <n v="47.463325500000003"/>
  </r>
  <r>
    <x v="18"/>
    <x v="0"/>
    <x v="1"/>
    <n v="29.737709044999999"/>
  </r>
  <r>
    <x v="19"/>
    <x v="0"/>
    <x v="1"/>
    <n v="40.294647216999998"/>
  </r>
  <r>
    <x v="20"/>
    <x v="0"/>
    <x v="1"/>
    <n v="98.577117920000006"/>
  </r>
  <r>
    <x v="21"/>
    <x v="0"/>
    <x v="1"/>
    <n v="44.754562378000003"/>
  </r>
  <r>
    <x v="22"/>
    <x v="0"/>
    <x v="1"/>
    <n v="58.482406615999999"/>
  </r>
  <r>
    <x v="23"/>
    <x v="0"/>
    <x v="1"/>
    <n v="25.052137375000001"/>
  </r>
  <r>
    <x v="24"/>
    <x v="0"/>
    <x v="1"/>
    <n v="26.820945739999999"/>
  </r>
  <r>
    <x v="25"/>
    <x v="0"/>
    <x v="1"/>
    <n v="51.302707671999997"/>
  </r>
  <r>
    <x v="26"/>
    <x v="0"/>
    <x v="1"/>
    <n v="35.165912628000001"/>
  </r>
  <r>
    <x v="27"/>
    <x v="0"/>
    <x v="1"/>
    <n v="37.221271514999998"/>
  </r>
  <r>
    <x v="28"/>
    <x v="0"/>
    <x v="1"/>
    <n v="21.973138809000002"/>
  </r>
  <r>
    <x v="29"/>
    <x v="0"/>
    <x v="1"/>
    <n v="53.635643004999999"/>
  </r>
  <r>
    <x v="30"/>
    <x v="0"/>
    <x v="1"/>
    <n v="33.980850220000001"/>
  </r>
  <r>
    <x v="31"/>
    <x v="0"/>
    <x v="1"/>
    <n v="61.492527008000003"/>
  </r>
  <r>
    <x v="32"/>
    <x v="0"/>
    <x v="1"/>
    <n v="38.117576599000003"/>
  </r>
  <r>
    <x v="33"/>
    <x v="0"/>
    <x v="1"/>
    <n v="16.865755081"/>
  </r>
  <r>
    <x v="34"/>
    <x v="0"/>
    <x v="1"/>
    <n v="51.921119689999998"/>
  </r>
  <r>
    <x v="35"/>
    <x v="0"/>
    <x v="1"/>
    <n v="104.04350281000001"/>
  </r>
  <r>
    <x v="36"/>
    <x v="0"/>
    <x v="1"/>
    <n v="36.060993195000002"/>
  </r>
  <r>
    <x v="37"/>
    <x v="0"/>
    <x v="1"/>
    <n v="31.530300140000001"/>
  </r>
  <r>
    <x v="0"/>
    <x v="1"/>
    <x v="1"/>
    <n v="145349.67188000001"/>
  </r>
  <r>
    <x v="1"/>
    <x v="1"/>
    <x v="1"/>
    <n v="77334.195313000004"/>
  </r>
  <r>
    <x v="2"/>
    <x v="1"/>
    <x v="1"/>
    <n v="656473.6875"/>
  </r>
  <r>
    <x v="3"/>
    <x v="1"/>
    <x v="1"/>
    <n v="182409.1875"/>
  </r>
  <r>
    <x v="4"/>
    <x v="1"/>
    <x v="1"/>
    <n v="639874.5"/>
  </r>
  <r>
    <x v="5"/>
    <x v="1"/>
    <x v="1"/>
    <n v="7007600"/>
  </r>
  <r>
    <x v="6"/>
    <x v="1"/>
    <x v="1"/>
    <n v="101221.01562000001"/>
  </r>
  <r>
    <x v="7"/>
    <x v="1"/>
    <x v="1"/>
    <n v="70438.414063000004"/>
  </r>
  <r>
    <x v="8"/>
    <x v="1"/>
    <x v="1"/>
    <n v="207923.75"/>
  </r>
  <r>
    <x v="9"/>
    <x v="1"/>
    <x v="1"/>
    <n v="24009.443359000001"/>
  </r>
  <r>
    <x v="10"/>
    <x v="1"/>
    <x v="1"/>
    <n v="2506881"/>
  </r>
  <r>
    <x v="11"/>
    <x v="1"/>
    <x v="1"/>
    <n v="324902.1875"/>
  </r>
  <r>
    <x v="12"/>
    <x v="1"/>
    <x v="1"/>
    <n v="960501.1875"/>
  </r>
  <r>
    <x v="13"/>
    <x v="1"/>
    <x v="1"/>
    <n v="323449.4375"/>
  </r>
  <r>
    <x v="14"/>
    <x v="1"/>
    <x v="1"/>
    <n v="311807.46875"/>
  </r>
  <r>
    <x v="15"/>
    <x v="1"/>
    <x v="1"/>
    <n v="35703.832030999998"/>
  </r>
  <r>
    <x v="16"/>
    <x v="1"/>
    <x v="1"/>
    <n v="4766.8779297000001"/>
  </r>
  <r>
    <x v="17"/>
    <x v="1"/>
    <x v="1"/>
    <n v="1455852.125"/>
  </r>
  <r>
    <x v="18"/>
    <x v="1"/>
    <x v="1"/>
    <n v="366860"/>
  </r>
  <r>
    <x v="19"/>
    <x v="1"/>
    <x v="1"/>
    <n v="140566.75"/>
  </r>
  <r>
    <x v="20"/>
    <x v="1"/>
    <x v="1"/>
    <n v="773032.0625"/>
  </r>
  <r>
    <x v="21"/>
    <x v="1"/>
    <x v="1"/>
    <n v="803724.5625"/>
  </r>
  <r>
    <x v="22"/>
    <x v="1"/>
    <x v="1"/>
    <n v="567239.1875"/>
  </r>
  <r>
    <x v="23"/>
    <x v="1"/>
    <x v="1"/>
    <n v="289102.5625"/>
  </r>
  <r>
    <x v="24"/>
    <x v="1"/>
    <x v="1"/>
    <n v="64835.371094000002"/>
  </r>
  <r>
    <x v="25"/>
    <x v="1"/>
    <x v="1"/>
    <n v="166529.85938000001"/>
  </r>
  <r>
    <x v="26"/>
    <x v="1"/>
    <x v="1"/>
    <n v="204025.375"/>
  </r>
  <r>
    <x v="27"/>
    <x v="1"/>
    <x v="1"/>
    <n v="50252.1875"/>
  </r>
  <r>
    <x v="28"/>
    <x v="1"/>
    <x v="1"/>
    <n v="177789.9375"/>
  </r>
  <r>
    <x v="29"/>
    <x v="1"/>
    <x v="1"/>
    <n v="1206734"/>
  </r>
  <r>
    <x v="30"/>
    <x v="1"/>
    <x v="1"/>
    <n v="410153.90625"/>
  </r>
  <r>
    <x v="31"/>
    <x v="1"/>
    <x v="1"/>
    <n v="431297.8125"/>
  </r>
  <r>
    <x v="32"/>
    <x v="1"/>
    <x v="1"/>
    <n v="327803.34375"/>
  </r>
  <r>
    <x v="33"/>
    <x v="1"/>
    <x v="1"/>
    <n v="2770962.5"/>
  </r>
  <r>
    <x v="34"/>
    <x v="1"/>
    <x v="1"/>
    <n v="108288.5625"/>
  </r>
  <r>
    <x v="35"/>
    <x v="1"/>
    <x v="1"/>
    <n v="214440.14063000001"/>
  </r>
  <r>
    <x v="36"/>
    <x v="1"/>
    <x v="1"/>
    <n v="125725.60156"/>
  </r>
  <r>
    <x v="37"/>
    <x v="1"/>
    <x v="1"/>
    <n v="24235862"/>
  </r>
  <r>
    <x v="0"/>
    <x v="0"/>
    <x v="2"/>
    <n v="-7.8365415334999994E-2"/>
  </r>
  <r>
    <x v="1"/>
    <x v="0"/>
    <x v="2"/>
    <n v="-2.4107117652999999"/>
  </r>
  <r>
    <x v="2"/>
    <x v="0"/>
    <x v="2"/>
    <n v="-1.2119690888000001E-2"/>
  </r>
  <r>
    <x v="3"/>
    <x v="0"/>
    <x v="2"/>
    <n v="-0.42540037632"/>
  </r>
  <r>
    <x v="4"/>
    <x v="0"/>
    <x v="2"/>
    <n v="0.33692768216000002"/>
  </r>
  <r>
    <x v="5"/>
    <x v="0"/>
    <x v="2"/>
    <n v="-0.60144954920000004"/>
  </r>
  <r>
    <x v="6"/>
    <x v="0"/>
    <x v="2"/>
    <n v="0.39153021574000002"/>
  </r>
  <r>
    <x v="7"/>
    <x v="0"/>
    <x v="2"/>
    <n v="0.29285800457"/>
  </r>
  <r>
    <x v="8"/>
    <x v="0"/>
    <x v="2"/>
    <n v="-0.66330897808"/>
  </r>
  <r>
    <x v="9"/>
    <x v="0"/>
    <x v="2"/>
    <n v="-0.11865528673"/>
  </r>
  <r>
    <x v="10"/>
    <x v="0"/>
    <x v="2"/>
    <n v="-0.12519976496999999"/>
  </r>
  <r>
    <x v="11"/>
    <x v="0"/>
    <x v="2"/>
    <n v="-0.14535157382"/>
  </r>
  <r>
    <x v="12"/>
    <x v="0"/>
    <x v="2"/>
    <n v="-0.85372310877000002"/>
  </r>
  <r>
    <x v="13"/>
    <x v="0"/>
    <x v="2"/>
    <n v="-0.37428337336"/>
  </r>
  <r>
    <x v="14"/>
    <x v="0"/>
    <x v="2"/>
    <n v="-0.74598395823999997"/>
  </r>
  <r>
    <x v="15"/>
    <x v="0"/>
    <x v="2"/>
    <n v="8.7015338242000001E-2"/>
  </r>
  <r>
    <x v="16"/>
    <x v="0"/>
    <x v="2"/>
    <n v="-0.55408644675999996"/>
  </r>
  <r>
    <x v="17"/>
    <x v="0"/>
    <x v="2"/>
    <n v="1.0404040812999999"/>
  </r>
  <r>
    <x v="18"/>
    <x v="0"/>
    <x v="2"/>
    <n v="0.13492110371999999"/>
  </r>
  <r>
    <x v="19"/>
    <x v="0"/>
    <x v="2"/>
    <n v="-0.29116499423999997"/>
  </r>
  <r>
    <x v="20"/>
    <x v="0"/>
    <x v="2"/>
    <n v="0.23904530703999999"/>
  </r>
  <r>
    <x v="21"/>
    <x v="0"/>
    <x v="2"/>
    <n v="0.51042723656"/>
  </r>
  <r>
    <x v="22"/>
    <x v="0"/>
    <x v="2"/>
    <n v="0.29147142172000001"/>
  </r>
  <r>
    <x v="23"/>
    <x v="0"/>
    <x v="2"/>
    <n v="0.30944976211000003"/>
  </r>
  <r>
    <x v="24"/>
    <x v="0"/>
    <x v="2"/>
    <n v="-7.6175183058000001E-2"/>
  </r>
  <r>
    <x v="25"/>
    <x v="0"/>
    <x v="2"/>
    <n v="0.26685443521000002"/>
  </r>
  <r>
    <x v="26"/>
    <x v="0"/>
    <x v="2"/>
    <n v="-0.29795971513000002"/>
  </r>
  <r>
    <x v="27"/>
    <x v="0"/>
    <x v="2"/>
    <n v="-0.73349452019000005"/>
  </r>
  <r>
    <x v="28"/>
    <x v="0"/>
    <x v="2"/>
    <n v="-0.75849908590000004"/>
  </r>
  <r>
    <x v="29"/>
    <x v="0"/>
    <x v="2"/>
    <n v="0.67940509318999998"/>
  </r>
  <r>
    <x v="30"/>
    <x v="0"/>
    <x v="2"/>
    <n v="0.26515379548000001"/>
  </r>
  <r>
    <x v="31"/>
    <x v="0"/>
    <x v="2"/>
    <n v="0.32522433996"/>
  </r>
  <r>
    <x v="32"/>
    <x v="0"/>
    <x v="2"/>
    <n v="-0.40771928429999998"/>
  </r>
  <r>
    <x v="33"/>
    <x v="0"/>
    <x v="2"/>
    <n v="-3.1158989295000002E-2"/>
  </r>
  <r>
    <x v="34"/>
    <x v="0"/>
    <x v="2"/>
    <n v="4.0873028338000002E-2"/>
  </r>
  <r>
    <x v="35"/>
    <x v="0"/>
    <x v="2"/>
    <n v="2.1770827769999999"/>
  </r>
  <r>
    <x v="36"/>
    <x v="0"/>
    <x v="2"/>
    <n v="3.2778143883000002E-2"/>
  </r>
  <r>
    <x v="37"/>
    <x v="0"/>
    <x v="2"/>
    <n v="-8.3533726633000002E-2"/>
  </r>
  <r>
    <x v="0"/>
    <x v="1"/>
    <x v="2"/>
    <n v="-469.96542357999999"/>
  </r>
  <r>
    <x v="1"/>
    <x v="1"/>
    <x v="2"/>
    <n v="-6342.0581055000002"/>
  </r>
  <r>
    <x v="2"/>
    <x v="1"/>
    <x v="2"/>
    <n v="-338.16876221000001"/>
  </r>
  <r>
    <x v="3"/>
    <x v="1"/>
    <x v="2"/>
    <n v="-2733.3752441000001"/>
  </r>
  <r>
    <x v="4"/>
    <x v="1"/>
    <x v="2"/>
    <n v="7618.1777344000002"/>
  </r>
  <r>
    <x v="5"/>
    <x v="1"/>
    <x v="2"/>
    <n v="-94340.125"/>
  </r>
  <r>
    <x v="6"/>
    <x v="1"/>
    <x v="2"/>
    <n v="1924.9416504000001"/>
  </r>
  <r>
    <x v="7"/>
    <x v="1"/>
    <x v="2"/>
    <n v="434.18627930000002"/>
  </r>
  <r>
    <x v="8"/>
    <x v="1"/>
    <x v="2"/>
    <n v="-3456.4096679999998"/>
  </r>
  <r>
    <x v="9"/>
    <x v="1"/>
    <x v="2"/>
    <n v="-103.99313354"/>
  </r>
  <r>
    <x v="10"/>
    <x v="1"/>
    <x v="2"/>
    <n v="-21031.462890999999"/>
  </r>
  <r>
    <x v="11"/>
    <x v="1"/>
    <x v="2"/>
    <n v="-1499.7218018000001"/>
  </r>
  <r>
    <x v="12"/>
    <x v="1"/>
    <x v="2"/>
    <n v="-21545.943359000001"/>
  </r>
  <r>
    <x v="13"/>
    <x v="1"/>
    <x v="2"/>
    <n v="-13866.902344"/>
  </r>
  <r>
    <x v="14"/>
    <x v="1"/>
    <x v="2"/>
    <n v="-10692.701171999999"/>
  </r>
  <r>
    <x v="15"/>
    <x v="1"/>
    <x v="2"/>
    <n v="118.38160705999999"/>
  </r>
  <r>
    <x v="16"/>
    <x v="1"/>
    <x v="2"/>
    <n v="-99.362213135000005"/>
  </r>
  <r>
    <x v="17"/>
    <x v="1"/>
    <x v="2"/>
    <n v="43481.027344000002"/>
  </r>
  <r>
    <x v="18"/>
    <x v="1"/>
    <x v="2"/>
    <n v="1877.0091553"/>
  </r>
  <r>
    <x v="19"/>
    <x v="1"/>
    <x v="2"/>
    <n v="-1241.7235106999999"/>
  </r>
  <r>
    <x v="20"/>
    <x v="1"/>
    <x v="2"/>
    <n v="3543.2290039"/>
  </r>
  <r>
    <x v="21"/>
    <x v="1"/>
    <x v="2"/>
    <n v="13449.211914"/>
  </r>
  <r>
    <x v="22"/>
    <x v="1"/>
    <x v="2"/>
    <n v="3942.9045409999999"/>
  </r>
  <r>
    <x v="23"/>
    <x v="1"/>
    <x v="2"/>
    <n v="4163.5585938000004"/>
  </r>
  <r>
    <x v="24"/>
    <x v="1"/>
    <x v="2"/>
    <n v="-180.13040161000001"/>
  </r>
  <r>
    <x v="25"/>
    <x v="1"/>
    <x v="2"/>
    <n v="1177.0526123"/>
  </r>
  <r>
    <x v="26"/>
    <x v="1"/>
    <x v="2"/>
    <n v="-2023.0639647999999"/>
  </r>
  <r>
    <x v="27"/>
    <x v="1"/>
    <x v="2"/>
    <n v="-1230.0175781"/>
  </r>
  <r>
    <x v="28"/>
    <x v="1"/>
    <x v="2"/>
    <n v="-6331.8886719000002"/>
  </r>
  <r>
    <x v="29"/>
    <x v="1"/>
    <x v="2"/>
    <n v="22916.195313"/>
  </r>
  <r>
    <x v="30"/>
    <x v="1"/>
    <x v="2"/>
    <n v="4028.2116698999998"/>
  </r>
  <r>
    <x v="31"/>
    <x v="1"/>
    <x v="2"/>
    <n v="3436.28125"/>
  </r>
  <r>
    <x v="32"/>
    <x v="1"/>
    <x v="2"/>
    <n v="-4116.2534180000002"/>
  </r>
  <r>
    <x v="33"/>
    <x v="1"/>
    <x v="2"/>
    <n v="-5627.0698241999999"/>
  </r>
  <r>
    <x v="34"/>
    <x v="1"/>
    <x v="2"/>
    <n v="119.62955475"/>
  </r>
  <r>
    <x v="35"/>
    <x v="1"/>
    <x v="2"/>
    <n v="9339.3212891000003"/>
  </r>
  <r>
    <x v="36"/>
    <x v="1"/>
    <x v="2"/>
    <n v="135.57359314000001"/>
  </r>
  <r>
    <x v="37"/>
    <x v="1"/>
    <x v="2"/>
    <n v="-75565.445313000004"/>
  </r>
  <r>
    <x v="0"/>
    <x v="0"/>
    <x v="3"/>
    <n v="2.8538093902170701E-3"/>
  </r>
  <r>
    <x v="1"/>
    <x v="0"/>
    <x v="3"/>
    <n v="-4.4483643024999998E-2"/>
  </r>
  <r>
    <x v="2"/>
    <x v="0"/>
    <x v="3"/>
    <n v="-4.7088149003684503E-3"/>
  </r>
  <r>
    <x v="3"/>
    <x v="0"/>
    <x v="3"/>
    <n v="1.5245456249E-2"/>
  </r>
  <r>
    <x v="4"/>
    <x v="0"/>
    <x v="3"/>
    <n v="-5.5873505770999997E-2"/>
  </r>
  <r>
    <x v="5"/>
    <x v="0"/>
    <x v="3"/>
    <n v="3.8479413837000001E-2"/>
  </r>
  <r>
    <x v="6"/>
    <x v="0"/>
    <x v="3"/>
    <n v="2.7337534353000001E-2"/>
  </r>
  <r>
    <x v="7"/>
    <x v="0"/>
    <x v="3"/>
    <n v="1.3017425314E-2"/>
  </r>
  <r>
    <x v="8"/>
    <x v="0"/>
    <x v="3"/>
    <n v="0.33388373255999998"/>
  </r>
  <r>
    <x v="9"/>
    <x v="0"/>
    <x v="3"/>
    <n v="-1.8556868657E-2"/>
  </r>
  <r>
    <x v="10"/>
    <x v="0"/>
    <x v="3"/>
    <n v="-5.1581561565000003E-2"/>
  </r>
  <r>
    <x v="11"/>
    <x v="0"/>
    <x v="3"/>
    <n v="1.0242414473999999"/>
  </r>
  <r>
    <x v="12"/>
    <x v="0"/>
    <x v="3"/>
    <n v="4.0902782232000001E-2"/>
  </r>
  <r>
    <x v="13"/>
    <x v="0"/>
    <x v="3"/>
    <n v="-4.7167349607000003E-2"/>
  </r>
  <r>
    <x v="14"/>
    <x v="0"/>
    <x v="3"/>
    <n v="-4.1906382888999998E-2"/>
  </r>
  <r>
    <x v="15"/>
    <x v="0"/>
    <x v="3"/>
    <n v="1.1874687625095201E-3"/>
  </r>
  <r>
    <x v="16"/>
    <x v="0"/>
    <x v="3"/>
    <n v="8.1947579980000004E-2"/>
  </r>
  <r>
    <x v="17"/>
    <x v="0"/>
    <x v="3"/>
    <n v="0.11477431655000001"/>
  </r>
  <r>
    <x v="18"/>
    <x v="0"/>
    <x v="3"/>
    <n v="6.4504422246999996E-2"/>
  </r>
  <r>
    <x v="19"/>
    <x v="0"/>
    <x v="3"/>
    <n v="0.23937280476"/>
  </r>
  <r>
    <x v="20"/>
    <x v="0"/>
    <x v="3"/>
    <n v="-6.3649225048720802E-3"/>
  </r>
  <r>
    <x v="21"/>
    <x v="0"/>
    <x v="3"/>
    <n v="-3.7737891077999998E-2"/>
  </r>
  <r>
    <x v="22"/>
    <x v="0"/>
    <x v="3"/>
    <n v="3.2872933893999999E-2"/>
  </r>
  <r>
    <x v="23"/>
    <x v="0"/>
    <x v="3"/>
    <n v="2.4837365374000001E-2"/>
  </r>
  <r>
    <x v="24"/>
    <x v="0"/>
    <x v="3"/>
    <n v="-1.7886284738999999E-2"/>
  </r>
  <r>
    <x v="25"/>
    <x v="0"/>
    <x v="3"/>
    <n v="3.5693157464000001E-2"/>
  </r>
  <r>
    <x v="26"/>
    <x v="0"/>
    <x v="3"/>
    <n v="7.9360328615000003E-2"/>
  </r>
  <r>
    <x v="27"/>
    <x v="0"/>
    <x v="3"/>
    <n v="3.0770679935999998E-2"/>
  </r>
  <r>
    <x v="28"/>
    <x v="0"/>
    <x v="3"/>
    <n v="7.3942826129496098E-3"/>
  </r>
  <r>
    <x v="29"/>
    <x v="0"/>
    <x v="3"/>
    <n v="4.6507474035000003E-2"/>
  </r>
  <r>
    <x v="30"/>
    <x v="0"/>
    <x v="3"/>
    <n v="2.8417730703999999E-2"/>
  </r>
  <r>
    <x v="31"/>
    <x v="0"/>
    <x v="3"/>
    <n v="0.2066078335"/>
  </r>
  <r>
    <x v="32"/>
    <x v="0"/>
    <x v="3"/>
    <n v="1.5577591956E-2"/>
  </r>
  <r>
    <x v="33"/>
    <x v="0"/>
    <x v="3"/>
    <n v="-4.0847618133000002E-2"/>
  </r>
  <r>
    <x v="34"/>
    <x v="0"/>
    <x v="3"/>
    <n v="5.2888512610999999E-2"/>
  </r>
  <r>
    <x v="35"/>
    <x v="0"/>
    <x v="3"/>
    <n v="0.36214515567"/>
  </r>
  <r>
    <x v="36"/>
    <x v="0"/>
    <x v="3"/>
    <n v="2.5017039849999999E-2"/>
  </r>
  <r>
    <x v="37"/>
    <x v="0"/>
    <x v="3"/>
    <n v="1.4558755793E-2"/>
  </r>
  <r>
    <x v="0"/>
    <x v="1"/>
    <x v="3"/>
    <n v="17.079742432"/>
  </r>
  <r>
    <x v="1"/>
    <x v="1"/>
    <x v="3"/>
    <n v="-121.56015015"/>
  </r>
  <r>
    <x v="2"/>
    <x v="1"/>
    <x v="3"/>
    <n v="-131.35462952"/>
  </r>
  <r>
    <x v="3"/>
    <x v="1"/>
    <x v="3"/>
    <n v="97.316452025999993"/>
  </r>
  <r>
    <x v="4"/>
    <x v="1"/>
    <x v="3"/>
    <n v="-1271.1359863"/>
  </r>
  <r>
    <x v="5"/>
    <x v="1"/>
    <x v="3"/>
    <n v="6004.1108397999997"/>
  </r>
  <r>
    <x v="6"/>
    <x v="1"/>
    <x v="3"/>
    <n v="135.98608397999999"/>
  </r>
  <r>
    <x v="7"/>
    <x v="1"/>
    <x v="3"/>
    <n v="19.351840973000002"/>
  </r>
  <r>
    <x v="8"/>
    <x v="1"/>
    <x v="3"/>
    <n v="1732.480957"/>
  </r>
  <r>
    <x v="9"/>
    <x v="1"/>
    <x v="3"/>
    <n v="-16.520412445000002"/>
  </r>
  <r>
    <x v="10"/>
    <x v="1"/>
    <x v="3"/>
    <n v="-8647.0371094000002"/>
  </r>
  <r>
    <x v="11"/>
    <x v="1"/>
    <x v="3"/>
    <n v="10528.466796999999"/>
  </r>
  <r>
    <x v="12"/>
    <x v="1"/>
    <x v="3"/>
    <n v="1017.6887207"/>
  </r>
  <r>
    <x v="13"/>
    <x v="1"/>
    <x v="3"/>
    <n v="-1735.4475098"/>
  </r>
  <r>
    <x v="14"/>
    <x v="1"/>
    <x v="3"/>
    <n v="-594.47326659999999"/>
  </r>
  <r>
    <x v="15"/>
    <x v="1"/>
    <x v="3"/>
    <n v="1.6111385821999999"/>
  </r>
  <r>
    <x v="16"/>
    <x v="1"/>
    <x v="3"/>
    <n v="14.772418022"/>
  </r>
  <r>
    <x v="17"/>
    <x v="1"/>
    <x v="3"/>
    <n v="4877.5068358999997"/>
  </r>
  <r>
    <x v="18"/>
    <x v="1"/>
    <x v="3"/>
    <n v="899.015625"/>
  </r>
  <r>
    <x v="19"/>
    <x v="1"/>
    <x v="3"/>
    <n v="1022.0021973"/>
  </r>
  <r>
    <x v="20"/>
    <x v="1"/>
    <x v="3"/>
    <n v="-95.642677307"/>
  </r>
  <r>
    <x v="21"/>
    <x v="1"/>
    <x v="3"/>
    <n v="-1007.9936523"/>
  </r>
  <r>
    <x v="22"/>
    <x v="1"/>
    <x v="3"/>
    <n v="446.82336426000001"/>
  </r>
  <r>
    <x v="23"/>
    <x v="1"/>
    <x v="3"/>
    <n v="335.81048584000001"/>
  </r>
  <r>
    <x v="24"/>
    <x v="1"/>
    <x v="3"/>
    <n v="-42.210742949999997"/>
  </r>
  <r>
    <x v="25"/>
    <x v="1"/>
    <x v="3"/>
    <n v="157.52793883999999"/>
  </r>
  <r>
    <x v="26"/>
    <x v="1"/>
    <x v="3"/>
    <n v="536.53057861000002"/>
  </r>
  <r>
    <x v="27"/>
    <x v="1"/>
    <x v="3"/>
    <n v="51.397155761999997"/>
  </r>
  <r>
    <x v="28"/>
    <x v="1"/>
    <x v="3"/>
    <n v="61.197761536000002"/>
  </r>
  <r>
    <x v="29"/>
    <x v="1"/>
    <x v="3"/>
    <n v="1593.9036865"/>
  </r>
  <r>
    <x v="30"/>
    <x v="1"/>
    <x v="3"/>
    <n v="434.14755249000001"/>
  </r>
  <r>
    <x v="31"/>
    <x v="1"/>
    <x v="3"/>
    <n v="2197.2194823999998"/>
  </r>
  <r>
    <x v="32"/>
    <x v="1"/>
    <x v="3"/>
    <n v="156.37893677"/>
  </r>
  <r>
    <x v="33"/>
    <x v="1"/>
    <x v="3"/>
    <n v="-7370.2421875"/>
  </r>
  <r>
    <x v="34"/>
    <x v="1"/>
    <x v="3"/>
    <n v="155.60139465"/>
  </r>
  <r>
    <x v="35"/>
    <x v="1"/>
    <x v="3"/>
    <n v="1609.6525879000001"/>
  </r>
  <r>
    <x v="36"/>
    <x v="1"/>
    <x v="3"/>
    <n v="103.51322174000001"/>
  </r>
  <r>
    <x v="37"/>
    <x v="1"/>
    <x v="3"/>
    <n v="13173.475586"/>
  </r>
  <r>
    <x v="0"/>
    <x v="0"/>
    <x v="4"/>
    <n v="-1.5004078858E-2"/>
  </r>
  <r>
    <x v="1"/>
    <x v="0"/>
    <x v="4"/>
    <n v="-2.9792273417000002E-2"/>
  </r>
  <r>
    <x v="2"/>
    <x v="0"/>
    <x v="4"/>
    <n v="-1.4594934881000001E-2"/>
  </r>
  <r>
    <x v="3"/>
    <x v="0"/>
    <x v="4"/>
    <n v="5.2729677408933596E-3"/>
  </r>
  <r>
    <x v="4"/>
    <x v="0"/>
    <x v="4"/>
    <n v="-5.3915753960609404E-4"/>
  </r>
  <r>
    <x v="5"/>
    <x v="0"/>
    <x v="4"/>
    <n v="3.1752113253000001E-2"/>
  </r>
  <r>
    <x v="6"/>
    <x v="0"/>
    <x v="4"/>
    <n v="2.9445335268999999E-2"/>
  </r>
  <r>
    <x v="7"/>
    <x v="0"/>
    <x v="4"/>
    <n v="4.6823624521000001E-2"/>
  </r>
  <r>
    <x v="8"/>
    <x v="0"/>
    <x v="4"/>
    <n v="0.33726420999000001"/>
  </r>
  <r>
    <x v="9"/>
    <x v="0"/>
    <x v="4"/>
    <n v="-2.9786469414999999E-2"/>
  </r>
  <r>
    <x v="10"/>
    <x v="0"/>
    <x v="4"/>
    <n v="3.3616989385336598E-3"/>
  </r>
  <r>
    <x v="11"/>
    <x v="0"/>
    <x v="4"/>
    <n v="7.9928226768999994E-2"/>
  </r>
  <r>
    <x v="12"/>
    <x v="0"/>
    <x v="4"/>
    <n v="2.737752907E-2"/>
  </r>
  <r>
    <x v="13"/>
    <x v="0"/>
    <x v="4"/>
    <n v="2.7701260987669199E-3"/>
  </r>
  <r>
    <x v="14"/>
    <x v="0"/>
    <x v="4"/>
    <n v="-3.86568251997232E-4"/>
  </r>
  <r>
    <x v="15"/>
    <x v="0"/>
    <x v="4"/>
    <n v="-8.5450271144509298E-3"/>
  </r>
  <r>
    <x v="16"/>
    <x v="0"/>
    <x v="4"/>
    <n v="0.10263580829000001"/>
  </r>
  <r>
    <x v="17"/>
    <x v="0"/>
    <x v="4"/>
    <n v="0.13139790297000001"/>
  </r>
  <r>
    <x v="18"/>
    <x v="0"/>
    <x v="4"/>
    <n v="-5.9622939443215695E-4"/>
  </r>
  <r>
    <x v="19"/>
    <x v="0"/>
    <x v="4"/>
    <n v="-3.2831642777E-2"/>
  </r>
  <r>
    <x v="20"/>
    <x v="0"/>
    <x v="4"/>
    <n v="4.9995877780020202E-3"/>
  </r>
  <r>
    <x v="21"/>
    <x v="0"/>
    <x v="4"/>
    <n v="1.5834188089000001E-2"/>
  </r>
  <r>
    <x v="22"/>
    <x v="0"/>
    <x v="4"/>
    <n v="3.0926002189999999E-2"/>
  </r>
  <r>
    <x v="23"/>
    <x v="0"/>
    <x v="4"/>
    <n v="2.4210207163999999E-2"/>
  </r>
  <r>
    <x v="24"/>
    <x v="0"/>
    <x v="4"/>
    <n v="-3.7301778793E-2"/>
  </r>
  <r>
    <x v="25"/>
    <x v="0"/>
    <x v="4"/>
    <n v="4.2940981686000003E-2"/>
  </r>
  <r>
    <x v="26"/>
    <x v="0"/>
    <x v="4"/>
    <n v="7.2852820158000001E-2"/>
  </r>
  <r>
    <x v="27"/>
    <x v="0"/>
    <x v="4"/>
    <n v="2.6715360582000001E-2"/>
  </r>
  <r>
    <x v="28"/>
    <x v="0"/>
    <x v="4"/>
    <n v="-5.2887969650328203E-3"/>
  </r>
  <r>
    <x v="29"/>
    <x v="0"/>
    <x v="4"/>
    <n v="4.2675010860000001E-2"/>
  </r>
  <r>
    <x v="30"/>
    <x v="0"/>
    <x v="4"/>
    <n v="3.0213633552000001E-2"/>
  </r>
  <r>
    <x v="31"/>
    <x v="0"/>
    <x v="4"/>
    <n v="-3.7280205636999998E-2"/>
  </r>
  <r>
    <x v="32"/>
    <x v="0"/>
    <x v="4"/>
    <n v="1.1741360649000001E-2"/>
  </r>
  <r>
    <x v="33"/>
    <x v="0"/>
    <x v="4"/>
    <n v="2.4109431542456202E-3"/>
  </r>
  <r>
    <x v="34"/>
    <x v="0"/>
    <x v="4"/>
    <n v="6.9904930889999994E-2"/>
  </r>
  <r>
    <x v="35"/>
    <x v="0"/>
    <x v="4"/>
    <n v="0.10300435870999999"/>
  </r>
  <r>
    <x v="36"/>
    <x v="0"/>
    <x v="4"/>
    <n v="-1.9693559036000001E-2"/>
  </r>
  <r>
    <x v="37"/>
    <x v="0"/>
    <x v="4"/>
    <n v="2.0385043695999999E-2"/>
  </r>
  <r>
    <x v="0"/>
    <x v="1"/>
    <x v="4"/>
    <n v="-89.797798157000003"/>
  </r>
  <r>
    <x v="1"/>
    <x v="1"/>
    <x v="4"/>
    <n v="-81.413139342999997"/>
  </r>
  <r>
    <x v="2"/>
    <x v="1"/>
    <x v="4"/>
    <n v="-407.13262938999998"/>
  </r>
  <r>
    <x v="3"/>
    <x v="1"/>
    <x v="4"/>
    <n v="33.658981322999999"/>
  </r>
  <r>
    <x v="4"/>
    <x v="1"/>
    <x v="4"/>
    <n v="-12.265966414999999"/>
  </r>
  <r>
    <x v="5"/>
    <x v="1"/>
    <x v="4"/>
    <n v="4954.4208983999997"/>
  </r>
  <r>
    <x v="6"/>
    <x v="1"/>
    <x v="4"/>
    <n v="146.47099304"/>
  </r>
  <r>
    <x v="7"/>
    <x v="1"/>
    <x v="4"/>
    <n v="69.608489989999995"/>
  </r>
  <r>
    <x v="8"/>
    <x v="1"/>
    <x v="4"/>
    <n v="1750.0218506000001"/>
  </r>
  <r>
    <x v="9"/>
    <x v="1"/>
    <x v="4"/>
    <n v="-26.517662047999998"/>
  </r>
  <r>
    <x v="10"/>
    <x v="1"/>
    <x v="4"/>
    <n v="563.54895020000004"/>
  </r>
  <r>
    <x v="11"/>
    <x v="1"/>
    <x v="4"/>
    <n v="821.60473633000004"/>
  </r>
  <r>
    <x v="12"/>
    <x v="1"/>
    <x v="4"/>
    <n v="681.17132568"/>
  </r>
  <r>
    <x v="13"/>
    <x v="1"/>
    <x v="4"/>
    <n v="101.92237854"/>
  </r>
  <r>
    <x v="14"/>
    <x v="1"/>
    <x v="4"/>
    <n v="-5.4837584495999998"/>
  </r>
  <r>
    <x v="15"/>
    <x v="1"/>
    <x v="4"/>
    <n v="-11.593755721999999"/>
  </r>
  <r>
    <x v="16"/>
    <x v="1"/>
    <x v="4"/>
    <n v="18.501815795999999"/>
  </r>
  <r>
    <x v="17"/>
    <x v="1"/>
    <x v="4"/>
    <n v="5583.9511719000002"/>
  </r>
  <r>
    <x v="18"/>
    <x v="1"/>
    <x v="4"/>
    <n v="-8.3098106384000001"/>
  </r>
  <r>
    <x v="19"/>
    <x v="1"/>
    <x v="4"/>
    <n v="-140.17469788"/>
  </r>
  <r>
    <x v="20"/>
    <x v="1"/>
    <x v="4"/>
    <n v="75.126434325999995"/>
  </r>
  <r>
    <x v="21"/>
    <x v="1"/>
    <x v="4"/>
    <n v="422.93731688999998"/>
  </r>
  <r>
    <x v="22"/>
    <x v="1"/>
    <x v="4"/>
    <n v="420.35980224999997"/>
  </r>
  <r>
    <x v="23"/>
    <x v="1"/>
    <x v="4"/>
    <n v="327.33108521000003"/>
  </r>
  <r>
    <x v="24"/>
    <x v="1"/>
    <x v="4"/>
    <n v="-88.030342102000006"/>
  </r>
  <r>
    <x v="25"/>
    <x v="1"/>
    <x v="4"/>
    <n v="189.51544189000001"/>
  </r>
  <r>
    <x v="26"/>
    <x v="1"/>
    <x v="4"/>
    <n v="492.53530884000003"/>
  </r>
  <r>
    <x v="27"/>
    <x v="1"/>
    <x v="4"/>
    <n v="44.623439789000003"/>
  </r>
  <r>
    <x v="28"/>
    <x v="1"/>
    <x v="4"/>
    <n v="-43.771999358999999"/>
  </r>
  <r>
    <x v="29"/>
    <x v="1"/>
    <x v="4"/>
    <n v="1462.5574951000001"/>
  </r>
  <r>
    <x v="30"/>
    <x v="1"/>
    <x v="4"/>
    <n v="461.58416748000002"/>
  </r>
  <r>
    <x v="31"/>
    <x v="1"/>
    <x v="4"/>
    <n v="-396.46508789000001"/>
  </r>
  <r>
    <x v="32"/>
    <x v="1"/>
    <x v="4"/>
    <n v="117.86812592"/>
  </r>
  <r>
    <x v="33"/>
    <x v="1"/>
    <x v="4"/>
    <n v="435.01275635000002"/>
  </r>
  <r>
    <x v="34"/>
    <x v="1"/>
    <x v="4"/>
    <n v="205.66477965999999"/>
  </r>
  <r>
    <x v="35"/>
    <x v="1"/>
    <x v="4"/>
    <n v="457.83087158000001"/>
  </r>
  <r>
    <x v="36"/>
    <x v="1"/>
    <x v="4"/>
    <n v="-81.486213684000006"/>
  </r>
  <r>
    <x v="37"/>
    <x v="1"/>
    <x v="4"/>
    <n v="18445.386718999998"/>
  </r>
  <r>
    <x v="0"/>
    <x v="0"/>
    <x v="5"/>
    <n v="1.6784813254999999E-2"/>
  </r>
  <r>
    <x v="1"/>
    <x v="0"/>
    <x v="5"/>
    <n v="-5.4338656366E-2"/>
  </r>
  <r>
    <x v="2"/>
    <x v="0"/>
    <x v="5"/>
    <n v="4.7380826435983198E-3"/>
  </r>
  <r>
    <x v="3"/>
    <x v="0"/>
    <x v="5"/>
    <n v="9.1932035982999996E-2"/>
  </r>
  <r>
    <x v="4"/>
    <x v="0"/>
    <x v="5"/>
    <n v="-2.1116188727319202E-3"/>
  </r>
  <r>
    <x v="5"/>
    <x v="0"/>
    <x v="5"/>
    <n v="3.9374336599999997E-2"/>
  </r>
  <r>
    <x v="6"/>
    <x v="0"/>
    <x v="5"/>
    <n v="3.2964557408999999E-2"/>
  </r>
  <r>
    <x v="7"/>
    <x v="0"/>
    <x v="5"/>
    <n v="-1.2183792888999999E-2"/>
  </r>
  <r>
    <x v="8"/>
    <x v="0"/>
    <x v="5"/>
    <n v="0.32744827866999998"/>
  </r>
  <r>
    <x v="9"/>
    <x v="0"/>
    <x v="5"/>
    <n v="-6.2722456641495202E-3"/>
  </r>
  <r>
    <x v="10"/>
    <x v="0"/>
    <x v="5"/>
    <n v="8.5562150925397908E-3"/>
  </r>
  <r>
    <x v="11"/>
    <x v="0"/>
    <x v="5"/>
    <n v="9.3864507973E-2"/>
  </r>
  <r>
    <x v="12"/>
    <x v="0"/>
    <x v="5"/>
    <n v="6.2914855778000003E-2"/>
  </r>
  <r>
    <x v="13"/>
    <x v="0"/>
    <x v="5"/>
    <n v="3.4612556919455498E-3"/>
  </r>
  <r>
    <x v="14"/>
    <x v="0"/>
    <x v="5"/>
    <n v="-8.1049057189375195E-4"/>
  </r>
  <r>
    <x v="15"/>
    <x v="0"/>
    <x v="5"/>
    <n v="-1.02105923E-2"/>
  </r>
  <r>
    <x v="16"/>
    <x v="0"/>
    <x v="5"/>
    <n v="6.7417100071999997E-2"/>
  </r>
  <r>
    <x v="17"/>
    <x v="0"/>
    <x v="5"/>
    <n v="0.12198490649"/>
  </r>
  <r>
    <x v="18"/>
    <x v="0"/>
    <x v="5"/>
    <n v="1.1716850102E-2"/>
  </r>
  <r>
    <x v="19"/>
    <x v="0"/>
    <x v="5"/>
    <n v="5.2736762910999997E-2"/>
  </r>
  <r>
    <x v="20"/>
    <x v="0"/>
    <x v="5"/>
    <n v="-4.9026361666619804E-3"/>
  </r>
  <r>
    <x v="21"/>
    <x v="0"/>
    <x v="5"/>
    <n v="1.5756538138000001E-2"/>
  </r>
  <r>
    <x v="22"/>
    <x v="0"/>
    <x v="5"/>
    <n v="4.8740401863999999E-2"/>
  </r>
  <r>
    <x v="23"/>
    <x v="0"/>
    <x v="5"/>
    <n v="7.2073318063999997E-2"/>
  </r>
  <r>
    <x v="24"/>
    <x v="0"/>
    <x v="5"/>
    <n v="-1.8206857145000001E-2"/>
  </r>
  <r>
    <x v="25"/>
    <x v="0"/>
    <x v="5"/>
    <n v="3.7903826683999997E-2"/>
  </r>
  <r>
    <x v="26"/>
    <x v="0"/>
    <x v="5"/>
    <n v="7.7137075365000002E-2"/>
  </r>
  <r>
    <x v="27"/>
    <x v="0"/>
    <x v="5"/>
    <n v="0.27079337835"/>
  </r>
  <r>
    <x v="28"/>
    <x v="0"/>
    <x v="5"/>
    <n v="-1.0872103274000001E-2"/>
  </r>
  <r>
    <x v="29"/>
    <x v="0"/>
    <x v="5"/>
    <n v="3.0578240752E-2"/>
  </r>
  <r>
    <x v="30"/>
    <x v="0"/>
    <x v="5"/>
    <n v="3.2271169125999997E-2"/>
  </r>
  <r>
    <x v="31"/>
    <x v="0"/>
    <x v="5"/>
    <n v="-3.6338230129331298E-3"/>
  </r>
  <r>
    <x v="32"/>
    <x v="0"/>
    <x v="5"/>
    <n v="-1.4065256341999999E-2"/>
  </r>
  <r>
    <x v="33"/>
    <x v="0"/>
    <x v="5"/>
    <n v="7.9127335920929891E-3"/>
  </r>
  <r>
    <x v="34"/>
    <x v="0"/>
    <x v="5"/>
    <n v="1.1045139283000001E-2"/>
  </r>
  <r>
    <x v="35"/>
    <x v="0"/>
    <x v="5"/>
    <n v="5.1456790416999999E-2"/>
  </r>
  <r>
    <x v="36"/>
    <x v="0"/>
    <x v="5"/>
    <n v="-1.1586158536000001E-2"/>
  </r>
  <r>
    <x v="37"/>
    <x v="0"/>
    <x v="5"/>
    <n v="2.6801820843999999E-2"/>
  </r>
  <r>
    <x v="0"/>
    <x v="1"/>
    <x v="5"/>
    <n v="100.45529938"/>
  </r>
  <r>
    <x v="1"/>
    <x v="1"/>
    <x v="5"/>
    <n v="-148.49087524000001"/>
  </r>
  <r>
    <x v="2"/>
    <x v="1"/>
    <x v="5"/>
    <n v="132.17106627999999"/>
  </r>
  <r>
    <x v="3"/>
    <x v="1"/>
    <x v="5"/>
    <n v="586.83056640999996"/>
  </r>
  <r>
    <x v="4"/>
    <x v="1"/>
    <x v="5"/>
    <n v="-48.039848327999998"/>
  </r>
  <r>
    <x v="5"/>
    <x v="1"/>
    <x v="5"/>
    <n v="6143.7495116999999"/>
  </r>
  <r>
    <x v="6"/>
    <x v="1"/>
    <x v="5"/>
    <n v="163.97679138000001"/>
  </r>
  <r>
    <x v="7"/>
    <x v="1"/>
    <x v="5"/>
    <n v="-18.112554549999999"/>
  </r>
  <r>
    <x v="8"/>
    <x v="1"/>
    <x v="5"/>
    <n v="1699.0881348"/>
  </r>
  <r>
    <x v="9"/>
    <x v="1"/>
    <x v="5"/>
    <n v="-5.5839209557"/>
  </r>
  <r>
    <x v="10"/>
    <x v="1"/>
    <x v="5"/>
    <n v="1434.3480225000001"/>
  </r>
  <r>
    <x v="11"/>
    <x v="1"/>
    <x v="5"/>
    <n v="964.85974121000004"/>
  </r>
  <r>
    <x v="12"/>
    <x v="1"/>
    <x v="5"/>
    <n v="1565.3638916"/>
  </r>
  <r>
    <x v="13"/>
    <x v="1"/>
    <x v="5"/>
    <n v="127.35139465"/>
  </r>
  <r>
    <x v="14"/>
    <x v="1"/>
    <x v="5"/>
    <n v="-11.497412682"/>
  </r>
  <r>
    <x v="15"/>
    <x v="1"/>
    <x v="5"/>
    <n v="-13.853567122999999"/>
  </r>
  <r>
    <x v="16"/>
    <x v="1"/>
    <x v="5"/>
    <n v="12.153056145000001"/>
  </r>
  <r>
    <x v="17"/>
    <x v="1"/>
    <x v="5"/>
    <n v="5183.9316405999998"/>
  </r>
  <r>
    <x v="18"/>
    <x v="1"/>
    <x v="5"/>
    <n v="163.30091858"/>
  </r>
  <r>
    <x v="19"/>
    <x v="1"/>
    <x v="5"/>
    <n v="225.15960693"/>
  </r>
  <r>
    <x v="20"/>
    <x v="1"/>
    <x v="5"/>
    <n v="-73.669593810999999"/>
  </r>
  <r>
    <x v="21"/>
    <x v="1"/>
    <x v="5"/>
    <n v="420.86322021000001"/>
  </r>
  <r>
    <x v="22"/>
    <x v="1"/>
    <x v="5"/>
    <n v="662.50091553000004"/>
  </r>
  <r>
    <x v="23"/>
    <x v="1"/>
    <x v="5"/>
    <n v="974.45831298999997"/>
  </r>
  <r>
    <x v="24"/>
    <x v="1"/>
    <x v="5"/>
    <n v="-42.967277527"/>
  </r>
  <r>
    <x v="25"/>
    <x v="1"/>
    <x v="5"/>
    <n v="167.28450011999999"/>
  </r>
  <r>
    <x v="26"/>
    <x v="1"/>
    <x v="5"/>
    <n v="521.49987793000003"/>
  </r>
  <r>
    <x v="27"/>
    <x v="1"/>
    <x v="5"/>
    <n v="452.31402587999997"/>
  </r>
  <r>
    <x v="28"/>
    <x v="1"/>
    <x v="5"/>
    <n v="-89.981468200999998"/>
  </r>
  <r>
    <x v="29"/>
    <x v="1"/>
    <x v="5"/>
    <n v="1047.9771728999999"/>
  </r>
  <r>
    <x v="30"/>
    <x v="1"/>
    <x v="5"/>
    <n v="493.01788329999999"/>
  </r>
  <r>
    <x v="31"/>
    <x v="1"/>
    <x v="5"/>
    <n v="-38.644744873"/>
  </r>
  <r>
    <x v="32"/>
    <x v="1"/>
    <x v="5"/>
    <n v="-141.19703673999999"/>
  </r>
  <r>
    <x v="33"/>
    <x v="1"/>
    <x v="5"/>
    <n v="1427.7150879000001"/>
  </r>
  <r>
    <x v="34"/>
    <x v="1"/>
    <x v="5"/>
    <n v="32.495506286999998"/>
  </r>
  <r>
    <x v="35"/>
    <x v="1"/>
    <x v="5"/>
    <n v="228.71369934000001"/>
  </r>
  <r>
    <x v="36"/>
    <x v="1"/>
    <x v="5"/>
    <n v="-47.940151215"/>
  </r>
  <r>
    <x v="37"/>
    <x v="1"/>
    <x v="5"/>
    <n v="24251.601563"/>
  </r>
  <r>
    <x v="0"/>
    <x v="0"/>
    <x v="6"/>
    <n v="-9.3875080346999998E-2"/>
  </r>
  <r>
    <x v="1"/>
    <x v="0"/>
    <x v="6"/>
    <n v="0.21571680903000001"/>
  </r>
  <r>
    <x v="2"/>
    <x v="0"/>
    <x v="6"/>
    <n v="-2.5802338495999999E-2"/>
  </r>
  <r>
    <x v="3"/>
    <x v="0"/>
    <x v="6"/>
    <n v="0.29485309123999998"/>
  </r>
  <r>
    <x v="4"/>
    <x v="0"/>
    <x v="6"/>
    <n v="2.2555466741000001E-2"/>
  </r>
  <r>
    <x v="5"/>
    <x v="0"/>
    <x v="6"/>
    <n v="0.14089801907999999"/>
  </r>
  <r>
    <x v="6"/>
    <x v="0"/>
    <x v="6"/>
    <n v="7.6807022094999997E-2"/>
  </r>
  <r>
    <x v="7"/>
    <x v="0"/>
    <x v="6"/>
    <n v="0.41839215158999998"/>
  </r>
  <r>
    <x v="8"/>
    <x v="0"/>
    <x v="6"/>
    <n v="0.58683764935000005"/>
  </r>
  <r>
    <x v="9"/>
    <x v="0"/>
    <x v="6"/>
    <n v="0.57406109570999997"/>
  </r>
  <r>
    <x v="10"/>
    <x v="0"/>
    <x v="6"/>
    <n v="7.2235171683132596E-3"/>
  </r>
  <r>
    <x v="11"/>
    <x v="0"/>
    <x v="6"/>
    <n v="0.55528354645"/>
  </r>
  <r>
    <x v="12"/>
    <x v="0"/>
    <x v="6"/>
    <n v="-2.6310989633E-2"/>
  </r>
  <r>
    <x v="13"/>
    <x v="0"/>
    <x v="6"/>
    <n v="-1.0997178032994301E-3"/>
  </r>
  <r>
    <x v="14"/>
    <x v="0"/>
    <x v="6"/>
    <n v="-1.9683301449000001E-2"/>
  </r>
  <r>
    <x v="15"/>
    <x v="0"/>
    <x v="6"/>
    <n v="0.25924333929999999"/>
  </r>
  <r>
    <x v="16"/>
    <x v="0"/>
    <x v="6"/>
    <n v="0.21560862659999999"/>
  </r>
  <r>
    <x v="17"/>
    <x v="0"/>
    <x v="6"/>
    <n v="0.34051424265000002"/>
  </r>
  <r>
    <x v="18"/>
    <x v="0"/>
    <x v="6"/>
    <n v="0.13055673241999999"/>
  </r>
  <r>
    <x v="19"/>
    <x v="0"/>
    <x v="6"/>
    <n v="0.21975830196999999"/>
  </r>
  <r>
    <x v="20"/>
    <x v="0"/>
    <x v="6"/>
    <n v="0.76735109090999998"/>
  </r>
  <r>
    <x v="21"/>
    <x v="0"/>
    <x v="6"/>
    <n v="7.3932036756999997E-2"/>
  </r>
  <r>
    <x v="22"/>
    <x v="0"/>
    <x v="6"/>
    <n v="0.19432510436"/>
  </r>
  <r>
    <x v="23"/>
    <x v="0"/>
    <x v="6"/>
    <n v="0.15032926201999999"/>
  </r>
  <r>
    <x v="24"/>
    <x v="0"/>
    <x v="6"/>
    <n v="0.26080921291999998"/>
  </r>
  <r>
    <x v="25"/>
    <x v="0"/>
    <x v="6"/>
    <n v="0.34834510087999998"/>
  </r>
  <r>
    <x v="26"/>
    <x v="0"/>
    <x v="6"/>
    <n v="0.11210939288000001"/>
  </r>
  <r>
    <x v="27"/>
    <x v="0"/>
    <x v="6"/>
    <n v="0.44329166411999998"/>
  </r>
  <r>
    <x v="28"/>
    <x v="0"/>
    <x v="6"/>
    <n v="0.19690509140000001"/>
  </r>
  <r>
    <x v="29"/>
    <x v="0"/>
    <x v="6"/>
    <n v="0.14829418062999999"/>
  </r>
  <r>
    <x v="30"/>
    <x v="0"/>
    <x v="6"/>
    <n v="7.3680266738000003E-2"/>
  </r>
  <r>
    <x v="31"/>
    <x v="0"/>
    <x v="6"/>
    <n v="0.38669243455000002"/>
  </r>
  <r>
    <x v="32"/>
    <x v="0"/>
    <x v="6"/>
    <n v="5.7388108223999999E-2"/>
  </r>
  <r>
    <x v="33"/>
    <x v="0"/>
    <x v="6"/>
    <n v="-7.4127903208136602E-3"/>
  </r>
  <r>
    <x v="34"/>
    <x v="0"/>
    <x v="6"/>
    <n v="0.50607007741999999"/>
  </r>
  <r>
    <x v="35"/>
    <x v="0"/>
    <x v="6"/>
    <n v="0.20965842903000001"/>
  </r>
  <r>
    <x v="36"/>
    <x v="0"/>
    <x v="6"/>
    <n v="-5.1479179412000003E-2"/>
  </r>
  <r>
    <x v="37"/>
    <x v="0"/>
    <x v="6"/>
    <n v="9.6191480755999995E-2"/>
  </r>
  <r>
    <x v="0"/>
    <x v="1"/>
    <x v="6"/>
    <n v="-561.83227538999995"/>
  </r>
  <r>
    <x v="1"/>
    <x v="1"/>
    <x v="6"/>
    <n v="589.48785399999997"/>
  </r>
  <r>
    <x v="2"/>
    <x v="1"/>
    <x v="6"/>
    <n v="-719.76849364999998"/>
  </r>
  <r>
    <x v="3"/>
    <x v="1"/>
    <x v="6"/>
    <n v="1882.1383057"/>
  </r>
  <r>
    <x v="4"/>
    <x v="1"/>
    <x v="6"/>
    <n v="513.14239501999998"/>
  </r>
  <r>
    <x v="5"/>
    <x v="1"/>
    <x v="6"/>
    <n v="21984.931640999999"/>
  </r>
  <r>
    <x v="6"/>
    <x v="1"/>
    <x v="6"/>
    <n v="382.06393433"/>
  </r>
  <r>
    <x v="7"/>
    <x v="1"/>
    <x v="6"/>
    <n v="621.98614501999998"/>
  </r>
  <r>
    <x v="8"/>
    <x v="1"/>
    <x v="6"/>
    <n v="3045.0273437999999"/>
  </r>
  <r>
    <x v="9"/>
    <x v="1"/>
    <x v="6"/>
    <n v="511.06286620999998"/>
  </r>
  <r>
    <x v="10"/>
    <x v="1"/>
    <x v="6"/>
    <n v="1210.9370117000001"/>
  </r>
  <r>
    <x v="11"/>
    <x v="1"/>
    <x v="6"/>
    <n v="5707.9160155999998"/>
  </r>
  <r>
    <x v="12"/>
    <x v="1"/>
    <x v="6"/>
    <n v="-654.63513183999999"/>
  </r>
  <r>
    <x v="13"/>
    <x v="1"/>
    <x v="6"/>
    <n v="-40.462364196999999"/>
  </r>
  <r>
    <x v="14"/>
    <x v="1"/>
    <x v="6"/>
    <n v="-279.22229004000002"/>
  </r>
  <r>
    <x v="15"/>
    <x v="1"/>
    <x v="6"/>
    <n v="351.73718262"/>
  </r>
  <r>
    <x v="16"/>
    <x v="1"/>
    <x v="6"/>
    <n v="38.867050171000002"/>
  </r>
  <r>
    <x v="17"/>
    <x v="1"/>
    <x v="6"/>
    <n v="14470.663086"/>
  </r>
  <r>
    <x v="18"/>
    <x v="1"/>
    <x v="6"/>
    <n v="1819.6044922000001"/>
  </r>
  <r>
    <x v="19"/>
    <x v="1"/>
    <x v="6"/>
    <n v="938.25805663999995"/>
  </r>
  <r>
    <x v="20"/>
    <x v="1"/>
    <x v="6"/>
    <n v="11530.621094"/>
  </r>
  <r>
    <x v="21"/>
    <x v="1"/>
    <x v="6"/>
    <n v="1974.7532959"/>
  </r>
  <r>
    <x v="22"/>
    <x v="1"/>
    <x v="6"/>
    <n v="2641.3520508000001"/>
  </r>
  <r>
    <x v="23"/>
    <x v="1"/>
    <x v="6"/>
    <n v="2032.5079346"/>
  </r>
  <r>
    <x v="24"/>
    <x v="1"/>
    <x v="6"/>
    <n v="615.49676513999998"/>
  </r>
  <r>
    <x v="25"/>
    <x v="1"/>
    <x v="6"/>
    <n v="1537.3840332"/>
  </r>
  <r>
    <x v="26"/>
    <x v="1"/>
    <x v="6"/>
    <n v="757.93682861000002"/>
  </r>
  <r>
    <x v="27"/>
    <x v="1"/>
    <x v="6"/>
    <n v="740.44287109000004"/>
  </r>
  <r>
    <x v="28"/>
    <x v="1"/>
    <x v="6"/>
    <n v="1629.6579589999999"/>
  </r>
  <r>
    <x v="29"/>
    <x v="1"/>
    <x v="6"/>
    <n v="5082.3369141000003"/>
  </r>
  <r>
    <x v="30"/>
    <x v="1"/>
    <x v="6"/>
    <n v="1125.6390381000001"/>
  </r>
  <r>
    <x v="31"/>
    <x v="1"/>
    <x v="6"/>
    <n v="4112.3715819999998"/>
  </r>
  <r>
    <x v="32"/>
    <x v="1"/>
    <x v="6"/>
    <n v="576.10260010000002"/>
  </r>
  <r>
    <x v="33"/>
    <x v="1"/>
    <x v="6"/>
    <n v="-1337.5090332"/>
  </r>
  <r>
    <x v="34"/>
    <x v="1"/>
    <x v="6"/>
    <n v="1488.890625"/>
  </r>
  <r>
    <x v="35"/>
    <x v="1"/>
    <x v="6"/>
    <n v="931.88391113"/>
  </r>
  <r>
    <x v="36"/>
    <x v="1"/>
    <x v="6"/>
    <n v="-213.00584412000001"/>
  </r>
  <r>
    <x v="37"/>
    <x v="1"/>
    <x v="6"/>
    <n v="87038.765625"/>
  </r>
  <r>
    <x v="0"/>
    <x v="0"/>
    <x v="7"/>
    <n v="-6.0337778181000001E-2"/>
  </r>
  <r>
    <x v="1"/>
    <x v="0"/>
    <x v="7"/>
    <n v="0.1923635155"/>
  </r>
  <r>
    <x v="2"/>
    <x v="0"/>
    <x v="7"/>
    <n v="-9.8347915336489695E-3"/>
  </r>
  <r>
    <x v="3"/>
    <x v="0"/>
    <x v="7"/>
    <n v="0.31250965595000002"/>
  </r>
  <r>
    <x v="4"/>
    <x v="0"/>
    <x v="7"/>
    <n v="-3.1165698543000001E-2"/>
  </r>
  <r>
    <x v="5"/>
    <x v="0"/>
    <x v="7"/>
    <n v="0.14691179991"/>
  </r>
  <r>
    <x v="6"/>
    <x v="0"/>
    <x v="7"/>
    <n v="7.3904879391000003E-2"/>
  </r>
  <r>
    <x v="7"/>
    <x v="0"/>
    <x v="7"/>
    <n v="0.37792041898000001"/>
  </r>
  <r>
    <x v="8"/>
    <x v="0"/>
    <x v="7"/>
    <n v="0.57378458977000002"/>
  </r>
  <r>
    <x v="9"/>
    <x v="0"/>
    <x v="7"/>
    <n v="0.60320973395999999"/>
  </r>
  <r>
    <x v="10"/>
    <x v="0"/>
    <x v="7"/>
    <n v="-4.8054318875000002E-2"/>
  </r>
  <r>
    <x v="11"/>
    <x v="0"/>
    <x v="7"/>
    <n v="1.4637796879"/>
  </r>
  <r>
    <x v="12"/>
    <x v="0"/>
    <x v="7"/>
    <n v="-1.4310953207E-2"/>
  </r>
  <r>
    <x v="13"/>
    <x v="0"/>
    <x v="7"/>
    <n v="-5.2663858979999999E-2"/>
  </r>
  <r>
    <x v="14"/>
    <x v="0"/>
    <x v="7"/>
    <n v="-6.2127377838E-2"/>
  </r>
  <r>
    <x v="15"/>
    <x v="0"/>
    <x v="7"/>
    <n v="0.26797527074999999"/>
  </r>
  <r>
    <x v="16"/>
    <x v="0"/>
    <x v="7"/>
    <n v="0.19458186626000001"/>
  </r>
  <r>
    <x v="17"/>
    <x v="0"/>
    <x v="7"/>
    <n v="0.30657488107999997"/>
  </r>
  <r>
    <x v="18"/>
    <x v="0"/>
    <x v="7"/>
    <n v="0.18386469781000001"/>
  </r>
  <r>
    <x v="19"/>
    <x v="0"/>
    <x v="7"/>
    <n v="0.45241624117000001"/>
  </r>
  <r>
    <x v="20"/>
    <x v="0"/>
    <x v="7"/>
    <n v="0.75499272346000001"/>
  </r>
  <r>
    <x v="21"/>
    <x v="0"/>
    <x v="7"/>
    <n v="2.0182657986999999E-2"/>
  </r>
  <r>
    <x v="22"/>
    <x v="0"/>
    <x v="7"/>
    <n v="0.19878591597"/>
  </r>
  <r>
    <x v="23"/>
    <x v="0"/>
    <x v="7"/>
    <n v="0.14660532773000001"/>
  </r>
  <r>
    <x v="24"/>
    <x v="0"/>
    <x v="7"/>
    <n v="0.24550123513"/>
  </r>
  <r>
    <x v="25"/>
    <x v="0"/>
    <x v="7"/>
    <n v="0.33685681224000003"/>
  </r>
  <r>
    <x v="26"/>
    <x v="0"/>
    <x v="7"/>
    <n v="0.12211862206"/>
  </r>
  <r>
    <x v="27"/>
    <x v="0"/>
    <x v="7"/>
    <n v="0.43383538722999998"/>
  </r>
  <r>
    <x v="28"/>
    <x v="0"/>
    <x v="7"/>
    <n v="0.21143554150999999"/>
  </r>
  <r>
    <x v="29"/>
    <x v="0"/>
    <x v="7"/>
    <n v="0.14702053368000001"/>
  </r>
  <r>
    <x v="30"/>
    <x v="0"/>
    <x v="7"/>
    <n v="7.4747487902999996E-2"/>
  </r>
  <r>
    <x v="31"/>
    <x v="0"/>
    <x v="7"/>
    <n v="0.58575820922999999"/>
  </r>
  <r>
    <x v="32"/>
    <x v="0"/>
    <x v="7"/>
    <n v="6.0070011765E-2"/>
  </r>
  <r>
    <x v="33"/>
    <x v="0"/>
    <x v="7"/>
    <n v="-5.1692582666999998E-2"/>
  </r>
  <r>
    <x v="34"/>
    <x v="0"/>
    <x v="7"/>
    <n v="0.47787815332"/>
  </r>
  <r>
    <x v="35"/>
    <x v="0"/>
    <x v="7"/>
    <n v="0.47727262974000001"/>
  </r>
  <r>
    <x v="36"/>
    <x v="0"/>
    <x v="7"/>
    <n v="3.8638117257505699E-3"/>
  </r>
  <r>
    <x v="37"/>
    <x v="0"/>
    <x v="7"/>
    <n v="8.7797790766E-2"/>
  </r>
  <r>
    <x v="0"/>
    <x v="1"/>
    <x v="7"/>
    <n v="-361.11511230000002"/>
  </r>
  <r>
    <x v="1"/>
    <x v="1"/>
    <x v="7"/>
    <n v="525.67047118999994"/>
  </r>
  <r>
    <x v="2"/>
    <x v="1"/>
    <x v="7"/>
    <n v="-274.34619141000002"/>
  </r>
  <r>
    <x v="3"/>
    <x v="1"/>
    <x v="7"/>
    <n v="1994.8457031"/>
  </r>
  <r>
    <x v="4"/>
    <x v="1"/>
    <x v="7"/>
    <n v="-709.02728271000001"/>
  </r>
  <r>
    <x v="5"/>
    <x v="1"/>
    <x v="7"/>
    <n v="22923.289063"/>
  </r>
  <r>
    <x v="6"/>
    <x v="1"/>
    <x v="7"/>
    <n v="367.62768555000002"/>
  </r>
  <r>
    <x v="7"/>
    <x v="1"/>
    <x v="7"/>
    <n v="561.82043456999997"/>
  </r>
  <r>
    <x v="8"/>
    <x v="1"/>
    <x v="7"/>
    <n v="2977.2966308999999"/>
  </r>
  <r>
    <x v="9"/>
    <x v="1"/>
    <x v="7"/>
    <n v="537.01269531000003"/>
  </r>
  <r>
    <x v="10"/>
    <x v="1"/>
    <x v="7"/>
    <n v="-8055.7368164"/>
  </r>
  <r>
    <x v="11"/>
    <x v="1"/>
    <x v="7"/>
    <n v="15046.603515999999"/>
  </r>
  <r>
    <x v="12"/>
    <x v="1"/>
    <x v="7"/>
    <n v="-356.06613159"/>
  </r>
  <r>
    <x v="13"/>
    <x v="1"/>
    <x v="7"/>
    <n v="-1937.6828613"/>
  </r>
  <r>
    <x v="14"/>
    <x v="1"/>
    <x v="7"/>
    <n v="-881.32312012"/>
  </r>
  <r>
    <x v="15"/>
    <x v="1"/>
    <x v="7"/>
    <n v="363.58453369"/>
  </r>
  <r>
    <x v="16"/>
    <x v="1"/>
    <x v="7"/>
    <n v="35.076625823999997"/>
  </r>
  <r>
    <x v="17"/>
    <x v="1"/>
    <x v="7"/>
    <n v="13028.359375"/>
  </r>
  <r>
    <x v="18"/>
    <x v="1"/>
    <x v="7"/>
    <n v="2562.5722655999998"/>
  </r>
  <r>
    <x v="19"/>
    <x v="1"/>
    <x v="7"/>
    <n v="1931.5911865"/>
  </r>
  <r>
    <x v="20"/>
    <x v="1"/>
    <x v="7"/>
    <n v="11344.917969"/>
  </r>
  <r>
    <x v="21"/>
    <x v="1"/>
    <x v="7"/>
    <n v="539.08660888999998"/>
  </r>
  <r>
    <x v="22"/>
    <x v="1"/>
    <x v="7"/>
    <n v="2701.9853515999998"/>
  </r>
  <r>
    <x v="23"/>
    <x v="1"/>
    <x v="7"/>
    <n v="1982.1590576000001"/>
  </r>
  <r>
    <x v="24"/>
    <x v="1"/>
    <x v="7"/>
    <n v="579.37072753999996"/>
  </r>
  <r>
    <x v="25"/>
    <x v="1"/>
    <x v="7"/>
    <n v="1486.6816406"/>
  </r>
  <r>
    <x v="26"/>
    <x v="1"/>
    <x v="7"/>
    <n v="825.60614013999998"/>
  </r>
  <r>
    <x v="27"/>
    <x v="1"/>
    <x v="7"/>
    <n v="724.64776611000002"/>
  </r>
  <r>
    <x v="28"/>
    <x v="1"/>
    <x v="7"/>
    <n v="1749.9172363"/>
  </r>
  <r>
    <x v="29"/>
    <x v="1"/>
    <x v="7"/>
    <n v="5038.6860352000003"/>
  </r>
  <r>
    <x v="30"/>
    <x v="1"/>
    <x v="7"/>
    <n v="1141.9433594"/>
  </r>
  <r>
    <x v="31"/>
    <x v="1"/>
    <x v="7"/>
    <n v="6229.3833008000001"/>
  </r>
  <r>
    <x v="32"/>
    <x v="1"/>
    <x v="7"/>
    <n v="603.02545166000004"/>
  </r>
  <r>
    <x v="33"/>
    <x v="1"/>
    <x v="7"/>
    <n v="-9327.0273438000004"/>
  </r>
  <r>
    <x v="34"/>
    <x v="1"/>
    <x v="7"/>
    <n v="1405.9481201000001"/>
  </r>
  <r>
    <x v="35"/>
    <x v="1"/>
    <x v="7"/>
    <n v="2121.3679198999998"/>
  </r>
  <r>
    <x v="36"/>
    <x v="1"/>
    <x v="7"/>
    <n v="15.987327576"/>
  </r>
  <r>
    <x v="37"/>
    <x v="1"/>
    <x v="7"/>
    <n v="79443.742188000004"/>
  </r>
  <r>
    <x v="0"/>
    <x v="0"/>
    <x v="8"/>
    <n v="-0.10853428394"/>
  </r>
  <r>
    <x v="1"/>
    <x v="0"/>
    <x v="8"/>
    <n v="-2.4875278473"/>
  </r>
  <r>
    <x v="2"/>
    <x v="0"/>
    <x v="8"/>
    <n v="4.9459920264780504E-3"/>
  </r>
  <r>
    <x v="3"/>
    <x v="0"/>
    <x v="8"/>
    <n v="-0.46865138412000001"/>
  </r>
  <r>
    <x v="4"/>
    <x v="0"/>
    <x v="8"/>
    <n v="0.41604512929999998"/>
  </r>
  <r>
    <x v="5"/>
    <x v="0"/>
    <x v="8"/>
    <n v="-0.67448878288000003"/>
  </r>
  <r>
    <x v="6"/>
    <x v="0"/>
    <x v="8"/>
    <n v="0.48038649559000002"/>
  </r>
  <r>
    <x v="7"/>
    <x v="0"/>
    <x v="8"/>
    <n v="0.3968347311"/>
  </r>
  <r>
    <x v="8"/>
    <x v="0"/>
    <x v="8"/>
    <n v="-0.65552049874999996"/>
  </r>
  <r>
    <x v="9"/>
    <x v="0"/>
    <x v="8"/>
    <n v="-1.67560495901853E-3"/>
  </r>
  <r>
    <x v="10"/>
    <x v="0"/>
    <x v="8"/>
    <n v="-0.16567826271"/>
  </r>
  <r>
    <x v="11"/>
    <x v="0"/>
    <x v="8"/>
    <n v="-8.1680744885999995E-2"/>
  </r>
  <r>
    <x v="12"/>
    <x v="0"/>
    <x v="8"/>
    <n v="-1.0566461086000001"/>
  </r>
  <r>
    <x v="13"/>
    <x v="0"/>
    <x v="8"/>
    <n v="-0.46976971626000003"/>
  </r>
  <r>
    <x v="14"/>
    <x v="0"/>
    <x v="8"/>
    <n v="-0.92955076694000005"/>
  </r>
  <r>
    <x v="15"/>
    <x v="0"/>
    <x v="8"/>
    <n v="-3.1222902237999998E-2"/>
  </r>
  <r>
    <x v="16"/>
    <x v="0"/>
    <x v="8"/>
    <n v="-0.44677719473999999"/>
  </r>
  <r>
    <x v="17"/>
    <x v="0"/>
    <x v="8"/>
    <n v="1.2965121269"/>
  </r>
  <r>
    <x v="18"/>
    <x v="0"/>
    <x v="8"/>
    <n v="0.15607151389000001"/>
  </r>
  <r>
    <x v="19"/>
    <x v="0"/>
    <x v="8"/>
    <n v="-0.23095372318999999"/>
  </r>
  <r>
    <x v="20"/>
    <x v="0"/>
    <x v="8"/>
    <n v="0.32209646702"/>
  </r>
  <r>
    <x v="21"/>
    <x v="0"/>
    <x v="8"/>
    <n v="0.67802453040999999"/>
  </r>
  <r>
    <x v="22"/>
    <x v="0"/>
    <x v="8"/>
    <n v="0.38297599554"/>
  </r>
  <r>
    <x v="23"/>
    <x v="0"/>
    <x v="8"/>
    <n v="0.42465287447"/>
  </r>
  <r>
    <x v="24"/>
    <x v="0"/>
    <x v="8"/>
    <n v="-0.19191753864"/>
  </r>
  <r>
    <x v="25"/>
    <x v="0"/>
    <x v="8"/>
    <n v="0.1924149543"/>
  </r>
  <r>
    <x v="26"/>
    <x v="0"/>
    <x v="8"/>
    <n v="-0.35268720984000002"/>
  </r>
  <r>
    <x v="27"/>
    <x v="0"/>
    <x v="8"/>
    <n v="-0.72407132386999995"/>
  </r>
  <r>
    <x v="28"/>
    <x v="0"/>
    <x v="8"/>
    <n v="-0.93063807487000005"/>
  </r>
  <r>
    <x v="29"/>
    <x v="0"/>
    <x v="8"/>
    <n v="0.79855751991000001"/>
  </r>
  <r>
    <x v="30"/>
    <x v="0"/>
    <x v="8"/>
    <n v="0.37794530391999998"/>
  </r>
  <r>
    <x v="31"/>
    <x v="0"/>
    <x v="8"/>
    <n v="0.46113526821"/>
  </r>
  <r>
    <x v="32"/>
    <x v="0"/>
    <x v="8"/>
    <n v="-0.50158822536000003"/>
  </r>
  <r>
    <x v="33"/>
    <x v="0"/>
    <x v="8"/>
    <n v="-3.9983510971000003E-2"/>
  </r>
  <r>
    <x v="34"/>
    <x v="0"/>
    <x v="8"/>
    <n v="6.4808852971000003E-2"/>
  </r>
  <r>
    <x v="35"/>
    <x v="0"/>
    <x v="8"/>
    <n v="2.2720952034000002"/>
  </r>
  <r>
    <x v="36"/>
    <x v="0"/>
    <x v="8"/>
    <n v="7.3638297616999998E-2"/>
  </r>
  <r>
    <x v="37"/>
    <x v="0"/>
    <x v="8"/>
    <n v="-8.8093131781000006E-2"/>
  </r>
  <r>
    <x v="0"/>
    <x v="1"/>
    <x v="8"/>
    <n v="-650.89123534999999"/>
  </r>
  <r>
    <x v="1"/>
    <x v="1"/>
    <x v="8"/>
    <n v="-6544.1450194999998"/>
  </r>
  <r>
    <x v="2"/>
    <x v="1"/>
    <x v="8"/>
    <n v="138.00517273"/>
  </r>
  <r>
    <x v="3"/>
    <x v="1"/>
    <x v="8"/>
    <n v="-3011.2810058999999"/>
  </r>
  <r>
    <x v="4"/>
    <x v="1"/>
    <x v="8"/>
    <n v="9407.0800780999998"/>
  </r>
  <r>
    <x v="5"/>
    <x v="1"/>
    <x v="8"/>
    <n v="-105796.66406"/>
  </r>
  <r>
    <x v="6"/>
    <x v="1"/>
    <x v="8"/>
    <n v="2361.7998047000001"/>
  </r>
  <r>
    <x v="7"/>
    <x v="1"/>
    <x v="8"/>
    <n v="588.34039307"/>
  </r>
  <r>
    <x v="8"/>
    <x v="1"/>
    <x v="8"/>
    <n v="-3415.8249512000002"/>
  </r>
  <r>
    <x v="9"/>
    <x v="1"/>
    <x v="8"/>
    <n v="-1.4685516356999999"/>
  </r>
  <r>
    <x v="10"/>
    <x v="1"/>
    <x v="8"/>
    <n v="-27831.171875"/>
  </r>
  <r>
    <x v="11"/>
    <x v="1"/>
    <x v="8"/>
    <n v="-842.77307128999996"/>
  </r>
  <r>
    <x v="12"/>
    <x v="1"/>
    <x v="8"/>
    <n v="-26667.238281000002"/>
  </r>
  <r>
    <x v="13"/>
    <x v="1"/>
    <x v="8"/>
    <n v="-17404.595702999999"/>
  </r>
  <r>
    <x v="14"/>
    <x v="1"/>
    <x v="8"/>
    <n v="-13323.890625"/>
  </r>
  <r>
    <x v="15"/>
    <x v="1"/>
    <x v="8"/>
    <n v="-42.477767944"/>
  </r>
  <r>
    <x v="16"/>
    <x v="1"/>
    <x v="8"/>
    <n v="-80.118850707999997"/>
  </r>
  <r>
    <x v="17"/>
    <x v="1"/>
    <x v="8"/>
    <n v="54184.40625"/>
  </r>
  <r>
    <x v="18"/>
    <x v="1"/>
    <x v="8"/>
    <n v="2171.2514648000001"/>
  </r>
  <r>
    <x v="19"/>
    <x v="1"/>
    <x v="8"/>
    <n v="-984.94213866999996"/>
  </r>
  <r>
    <x v="20"/>
    <x v="1"/>
    <x v="8"/>
    <n v="4774.2480469000002"/>
  </r>
  <r>
    <x v="21"/>
    <x v="1"/>
    <x v="8"/>
    <n v="17865.220702999999"/>
  </r>
  <r>
    <x v="22"/>
    <x v="1"/>
    <x v="8"/>
    <n v="5180.7402344000002"/>
  </r>
  <r>
    <x v="23"/>
    <x v="1"/>
    <x v="8"/>
    <n v="5713.5839844000002"/>
  </r>
  <r>
    <x v="24"/>
    <x v="1"/>
    <x v="8"/>
    <n v="-453.82473755000001"/>
  </r>
  <r>
    <x v="25"/>
    <x v="1"/>
    <x v="8"/>
    <n v="848.71185303000004"/>
  </r>
  <r>
    <x v="26"/>
    <x v="1"/>
    <x v="8"/>
    <n v="-2394.6484375"/>
  </r>
  <r>
    <x v="27"/>
    <x v="1"/>
    <x v="8"/>
    <n v="-1214.2155762"/>
  </r>
  <r>
    <x v="28"/>
    <x v="1"/>
    <x v="8"/>
    <n v="-7768.8911133000001"/>
  </r>
  <r>
    <x v="29"/>
    <x v="1"/>
    <x v="8"/>
    <n v="26935.183593999998"/>
  </r>
  <r>
    <x v="30"/>
    <x v="1"/>
    <x v="8"/>
    <n v="5741.7377930000002"/>
  </r>
  <r>
    <x v="31"/>
    <x v="1"/>
    <x v="8"/>
    <n v="4872.2998047000001"/>
  </r>
  <r>
    <x v="32"/>
    <x v="1"/>
    <x v="8"/>
    <n v="-5063.9355469000002"/>
  </r>
  <r>
    <x v="33"/>
    <x v="1"/>
    <x v="8"/>
    <n v="-7220.7094727000003"/>
  </r>
  <r>
    <x v="34"/>
    <x v="1"/>
    <x v="8"/>
    <n v="189.68632507000001"/>
  </r>
  <r>
    <x v="35"/>
    <x v="1"/>
    <x v="8"/>
    <n v="9746.9082030999998"/>
  </r>
  <r>
    <x v="36"/>
    <x v="1"/>
    <x v="8"/>
    <n v="304.57516478999997"/>
  </r>
  <r>
    <x v="37"/>
    <x v="1"/>
    <x v="8"/>
    <n v="-79689.929688000004"/>
  </r>
  <r>
    <x v="0"/>
    <x v="0"/>
    <x v="9"/>
    <n v="1.7810834646"/>
  </r>
  <r>
    <x v="1"/>
    <x v="0"/>
    <x v="9"/>
    <n v="-19.935300826999999"/>
  </r>
  <r>
    <x v="2"/>
    <x v="0"/>
    <x v="9"/>
    <n v="-1.801184535"/>
  </r>
  <r>
    <x v="3"/>
    <x v="0"/>
    <x v="9"/>
    <n v="-1.7986614703999999"/>
  </r>
  <r>
    <x v="4"/>
    <x v="0"/>
    <x v="9"/>
    <n v="1.4427882433000001"/>
  </r>
  <r>
    <x v="5"/>
    <x v="0"/>
    <x v="9"/>
    <n v="-5.4211063384999996"/>
  </r>
  <r>
    <x v="6"/>
    <x v="0"/>
    <x v="9"/>
    <n v="-1.6468331813999999"/>
  </r>
  <r>
    <x v="7"/>
    <x v="0"/>
    <x v="9"/>
    <n v="-2.4059624672000002"/>
  </r>
  <r>
    <x v="8"/>
    <x v="0"/>
    <x v="9"/>
    <n v="-7.8829455376000004"/>
  </r>
  <r>
    <x v="9"/>
    <x v="0"/>
    <x v="9"/>
    <n v="-6.6092028618000001"/>
  </r>
  <r>
    <x v="10"/>
    <x v="0"/>
    <x v="9"/>
    <n v="-0.55023193359"/>
  </r>
  <r>
    <x v="11"/>
    <x v="0"/>
    <x v="9"/>
    <n v="-9.8452892303000006"/>
  </r>
  <r>
    <x v="12"/>
    <x v="0"/>
    <x v="9"/>
    <n v="-4.8428020477000002"/>
  </r>
  <r>
    <x v="13"/>
    <x v="0"/>
    <x v="9"/>
    <n v="-2.4611175059999999"/>
  </r>
  <r>
    <x v="14"/>
    <x v="0"/>
    <x v="9"/>
    <n v="-4.1766662598000002"/>
  </r>
  <r>
    <x v="15"/>
    <x v="0"/>
    <x v="9"/>
    <n v="-2.5109848976000002"/>
  </r>
  <r>
    <x v="16"/>
    <x v="0"/>
    <x v="9"/>
    <n v="49.670959473000003"/>
  </r>
  <r>
    <x v="17"/>
    <x v="0"/>
    <x v="9"/>
    <n v="-1.1818516254"/>
  </r>
  <r>
    <x v="18"/>
    <x v="0"/>
    <x v="9"/>
    <n v="-0.83770197629999998"/>
  </r>
  <r>
    <x v="19"/>
    <x v="0"/>
    <x v="9"/>
    <n v="-5.8998723030000004"/>
  </r>
  <r>
    <x v="20"/>
    <x v="0"/>
    <x v="9"/>
    <n v="-8.3717107773000006"/>
  </r>
  <r>
    <x v="21"/>
    <x v="0"/>
    <x v="9"/>
    <n v="1.5571237803"/>
  </r>
  <r>
    <x v="22"/>
    <x v="0"/>
    <x v="9"/>
    <n v="0.32821756601000002"/>
  </r>
  <r>
    <x v="23"/>
    <x v="0"/>
    <x v="9"/>
    <n v="3.0008384958000001E-2"/>
  </r>
  <r>
    <x v="24"/>
    <x v="0"/>
    <x v="9"/>
    <n v="-18.255804061999999"/>
  </r>
  <r>
    <x v="25"/>
    <x v="0"/>
    <x v="9"/>
    <n v="-12.018361091999999"/>
  </r>
  <r>
    <x v="26"/>
    <x v="0"/>
    <x v="9"/>
    <n v="-1.2940214872"/>
  </r>
  <r>
    <x v="27"/>
    <x v="0"/>
    <x v="9"/>
    <n v="-7.5500769615000003"/>
  </r>
  <r>
    <x v="28"/>
    <x v="0"/>
    <x v="9"/>
    <n v="-6.4448399543999999"/>
  </r>
  <r>
    <x v="29"/>
    <x v="0"/>
    <x v="9"/>
    <n v="0.82341915368999996"/>
  </r>
  <r>
    <x v="30"/>
    <x v="0"/>
    <x v="9"/>
    <n v="-1.8396319151"/>
  </r>
  <r>
    <x v="31"/>
    <x v="0"/>
    <x v="9"/>
    <n v="-10.577577591000001"/>
  </r>
  <r>
    <x v="32"/>
    <x v="0"/>
    <x v="9"/>
    <n v="-4.3519186974000004"/>
  </r>
  <r>
    <x v="33"/>
    <x v="0"/>
    <x v="9"/>
    <n v="0.21025170386"/>
  </r>
  <r>
    <x v="34"/>
    <x v="0"/>
    <x v="9"/>
    <n v="-17.112745284999999"/>
  </r>
  <r>
    <x v="35"/>
    <x v="0"/>
    <x v="9"/>
    <n v="-31.946205139"/>
  </r>
  <r>
    <x v="36"/>
    <x v="0"/>
    <x v="9"/>
    <n v="2.3660321236000001"/>
  </r>
  <r>
    <x v="37"/>
    <x v="0"/>
    <x v="9"/>
    <n v="-2.2912688255"/>
  </r>
  <r>
    <x v="0"/>
    <x v="1"/>
    <x v="9"/>
    <n v="10681.339844"/>
  </r>
  <r>
    <x v="1"/>
    <x v="1"/>
    <x v="9"/>
    <n v="-52445.441405999998"/>
  </r>
  <r>
    <x v="2"/>
    <x v="1"/>
    <x v="9"/>
    <n v="-50257.417969000002"/>
  </r>
  <r>
    <x v="3"/>
    <x v="1"/>
    <x v="9"/>
    <n v="-11557.152344"/>
  </r>
  <r>
    <x v="4"/>
    <x v="1"/>
    <x v="9"/>
    <n v="32622.480468999998"/>
  </r>
  <r>
    <x v="5"/>
    <x v="1"/>
    <x v="9"/>
    <n v="-850325.4375"/>
  </r>
  <r>
    <x v="6"/>
    <x v="1"/>
    <x v="9"/>
    <n v="-8096.5854491999999"/>
  </r>
  <r>
    <x v="7"/>
    <x v="1"/>
    <x v="9"/>
    <n v="-3567.0388183999999"/>
  </r>
  <r>
    <x v="8"/>
    <x v="1"/>
    <x v="9"/>
    <n v="-41076.917969000002"/>
  </r>
  <r>
    <x v="9"/>
    <x v="1"/>
    <x v="9"/>
    <n v="-5792.5083008000001"/>
  </r>
  <r>
    <x v="10"/>
    <x v="1"/>
    <x v="9"/>
    <n v="-92429.742186999996"/>
  </r>
  <r>
    <x v="11"/>
    <x v="1"/>
    <x v="9"/>
    <n v="-101582.625"/>
  </r>
  <r>
    <x v="12"/>
    <x v="1"/>
    <x v="9"/>
    <n v="-122220.82031"/>
  </r>
  <r>
    <x v="13"/>
    <x v="1"/>
    <x v="9"/>
    <n v="-91182.453125"/>
  </r>
  <r>
    <x v="14"/>
    <x v="1"/>
    <x v="9"/>
    <n v="-59867.03125"/>
  </r>
  <r>
    <x v="15"/>
    <x v="1"/>
    <x v="9"/>
    <n v="-3416.1152344000002"/>
  </r>
  <r>
    <x v="16"/>
    <x v="1"/>
    <x v="9"/>
    <n v="8907.3037108999997"/>
  </r>
  <r>
    <x v="17"/>
    <x v="1"/>
    <x v="9"/>
    <n v="-49392.460937000003"/>
  </r>
  <r>
    <x v="18"/>
    <x v="1"/>
    <x v="9"/>
    <n v="-11654.027344"/>
  </r>
  <r>
    <x v="19"/>
    <x v="1"/>
    <x v="9"/>
    <n v="-25161.027343999998"/>
  </r>
  <r>
    <x v="20"/>
    <x v="1"/>
    <x v="9"/>
    <n v="-124088.97656"/>
  </r>
  <r>
    <x v="21"/>
    <x v="1"/>
    <x v="9"/>
    <n v="41028.546875"/>
  </r>
  <r>
    <x v="22"/>
    <x v="1"/>
    <x v="9"/>
    <n v="4439.9912108999997"/>
  </r>
  <r>
    <x v="23"/>
    <x v="1"/>
    <x v="9"/>
    <n v="403.75430297999998"/>
  </r>
  <r>
    <x v="24"/>
    <x v="1"/>
    <x v="9"/>
    <n v="-43169.246094000002"/>
  </r>
  <r>
    <x v="25"/>
    <x v="1"/>
    <x v="9"/>
    <n v="-53011.085937999997"/>
  </r>
  <r>
    <x v="26"/>
    <x v="1"/>
    <x v="9"/>
    <n v="-8786.0478516000003"/>
  </r>
  <r>
    <x v="27"/>
    <x v="1"/>
    <x v="9"/>
    <n v="-12660.936523"/>
  </r>
  <r>
    <x v="28"/>
    <x v="1"/>
    <x v="9"/>
    <n v="-53801"/>
  </r>
  <r>
    <x v="29"/>
    <x v="1"/>
    <x v="9"/>
    <n v="27773.761718999998"/>
  </r>
  <r>
    <x v="30"/>
    <x v="1"/>
    <x v="9"/>
    <n v="-27947.654297000001"/>
  </r>
  <r>
    <x v="31"/>
    <x v="1"/>
    <x v="9"/>
    <n v="-111761.41406"/>
  </r>
  <r>
    <x v="32"/>
    <x v="1"/>
    <x v="9"/>
    <n v="-43936.113280999998"/>
  </r>
  <r>
    <x v="33"/>
    <x v="1"/>
    <x v="9"/>
    <n v="37969.8125"/>
  </r>
  <r>
    <x v="34"/>
    <x v="1"/>
    <x v="9"/>
    <n v="-50086.578125"/>
  </r>
  <r>
    <x v="35"/>
    <x v="1"/>
    <x v="9"/>
    <n v="-137043.875"/>
  </r>
  <r>
    <x v="36"/>
    <x v="1"/>
    <x v="9"/>
    <n v="9786.1396483999997"/>
  </r>
  <r>
    <x v="37"/>
    <x v="1"/>
    <x v="9"/>
    <n v="-2072704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Q43" firstHeaderRow="1" firstDataRow="3" firstDataCol="1"/>
  <pivotFields count="4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1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10">
        <item h="1" x="0"/>
        <item x="2"/>
        <item h="1" x="1"/>
        <item x="3"/>
        <item x="4"/>
        <item x="5"/>
        <item x="6"/>
        <item x="7"/>
        <item x="8"/>
        <item x="9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2">
    <field x="1"/>
    <field x="2"/>
  </colFields>
  <colItems count="16">
    <i>
      <x/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Sum of Value" fld="3" baseField="0" baseItem="0" numFmtId="164"/>
  </dataFields>
  <formats count="24">
    <format dxfId="58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57">
      <pivotArea collapsedLevelsAreSubtotals="1" fieldPosition="0">
        <references count="1">
          <reference field="2" count="1">
            <x v="3"/>
          </reference>
        </references>
      </pivotArea>
    </format>
    <format dxfId="56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55">
      <pivotArea collapsedLevelsAreSubtotals="1" fieldPosition="0">
        <references count="1">
          <reference field="2" count="1">
            <x v="4"/>
          </reference>
        </references>
      </pivotArea>
    </format>
    <format dxfId="54">
      <pivotArea collapsedLevelsAreSubtotals="1" fieldPosition="0">
        <references count="2">
          <reference field="0" count="0"/>
          <reference field="2" count="1" selected="0">
            <x v="4"/>
          </reference>
        </references>
      </pivotArea>
    </format>
    <format dxfId="53">
      <pivotArea collapsedLevelsAreSubtotals="1" fieldPosition="0">
        <references count="1">
          <reference field="2" count="1">
            <x v="5"/>
          </reference>
        </references>
      </pivotArea>
    </format>
    <format dxfId="52">
      <pivotArea collapsedLevelsAreSubtotals="1" fieldPosition="0">
        <references count="2">
          <reference field="0" count="0"/>
          <reference field="2" count="1" selected="0">
            <x v="5"/>
          </reference>
        </references>
      </pivotArea>
    </format>
    <format dxfId="51">
      <pivotArea collapsedLevelsAreSubtotals="1" fieldPosition="0">
        <references count="1">
          <reference field="2" count="1">
            <x v="6"/>
          </reference>
        </references>
      </pivotArea>
    </format>
    <format dxfId="50">
      <pivotArea collapsedLevelsAreSubtotals="1" fieldPosition="0">
        <references count="2">
          <reference field="0" count="0"/>
          <reference field="2" count="1" selected="0">
            <x v="6"/>
          </reference>
        </references>
      </pivotArea>
    </format>
    <format dxfId="49">
      <pivotArea collapsedLevelsAreSubtotals="1" fieldPosition="0">
        <references count="1">
          <reference field="2" count="1">
            <x v="7"/>
          </reference>
        </references>
      </pivotArea>
    </format>
    <format dxfId="48">
      <pivotArea collapsedLevelsAreSubtotals="1" fieldPosition="0">
        <references count="2">
          <reference field="0" count="0"/>
          <reference field="2" count="1" selected="0">
            <x v="7"/>
          </reference>
        </references>
      </pivotArea>
    </format>
    <format dxfId="47">
      <pivotArea outline="0" collapsedLevelsAreSubtotals="1" fieldPosition="0"/>
    </format>
    <format dxfId="43">
      <pivotArea outline="0" collapsedLevelsAreSubtotals="1" fieldPosition="0">
        <references count="2">
          <reference field="1" count="1" selected="0">
            <x v="0"/>
          </reference>
          <reference field="2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26">
      <pivotArea type="all" dataOnly="0" outline="0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2" type="button" dataOnly="0" labelOnly="1" outline="0" axis="axisCol" fieldPosition="1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outline="0" collapsedLevelsAreSubtotals="1" fieldPosition="0"/>
    </format>
    <format dxfId="7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1"/>
  <sheetViews>
    <sheetView workbookViewId="0">
      <selection sqref="A1:D7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20.709331511999999</v>
      </c>
    </row>
    <row r="3" spans="1:4" x14ac:dyDescent="0.25">
      <c r="A3" t="s">
        <v>7</v>
      </c>
      <c r="B3" t="s">
        <v>5</v>
      </c>
      <c r="C3" t="s">
        <v>6</v>
      </c>
      <c r="D3">
        <v>30.919816970999999</v>
      </c>
    </row>
    <row r="4" spans="1:4" x14ac:dyDescent="0.25">
      <c r="A4" t="s">
        <v>8</v>
      </c>
      <c r="B4" t="s">
        <v>5</v>
      </c>
      <c r="C4" t="s">
        <v>6</v>
      </c>
      <c r="D4">
        <v>19.838567734000002</v>
      </c>
    </row>
    <row r="5" spans="1:4" x14ac:dyDescent="0.25">
      <c r="A5" t="s">
        <v>9</v>
      </c>
      <c r="B5" t="s">
        <v>5</v>
      </c>
      <c r="C5" t="s">
        <v>6</v>
      </c>
      <c r="D5">
        <v>26.164129256999999</v>
      </c>
    </row>
    <row r="6" spans="1:4" x14ac:dyDescent="0.25">
      <c r="A6" t="s">
        <v>10</v>
      </c>
      <c r="B6" t="s">
        <v>5</v>
      </c>
      <c r="C6" t="s">
        <v>6</v>
      </c>
      <c r="D6">
        <v>23.338479996</v>
      </c>
    </row>
    <row r="7" spans="1:4" x14ac:dyDescent="0.25">
      <c r="A7" t="s">
        <v>11</v>
      </c>
      <c r="B7" t="s">
        <v>5</v>
      </c>
      <c r="C7" t="s">
        <v>6</v>
      </c>
      <c r="D7">
        <v>46.487293243000003</v>
      </c>
    </row>
    <row r="8" spans="1:4" x14ac:dyDescent="0.25">
      <c r="A8" t="s">
        <v>12</v>
      </c>
      <c r="B8" t="s">
        <v>5</v>
      </c>
      <c r="C8" t="s">
        <v>6</v>
      </c>
      <c r="D8">
        <v>16.568267821999999</v>
      </c>
    </row>
    <row r="9" spans="1:4" x14ac:dyDescent="0.25">
      <c r="A9" t="s">
        <v>13</v>
      </c>
      <c r="B9" t="s">
        <v>5</v>
      </c>
      <c r="C9" t="s">
        <v>6</v>
      </c>
      <c r="D9">
        <v>49.883903502999999</v>
      </c>
    </row>
    <row r="10" spans="1:4" x14ac:dyDescent="0.25">
      <c r="A10" t="s">
        <v>14</v>
      </c>
      <c r="B10" t="s">
        <v>5</v>
      </c>
      <c r="C10" t="s">
        <v>6</v>
      </c>
      <c r="D10">
        <v>41.782276154000002</v>
      </c>
    </row>
    <row r="11" spans="1:4" x14ac:dyDescent="0.25">
      <c r="A11" t="s">
        <v>15</v>
      </c>
      <c r="B11" t="s">
        <v>5</v>
      </c>
      <c r="C11" t="s">
        <v>6</v>
      </c>
      <c r="D11">
        <v>29.192434311</v>
      </c>
    </row>
    <row r="12" spans="1:4" x14ac:dyDescent="0.25">
      <c r="A12" t="s">
        <v>16</v>
      </c>
      <c r="B12" t="s">
        <v>5</v>
      </c>
      <c r="C12" t="s">
        <v>6</v>
      </c>
      <c r="D12">
        <v>12.998585701</v>
      </c>
    </row>
    <row r="13" spans="1:4" x14ac:dyDescent="0.25">
      <c r="A13" t="s">
        <v>17</v>
      </c>
      <c r="B13" t="s">
        <v>5</v>
      </c>
      <c r="C13" t="s">
        <v>6</v>
      </c>
      <c r="D13">
        <v>25.251260757000001</v>
      </c>
    </row>
    <row r="14" spans="1:4" x14ac:dyDescent="0.25">
      <c r="A14" t="s">
        <v>18</v>
      </c>
      <c r="B14" t="s">
        <v>5</v>
      </c>
      <c r="C14" t="s">
        <v>6</v>
      </c>
      <c r="D14">
        <v>40.417995453000003</v>
      </c>
    </row>
    <row r="15" spans="1:4" x14ac:dyDescent="0.25">
      <c r="A15" t="s">
        <v>19</v>
      </c>
      <c r="B15" t="s">
        <v>5</v>
      </c>
      <c r="C15" t="s">
        <v>6</v>
      </c>
      <c r="D15">
        <v>9.2547159195000006</v>
      </c>
    </row>
    <row r="16" spans="1:4" x14ac:dyDescent="0.25">
      <c r="A16" t="s">
        <v>20</v>
      </c>
      <c r="B16" t="s">
        <v>5</v>
      </c>
      <c r="C16" t="s">
        <v>6</v>
      </c>
      <c r="D16">
        <v>24.047084808000001</v>
      </c>
    </row>
    <row r="17" spans="1:4" x14ac:dyDescent="0.25">
      <c r="A17" t="s">
        <v>21</v>
      </c>
      <c r="B17" t="s">
        <v>5</v>
      </c>
      <c r="C17" t="s">
        <v>6</v>
      </c>
      <c r="D17">
        <v>24.828275681000001</v>
      </c>
    </row>
    <row r="18" spans="1:4" x14ac:dyDescent="0.25">
      <c r="A18" t="s">
        <v>22</v>
      </c>
      <c r="B18" t="s">
        <v>5</v>
      </c>
      <c r="C18" t="s">
        <v>6</v>
      </c>
      <c r="D18">
        <v>24.509296417000002</v>
      </c>
    </row>
    <row r="19" spans="1:4" x14ac:dyDescent="0.25">
      <c r="A19" t="s">
        <v>23</v>
      </c>
      <c r="B19" t="s">
        <v>5</v>
      </c>
      <c r="C19" t="s">
        <v>6</v>
      </c>
      <c r="D19">
        <v>23.121892929000001</v>
      </c>
    </row>
    <row r="20" spans="1:4" x14ac:dyDescent="0.25">
      <c r="A20" t="s">
        <v>24</v>
      </c>
      <c r="B20" t="s">
        <v>5</v>
      </c>
      <c r="C20" t="s">
        <v>6</v>
      </c>
      <c r="D20">
        <v>21.057893752999998</v>
      </c>
    </row>
    <row r="21" spans="1:4" x14ac:dyDescent="0.25">
      <c r="A21" t="s">
        <v>25</v>
      </c>
      <c r="B21" t="s">
        <v>5</v>
      </c>
      <c r="C21" t="s">
        <v>6</v>
      </c>
      <c r="D21">
        <v>29.362026215</v>
      </c>
    </row>
    <row r="22" spans="1:4" x14ac:dyDescent="0.25">
      <c r="A22" t="s">
        <v>26</v>
      </c>
      <c r="B22" t="s">
        <v>5</v>
      </c>
      <c r="C22" t="s">
        <v>6</v>
      </c>
      <c r="D22">
        <v>63.266681671000001</v>
      </c>
    </row>
    <row r="23" spans="1:4" x14ac:dyDescent="0.25">
      <c r="A23" t="s">
        <v>27</v>
      </c>
      <c r="B23" t="s">
        <v>5</v>
      </c>
      <c r="C23" t="s">
        <v>6</v>
      </c>
      <c r="D23">
        <v>27.674081802</v>
      </c>
    </row>
    <row r="24" spans="1:4" x14ac:dyDescent="0.25">
      <c r="A24" t="s">
        <v>28</v>
      </c>
      <c r="B24" t="s">
        <v>5</v>
      </c>
      <c r="C24" t="s">
        <v>6</v>
      </c>
      <c r="D24">
        <v>39.118465424</v>
      </c>
    </row>
    <row r="25" spans="1:4" x14ac:dyDescent="0.25">
      <c r="A25" t="s">
        <v>29</v>
      </c>
      <c r="B25" t="s">
        <v>5</v>
      </c>
      <c r="C25" t="s">
        <v>6</v>
      </c>
      <c r="D25">
        <v>15.328893661</v>
      </c>
    </row>
    <row r="26" spans="1:4" x14ac:dyDescent="0.25">
      <c r="A26" t="s">
        <v>30</v>
      </c>
      <c r="B26" t="s">
        <v>5</v>
      </c>
      <c r="C26" t="s">
        <v>6</v>
      </c>
      <c r="D26">
        <v>24.781560897999999</v>
      </c>
    </row>
    <row r="27" spans="1:4" x14ac:dyDescent="0.25">
      <c r="A27" t="s">
        <v>31</v>
      </c>
      <c r="B27" t="s">
        <v>5</v>
      </c>
      <c r="C27" t="s">
        <v>6</v>
      </c>
      <c r="D27">
        <v>39.073078156000001</v>
      </c>
    </row>
    <row r="28" spans="1:4" x14ac:dyDescent="0.25">
      <c r="A28" t="s">
        <v>32</v>
      </c>
      <c r="B28" t="s">
        <v>5</v>
      </c>
      <c r="C28" t="s">
        <v>6</v>
      </c>
      <c r="D28">
        <v>28.922294616999999</v>
      </c>
    </row>
    <row r="29" spans="1:4" x14ac:dyDescent="0.25">
      <c r="A29" t="s">
        <v>33</v>
      </c>
      <c r="B29" t="s">
        <v>5</v>
      </c>
      <c r="C29" t="s">
        <v>6</v>
      </c>
      <c r="D29">
        <v>29.392208099000001</v>
      </c>
    </row>
    <row r="30" spans="1:4" x14ac:dyDescent="0.25">
      <c r="A30" t="s">
        <v>34</v>
      </c>
      <c r="B30" t="s">
        <v>5</v>
      </c>
      <c r="C30" t="s">
        <v>6</v>
      </c>
      <c r="D30">
        <v>23.385511397999998</v>
      </c>
    </row>
    <row r="31" spans="1:4" x14ac:dyDescent="0.25">
      <c r="A31" t="s">
        <v>35</v>
      </c>
      <c r="B31" t="s">
        <v>5</v>
      </c>
      <c r="C31" t="s">
        <v>6</v>
      </c>
      <c r="D31">
        <v>30.999736786</v>
      </c>
    </row>
    <row r="32" spans="1:4" x14ac:dyDescent="0.25">
      <c r="A32" t="s">
        <v>36</v>
      </c>
      <c r="B32" t="s">
        <v>5</v>
      </c>
      <c r="C32" t="s">
        <v>6</v>
      </c>
      <c r="D32">
        <v>21.448596953999999</v>
      </c>
    </row>
    <row r="33" spans="1:4" x14ac:dyDescent="0.25">
      <c r="A33" t="s">
        <v>37</v>
      </c>
      <c r="B33" t="s">
        <v>5</v>
      </c>
      <c r="C33" t="s">
        <v>6</v>
      </c>
      <c r="D33">
        <v>41.259464264000002</v>
      </c>
    </row>
    <row r="34" spans="1:4" x14ac:dyDescent="0.25">
      <c r="A34" t="s">
        <v>38</v>
      </c>
      <c r="B34" t="s">
        <v>5</v>
      </c>
      <c r="C34" t="s">
        <v>6</v>
      </c>
      <c r="D34">
        <v>32.697593689000001</v>
      </c>
    </row>
    <row r="35" spans="1:4" x14ac:dyDescent="0.25">
      <c r="A35" t="s">
        <v>39</v>
      </c>
      <c r="B35" t="s">
        <v>5</v>
      </c>
      <c r="C35" t="s">
        <v>6</v>
      </c>
      <c r="D35">
        <v>12.950042724999999</v>
      </c>
    </row>
    <row r="36" spans="1:4" x14ac:dyDescent="0.25">
      <c r="A36" t="s">
        <v>40</v>
      </c>
      <c r="B36" t="s">
        <v>5</v>
      </c>
      <c r="C36" t="s">
        <v>6</v>
      </c>
      <c r="D36">
        <v>37.049072266000003</v>
      </c>
    </row>
    <row r="37" spans="1:4" x14ac:dyDescent="0.25">
      <c r="A37" t="s">
        <v>41</v>
      </c>
      <c r="B37" t="s">
        <v>5</v>
      </c>
      <c r="C37" t="s">
        <v>6</v>
      </c>
      <c r="D37">
        <v>61.602447509999998</v>
      </c>
    </row>
    <row r="38" spans="1:4" x14ac:dyDescent="0.25">
      <c r="A38" t="s">
        <v>42</v>
      </c>
      <c r="B38" t="s">
        <v>5</v>
      </c>
      <c r="C38" t="s">
        <v>6</v>
      </c>
      <c r="D38">
        <v>26.333585739</v>
      </c>
    </row>
    <row r="39" spans="1:4" x14ac:dyDescent="0.25">
      <c r="A39" t="s">
        <v>43</v>
      </c>
      <c r="B39" t="s">
        <v>5</v>
      </c>
      <c r="C39" t="s">
        <v>6</v>
      </c>
      <c r="D39">
        <v>22.637432098000001</v>
      </c>
    </row>
    <row r="40" spans="1:4" x14ac:dyDescent="0.25">
      <c r="A40" t="s">
        <v>4</v>
      </c>
      <c r="B40" t="s">
        <v>44</v>
      </c>
      <c r="C40" t="s">
        <v>6</v>
      </c>
      <c r="D40">
        <v>102606.28125</v>
      </c>
    </row>
    <row r="41" spans="1:4" x14ac:dyDescent="0.25">
      <c r="A41" t="s">
        <v>7</v>
      </c>
      <c r="B41" t="s">
        <v>44</v>
      </c>
      <c r="C41" t="s">
        <v>6</v>
      </c>
      <c r="D41">
        <v>47244.234375</v>
      </c>
    </row>
    <row r="42" spans="1:4" x14ac:dyDescent="0.25">
      <c r="A42" t="s">
        <v>8</v>
      </c>
      <c r="B42" t="s">
        <v>44</v>
      </c>
      <c r="C42" t="s">
        <v>6</v>
      </c>
      <c r="D42">
        <v>426722.25</v>
      </c>
    </row>
    <row r="43" spans="1:4" x14ac:dyDescent="0.25">
      <c r="A43" t="s">
        <v>9</v>
      </c>
      <c r="B43" t="s">
        <v>44</v>
      </c>
      <c r="C43" t="s">
        <v>6</v>
      </c>
      <c r="D43">
        <v>128529.29687000001</v>
      </c>
    </row>
    <row r="44" spans="1:4" x14ac:dyDescent="0.25">
      <c r="A44" t="s">
        <v>10</v>
      </c>
      <c r="B44" t="s">
        <v>44</v>
      </c>
      <c r="C44" t="s">
        <v>6</v>
      </c>
      <c r="D44">
        <v>352395.53125</v>
      </c>
    </row>
    <row r="45" spans="1:4" x14ac:dyDescent="0.25">
      <c r="A45" t="s">
        <v>11</v>
      </c>
      <c r="B45" t="s">
        <v>44</v>
      </c>
      <c r="C45" t="s">
        <v>6</v>
      </c>
      <c r="D45">
        <v>4380214</v>
      </c>
    </row>
    <row r="46" spans="1:4" x14ac:dyDescent="0.25">
      <c r="A46" t="s">
        <v>12</v>
      </c>
      <c r="B46" t="s">
        <v>44</v>
      </c>
      <c r="C46" t="s">
        <v>6</v>
      </c>
      <c r="D46">
        <v>55378.929687000003</v>
      </c>
    </row>
    <row r="47" spans="1:4" x14ac:dyDescent="0.25">
      <c r="A47" t="s">
        <v>13</v>
      </c>
      <c r="B47" t="s">
        <v>44</v>
      </c>
      <c r="C47" t="s">
        <v>6</v>
      </c>
      <c r="D47">
        <v>38400.011719000002</v>
      </c>
    </row>
    <row r="48" spans="1:4" x14ac:dyDescent="0.25">
      <c r="A48" t="s">
        <v>14</v>
      </c>
      <c r="B48" t="s">
        <v>44</v>
      </c>
      <c r="C48" t="s">
        <v>6</v>
      </c>
      <c r="D48">
        <v>119427.65625</v>
      </c>
    </row>
    <row r="49" spans="1:4" x14ac:dyDescent="0.25">
      <c r="A49" t="s">
        <v>15</v>
      </c>
      <c r="B49" t="s">
        <v>44</v>
      </c>
      <c r="C49" t="s">
        <v>6</v>
      </c>
      <c r="D49">
        <v>14476.002930000001</v>
      </c>
    </row>
    <row r="50" spans="1:4" x14ac:dyDescent="0.25">
      <c r="A50" t="s">
        <v>16</v>
      </c>
      <c r="B50" t="s">
        <v>44</v>
      </c>
      <c r="C50" t="s">
        <v>6</v>
      </c>
      <c r="D50">
        <v>2007876.125</v>
      </c>
    </row>
    <row r="51" spans="1:4" x14ac:dyDescent="0.25">
      <c r="A51" t="s">
        <v>17</v>
      </c>
      <c r="B51" t="s">
        <v>44</v>
      </c>
      <c r="C51" t="s">
        <v>6</v>
      </c>
      <c r="D51">
        <v>197352.125</v>
      </c>
    </row>
    <row r="52" spans="1:4" x14ac:dyDescent="0.25">
      <c r="A52" t="s">
        <v>18</v>
      </c>
      <c r="B52" t="s">
        <v>44</v>
      </c>
      <c r="C52" t="s">
        <v>6</v>
      </c>
      <c r="D52">
        <v>724635.4375</v>
      </c>
    </row>
    <row r="53" spans="1:4" x14ac:dyDescent="0.25">
      <c r="A53" t="s">
        <v>19</v>
      </c>
      <c r="B53" t="s">
        <v>44</v>
      </c>
      <c r="C53" t="s">
        <v>6</v>
      </c>
      <c r="D53">
        <v>359736.96875</v>
      </c>
    </row>
    <row r="54" spans="1:4" x14ac:dyDescent="0.25">
      <c r="A54" t="s">
        <v>20</v>
      </c>
      <c r="B54" t="s">
        <v>44</v>
      </c>
      <c r="C54" t="s">
        <v>6</v>
      </c>
      <c r="D54">
        <v>287114.4375</v>
      </c>
    </row>
    <row r="55" spans="1:4" x14ac:dyDescent="0.25">
      <c r="A55" t="s">
        <v>21</v>
      </c>
      <c r="B55" t="s">
        <v>44</v>
      </c>
      <c r="C55" t="s">
        <v>6</v>
      </c>
      <c r="D55">
        <v>25064.826172000001</v>
      </c>
    </row>
    <row r="56" spans="1:4" x14ac:dyDescent="0.25">
      <c r="A56" t="s">
        <v>22</v>
      </c>
      <c r="B56" t="s">
        <v>44</v>
      </c>
      <c r="C56" t="s">
        <v>6</v>
      </c>
      <c r="D56">
        <v>2500.9851073999998</v>
      </c>
    </row>
    <row r="57" spans="1:4" x14ac:dyDescent="0.25">
      <c r="A57" t="s">
        <v>23</v>
      </c>
      <c r="B57" t="s">
        <v>44</v>
      </c>
      <c r="C57" t="s">
        <v>6</v>
      </c>
      <c r="D57">
        <v>629407.0625</v>
      </c>
    </row>
    <row r="58" spans="1:4" x14ac:dyDescent="0.25">
      <c r="A58" t="s">
        <v>24</v>
      </c>
      <c r="B58" t="s">
        <v>44</v>
      </c>
      <c r="C58" t="s">
        <v>6</v>
      </c>
      <c r="D58">
        <v>237322.28125</v>
      </c>
    </row>
    <row r="59" spans="1:4" x14ac:dyDescent="0.25">
      <c r="A59" t="s">
        <v>25</v>
      </c>
      <c r="B59" t="s">
        <v>44</v>
      </c>
      <c r="C59" t="s">
        <v>6</v>
      </c>
      <c r="D59">
        <v>87702.773436999996</v>
      </c>
    </row>
    <row r="60" spans="1:4" x14ac:dyDescent="0.25">
      <c r="A60" t="s">
        <v>26</v>
      </c>
      <c r="B60" t="s">
        <v>44</v>
      </c>
      <c r="C60" t="s">
        <v>6</v>
      </c>
      <c r="D60">
        <v>332202.625</v>
      </c>
    </row>
    <row r="61" spans="1:4" x14ac:dyDescent="0.25">
      <c r="A61" t="s">
        <v>27</v>
      </c>
      <c r="B61" t="s">
        <v>44</v>
      </c>
      <c r="C61" t="s">
        <v>6</v>
      </c>
      <c r="D61">
        <v>408691.75</v>
      </c>
    </row>
    <row r="62" spans="1:4" x14ac:dyDescent="0.25">
      <c r="A62" t="s">
        <v>28</v>
      </c>
      <c r="B62" t="s">
        <v>44</v>
      </c>
      <c r="C62" t="s">
        <v>6</v>
      </c>
      <c r="D62">
        <v>301096.0625</v>
      </c>
    </row>
    <row r="63" spans="1:4" x14ac:dyDescent="0.25">
      <c r="A63" t="s">
        <v>29</v>
      </c>
      <c r="B63" t="s">
        <v>44</v>
      </c>
      <c r="C63" t="s">
        <v>6</v>
      </c>
      <c r="D63">
        <v>164207.17188000001</v>
      </c>
    </row>
    <row r="64" spans="1:4" x14ac:dyDescent="0.25">
      <c r="A64" t="s">
        <v>30</v>
      </c>
      <c r="B64" t="s">
        <v>44</v>
      </c>
      <c r="C64" t="s">
        <v>6</v>
      </c>
      <c r="D64">
        <v>56297.191405999998</v>
      </c>
    </row>
    <row r="65" spans="1:4" x14ac:dyDescent="0.25">
      <c r="A65" t="s">
        <v>31</v>
      </c>
      <c r="B65" t="s">
        <v>44</v>
      </c>
      <c r="C65" t="s">
        <v>6</v>
      </c>
      <c r="D65">
        <v>98007.585938000004</v>
      </c>
    </row>
    <row r="66" spans="1:4" x14ac:dyDescent="0.25">
      <c r="A66" t="s">
        <v>32</v>
      </c>
      <c r="B66" t="s">
        <v>44</v>
      </c>
      <c r="C66" t="s">
        <v>6</v>
      </c>
      <c r="D66">
        <v>142955.67188000001</v>
      </c>
    </row>
    <row r="67" spans="1:4" x14ac:dyDescent="0.25">
      <c r="A67" t="s">
        <v>33</v>
      </c>
      <c r="B67" t="s">
        <v>44</v>
      </c>
      <c r="C67" t="s">
        <v>6</v>
      </c>
      <c r="D67">
        <v>32777.472655999998</v>
      </c>
    </row>
    <row r="68" spans="1:4" x14ac:dyDescent="0.25">
      <c r="A68" t="s">
        <v>34</v>
      </c>
      <c r="B68" t="s">
        <v>44</v>
      </c>
      <c r="C68" t="s">
        <v>6</v>
      </c>
      <c r="D68">
        <v>170811.1875</v>
      </c>
    </row>
    <row r="69" spans="1:4" x14ac:dyDescent="0.25">
      <c r="A69" t="s">
        <v>35</v>
      </c>
      <c r="B69" t="s">
        <v>44</v>
      </c>
      <c r="C69" t="s">
        <v>6</v>
      </c>
      <c r="D69">
        <v>575953.875</v>
      </c>
    </row>
    <row r="70" spans="1:4" x14ac:dyDescent="0.25">
      <c r="A70" t="s">
        <v>36</v>
      </c>
      <c r="B70" t="s">
        <v>44</v>
      </c>
      <c r="C70" t="s">
        <v>6</v>
      </c>
      <c r="D70">
        <v>229294.1875</v>
      </c>
    </row>
    <row r="71" spans="1:4" x14ac:dyDescent="0.25">
      <c r="A71" t="s">
        <v>37</v>
      </c>
      <c r="B71" t="s">
        <v>44</v>
      </c>
      <c r="C71" t="s">
        <v>6</v>
      </c>
      <c r="D71">
        <v>221408.23438000001</v>
      </c>
    </row>
    <row r="72" spans="1:4" x14ac:dyDescent="0.25">
      <c r="A72" t="s">
        <v>38</v>
      </c>
      <c r="B72" t="s">
        <v>44</v>
      </c>
      <c r="C72" t="s">
        <v>6</v>
      </c>
      <c r="D72">
        <v>234336.35938000001</v>
      </c>
    </row>
    <row r="73" spans="1:4" x14ac:dyDescent="0.25">
      <c r="A73" t="s">
        <v>39</v>
      </c>
      <c r="B73" t="s">
        <v>44</v>
      </c>
      <c r="C73" t="s">
        <v>6</v>
      </c>
      <c r="D73">
        <v>1967651.25</v>
      </c>
    </row>
    <row r="74" spans="1:4" x14ac:dyDescent="0.25">
      <c r="A74" t="s">
        <v>40</v>
      </c>
      <c r="B74" t="s">
        <v>44</v>
      </c>
      <c r="C74" t="s">
        <v>6</v>
      </c>
      <c r="D74">
        <v>61431.777344000002</v>
      </c>
    </row>
    <row r="75" spans="1:4" x14ac:dyDescent="0.25">
      <c r="A75" t="s">
        <v>41</v>
      </c>
      <c r="B75" t="s">
        <v>44</v>
      </c>
      <c r="C75" t="s">
        <v>6</v>
      </c>
      <c r="D75">
        <v>85622.195311999996</v>
      </c>
    </row>
    <row r="76" spans="1:4" x14ac:dyDescent="0.25">
      <c r="A76" t="s">
        <v>42</v>
      </c>
      <c r="B76" t="s">
        <v>44</v>
      </c>
      <c r="C76" t="s">
        <v>6</v>
      </c>
      <c r="D76">
        <v>79964.53125</v>
      </c>
    </row>
    <row r="77" spans="1:4" x14ac:dyDescent="0.25">
      <c r="A77" t="s">
        <v>43</v>
      </c>
      <c r="B77" t="s">
        <v>44</v>
      </c>
      <c r="C77" t="s">
        <v>6</v>
      </c>
      <c r="D77">
        <v>15386816</v>
      </c>
    </row>
    <row r="78" spans="1:4" x14ac:dyDescent="0.25">
      <c r="A78" t="s">
        <v>4</v>
      </c>
      <c r="B78" t="s">
        <v>5</v>
      </c>
      <c r="C78" t="s">
        <v>45</v>
      </c>
      <c r="D78">
        <v>26.538276671999999</v>
      </c>
    </row>
    <row r="79" spans="1:4" x14ac:dyDescent="0.25">
      <c r="A79" t="s">
        <v>7</v>
      </c>
      <c r="B79" t="s">
        <v>5</v>
      </c>
      <c r="C79" t="s">
        <v>45</v>
      </c>
      <c r="D79">
        <v>40.954524994000003</v>
      </c>
    </row>
    <row r="80" spans="1:4" x14ac:dyDescent="0.25">
      <c r="A80" t="s">
        <v>8</v>
      </c>
      <c r="B80" t="s">
        <v>5</v>
      </c>
      <c r="C80" t="s">
        <v>45</v>
      </c>
      <c r="D80">
        <v>27.327337265000001</v>
      </c>
    </row>
    <row r="81" spans="1:4" x14ac:dyDescent="0.25">
      <c r="A81" t="s">
        <v>9</v>
      </c>
      <c r="B81" t="s">
        <v>5</v>
      </c>
      <c r="C81" t="s">
        <v>45</v>
      </c>
      <c r="D81">
        <v>32.336307525999999</v>
      </c>
    </row>
    <row r="82" spans="1:4" x14ac:dyDescent="0.25">
      <c r="A82" t="s">
        <v>10</v>
      </c>
      <c r="B82" t="s">
        <v>5</v>
      </c>
      <c r="C82" t="s">
        <v>45</v>
      </c>
      <c r="D82">
        <v>36.520561217999997</v>
      </c>
    </row>
    <row r="83" spans="1:4" x14ac:dyDescent="0.25">
      <c r="A83" t="s">
        <v>11</v>
      </c>
      <c r="B83" t="s">
        <v>5</v>
      </c>
      <c r="C83" t="s">
        <v>45</v>
      </c>
      <c r="D83">
        <v>57.953678130999997</v>
      </c>
    </row>
    <row r="84" spans="1:4" x14ac:dyDescent="0.25">
      <c r="A84" t="s">
        <v>12</v>
      </c>
      <c r="B84" t="s">
        <v>5</v>
      </c>
      <c r="C84" t="s">
        <v>45</v>
      </c>
      <c r="D84">
        <v>27.191993712999999</v>
      </c>
    </row>
    <row r="85" spans="1:4" x14ac:dyDescent="0.25">
      <c r="A85" t="s">
        <v>13</v>
      </c>
      <c r="B85" t="s">
        <v>5</v>
      </c>
      <c r="C85" t="s">
        <v>45</v>
      </c>
      <c r="D85">
        <v>69.704414368000002</v>
      </c>
    </row>
    <row r="86" spans="1:4" x14ac:dyDescent="0.25">
      <c r="A86" t="s">
        <v>14</v>
      </c>
      <c r="B86" t="s">
        <v>5</v>
      </c>
      <c r="C86" t="s">
        <v>45</v>
      </c>
      <c r="D86">
        <v>55.539325714</v>
      </c>
    </row>
    <row r="87" spans="1:4" x14ac:dyDescent="0.25">
      <c r="A87" t="s">
        <v>15</v>
      </c>
      <c r="B87" t="s">
        <v>5</v>
      </c>
      <c r="C87" t="s">
        <v>45</v>
      </c>
      <c r="D87">
        <v>38.759567261000001</v>
      </c>
    </row>
    <row r="88" spans="1:4" x14ac:dyDescent="0.25">
      <c r="A88" t="s">
        <v>16</v>
      </c>
      <c r="B88" t="s">
        <v>5</v>
      </c>
      <c r="C88" t="s">
        <v>45</v>
      </c>
      <c r="D88">
        <v>15.462353706</v>
      </c>
    </row>
    <row r="89" spans="1:4" x14ac:dyDescent="0.25">
      <c r="A89" t="s">
        <v>17</v>
      </c>
      <c r="B89" t="s">
        <v>5</v>
      </c>
      <c r="C89" t="s">
        <v>45</v>
      </c>
      <c r="D89">
        <v>36.806507111000002</v>
      </c>
    </row>
    <row r="90" spans="1:4" x14ac:dyDescent="0.25">
      <c r="A90" t="s">
        <v>18</v>
      </c>
      <c r="B90" t="s">
        <v>5</v>
      </c>
      <c r="C90" t="s">
        <v>45</v>
      </c>
      <c r="D90">
        <v>43.028850554999998</v>
      </c>
    </row>
    <row r="91" spans="1:4" x14ac:dyDescent="0.25">
      <c r="A91" t="s">
        <v>19</v>
      </c>
      <c r="B91" t="s">
        <v>5</v>
      </c>
      <c r="C91" t="s">
        <v>45</v>
      </c>
      <c r="D91">
        <v>8.2220849990999998</v>
      </c>
    </row>
    <row r="92" spans="1:4" x14ac:dyDescent="0.25">
      <c r="A92" t="s">
        <v>20</v>
      </c>
      <c r="B92" t="s">
        <v>5</v>
      </c>
      <c r="C92" t="s">
        <v>45</v>
      </c>
      <c r="D92">
        <v>22.881597519</v>
      </c>
    </row>
    <row r="93" spans="1:4" x14ac:dyDescent="0.25">
      <c r="A93" t="s">
        <v>21</v>
      </c>
      <c r="B93" t="s">
        <v>5</v>
      </c>
      <c r="C93" t="s">
        <v>45</v>
      </c>
      <c r="D93">
        <v>30.582469939999999</v>
      </c>
    </row>
    <row r="94" spans="1:4" x14ac:dyDescent="0.25">
      <c r="A94" t="s">
        <v>22</v>
      </c>
      <c r="B94" t="s">
        <v>5</v>
      </c>
      <c r="C94" t="s">
        <v>45</v>
      </c>
      <c r="D94">
        <v>38.625354766999997</v>
      </c>
    </row>
    <row r="95" spans="1:4" x14ac:dyDescent="0.25">
      <c r="A95" t="s">
        <v>23</v>
      </c>
      <c r="B95" t="s">
        <v>5</v>
      </c>
      <c r="C95" t="s">
        <v>45</v>
      </c>
      <c r="D95">
        <v>47.463325500000003</v>
      </c>
    </row>
    <row r="96" spans="1:4" x14ac:dyDescent="0.25">
      <c r="A96" t="s">
        <v>24</v>
      </c>
      <c r="B96" t="s">
        <v>5</v>
      </c>
      <c r="C96" t="s">
        <v>45</v>
      </c>
      <c r="D96">
        <v>29.737709044999999</v>
      </c>
    </row>
    <row r="97" spans="1:4" x14ac:dyDescent="0.25">
      <c r="A97" t="s">
        <v>25</v>
      </c>
      <c r="B97" t="s">
        <v>5</v>
      </c>
      <c r="C97" t="s">
        <v>45</v>
      </c>
      <c r="D97">
        <v>40.294647216999998</v>
      </c>
    </row>
    <row r="98" spans="1:4" x14ac:dyDescent="0.25">
      <c r="A98" t="s">
        <v>26</v>
      </c>
      <c r="B98" t="s">
        <v>5</v>
      </c>
      <c r="C98" t="s">
        <v>45</v>
      </c>
      <c r="D98">
        <v>98.577117920000006</v>
      </c>
    </row>
    <row r="99" spans="1:4" x14ac:dyDescent="0.25">
      <c r="A99" t="s">
        <v>27</v>
      </c>
      <c r="B99" t="s">
        <v>5</v>
      </c>
      <c r="C99" t="s">
        <v>45</v>
      </c>
      <c r="D99">
        <v>44.754562378000003</v>
      </c>
    </row>
    <row r="100" spans="1:4" x14ac:dyDescent="0.25">
      <c r="A100" t="s">
        <v>28</v>
      </c>
      <c r="B100" t="s">
        <v>5</v>
      </c>
      <c r="C100" t="s">
        <v>45</v>
      </c>
      <c r="D100">
        <v>58.482406615999999</v>
      </c>
    </row>
    <row r="101" spans="1:4" x14ac:dyDescent="0.25">
      <c r="A101" t="s">
        <v>29</v>
      </c>
      <c r="B101" t="s">
        <v>5</v>
      </c>
      <c r="C101" t="s">
        <v>45</v>
      </c>
      <c r="D101">
        <v>25.052137375000001</v>
      </c>
    </row>
    <row r="102" spans="1:4" x14ac:dyDescent="0.25">
      <c r="A102" t="s">
        <v>30</v>
      </c>
      <c r="B102" t="s">
        <v>5</v>
      </c>
      <c r="C102" t="s">
        <v>45</v>
      </c>
      <c r="D102">
        <v>26.820945739999999</v>
      </c>
    </row>
    <row r="103" spans="1:4" x14ac:dyDescent="0.25">
      <c r="A103" t="s">
        <v>31</v>
      </c>
      <c r="B103" t="s">
        <v>5</v>
      </c>
      <c r="C103" t="s">
        <v>45</v>
      </c>
      <c r="D103">
        <v>51.302707671999997</v>
      </c>
    </row>
    <row r="104" spans="1:4" x14ac:dyDescent="0.25">
      <c r="A104" t="s">
        <v>32</v>
      </c>
      <c r="B104" t="s">
        <v>5</v>
      </c>
      <c r="C104" t="s">
        <v>45</v>
      </c>
      <c r="D104">
        <v>35.165912628000001</v>
      </c>
    </row>
    <row r="105" spans="1:4" x14ac:dyDescent="0.25">
      <c r="A105" t="s">
        <v>33</v>
      </c>
      <c r="B105" t="s">
        <v>5</v>
      </c>
      <c r="C105" t="s">
        <v>45</v>
      </c>
      <c r="D105">
        <v>37.221271514999998</v>
      </c>
    </row>
    <row r="106" spans="1:4" x14ac:dyDescent="0.25">
      <c r="A106" t="s">
        <v>34</v>
      </c>
      <c r="B106" t="s">
        <v>5</v>
      </c>
      <c r="C106" t="s">
        <v>45</v>
      </c>
      <c r="D106">
        <v>21.973138809000002</v>
      </c>
    </row>
    <row r="107" spans="1:4" x14ac:dyDescent="0.25">
      <c r="A107" t="s">
        <v>35</v>
      </c>
      <c r="B107" t="s">
        <v>5</v>
      </c>
      <c r="C107" t="s">
        <v>45</v>
      </c>
      <c r="D107">
        <v>53.635643004999999</v>
      </c>
    </row>
    <row r="108" spans="1:4" x14ac:dyDescent="0.25">
      <c r="A108" t="s">
        <v>36</v>
      </c>
      <c r="B108" t="s">
        <v>5</v>
      </c>
      <c r="C108" t="s">
        <v>45</v>
      </c>
      <c r="D108">
        <v>33.980850220000001</v>
      </c>
    </row>
    <row r="109" spans="1:4" x14ac:dyDescent="0.25">
      <c r="A109" t="s">
        <v>37</v>
      </c>
      <c r="B109" t="s">
        <v>5</v>
      </c>
      <c r="C109" t="s">
        <v>45</v>
      </c>
      <c r="D109">
        <v>61.492527008000003</v>
      </c>
    </row>
    <row r="110" spans="1:4" x14ac:dyDescent="0.25">
      <c r="A110" t="s">
        <v>38</v>
      </c>
      <c r="B110" t="s">
        <v>5</v>
      </c>
      <c r="C110" t="s">
        <v>45</v>
      </c>
      <c r="D110">
        <v>38.117576599000003</v>
      </c>
    </row>
    <row r="111" spans="1:4" x14ac:dyDescent="0.25">
      <c r="A111" t="s">
        <v>39</v>
      </c>
      <c r="B111" t="s">
        <v>5</v>
      </c>
      <c r="C111" t="s">
        <v>45</v>
      </c>
      <c r="D111">
        <v>16.865755081</v>
      </c>
    </row>
    <row r="112" spans="1:4" x14ac:dyDescent="0.25">
      <c r="A112" t="s">
        <v>40</v>
      </c>
      <c r="B112" t="s">
        <v>5</v>
      </c>
      <c r="C112" t="s">
        <v>45</v>
      </c>
      <c r="D112">
        <v>51.921119689999998</v>
      </c>
    </row>
    <row r="113" spans="1:4" x14ac:dyDescent="0.25">
      <c r="A113" t="s">
        <v>41</v>
      </c>
      <c r="B113" t="s">
        <v>5</v>
      </c>
      <c r="C113" t="s">
        <v>45</v>
      </c>
      <c r="D113">
        <v>104.04350281000001</v>
      </c>
    </row>
    <row r="114" spans="1:4" x14ac:dyDescent="0.25">
      <c r="A114" t="s">
        <v>42</v>
      </c>
      <c r="B114" t="s">
        <v>5</v>
      </c>
      <c r="C114" t="s">
        <v>45</v>
      </c>
      <c r="D114">
        <v>36.060993195000002</v>
      </c>
    </row>
    <row r="115" spans="1:4" x14ac:dyDescent="0.25">
      <c r="A115" t="s">
        <v>43</v>
      </c>
      <c r="B115" t="s">
        <v>5</v>
      </c>
      <c r="C115" t="s">
        <v>45</v>
      </c>
      <c r="D115">
        <v>31.530300140000001</v>
      </c>
    </row>
    <row r="116" spans="1:4" x14ac:dyDescent="0.25">
      <c r="A116" t="s">
        <v>4</v>
      </c>
      <c r="B116" t="s">
        <v>44</v>
      </c>
      <c r="C116" t="s">
        <v>45</v>
      </c>
      <c r="D116">
        <v>145349.67188000001</v>
      </c>
    </row>
    <row r="117" spans="1:4" x14ac:dyDescent="0.25">
      <c r="A117" t="s">
        <v>7</v>
      </c>
      <c r="B117" t="s">
        <v>44</v>
      </c>
      <c r="C117" t="s">
        <v>45</v>
      </c>
      <c r="D117">
        <v>77334.195313000004</v>
      </c>
    </row>
    <row r="118" spans="1:4" x14ac:dyDescent="0.25">
      <c r="A118" t="s">
        <v>8</v>
      </c>
      <c r="B118" t="s">
        <v>44</v>
      </c>
      <c r="C118" t="s">
        <v>45</v>
      </c>
      <c r="D118">
        <v>656473.6875</v>
      </c>
    </row>
    <row r="119" spans="1:4" x14ac:dyDescent="0.25">
      <c r="A119" t="s">
        <v>9</v>
      </c>
      <c r="B119" t="s">
        <v>44</v>
      </c>
      <c r="C119" t="s">
        <v>45</v>
      </c>
      <c r="D119">
        <v>182409.1875</v>
      </c>
    </row>
    <row r="120" spans="1:4" x14ac:dyDescent="0.25">
      <c r="A120" t="s">
        <v>10</v>
      </c>
      <c r="B120" t="s">
        <v>44</v>
      </c>
      <c r="C120" t="s">
        <v>45</v>
      </c>
      <c r="D120">
        <v>639874.5</v>
      </c>
    </row>
    <row r="121" spans="1:4" x14ac:dyDescent="0.25">
      <c r="A121" t="s">
        <v>11</v>
      </c>
      <c r="B121" t="s">
        <v>44</v>
      </c>
      <c r="C121" t="s">
        <v>45</v>
      </c>
      <c r="D121">
        <v>7007600</v>
      </c>
    </row>
    <row r="122" spans="1:4" x14ac:dyDescent="0.25">
      <c r="A122" t="s">
        <v>12</v>
      </c>
      <c r="B122" t="s">
        <v>44</v>
      </c>
      <c r="C122" t="s">
        <v>45</v>
      </c>
      <c r="D122">
        <v>101221.01562000001</v>
      </c>
    </row>
    <row r="123" spans="1:4" x14ac:dyDescent="0.25">
      <c r="A123" t="s">
        <v>13</v>
      </c>
      <c r="B123" t="s">
        <v>44</v>
      </c>
      <c r="C123" t="s">
        <v>45</v>
      </c>
      <c r="D123">
        <v>70438.414063000004</v>
      </c>
    </row>
    <row r="124" spans="1:4" x14ac:dyDescent="0.25">
      <c r="A124" t="s">
        <v>14</v>
      </c>
      <c r="B124" t="s">
        <v>44</v>
      </c>
      <c r="C124" t="s">
        <v>45</v>
      </c>
      <c r="D124">
        <v>207923.75</v>
      </c>
    </row>
    <row r="125" spans="1:4" x14ac:dyDescent="0.25">
      <c r="A125" t="s">
        <v>15</v>
      </c>
      <c r="B125" t="s">
        <v>44</v>
      </c>
      <c r="C125" t="s">
        <v>45</v>
      </c>
      <c r="D125">
        <v>24009.443359000001</v>
      </c>
    </row>
    <row r="126" spans="1:4" x14ac:dyDescent="0.25">
      <c r="A126" t="s">
        <v>16</v>
      </c>
      <c r="B126" t="s">
        <v>44</v>
      </c>
      <c r="C126" t="s">
        <v>45</v>
      </c>
      <c r="D126">
        <v>2506881</v>
      </c>
    </row>
    <row r="127" spans="1:4" x14ac:dyDescent="0.25">
      <c r="A127" t="s">
        <v>17</v>
      </c>
      <c r="B127" t="s">
        <v>44</v>
      </c>
      <c r="C127" t="s">
        <v>45</v>
      </c>
      <c r="D127">
        <v>324902.1875</v>
      </c>
    </row>
    <row r="128" spans="1:4" x14ac:dyDescent="0.25">
      <c r="A128" t="s">
        <v>18</v>
      </c>
      <c r="B128" t="s">
        <v>44</v>
      </c>
      <c r="C128" t="s">
        <v>45</v>
      </c>
      <c r="D128">
        <v>960501.1875</v>
      </c>
    </row>
    <row r="129" spans="1:4" x14ac:dyDescent="0.25">
      <c r="A129" t="s">
        <v>19</v>
      </c>
      <c r="B129" t="s">
        <v>44</v>
      </c>
      <c r="C129" t="s">
        <v>45</v>
      </c>
      <c r="D129">
        <v>323449.4375</v>
      </c>
    </row>
    <row r="130" spans="1:4" x14ac:dyDescent="0.25">
      <c r="A130" t="s">
        <v>20</v>
      </c>
      <c r="B130" t="s">
        <v>44</v>
      </c>
      <c r="C130" t="s">
        <v>45</v>
      </c>
      <c r="D130">
        <v>311807.46875</v>
      </c>
    </row>
    <row r="131" spans="1:4" x14ac:dyDescent="0.25">
      <c r="A131" t="s">
        <v>21</v>
      </c>
      <c r="B131" t="s">
        <v>44</v>
      </c>
      <c r="C131" t="s">
        <v>45</v>
      </c>
      <c r="D131">
        <v>35703.832030999998</v>
      </c>
    </row>
    <row r="132" spans="1:4" x14ac:dyDescent="0.25">
      <c r="A132" t="s">
        <v>22</v>
      </c>
      <c r="B132" t="s">
        <v>44</v>
      </c>
      <c r="C132" t="s">
        <v>45</v>
      </c>
      <c r="D132">
        <v>4766.8779297000001</v>
      </c>
    </row>
    <row r="133" spans="1:4" x14ac:dyDescent="0.25">
      <c r="A133" t="s">
        <v>23</v>
      </c>
      <c r="B133" t="s">
        <v>44</v>
      </c>
      <c r="C133" t="s">
        <v>45</v>
      </c>
      <c r="D133">
        <v>1455852.125</v>
      </c>
    </row>
    <row r="134" spans="1:4" x14ac:dyDescent="0.25">
      <c r="A134" t="s">
        <v>24</v>
      </c>
      <c r="B134" t="s">
        <v>44</v>
      </c>
      <c r="C134" t="s">
        <v>45</v>
      </c>
      <c r="D134">
        <v>366860</v>
      </c>
    </row>
    <row r="135" spans="1:4" x14ac:dyDescent="0.25">
      <c r="A135" t="s">
        <v>25</v>
      </c>
      <c r="B135" t="s">
        <v>44</v>
      </c>
      <c r="C135" t="s">
        <v>45</v>
      </c>
      <c r="D135">
        <v>140566.75</v>
      </c>
    </row>
    <row r="136" spans="1:4" x14ac:dyDescent="0.25">
      <c r="A136" t="s">
        <v>26</v>
      </c>
      <c r="B136" t="s">
        <v>44</v>
      </c>
      <c r="C136" t="s">
        <v>45</v>
      </c>
      <c r="D136">
        <v>773032.0625</v>
      </c>
    </row>
    <row r="137" spans="1:4" x14ac:dyDescent="0.25">
      <c r="A137" t="s">
        <v>27</v>
      </c>
      <c r="B137" t="s">
        <v>44</v>
      </c>
      <c r="C137" t="s">
        <v>45</v>
      </c>
      <c r="D137">
        <v>803724.5625</v>
      </c>
    </row>
    <row r="138" spans="1:4" x14ac:dyDescent="0.25">
      <c r="A138" t="s">
        <v>28</v>
      </c>
      <c r="B138" t="s">
        <v>44</v>
      </c>
      <c r="C138" t="s">
        <v>45</v>
      </c>
      <c r="D138">
        <v>567239.1875</v>
      </c>
    </row>
    <row r="139" spans="1:4" x14ac:dyDescent="0.25">
      <c r="A139" t="s">
        <v>29</v>
      </c>
      <c r="B139" t="s">
        <v>44</v>
      </c>
      <c r="C139" t="s">
        <v>45</v>
      </c>
      <c r="D139">
        <v>289102.5625</v>
      </c>
    </row>
    <row r="140" spans="1:4" x14ac:dyDescent="0.25">
      <c r="A140" t="s">
        <v>30</v>
      </c>
      <c r="B140" t="s">
        <v>44</v>
      </c>
      <c r="C140" t="s">
        <v>45</v>
      </c>
      <c r="D140">
        <v>64835.371094000002</v>
      </c>
    </row>
    <row r="141" spans="1:4" x14ac:dyDescent="0.25">
      <c r="A141" t="s">
        <v>31</v>
      </c>
      <c r="B141" t="s">
        <v>44</v>
      </c>
      <c r="C141" t="s">
        <v>45</v>
      </c>
      <c r="D141">
        <v>166529.85938000001</v>
      </c>
    </row>
    <row r="142" spans="1:4" x14ac:dyDescent="0.25">
      <c r="A142" t="s">
        <v>32</v>
      </c>
      <c r="B142" t="s">
        <v>44</v>
      </c>
      <c r="C142" t="s">
        <v>45</v>
      </c>
      <c r="D142">
        <v>204025.375</v>
      </c>
    </row>
    <row r="143" spans="1:4" x14ac:dyDescent="0.25">
      <c r="A143" t="s">
        <v>33</v>
      </c>
      <c r="B143" t="s">
        <v>44</v>
      </c>
      <c r="C143" t="s">
        <v>45</v>
      </c>
      <c r="D143">
        <v>50252.1875</v>
      </c>
    </row>
    <row r="144" spans="1:4" x14ac:dyDescent="0.25">
      <c r="A144" t="s">
        <v>34</v>
      </c>
      <c r="B144" t="s">
        <v>44</v>
      </c>
      <c r="C144" t="s">
        <v>45</v>
      </c>
      <c r="D144">
        <v>177789.9375</v>
      </c>
    </row>
    <row r="145" spans="1:4" x14ac:dyDescent="0.25">
      <c r="A145" t="s">
        <v>35</v>
      </c>
      <c r="B145" t="s">
        <v>44</v>
      </c>
      <c r="C145" t="s">
        <v>45</v>
      </c>
      <c r="D145">
        <v>1206734</v>
      </c>
    </row>
    <row r="146" spans="1:4" x14ac:dyDescent="0.25">
      <c r="A146" t="s">
        <v>36</v>
      </c>
      <c r="B146" t="s">
        <v>44</v>
      </c>
      <c r="C146" t="s">
        <v>45</v>
      </c>
      <c r="D146">
        <v>410153.90625</v>
      </c>
    </row>
    <row r="147" spans="1:4" x14ac:dyDescent="0.25">
      <c r="A147" t="s">
        <v>37</v>
      </c>
      <c r="B147" t="s">
        <v>44</v>
      </c>
      <c r="C147" t="s">
        <v>45</v>
      </c>
      <c r="D147">
        <v>431297.8125</v>
      </c>
    </row>
    <row r="148" spans="1:4" x14ac:dyDescent="0.25">
      <c r="A148" t="s">
        <v>38</v>
      </c>
      <c r="B148" t="s">
        <v>44</v>
      </c>
      <c r="C148" t="s">
        <v>45</v>
      </c>
      <c r="D148">
        <v>327803.34375</v>
      </c>
    </row>
    <row r="149" spans="1:4" x14ac:dyDescent="0.25">
      <c r="A149" t="s">
        <v>39</v>
      </c>
      <c r="B149" t="s">
        <v>44</v>
      </c>
      <c r="C149" t="s">
        <v>45</v>
      </c>
      <c r="D149">
        <v>2770962.5</v>
      </c>
    </row>
    <row r="150" spans="1:4" x14ac:dyDescent="0.25">
      <c r="A150" t="s">
        <v>40</v>
      </c>
      <c r="B150" t="s">
        <v>44</v>
      </c>
      <c r="C150" t="s">
        <v>45</v>
      </c>
      <c r="D150">
        <v>108288.5625</v>
      </c>
    </row>
    <row r="151" spans="1:4" x14ac:dyDescent="0.25">
      <c r="A151" t="s">
        <v>41</v>
      </c>
      <c r="B151" t="s">
        <v>44</v>
      </c>
      <c r="C151" t="s">
        <v>45</v>
      </c>
      <c r="D151">
        <v>214440.14063000001</v>
      </c>
    </row>
    <row r="152" spans="1:4" x14ac:dyDescent="0.25">
      <c r="A152" t="s">
        <v>42</v>
      </c>
      <c r="B152" t="s">
        <v>44</v>
      </c>
      <c r="C152" t="s">
        <v>45</v>
      </c>
      <c r="D152">
        <v>125725.60156</v>
      </c>
    </row>
    <row r="153" spans="1:4" x14ac:dyDescent="0.25">
      <c r="A153" t="s">
        <v>43</v>
      </c>
      <c r="B153" t="s">
        <v>44</v>
      </c>
      <c r="C153" t="s">
        <v>45</v>
      </c>
      <c r="D153">
        <v>24235862</v>
      </c>
    </row>
    <row r="154" spans="1:4" x14ac:dyDescent="0.25">
      <c r="A154" t="s">
        <v>4</v>
      </c>
      <c r="B154" t="s">
        <v>5</v>
      </c>
      <c r="C154" t="s">
        <v>46</v>
      </c>
      <c r="D154">
        <v>-7.8365415334999994E-2</v>
      </c>
    </row>
    <row r="155" spans="1:4" x14ac:dyDescent="0.25">
      <c r="A155" t="s">
        <v>7</v>
      </c>
      <c r="B155" t="s">
        <v>5</v>
      </c>
      <c r="C155" t="s">
        <v>46</v>
      </c>
      <c r="D155">
        <v>-2.4107117652999999</v>
      </c>
    </row>
    <row r="156" spans="1:4" x14ac:dyDescent="0.25">
      <c r="A156" t="s">
        <v>8</v>
      </c>
      <c r="B156" t="s">
        <v>5</v>
      </c>
      <c r="C156" t="s">
        <v>46</v>
      </c>
      <c r="D156">
        <v>-1.2119690888000001E-2</v>
      </c>
    </row>
    <row r="157" spans="1:4" x14ac:dyDescent="0.25">
      <c r="A157" t="s">
        <v>9</v>
      </c>
      <c r="B157" t="s">
        <v>5</v>
      </c>
      <c r="C157" t="s">
        <v>46</v>
      </c>
      <c r="D157">
        <v>-0.42540037632</v>
      </c>
    </row>
    <row r="158" spans="1:4" x14ac:dyDescent="0.25">
      <c r="A158" t="s">
        <v>10</v>
      </c>
      <c r="B158" t="s">
        <v>5</v>
      </c>
      <c r="C158" t="s">
        <v>46</v>
      </c>
      <c r="D158">
        <v>0.33692768216000002</v>
      </c>
    </row>
    <row r="159" spans="1:4" x14ac:dyDescent="0.25">
      <c r="A159" t="s">
        <v>11</v>
      </c>
      <c r="B159" t="s">
        <v>5</v>
      </c>
      <c r="C159" t="s">
        <v>46</v>
      </c>
      <c r="D159">
        <v>-0.60144954920000004</v>
      </c>
    </row>
    <row r="160" spans="1:4" x14ac:dyDescent="0.25">
      <c r="A160" t="s">
        <v>12</v>
      </c>
      <c r="B160" t="s">
        <v>5</v>
      </c>
      <c r="C160" t="s">
        <v>46</v>
      </c>
      <c r="D160">
        <v>0.39153021574000002</v>
      </c>
    </row>
    <row r="161" spans="1:4" x14ac:dyDescent="0.25">
      <c r="A161" t="s">
        <v>13</v>
      </c>
      <c r="B161" t="s">
        <v>5</v>
      </c>
      <c r="C161" t="s">
        <v>46</v>
      </c>
      <c r="D161">
        <v>0.29285800457</v>
      </c>
    </row>
    <row r="162" spans="1:4" x14ac:dyDescent="0.25">
      <c r="A162" t="s">
        <v>14</v>
      </c>
      <c r="B162" t="s">
        <v>5</v>
      </c>
      <c r="C162" t="s">
        <v>46</v>
      </c>
      <c r="D162">
        <v>-0.66330897808</v>
      </c>
    </row>
    <row r="163" spans="1:4" x14ac:dyDescent="0.25">
      <c r="A163" t="s">
        <v>15</v>
      </c>
      <c r="B163" t="s">
        <v>5</v>
      </c>
      <c r="C163" t="s">
        <v>46</v>
      </c>
      <c r="D163">
        <v>-0.11865528673</v>
      </c>
    </row>
    <row r="164" spans="1:4" x14ac:dyDescent="0.25">
      <c r="A164" t="s">
        <v>16</v>
      </c>
      <c r="B164" t="s">
        <v>5</v>
      </c>
      <c r="C164" t="s">
        <v>46</v>
      </c>
      <c r="D164">
        <v>-0.12519976496999999</v>
      </c>
    </row>
    <row r="165" spans="1:4" x14ac:dyDescent="0.25">
      <c r="A165" t="s">
        <v>17</v>
      </c>
      <c r="B165" t="s">
        <v>5</v>
      </c>
      <c r="C165" t="s">
        <v>46</v>
      </c>
      <c r="D165">
        <v>-0.14535157382</v>
      </c>
    </row>
    <row r="166" spans="1:4" x14ac:dyDescent="0.25">
      <c r="A166" t="s">
        <v>18</v>
      </c>
      <c r="B166" t="s">
        <v>5</v>
      </c>
      <c r="C166" t="s">
        <v>46</v>
      </c>
      <c r="D166">
        <v>-0.85372310877000002</v>
      </c>
    </row>
    <row r="167" spans="1:4" x14ac:dyDescent="0.25">
      <c r="A167" t="s">
        <v>19</v>
      </c>
      <c r="B167" t="s">
        <v>5</v>
      </c>
      <c r="C167" t="s">
        <v>46</v>
      </c>
      <c r="D167">
        <v>-0.37428337336</v>
      </c>
    </row>
    <row r="168" spans="1:4" x14ac:dyDescent="0.25">
      <c r="A168" t="s">
        <v>20</v>
      </c>
      <c r="B168" t="s">
        <v>5</v>
      </c>
      <c r="C168" t="s">
        <v>46</v>
      </c>
      <c r="D168">
        <v>-0.74598395823999997</v>
      </c>
    </row>
    <row r="169" spans="1:4" x14ac:dyDescent="0.25">
      <c r="A169" t="s">
        <v>21</v>
      </c>
      <c r="B169" t="s">
        <v>5</v>
      </c>
      <c r="C169" t="s">
        <v>46</v>
      </c>
      <c r="D169">
        <v>8.7015338242000001E-2</v>
      </c>
    </row>
    <row r="170" spans="1:4" x14ac:dyDescent="0.25">
      <c r="A170" t="s">
        <v>22</v>
      </c>
      <c r="B170" t="s">
        <v>5</v>
      </c>
      <c r="C170" t="s">
        <v>46</v>
      </c>
      <c r="D170">
        <v>-0.55408644675999996</v>
      </c>
    </row>
    <row r="171" spans="1:4" x14ac:dyDescent="0.25">
      <c r="A171" t="s">
        <v>23</v>
      </c>
      <c r="B171" t="s">
        <v>5</v>
      </c>
      <c r="C171" t="s">
        <v>46</v>
      </c>
      <c r="D171">
        <v>1.0404040812999999</v>
      </c>
    </row>
    <row r="172" spans="1:4" x14ac:dyDescent="0.25">
      <c r="A172" t="s">
        <v>24</v>
      </c>
      <c r="B172" t="s">
        <v>5</v>
      </c>
      <c r="C172" t="s">
        <v>46</v>
      </c>
      <c r="D172">
        <v>0.13492110371999999</v>
      </c>
    </row>
    <row r="173" spans="1:4" x14ac:dyDescent="0.25">
      <c r="A173" t="s">
        <v>25</v>
      </c>
      <c r="B173" t="s">
        <v>5</v>
      </c>
      <c r="C173" t="s">
        <v>46</v>
      </c>
      <c r="D173">
        <v>-0.29116499423999997</v>
      </c>
    </row>
    <row r="174" spans="1:4" x14ac:dyDescent="0.25">
      <c r="A174" t="s">
        <v>26</v>
      </c>
      <c r="B174" t="s">
        <v>5</v>
      </c>
      <c r="C174" t="s">
        <v>46</v>
      </c>
      <c r="D174">
        <v>0.23904530703999999</v>
      </c>
    </row>
    <row r="175" spans="1:4" x14ac:dyDescent="0.25">
      <c r="A175" t="s">
        <v>27</v>
      </c>
      <c r="B175" t="s">
        <v>5</v>
      </c>
      <c r="C175" t="s">
        <v>46</v>
      </c>
      <c r="D175">
        <v>0.51042723656</v>
      </c>
    </row>
    <row r="176" spans="1:4" x14ac:dyDescent="0.25">
      <c r="A176" t="s">
        <v>28</v>
      </c>
      <c r="B176" t="s">
        <v>5</v>
      </c>
      <c r="C176" t="s">
        <v>46</v>
      </c>
      <c r="D176">
        <v>0.29147142172000001</v>
      </c>
    </row>
    <row r="177" spans="1:4" x14ac:dyDescent="0.25">
      <c r="A177" t="s">
        <v>29</v>
      </c>
      <c r="B177" t="s">
        <v>5</v>
      </c>
      <c r="C177" t="s">
        <v>46</v>
      </c>
      <c r="D177">
        <v>0.30944976211000003</v>
      </c>
    </row>
    <row r="178" spans="1:4" x14ac:dyDescent="0.25">
      <c r="A178" t="s">
        <v>30</v>
      </c>
      <c r="B178" t="s">
        <v>5</v>
      </c>
      <c r="C178" t="s">
        <v>46</v>
      </c>
      <c r="D178">
        <v>-7.6175183058000001E-2</v>
      </c>
    </row>
    <row r="179" spans="1:4" x14ac:dyDescent="0.25">
      <c r="A179" t="s">
        <v>31</v>
      </c>
      <c r="B179" t="s">
        <v>5</v>
      </c>
      <c r="C179" t="s">
        <v>46</v>
      </c>
      <c r="D179">
        <v>0.26685443521000002</v>
      </c>
    </row>
    <row r="180" spans="1:4" x14ac:dyDescent="0.25">
      <c r="A180" t="s">
        <v>32</v>
      </c>
      <c r="B180" t="s">
        <v>5</v>
      </c>
      <c r="C180" t="s">
        <v>46</v>
      </c>
      <c r="D180">
        <v>-0.29795971513000002</v>
      </c>
    </row>
    <row r="181" spans="1:4" x14ac:dyDescent="0.25">
      <c r="A181" t="s">
        <v>33</v>
      </c>
      <c r="B181" t="s">
        <v>5</v>
      </c>
      <c r="C181" t="s">
        <v>46</v>
      </c>
      <c r="D181">
        <v>-0.73349452019000005</v>
      </c>
    </row>
    <row r="182" spans="1:4" x14ac:dyDescent="0.25">
      <c r="A182" t="s">
        <v>34</v>
      </c>
      <c r="B182" t="s">
        <v>5</v>
      </c>
      <c r="C182" t="s">
        <v>46</v>
      </c>
      <c r="D182">
        <v>-0.75849908590000004</v>
      </c>
    </row>
    <row r="183" spans="1:4" x14ac:dyDescent="0.25">
      <c r="A183" t="s">
        <v>35</v>
      </c>
      <c r="B183" t="s">
        <v>5</v>
      </c>
      <c r="C183" t="s">
        <v>46</v>
      </c>
      <c r="D183">
        <v>0.67940509318999998</v>
      </c>
    </row>
    <row r="184" spans="1:4" x14ac:dyDescent="0.25">
      <c r="A184" t="s">
        <v>36</v>
      </c>
      <c r="B184" t="s">
        <v>5</v>
      </c>
      <c r="C184" t="s">
        <v>46</v>
      </c>
      <c r="D184">
        <v>0.26515379548000001</v>
      </c>
    </row>
    <row r="185" spans="1:4" x14ac:dyDescent="0.25">
      <c r="A185" t="s">
        <v>37</v>
      </c>
      <c r="B185" t="s">
        <v>5</v>
      </c>
      <c r="C185" t="s">
        <v>46</v>
      </c>
      <c r="D185">
        <v>0.32522433996</v>
      </c>
    </row>
    <row r="186" spans="1:4" x14ac:dyDescent="0.25">
      <c r="A186" t="s">
        <v>38</v>
      </c>
      <c r="B186" t="s">
        <v>5</v>
      </c>
      <c r="C186" t="s">
        <v>46</v>
      </c>
      <c r="D186">
        <v>-0.40771928429999998</v>
      </c>
    </row>
    <row r="187" spans="1:4" x14ac:dyDescent="0.25">
      <c r="A187" t="s">
        <v>39</v>
      </c>
      <c r="B187" t="s">
        <v>5</v>
      </c>
      <c r="C187" t="s">
        <v>46</v>
      </c>
      <c r="D187">
        <v>-3.1158989295000002E-2</v>
      </c>
    </row>
    <row r="188" spans="1:4" x14ac:dyDescent="0.25">
      <c r="A188" t="s">
        <v>40</v>
      </c>
      <c r="B188" t="s">
        <v>5</v>
      </c>
      <c r="C188" t="s">
        <v>46</v>
      </c>
      <c r="D188">
        <v>4.0873028338000002E-2</v>
      </c>
    </row>
    <row r="189" spans="1:4" x14ac:dyDescent="0.25">
      <c r="A189" t="s">
        <v>41</v>
      </c>
      <c r="B189" t="s">
        <v>5</v>
      </c>
      <c r="C189" t="s">
        <v>46</v>
      </c>
      <c r="D189">
        <v>2.1770827769999999</v>
      </c>
    </row>
    <row r="190" spans="1:4" x14ac:dyDescent="0.25">
      <c r="A190" t="s">
        <v>42</v>
      </c>
      <c r="B190" t="s">
        <v>5</v>
      </c>
      <c r="C190" t="s">
        <v>46</v>
      </c>
      <c r="D190">
        <v>3.2778143883000002E-2</v>
      </c>
    </row>
    <row r="191" spans="1:4" x14ac:dyDescent="0.25">
      <c r="A191" t="s">
        <v>43</v>
      </c>
      <c r="B191" t="s">
        <v>5</v>
      </c>
      <c r="C191" t="s">
        <v>46</v>
      </c>
      <c r="D191">
        <v>-8.3533726633000002E-2</v>
      </c>
    </row>
    <row r="192" spans="1:4" x14ac:dyDescent="0.25">
      <c r="A192" t="s">
        <v>4</v>
      </c>
      <c r="B192" t="s">
        <v>44</v>
      </c>
      <c r="C192" t="s">
        <v>46</v>
      </c>
      <c r="D192">
        <v>-469.96542357999999</v>
      </c>
    </row>
    <row r="193" spans="1:4" x14ac:dyDescent="0.25">
      <c r="A193" t="s">
        <v>7</v>
      </c>
      <c r="B193" t="s">
        <v>44</v>
      </c>
      <c r="C193" t="s">
        <v>46</v>
      </c>
      <c r="D193">
        <v>-6342.0581055000002</v>
      </c>
    </row>
    <row r="194" spans="1:4" x14ac:dyDescent="0.25">
      <c r="A194" t="s">
        <v>8</v>
      </c>
      <c r="B194" t="s">
        <v>44</v>
      </c>
      <c r="C194" t="s">
        <v>46</v>
      </c>
      <c r="D194">
        <v>-338.16876221000001</v>
      </c>
    </row>
    <row r="195" spans="1:4" x14ac:dyDescent="0.25">
      <c r="A195" t="s">
        <v>9</v>
      </c>
      <c r="B195" t="s">
        <v>44</v>
      </c>
      <c r="C195" t="s">
        <v>46</v>
      </c>
      <c r="D195">
        <v>-2733.3752441000001</v>
      </c>
    </row>
    <row r="196" spans="1:4" x14ac:dyDescent="0.25">
      <c r="A196" t="s">
        <v>10</v>
      </c>
      <c r="B196" t="s">
        <v>44</v>
      </c>
      <c r="C196" t="s">
        <v>46</v>
      </c>
      <c r="D196">
        <v>7618.1777344000002</v>
      </c>
    </row>
    <row r="197" spans="1:4" x14ac:dyDescent="0.25">
      <c r="A197" t="s">
        <v>11</v>
      </c>
      <c r="B197" t="s">
        <v>44</v>
      </c>
      <c r="C197" t="s">
        <v>46</v>
      </c>
      <c r="D197">
        <v>-94340.125</v>
      </c>
    </row>
    <row r="198" spans="1:4" x14ac:dyDescent="0.25">
      <c r="A198" t="s">
        <v>12</v>
      </c>
      <c r="B198" t="s">
        <v>44</v>
      </c>
      <c r="C198" t="s">
        <v>46</v>
      </c>
      <c r="D198">
        <v>1924.9416504000001</v>
      </c>
    </row>
    <row r="199" spans="1:4" x14ac:dyDescent="0.25">
      <c r="A199" t="s">
        <v>13</v>
      </c>
      <c r="B199" t="s">
        <v>44</v>
      </c>
      <c r="C199" t="s">
        <v>46</v>
      </c>
      <c r="D199">
        <v>434.18627930000002</v>
      </c>
    </row>
    <row r="200" spans="1:4" x14ac:dyDescent="0.25">
      <c r="A200" t="s">
        <v>14</v>
      </c>
      <c r="B200" t="s">
        <v>44</v>
      </c>
      <c r="C200" t="s">
        <v>46</v>
      </c>
      <c r="D200">
        <v>-3456.4096679999998</v>
      </c>
    </row>
    <row r="201" spans="1:4" x14ac:dyDescent="0.25">
      <c r="A201" t="s">
        <v>15</v>
      </c>
      <c r="B201" t="s">
        <v>44</v>
      </c>
      <c r="C201" t="s">
        <v>46</v>
      </c>
      <c r="D201">
        <v>-103.99313354</v>
      </c>
    </row>
    <row r="202" spans="1:4" x14ac:dyDescent="0.25">
      <c r="A202" t="s">
        <v>16</v>
      </c>
      <c r="B202" t="s">
        <v>44</v>
      </c>
      <c r="C202" t="s">
        <v>46</v>
      </c>
      <c r="D202">
        <v>-21031.462890999999</v>
      </c>
    </row>
    <row r="203" spans="1:4" x14ac:dyDescent="0.25">
      <c r="A203" t="s">
        <v>17</v>
      </c>
      <c r="B203" t="s">
        <v>44</v>
      </c>
      <c r="C203" t="s">
        <v>46</v>
      </c>
      <c r="D203">
        <v>-1499.7218018000001</v>
      </c>
    </row>
    <row r="204" spans="1:4" x14ac:dyDescent="0.25">
      <c r="A204" t="s">
        <v>18</v>
      </c>
      <c r="B204" t="s">
        <v>44</v>
      </c>
      <c r="C204" t="s">
        <v>46</v>
      </c>
      <c r="D204">
        <v>-21545.943359000001</v>
      </c>
    </row>
    <row r="205" spans="1:4" x14ac:dyDescent="0.25">
      <c r="A205" t="s">
        <v>19</v>
      </c>
      <c r="B205" t="s">
        <v>44</v>
      </c>
      <c r="C205" t="s">
        <v>46</v>
      </c>
      <c r="D205">
        <v>-13866.902344</v>
      </c>
    </row>
    <row r="206" spans="1:4" x14ac:dyDescent="0.25">
      <c r="A206" t="s">
        <v>20</v>
      </c>
      <c r="B206" t="s">
        <v>44</v>
      </c>
      <c r="C206" t="s">
        <v>46</v>
      </c>
      <c r="D206">
        <v>-10692.701171999999</v>
      </c>
    </row>
    <row r="207" spans="1:4" x14ac:dyDescent="0.25">
      <c r="A207" t="s">
        <v>21</v>
      </c>
      <c r="B207" t="s">
        <v>44</v>
      </c>
      <c r="C207" t="s">
        <v>46</v>
      </c>
      <c r="D207">
        <v>118.38160705999999</v>
      </c>
    </row>
    <row r="208" spans="1:4" x14ac:dyDescent="0.25">
      <c r="A208" t="s">
        <v>22</v>
      </c>
      <c r="B208" t="s">
        <v>44</v>
      </c>
      <c r="C208" t="s">
        <v>46</v>
      </c>
      <c r="D208">
        <v>-99.362213135000005</v>
      </c>
    </row>
    <row r="209" spans="1:4" x14ac:dyDescent="0.25">
      <c r="A209" t="s">
        <v>23</v>
      </c>
      <c r="B209" t="s">
        <v>44</v>
      </c>
      <c r="C209" t="s">
        <v>46</v>
      </c>
      <c r="D209">
        <v>43481.027344000002</v>
      </c>
    </row>
    <row r="210" spans="1:4" x14ac:dyDescent="0.25">
      <c r="A210" t="s">
        <v>24</v>
      </c>
      <c r="B210" t="s">
        <v>44</v>
      </c>
      <c r="C210" t="s">
        <v>46</v>
      </c>
      <c r="D210">
        <v>1877.0091553</v>
      </c>
    </row>
    <row r="211" spans="1:4" x14ac:dyDescent="0.25">
      <c r="A211" t="s">
        <v>25</v>
      </c>
      <c r="B211" t="s">
        <v>44</v>
      </c>
      <c r="C211" t="s">
        <v>46</v>
      </c>
      <c r="D211">
        <v>-1241.7235106999999</v>
      </c>
    </row>
    <row r="212" spans="1:4" x14ac:dyDescent="0.25">
      <c r="A212" t="s">
        <v>26</v>
      </c>
      <c r="B212" t="s">
        <v>44</v>
      </c>
      <c r="C212" t="s">
        <v>46</v>
      </c>
      <c r="D212">
        <v>3543.2290039</v>
      </c>
    </row>
    <row r="213" spans="1:4" x14ac:dyDescent="0.25">
      <c r="A213" t="s">
        <v>27</v>
      </c>
      <c r="B213" t="s">
        <v>44</v>
      </c>
      <c r="C213" t="s">
        <v>46</v>
      </c>
      <c r="D213">
        <v>13449.211914</v>
      </c>
    </row>
    <row r="214" spans="1:4" x14ac:dyDescent="0.25">
      <c r="A214" t="s">
        <v>28</v>
      </c>
      <c r="B214" t="s">
        <v>44</v>
      </c>
      <c r="C214" t="s">
        <v>46</v>
      </c>
      <c r="D214">
        <v>3942.9045409999999</v>
      </c>
    </row>
    <row r="215" spans="1:4" x14ac:dyDescent="0.25">
      <c r="A215" t="s">
        <v>29</v>
      </c>
      <c r="B215" t="s">
        <v>44</v>
      </c>
      <c r="C215" t="s">
        <v>46</v>
      </c>
      <c r="D215">
        <v>4163.5585938000004</v>
      </c>
    </row>
    <row r="216" spans="1:4" x14ac:dyDescent="0.25">
      <c r="A216" t="s">
        <v>30</v>
      </c>
      <c r="B216" t="s">
        <v>44</v>
      </c>
      <c r="C216" t="s">
        <v>46</v>
      </c>
      <c r="D216">
        <v>-180.13040161000001</v>
      </c>
    </row>
    <row r="217" spans="1:4" x14ac:dyDescent="0.25">
      <c r="A217" t="s">
        <v>31</v>
      </c>
      <c r="B217" t="s">
        <v>44</v>
      </c>
      <c r="C217" t="s">
        <v>46</v>
      </c>
      <c r="D217">
        <v>1177.0526123</v>
      </c>
    </row>
    <row r="218" spans="1:4" x14ac:dyDescent="0.25">
      <c r="A218" t="s">
        <v>32</v>
      </c>
      <c r="B218" t="s">
        <v>44</v>
      </c>
      <c r="C218" t="s">
        <v>46</v>
      </c>
      <c r="D218">
        <v>-2023.0639647999999</v>
      </c>
    </row>
    <row r="219" spans="1:4" x14ac:dyDescent="0.25">
      <c r="A219" t="s">
        <v>33</v>
      </c>
      <c r="B219" t="s">
        <v>44</v>
      </c>
      <c r="C219" t="s">
        <v>46</v>
      </c>
      <c r="D219">
        <v>-1230.0175781</v>
      </c>
    </row>
    <row r="220" spans="1:4" x14ac:dyDescent="0.25">
      <c r="A220" t="s">
        <v>34</v>
      </c>
      <c r="B220" t="s">
        <v>44</v>
      </c>
      <c r="C220" t="s">
        <v>46</v>
      </c>
      <c r="D220">
        <v>-6331.8886719000002</v>
      </c>
    </row>
    <row r="221" spans="1:4" x14ac:dyDescent="0.25">
      <c r="A221" t="s">
        <v>35</v>
      </c>
      <c r="B221" t="s">
        <v>44</v>
      </c>
      <c r="C221" t="s">
        <v>46</v>
      </c>
      <c r="D221">
        <v>22916.195313</v>
      </c>
    </row>
    <row r="222" spans="1:4" x14ac:dyDescent="0.25">
      <c r="A222" t="s">
        <v>36</v>
      </c>
      <c r="B222" t="s">
        <v>44</v>
      </c>
      <c r="C222" t="s">
        <v>46</v>
      </c>
      <c r="D222">
        <v>4028.2116698999998</v>
      </c>
    </row>
    <row r="223" spans="1:4" x14ac:dyDescent="0.25">
      <c r="A223" t="s">
        <v>37</v>
      </c>
      <c r="B223" t="s">
        <v>44</v>
      </c>
      <c r="C223" t="s">
        <v>46</v>
      </c>
      <c r="D223">
        <v>3436.28125</v>
      </c>
    </row>
    <row r="224" spans="1:4" x14ac:dyDescent="0.25">
      <c r="A224" t="s">
        <v>38</v>
      </c>
      <c r="B224" t="s">
        <v>44</v>
      </c>
      <c r="C224" t="s">
        <v>46</v>
      </c>
      <c r="D224">
        <v>-4116.2534180000002</v>
      </c>
    </row>
    <row r="225" spans="1:4" x14ac:dyDescent="0.25">
      <c r="A225" t="s">
        <v>39</v>
      </c>
      <c r="B225" t="s">
        <v>44</v>
      </c>
      <c r="C225" t="s">
        <v>46</v>
      </c>
      <c r="D225">
        <v>-5627.0698241999999</v>
      </c>
    </row>
    <row r="226" spans="1:4" x14ac:dyDescent="0.25">
      <c r="A226" t="s">
        <v>40</v>
      </c>
      <c r="B226" t="s">
        <v>44</v>
      </c>
      <c r="C226" t="s">
        <v>46</v>
      </c>
      <c r="D226">
        <v>119.62955475</v>
      </c>
    </row>
    <row r="227" spans="1:4" x14ac:dyDescent="0.25">
      <c r="A227" t="s">
        <v>41</v>
      </c>
      <c r="B227" t="s">
        <v>44</v>
      </c>
      <c r="C227" t="s">
        <v>46</v>
      </c>
      <c r="D227">
        <v>9339.3212891000003</v>
      </c>
    </row>
    <row r="228" spans="1:4" x14ac:dyDescent="0.25">
      <c r="A228" t="s">
        <v>42</v>
      </c>
      <c r="B228" t="s">
        <v>44</v>
      </c>
      <c r="C228" t="s">
        <v>46</v>
      </c>
      <c r="D228">
        <v>135.57359314000001</v>
      </c>
    </row>
    <row r="229" spans="1:4" x14ac:dyDescent="0.25">
      <c r="A229" t="s">
        <v>43</v>
      </c>
      <c r="B229" t="s">
        <v>44</v>
      </c>
      <c r="C229" t="s">
        <v>46</v>
      </c>
      <c r="D229">
        <v>-75565.445313000004</v>
      </c>
    </row>
    <row r="230" spans="1:4" x14ac:dyDescent="0.25">
      <c r="A230" t="s">
        <v>4</v>
      </c>
      <c r="B230" t="s">
        <v>5</v>
      </c>
      <c r="C230" t="s">
        <v>47</v>
      </c>
      <c r="D230" s="1">
        <v>2.8538093902170701E-3</v>
      </c>
    </row>
    <row r="231" spans="1:4" x14ac:dyDescent="0.25">
      <c r="A231" t="s">
        <v>7</v>
      </c>
      <c r="B231" t="s">
        <v>5</v>
      </c>
      <c r="C231" t="s">
        <v>47</v>
      </c>
      <c r="D231">
        <v>-4.4483643024999998E-2</v>
      </c>
    </row>
    <row r="232" spans="1:4" x14ac:dyDescent="0.25">
      <c r="A232" t="s">
        <v>8</v>
      </c>
      <c r="B232" t="s">
        <v>5</v>
      </c>
      <c r="C232" t="s">
        <v>47</v>
      </c>
      <c r="D232" s="1">
        <v>-4.7088149003684503E-3</v>
      </c>
    </row>
    <row r="233" spans="1:4" x14ac:dyDescent="0.25">
      <c r="A233" t="s">
        <v>9</v>
      </c>
      <c r="B233" t="s">
        <v>5</v>
      </c>
      <c r="C233" t="s">
        <v>47</v>
      </c>
      <c r="D233">
        <v>1.5245456249E-2</v>
      </c>
    </row>
    <row r="234" spans="1:4" x14ac:dyDescent="0.25">
      <c r="A234" t="s">
        <v>10</v>
      </c>
      <c r="B234" t="s">
        <v>5</v>
      </c>
      <c r="C234" t="s">
        <v>47</v>
      </c>
      <c r="D234">
        <v>-5.5873505770999997E-2</v>
      </c>
    </row>
    <row r="235" spans="1:4" x14ac:dyDescent="0.25">
      <c r="A235" t="s">
        <v>11</v>
      </c>
      <c r="B235" t="s">
        <v>5</v>
      </c>
      <c r="C235" t="s">
        <v>47</v>
      </c>
      <c r="D235">
        <v>3.8479413837000001E-2</v>
      </c>
    </row>
    <row r="236" spans="1:4" x14ac:dyDescent="0.25">
      <c r="A236" t="s">
        <v>12</v>
      </c>
      <c r="B236" t="s">
        <v>5</v>
      </c>
      <c r="C236" t="s">
        <v>47</v>
      </c>
      <c r="D236">
        <v>2.7337534353000001E-2</v>
      </c>
    </row>
    <row r="237" spans="1:4" x14ac:dyDescent="0.25">
      <c r="A237" t="s">
        <v>13</v>
      </c>
      <c r="B237" t="s">
        <v>5</v>
      </c>
      <c r="C237" t="s">
        <v>47</v>
      </c>
      <c r="D237">
        <v>1.3017425314E-2</v>
      </c>
    </row>
    <row r="238" spans="1:4" x14ac:dyDescent="0.25">
      <c r="A238" t="s">
        <v>14</v>
      </c>
      <c r="B238" t="s">
        <v>5</v>
      </c>
      <c r="C238" t="s">
        <v>47</v>
      </c>
      <c r="D238">
        <v>0.33388373255999998</v>
      </c>
    </row>
    <row r="239" spans="1:4" x14ac:dyDescent="0.25">
      <c r="A239" t="s">
        <v>15</v>
      </c>
      <c r="B239" t="s">
        <v>5</v>
      </c>
      <c r="C239" t="s">
        <v>47</v>
      </c>
      <c r="D239">
        <v>-1.8556868657E-2</v>
      </c>
    </row>
    <row r="240" spans="1:4" x14ac:dyDescent="0.25">
      <c r="A240" t="s">
        <v>16</v>
      </c>
      <c r="B240" t="s">
        <v>5</v>
      </c>
      <c r="C240" t="s">
        <v>47</v>
      </c>
      <c r="D240">
        <v>-5.1581561565000003E-2</v>
      </c>
    </row>
    <row r="241" spans="1:4" x14ac:dyDescent="0.25">
      <c r="A241" t="s">
        <v>17</v>
      </c>
      <c r="B241" t="s">
        <v>5</v>
      </c>
      <c r="C241" t="s">
        <v>47</v>
      </c>
      <c r="D241">
        <v>1.0242414473999999</v>
      </c>
    </row>
    <row r="242" spans="1:4" x14ac:dyDescent="0.25">
      <c r="A242" t="s">
        <v>18</v>
      </c>
      <c r="B242" t="s">
        <v>5</v>
      </c>
      <c r="C242" t="s">
        <v>47</v>
      </c>
      <c r="D242">
        <v>4.0902782232000001E-2</v>
      </c>
    </row>
    <row r="243" spans="1:4" x14ac:dyDescent="0.25">
      <c r="A243" t="s">
        <v>19</v>
      </c>
      <c r="B243" t="s">
        <v>5</v>
      </c>
      <c r="C243" t="s">
        <v>47</v>
      </c>
      <c r="D243">
        <v>-4.7167349607000003E-2</v>
      </c>
    </row>
    <row r="244" spans="1:4" x14ac:dyDescent="0.25">
      <c r="A244" t="s">
        <v>20</v>
      </c>
      <c r="B244" t="s">
        <v>5</v>
      </c>
      <c r="C244" t="s">
        <v>47</v>
      </c>
      <c r="D244">
        <v>-4.1906382888999998E-2</v>
      </c>
    </row>
    <row r="245" spans="1:4" x14ac:dyDescent="0.25">
      <c r="A245" t="s">
        <v>21</v>
      </c>
      <c r="B245" t="s">
        <v>5</v>
      </c>
      <c r="C245" t="s">
        <v>47</v>
      </c>
      <c r="D245" s="1">
        <v>1.1874687625095201E-3</v>
      </c>
    </row>
    <row r="246" spans="1:4" x14ac:dyDescent="0.25">
      <c r="A246" t="s">
        <v>22</v>
      </c>
      <c r="B246" t="s">
        <v>5</v>
      </c>
      <c r="C246" t="s">
        <v>47</v>
      </c>
      <c r="D246">
        <v>8.1947579980000004E-2</v>
      </c>
    </row>
    <row r="247" spans="1:4" x14ac:dyDescent="0.25">
      <c r="A247" t="s">
        <v>23</v>
      </c>
      <c r="B247" t="s">
        <v>5</v>
      </c>
      <c r="C247" t="s">
        <v>47</v>
      </c>
      <c r="D247">
        <v>0.11477431655000001</v>
      </c>
    </row>
    <row r="248" spans="1:4" x14ac:dyDescent="0.25">
      <c r="A248" t="s">
        <v>24</v>
      </c>
      <c r="B248" t="s">
        <v>5</v>
      </c>
      <c r="C248" t="s">
        <v>47</v>
      </c>
      <c r="D248">
        <v>6.4504422246999996E-2</v>
      </c>
    </row>
    <row r="249" spans="1:4" x14ac:dyDescent="0.25">
      <c r="A249" t="s">
        <v>25</v>
      </c>
      <c r="B249" t="s">
        <v>5</v>
      </c>
      <c r="C249" t="s">
        <v>47</v>
      </c>
      <c r="D249">
        <v>0.23937280476</v>
      </c>
    </row>
    <row r="250" spans="1:4" x14ac:dyDescent="0.25">
      <c r="A250" t="s">
        <v>26</v>
      </c>
      <c r="B250" t="s">
        <v>5</v>
      </c>
      <c r="C250" t="s">
        <v>47</v>
      </c>
      <c r="D250" s="1">
        <v>-6.3649225048720802E-3</v>
      </c>
    </row>
    <row r="251" spans="1:4" x14ac:dyDescent="0.25">
      <c r="A251" t="s">
        <v>27</v>
      </c>
      <c r="B251" t="s">
        <v>5</v>
      </c>
      <c r="C251" t="s">
        <v>47</v>
      </c>
      <c r="D251">
        <v>-3.7737891077999998E-2</v>
      </c>
    </row>
    <row r="252" spans="1:4" x14ac:dyDescent="0.25">
      <c r="A252" t="s">
        <v>28</v>
      </c>
      <c r="B252" t="s">
        <v>5</v>
      </c>
      <c r="C252" t="s">
        <v>47</v>
      </c>
      <c r="D252">
        <v>3.2872933893999999E-2</v>
      </c>
    </row>
    <row r="253" spans="1:4" x14ac:dyDescent="0.25">
      <c r="A253" t="s">
        <v>29</v>
      </c>
      <c r="B253" t="s">
        <v>5</v>
      </c>
      <c r="C253" t="s">
        <v>47</v>
      </c>
      <c r="D253">
        <v>2.4837365374000001E-2</v>
      </c>
    </row>
    <row r="254" spans="1:4" x14ac:dyDescent="0.25">
      <c r="A254" t="s">
        <v>30</v>
      </c>
      <c r="B254" t="s">
        <v>5</v>
      </c>
      <c r="C254" t="s">
        <v>47</v>
      </c>
      <c r="D254">
        <v>-1.7886284738999999E-2</v>
      </c>
    </row>
    <row r="255" spans="1:4" x14ac:dyDescent="0.25">
      <c r="A255" t="s">
        <v>31</v>
      </c>
      <c r="B255" t="s">
        <v>5</v>
      </c>
      <c r="C255" t="s">
        <v>47</v>
      </c>
      <c r="D255">
        <v>3.5693157464000001E-2</v>
      </c>
    </row>
    <row r="256" spans="1:4" x14ac:dyDescent="0.25">
      <c r="A256" t="s">
        <v>32</v>
      </c>
      <c r="B256" t="s">
        <v>5</v>
      </c>
      <c r="C256" t="s">
        <v>47</v>
      </c>
      <c r="D256">
        <v>7.9360328615000003E-2</v>
      </c>
    </row>
    <row r="257" spans="1:4" x14ac:dyDescent="0.25">
      <c r="A257" t="s">
        <v>33</v>
      </c>
      <c r="B257" t="s">
        <v>5</v>
      </c>
      <c r="C257" t="s">
        <v>47</v>
      </c>
      <c r="D257">
        <v>3.0770679935999998E-2</v>
      </c>
    </row>
    <row r="258" spans="1:4" x14ac:dyDescent="0.25">
      <c r="A258" t="s">
        <v>34</v>
      </c>
      <c r="B258" t="s">
        <v>5</v>
      </c>
      <c r="C258" t="s">
        <v>47</v>
      </c>
      <c r="D258" s="1">
        <v>7.3942826129496098E-3</v>
      </c>
    </row>
    <row r="259" spans="1:4" x14ac:dyDescent="0.25">
      <c r="A259" t="s">
        <v>35</v>
      </c>
      <c r="B259" t="s">
        <v>5</v>
      </c>
      <c r="C259" t="s">
        <v>47</v>
      </c>
      <c r="D259">
        <v>4.6507474035000003E-2</v>
      </c>
    </row>
    <row r="260" spans="1:4" x14ac:dyDescent="0.25">
      <c r="A260" t="s">
        <v>36</v>
      </c>
      <c r="B260" t="s">
        <v>5</v>
      </c>
      <c r="C260" t="s">
        <v>47</v>
      </c>
      <c r="D260">
        <v>2.8417730703999999E-2</v>
      </c>
    </row>
    <row r="261" spans="1:4" x14ac:dyDescent="0.25">
      <c r="A261" t="s">
        <v>37</v>
      </c>
      <c r="B261" t="s">
        <v>5</v>
      </c>
      <c r="C261" t="s">
        <v>47</v>
      </c>
      <c r="D261">
        <v>0.2066078335</v>
      </c>
    </row>
    <row r="262" spans="1:4" x14ac:dyDescent="0.25">
      <c r="A262" t="s">
        <v>38</v>
      </c>
      <c r="B262" t="s">
        <v>5</v>
      </c>
      <c r="C262" t="s">
        <v>47</v>
      </c>
      <c r="D262">
        <v>1.5577591956E-2</v>
      </c>
    </row>
    <row r="263" spans="1:4" x14ac:dyDescent="0.25">
      <c r="A263" t="s">
        <v>39</v>
      </c>
      <c r="B263" t="s">
        <v>5</v>
      </c>
      <c r="C263" t="s">
        <v>47</v>
      </c>
      <c r="D263">
        <v>-4.0847618133000002E-2</v>
      </c>
    </row>
    <row r="264" spans="1:4" x14ac:dyDescent="0.25">
      <c r="A264" t="s">
        <v>40</v>
      </c>
      <c r="B264" t="s">
        <v>5</v>
      </c>
      <c r="C264" t="s">
        <v>47</v>
      </c>
      <c r="D264">
        <v>5.2888512610999999E-2</v>
      </c>
    </row>
    <row r="265" spans="1:4" x14ac:dyDescent="0.25">
      <c r="A265" t="s">
        <v>41</v>
      </c>
      <c r="B265" t="s">
        <v>5</v>
      </c>
      <c r="C265" t="s">
        <v>47</v>
      </c>
      <c r="D265">
        <v>0.36214515567</v>
      </c>
    </row>
    <row r="266" spans="1:4" x14ac:dyDescent="0.25">
      <c r="A266" t="s">
        <v>42</v>
      </c>
      <c r="B266" t="s">
        <v>5</v>
      </c>
      <c r="C266" t="s">
        <v>47</v>
      </c>
      <c r="D266">
        <v>2.5017039849999999E-2</v>
      </c>
    </row>
    <row r="267" spans="1:4" x14ac:dyDescent="0.25">
      <c r="A267" t="s">
        <v>43</v>
      </c>
      <c r="B267" t="s">
        <v>5</v>
      </c>
      <c r="C267" t="s">
        <v>47</v>
      </c>
      <c r="D267">
        <v>1.4558755793E-2</v>
      </c>
    </row>
    <row r="268" spans="1:4" x14ac:dyDescent="0.25">
      <c r="A268" t="s">
        <v>4</v>
      </c>
      <c r="B268" t="s">
        <v>44</v>
      </c>
      <c r="C268" t="s">
        <v>47</v>
      </c>
      <c r="D268">
        <v>17.079742432</v>
      </c>
    </row>
    <row r="269" spans="1:4" x14ac:dyDescent="0.25">
      <c r="A269" t="s">
        <v>7</v>
      </c>
      <c r="B269" t="s">
        <v>44</v>
      </c>
      <c r="C269" t="s">
        <v>47</v>
      </c>
      <c r="D269">
        <v>-121.56015015</v>
      </c>
    </row>
    <row r="270" spans="1:4" x14ac:dyDescent="0.25">
      <c r="A270" t="s">
        <v>8</v>
      </c>
      <c r="B270" t="s">
        <v>44</v>
      </c>
      <c r="C270" t="s">
        <v>47</v>
      </c>
      <c r="D270">
        <v>-131.35462952</v>
      </c>
    </row>
    <row r="271" spans="1:4" x14ac:dyDescent="0.25">
      <c r="A271" t="s">
        <v>9</v>
      </c>
      <c r="B271" t="s">
        <v>44</v>
      </c>
      <c r="C271" t="s">
        <v>47</v>
      </c>
      <c r="D271">
        <v>97.316452025999993</v>
      </c>
    </row>
    <row r="272" spans="1:4" x14ac:dyDescent="0.25">
      <c r="A272" t="s">
        <v>10</v>
      </c>
      <c r="B272" t="s">
        <v>44</v>
      </c>
      <c r="C272" t="s">
        <v>47</v>
      </c>
      <c r="D272">
        <v>-1271.1359863</v>
      </c>
    </row>
    <row r="273" spans="1:4" x14ac:dyDescent="0.25">
      <c r="A273" t="s">
        <v>11</v>
      </c>
      <c r="B273" t="s">
        <v>44</v>
      </c>
      <c r="C273" t="s">
        <v>47</v>
      </c>
      <c r="D273">
        <v>6004.1108397999997</v>
      </c>
    </row>
    <row r="274" spans="1:4" x14ac:dyDescent="0.25">
      <c r="A274" t="s">
        <v>12</v>
      </c>
      <c r="B274" t="s">
        <v>44</v>
      </c>
      <c r="C274" t="s">
        <v>47</v>
      </c>
      <c r="D274">
        <v>135.98608397999999</v>
      </c>
    </row>
    <row r="275" spans="1:4" x14ac:dyDescent="0.25">
      <c r="A275" t="s">
        <v>13</v>
      </c>
      <c r="B275" t="s">
        <v>44</v>
      </c>
      <c r="C275" t="s">
        <v>47</v>
      </c>
      <c r="D275">
        <v>19.351840973000002</v>
      </c>
    </row>
    <row r="276" spans="1:4" x14ac:dyDescent="0.25">
      <c r="A276" t="s">
        <v>14</v>
      </c>
      <c r="B276" t="s">
        <v>44</v>
      </c>
      <c r="C276" t="s">
        <v>47</v>
      </c>
      <c r="D276">
        <v>1732.480957</v>
      </c>
    </row>
    <row r="277" spans="1:4" x14ac:dyDescent="0.25">
      <c r="A277" t="s">
        <v>15</v>
      </c>
      <c r="B277" t="s">
        <v>44</v>
      </c>
      <c r="C277" t="s">
        <v>47</v>
      </c>
      <c r="D277">
        <v>-16.520412445000002</v>
      </c>
    </row>
    <row r="278" spans="1:4" x14ac:dyDescent="0.25">
      <c r="A278" t="s">
        <v>16</v>
      </c>
      <c r="B278" t="s">
        <v>44</v>
      </c>
      <c r="C278" t="s">
        <v>47</v>
      </c>
      <c r="D278">
        <v>-8647.0371094000002</v>
      </c>
    </row>
    <row r="279" spans="1:4" x14ac:dyDescent="0.25">
      <c r="A279" t="s">
        <v>17</v>
      </c>
      <c r="B279" t="s">
        <v>44</v>
      </c>
      <c r="C279" t="s">
        <v>47</v>
      </c>
      <c r="D279">
        <v>10528.466796999999</v>
      </c>
    </row>
    <row r="280" spans="1:4" x14ac:dyDescent="0.25">
      <c r="A280" t="s">
        <v>18</v>
      </c>
      <c r="B280" t="s">
        <v>44</v>
      </c>
      <c r="C280" t="s">
        <v>47</v>
      </c>
      <c r="D280">
        <v>1017.6887207</v>
      </c>
    </row>
    <row r="281" spans="1:4" x14ac:dyDescent="0.25">
      <c r="A281" t="s">
        <v>19</v>
      </c>
      <c r="B281" t="s">
        <v>44</v>
      </c>
      <c r="C281" t="s">
        <v>47</v>
      </c>
      <c r="D281">
        <v>-1735.4475098</v>
      </c>
    </row>
    <row r="282" spans="1:4" x14ac:dyDescent="0.25">
      <c r="A282" t="s">
        <v>20</v>
      </c>
      <c r="B282" t="s">
        <v>44</v>
      </c>
      <c r="C282" t="s">
        <v>47</v>
      </c>
      <c r="D282">
        <v>-594.47326659999999</v>
      </c>
    </row>
    <row r="283" spans="1:4" x14ac:dyDescent="0.25">
      <c r="A283" t="s">
        <v>21</v>
      </c>
      <c r="B283" t="s">
        <v>44</v>
      </c>
      <c r="C283" t="s">
        <v>47</v>
      </c>
      <c r="D283">
        <v>1.6111385821999999</v>
      </c>
    </row>
    <row r="284" spans="1:4" x14ac:dyDescent="0.25">
      <c r="A284" t="s">
        <v>22</v>
      </c>
      <c r="B284" t="s">
        <v>44</v>
      </c>
      <c r="C284" t="s">
        <v>47</v>
      </c>
      <c r="D284">
        <v>14.772418022</v>
      </c>
    </row>
    <row r="285" spans="1:4" x14ac:dyDescent="0.25">
      <c r="A285" t="s">
        <v>23</v>
      </c>
      <c r="B285" t="s">
        <v>44</v>
      </c>
      <c r="C285" t="s">
        <v>47</v>
      </c>
      <c r="D285">
        <v>4877.5068358999997</v>
      </c>
    </row>
    <row r="286" spans="1:4" x14ac:dyDescent="0.25">
      <c r="A286" t="s">
        <v>24</v>
      </c>
      <c r="B286" t="s">
        <v>44</v>
      </c>
      <c r="C286" t="s">
        <v>47</v>
      </c>
      <c r="D286">
        <v>899.015625</v>
      </c>
    </row>
    <row r="287" spans="1:4" x14ac:dyDescent="0.25">
      <c r="A287" t="s">
        <v>25</v>
      </c>
      <c r="B287" t="s">
        <v>44</v>
      </c>
      <c r="C287" t="s">
        <v>47</v>
      </c>
      <c r="D287">
        <v>1022.0021973</v>
      </c>
    </row>
    <row r="288" spans="1:4" x14ac:dyDescent="0.25">
      <c r="A288" t="s">
        <v>26</v>
      </c>
      <c r="B288" t="s">
        <v>44</v>
      </c>
      <c r="C288" t="s">
        <v>47</v>
      </c>
      <c r="D288">
        <v>-95.642677307</v>
      </c>
    </row>
    <row r="289" spans="1:4" x14ac:dyDescent="0.25">
      <c r="A289" t="s">
        <v>27</v>
      </c>
      <c r="B289" t="s">
        <v>44</v>
      </c>
      <c r="C289" t="s">
        <v>47</v>
      </c>
      <c r="D289">
        <v>-1007.9936523</v>
      </c>
    </row>
    <row r="290" spans="1:4" x14ac:dyDescent="0.25">
      <c r="A290" t="s">
        <v>28</v>
      </c>
      <c r="B290" t="s">
        <v>44</v>
      </c>
      <c r="C290" t="s">
        <v>47</v>
      </c>
      <c r="D290">
        <v>446.82336426000001</v>
      </c>
    </row>
    <row r="291" spans="1:4" x14ac:dyDescent="0.25">
      <c r="A291" t="s">
        <v>29</v>
      </c>
      <c r="B291" t="s">
        <v>44</v>
      </c>
      <c r="C291" t="s">
        <v>47</v>
      </c>
      <c r="D291">
        <v>335.81048584000001</v>
      </c>
    </row>
    <row r="292" spans="1:4" x14ac:dyDescent="0.25">
      <c r="A292" t="s">
        <v>30</v>
      </c>
      <c r="B292" t="s">
        <v>44</v>
      </c>
      <c r="C292" t="s">
        <v>47</v>
      </c>
      <c r="D292">
        <v>-42.210742949999997</v>
      </c>
    </row>
    <row r="293" spans="1:4" x14ac:dyDescent="0.25">
      <c r="A293" t="s">
        <v>31</v>
      </c>
      <c r="B293" t="s">
        <v>44</v>
      </c>
      <c r="C293" t="s">
        <v>47</v>
      </c>
      <c r="D293">
        <v>157.52793883999999</v>
      </c>
    </row>
    <row r="294" spans="1:4" x14ac:dyDescent="0.25">
      <c r="A294" t="s">
        <v>32</v>
      </c>
      <c r="B294" t="s">
        <v>44</v>
      </c>
      <c r="C294" t="s">
        <v>47</v>
      </c>
      <c r="D294">
        <v>536.53057861000002</v>
      </c>
    </row>
    <row r="295" spans="1:4" x14ac:dyDescent="0.25">
      <c r="A295" t="s">
        <v>33</v>
      </c>
      <c r="B295" t="s">
        <v>44</v>
      </c>
      <c r="C295" t="s">
        <v>47</v>
      </c>
      <c r="D295">
        <v>51.397155761999997</v>
      </c>
    </row>
    <row r="296" spans="1:4" x14ac:dyDescent="0.25">
      <c r="A296" t="s">
        <v>34</v>
      </c>
      <c r="B296" t="s">
        <v>44</v>
      </c>
      <c r="C296" t="s">
        <v>47</v>
      </c>
      <c r="D296">
        <v>61.197761536000002</v>
      </c>
    </row>
    <row r="297" spans="1:4" x14ac:dyDescent="0.25">
      <c r="A297" t="s">
        <v>35</v>
      </c>
      <c r="B297" t="s">
        <v>44</v>
      </c>
      <c r="C297" t="s">
        <v>47</v>
      </c>
      <c r="D297">
        <v>1593.9036865</v>
      </c>
    </row>
    <row r="298" spans="1:4" x14ac:dyDescent="0.25">
      <c r="A298" t="s">
        <v>36</v>
      </c>
      <c r="B298" t="s">
        <v>44</v>
      </c>
      <c r="C298" t="s">
        <v>47</v>
      </c>
      <c r="D298">
        <v>434.14755249000001</v>
      </c>
    </row>
    <row r="299" spans="1:4" x14ac:dyDescent="0.25">
      <c r="A299" t="s">
        <v>37</v>
      </c>
      <c r="B299" t="s">
        <v>44</v>
      </c>
      <c r="C299" t="s">
        <v>47</v>
      </c>
      <c r="D299">
        <v>2197.2194823999998</v>
      </c>
    </row>
    <row r="300" spans="1:4" x14ac:dyDescent="0.25">
      <c r="A300" t="s">
        <v>38</v>
      </c>
      <c r="B300" t="s">
        <v>44</v>
      </c>
      <c r="C300" t="s">
        <v>47</v>
      </c>
      <c r="D300">
        <v>156.37893677</v>
      </c>
    </row>
    <row r="301" spans="1:4" x14ac:dyDescent="0.25">
      <c r="A301" t="s">
        <v>39</v>
      </c>
      <c r="B301" t="s">
        <v>44</v>
      </c>
      <c r="C301" t="s">
        <v>47</v>
      </c>
      <c r="D301">
        <v>-7370.2421875</v>
      </c>
    </row>
    <row r="302" spans="1:4" x14ac:dyDescent="0.25">
      <c r="A302" t="s">
        <v>40</v>
      </c>
      <c r="B302" t="s">
        <v>44</v>
      </c>
      <c r="C302" t="s">
        <v>47</v>
      </c>
      <c r="D302">
        <v>155.60139465</v>
      </c>
    </row>
    <row r="303" spans="1:4" x14ac:dyDescent="0.25">
      <c r="A303" t="s">
        <v>41</v>
      </c>
      <c r="B303" t="s">
        <v>44</v>
      </c>
      <c r="C303" t="s">
        <v>47</v>
      </c>
      <c r="D303">
        <v>1609.6525879000001</v>
      </c>
    </row>
    <row r="304" spans="1:4" x14ac:dyDescent="0.25">
      <c r="A304" t="s">
        <v>42</v>
      </c>
      <c r="B304" t="s">
        <v>44</v>
      </c>
      <c r="C304" t="s">
        <v>47</v>
      </c>
      <c r="D304">
        <v>103.51322174000001</v>
      </c>
    </row>
    <row r="305" spans="1:4" x14ac:dyDescent="0.25">
      <c r="A305" t="s">
        <v>43</v>
      </c>
      <c r="B305" t="s">
        <v>44</v>
      </c>
      <c r="C305" t="s">
        <v>47</v>
      </c>
      <c r="D305">
        <v>13173.475586</v>
      </c>
    </row>
    <row r="306" spans="1:4" x14ac:dyDescent="0.25">
      <c r="A306" t="s">
        <v>4</v>
      </c>
      <c r="B306" t="s">
        <v>5</v>
      </c>
      <c r="C306" t="s">
        <v>48</v>
      </c>
      <c r="D306">
        <v>-1.5004078858E-2</v>
      </c>
    </row>
    <row r="307" spans="1:4" x14ac:dyDescent="0.25">
      <c r="A307" t="s">
        <v>7</v>
      </c>
      <c r="B307" t="s">
        <v>5</v>
      </c>
      <c r="C307" t="s">
        <v>48</v>
      </c>
      <c r="D307">
        <v>-2.9792273417000002E-2</v>
      </c>
    </row>
    <row r="308" spans="1:4" x14ac:dyDescent="0.25">
      <c r="A308" t="s">
        <v>8</v>
      </c>
      <c r="B308" t="s">
        <v>5</v>
      </c>
      <c r="C308" t="s">
        <v>48</v>
      </c>
      <c r="D308">
        <v>-1.4594934881000001E-2</v>
      </c>
    </row>
    <row r="309" spans="1:4" x14ac:dyDescent="0.25">
      <c r="A309" t="s">
        <v>9</v>
      </c>
      <c r="B309" t="s">
        <v>5</v>
      </c>
      <c r="C309" t="s">
        <v>48</v>
      </c>
      <c r="D309" s="1">
        <v>5.2729677408933596E-3</v>
      </c>
    </row>
    <row r="310" spans="1:4" x14ac:dyDescent="0.25">
      <c r="A310" t="s">
        <v>10</v>
      </c>
      <c r="B310" t="s">
        <v>5</v>
      </c>
      <c r="C310" t="s">
        <v>48</v>
      </c>
      <c r="D310" s="1">
        <v>-5.3915753960609404E-4</v>
      </c>
    </row>
    <row r="311" spans="1:4" x14ac:dyDescent="0.25">
      <c r="A311" t="s">
        <v>11</v>
      </c>
      <c r="B311" t="s">
        <v>5</v>
      </c>
      <c r="C311" t="s">
        <v>48</v>
      </c>
      <c r="D311">
        <v>3.1752113253000001E-2</v>
      </c>
    </row>
    <row r="312" spans="1:4" x14ac:dyDescent="0.25">
      <c r="A312" t="s">
        <v>12</v>
      </c>
      <c r="B312" t="s">
        <v>5</v>
      </c>
      <c r="C312" t="s">
        <v>48</v>
      </c>
      <c r="D312">
        <v>2.9445335268999999E-2</v>
      </c>
    </row>
    <row r="313" spans="1:4" x14ac:dyDescent="0.25">
      <c r="A313" t="s">
        <v>13</v>
      </c>
      <c r="B313" t="s">
        <v>5</v>
      </c>
      <c r="C313" t="s">
        <v>48</v>
      </c>
      <c r="D313">
        <v>4.6823624521000001E-2</v>
      </c>
    </row>
    <row r="314" spans="1:4" x14ac:dyDescent="0.25">
      <c r="A314" t="s">
        <v>14</v>
      </c>
      <c r="B314" t="s">
        <v>5</v>
      </c>
      <c r="C314" t="s">
        <v>48</v>
      </c>
      <c r="D314">
        <v>0.33726420999000001</v>
      </c>
    </row>
    <row r="315" spans="1:4" x14ac:dyDescent="0.25">
      <c r="A315" t="s">
        <v>15</v>
      </c>
      <c r="B315" t="s">
        <v>5</v>
      </c>
      <c r="C315" t="s">
        <v>48</v>
      </c>
      <c r="D315">
        <v>-2.9786469414999999E-2</v>
      </c>
    </row>
    <row r="316" spans="1:4" x14ac:dyDescent="0.25">
      <c r="A316" t="s">
        <v>16</v>
      </c>
      <c r="B316" t="s">
        <v>5</v>
      </c>
      <c r="C316" t="s">
        <v>48</v>
      </c>
      <c r="D316" s="1">
        <v>3.3616989385336598E-3</v>
      </c>
    </row>
    <row r="317" spans="1:4" x14ac:dyDescent="0.25">
      <c r="A317" t="s">
        <v>17</v>
      </c>
      <c r="B317" t="s">
        <v>5</v>
      </c>
      <c r="C317" t="s">
        <v>48</v>
      </c>
      <c r="D317">
        <v>7.9928226768999994E-2</v>
      </c>
    </row>
    <row r="318" spans="1:4" x14ac:dyDescent="0.25">
      <c r="A318" t="s">
        <v>18</v>
      </c>
      <c r="B318" t="s">
        <v>5</v>
      </c>
      <c r="C318" t="s">
        <v>48</v>
      </c>
      <c r="D318">
        <v>2.737752907E-2</v>
      </c>
    </row>
    <row r="319" spans="1:4" x14ac:dyDescent="0.25">
      <c r="A319" t="s">
        <v>19</v>
      </c>
      <c r="B319" t="s">
        <v>5</v>
      </c>
      <c r="C319" t="s">
        <v>48</v>
      </c>
      <c r="D319" s="1">
        <v>2.7701260987669199E-3</v>
      </c>
    </row>
    <row r="320" spans="1:4" x14ac:dyDescent="0.25">
      <c r="A320" t="s">
        <v>20</v>
      </c>
      <c r="B320" t="s">
        <v>5</v>
      </c>
      <c r="C320" t="s">
        <v>48</v>
      </c>
      <c r="D320" s="1">
        <v>-3.86568251997232E-4</v>
      </c>
    </row>
    <row r="321" spans="1:4" x14ac:dyDescent="0.25">
      <c r="A321" t="s">
        <v>21</v>
      </c>
      <c r="B321" t="s">
        <v>5</v>
      </c>
      <c r="C321" t="s">
        <v>48</v>
      </c>
      <c r="D321" s="1">
        <v>-8.5450271144509298E-3</v>
      </c>
    </row>
    <row r="322" spans="1:4" x14ac:dyDescent="0.25">
      <c r="A322" t="s">
        <v>22</v>
      </c>
      <c r="B322" t="s">
        <v>5</v>
      </c>
      <c r="C322" t="s">
        <v>48</v>
      </c>
      <c r="D322">
        <v>0.10263580829000001</v>
      </c>
    </row>
    <row r="323" spans="1:4" x14ac:dyDescent="0.25">
      <c r="A323" t="s">
        <v>23</v>
      </c>
      <c r="B323" t="s">
        <v>5</v>
      </c>
      <c r="C323" t="s">
        <v>48</v>
      </c>
      <c r="D323">
        <v>0.13139790297000001</v>
      </c>
    </row>
    <row r="324" spans="1:4" x14ac:dyDescent="0.25">
      <c r="A324" t="s">
        <v>24</v>
      </c>
      <c r="B324" t="s">
        <v>5</v>
      </c>
      <c r="C324" t="s">
        <v>48</v>
      </c>
      <c r="D324" s="1">
        <v>-5.9622939443215695E-4</v>
      </c>
    </row>
    <row r="325" spans="1:4" x14ac:dyDescent="0.25">
      <c r="A325" t="s">
        <v>25</v>
      </c>
      <c r="B325" t="s">
        <v>5</v>
      </c>
      <c r="C325" t="s">
        <v>48</v>
      </c>
      <c r="D325">
        <v>-3.2831642777E-2</v>
      </c>
    </row>
    <row r="326" spans="1:4" x14ac:dyDescent="0.25">
      <c r="A326" t="s">
        <v>26</v>
      </c>
      <c r="B326" t="s">
        <v>5</v>
      </c>
      <c r="C326" t="s">
        <v>48</v>
      </c>
      <c r="D326" s="1">
        <v>4.9995877780020202E-3</v>
      </c>
    </row>
    <row r="327" spans="1:4" x14ac:dyDescent="0.25">
      <c r="A327" t="s">
        <v>27</v>
      </c>
      <c r="B327" t="s">
        <v>5</v>
      </c>
      <c r="C327" t="s">
        <v>48</v>
      </c>
      <c r="D327">
        <v>1.5834188089000001E-2</v>
      </c>
    </row>
    <row r="328" spans="1:4" x14ac:dyDescent="0.25">
      <c r="A328" t="s">
        <v>28</v>
      </c>
      <c r="B328" t="s">
        <v>5</v>
      </c>
      <c r="C328" t="s">
        <v>48</v>
      </c>
      <c r="D328">
        <v>3.0926002189999999E-2</v>
      </c>
    </row>
    <row r="329" spans="1:4" x14ac:dyDescent="0.25">
      <c r="A329" t="s">
        <v>29</v>
      </c>
      <c r="B329" t="s">
        <v>5</v>
      </c>
      <c r="C329" t="s">
        <v>48</v>
      </c>
      <c r="D329">
        <v>2.4210207163999999E-2</v>
      </c>
    </row>
    <row r="330" spans="1:4" x14ac:dyDescent="0.25">
      <c r="A330" t="s">
        <v>30</v>
      </c>
      <c r="B330" t="s">
        <v>5</v>
      </c>
      <c r="C330" t="s">
        <v>48</v>
      </c>
      <c r="D330">
        <v>-3.7301778793E-2</v>
      </c>
    </row>
    <row r="331" spans="1:4" x14ac:dyDescent="0.25">
      <c r="A331" t="s">
        <v>31</v>
      </c>
      <c r="B331" t="s">
        <v>5</v>
      </c>
      <c r="C331" t="s">
        <v>48</v>
      </c>
      <c r="D331">
        <v>4.2940981686000003E-2</v>
      </c>
    </row>
    <row r="332" spans="1:4" x14ac:dyDescent="0.25">
      <c r="A332" t="s">
        <v>32</v>
      </c>
      <c r="B332" t="s">
        <v>5</v>
      </c>
      <c r="C332" t="s">
        <v>48</v>
      </c>
      <c r="D332">
        <v>7.2852820158000001E-2</v>
      </c>
    </row>
    <row r="333" spans="1:4" x14ac:dyDescent="0.25">
      <c r="A333" t="s">
        <v>33</v>
      </c>
      <c r="B333" t="s">
        <v>5</v>
      </c>
      <c r="C333" t="s">
        <v>48</v>
      </c>
      <c r="D333">
        <v>2.6715360582000001E-2</v>
      </c>
    </row>
    <row r="334" spans="1:4" x14ac:dyDescent="0.25">
      <c r="A334" t="s">
        <v>34</v>
      </c>
      <c r="B334" t="s">
        <v>5</v>
      </c>
      <c r="C334" t="s">
        <v>48</v>
      </c>
      <c r="D334" s="1">
        <v>-5.2887969650328203E-3</v>
      </c>
    </row>
    <row r="335" spans="1:4" x14ac:dyDescent="0.25">
      <c r="A335" t="s">
        <v>35</v>
      </c>
      <c r="B335" t="s">
        <v>5</v>
      </c>
      <c r="C335" t="s">
        <v>48</v>
      </c>
      <c r="D335">
        <v>4.2675010860000001E-2</v>
      </c>
    </row>
    <row r="336" spans="1:4" x14ac:dyDescent="0.25">
      <c r="A336" t="s">
        <v>36</v>
      </c>
      <c r="B336" t="s">
        <v>5</v>
      </c>
      <c r="C336" t="s">
        <v>48</v>
      </c>
      <c r="D336">
        <v>3.0213633552000001E-2</v>
      </c>
    </row>
    <row r="337" spans="1:4" x14ac:dyDescent="0.25">
      <c r="A337" t="s">
        <v>37</v>
      </c>
      <c r="B337" t="s">
        <v>5</v>
      </c>
      <c r="C337" t="s">
        <v>48</v>
      </c>
      <c r="D337">
        <v>-3.7280205636999998E-2</v>
      </c>
    </row>
    <row r="338" spans="1:4" x14ac:dyDescent="0.25">
      <c r="A338" t="s">
        <v>38</v>
      </c>
      <c r="B338" t="s">
        <v>5</v>
      </c>
      <c r="C338" t="s">
        <v>48</v>
      </c>
      <c r="D338">
        <v>1.1741360649000001E-2</v>
      </c>
    </row>
    <row r="339" spans="1:4" x14ac:dyDescent="0.25">
      <c r="A339" t="s">
        <v>39</v>
      </c>
      <c r="B339" t="s">
        <v>5</v>
      </c>
      <c r="C339" t="s">
        <v>48</v>
      </c>
      <c r="D339" s="1">
        <v>2.4109431542456202E-3</v>
      </c>
    </row>
    <row r="340" spans="1:4" x14ac:dyDescent="0.25">
      <c r="A340" t="s">
        <v>40</v>
      </c>
      <c r="B340" t="s">
        <v>5</v>
      </c>
      <c r="C340" t="s">
        <v>48</v>
      </c>
      <c r="D340">
        <v>6.9904930889999994E-2</v>
      </c>
    </row>
    <row r="341" spans="1:4" x14ac:dyDescent="0.25">
      <c r="A341" t="s">
        <v>41</v>
      </c>
      <c r="B341" t="s">
        <v>5</v>
      </c>
      <c r="C341" t="s">
        <v>48</v>
      </c>
      <c r="D341">
        <v>0.10300435870999999</v>
      </c>
    </row>
    <row r="342" spans="1:4" x14ac:dyDescent="0.25">
      <c r="A342" t="s">
        <v>42</v>
      </c>
      <c r="B342" t="s">
        <v>5</v>
      </c>
      <c r="C342" t="s">
        <v>48</v>
      </c>
      <c r="D342">
        <v>-1.9693559036000001E-2</v>
      </c>
    </row>
    <row r="343" spans="1:4" x14ac:dyDescent="0.25">
      <c r="A343" t="s">
        <v>43</v>
      </c>
      <c r="B343" t="s">
        <v>5</v>
      </c>
      <c r="C343" t="s">
        <v>48</v>
      </c>
      <c r="D343">
        <v>2.0385043695999999E-2</v>
      </c>
    </row>
    <row r="344" spans="1:4" x14ac:dyDescent="0.25">
      <c r="A344" t="s">
        <v>4</v>
      </c>
      <c r="B344" t="s">
        <v>44</v>
      </c>
      <c r="C344" t="s">
        <v>48</v>
      </c>
      <c r="D344">
        <v>-89.797798157000003</v>
      </c>
    </row>
    <row r="345" spans="1:4" x14ac:dyDescent="0.25">
      <c r="A345" t="s">
        <v>7</v>
      </c>
      <c r="B345" t="s">
        <v>44</v>
      </c>
      <c r="C345" t="s">
        <v>48</v>
      </c>
      <c r="D345">
        <v>-81.413139342999997</v>
      </c>
    </row>
    <row r="346" spans="1:4" x14ac:dyDescent="0.25">
      <c r="A346" t="s">
        <v>8</v>
      </c>
      <c r="B346" t="s">
        <v>44</v>
      </c>
      <c r="C346" t="s">
        <v>48</v>
      </c>
      <c r="D346">
        <v>-407.13262938999998</v>
      </c>
    </row>
    <row r="347" spans="1:4" x14ac:dyDescent="0.25">
      <c r="A347" t="s">
        <v>9</v>
      </c>
      <c r="B347" t="s">
        <v>44</v>
      </c>
      <c r="C347" t="s">
        <v>48</v>
      </c>
      <c r="D347">
        <v>33.658981322999999</v>
      </c>
    </row>
    <row r="348" spans="1:4" x14ac:dyDescent="0.25">
      <c r="A348" t="s">
        <v>10</v>
      </c>
      <c r="B348" t="s">
        <v>44</v>
      </c>
      <c r="C348" t="s">
        <v>48</v>
      </c>
      <c r="D348">
        <v>-12.265966414999999</v>
      </c>
    </row>
    <row r="349" spans="1:4" x14ac:dyDescent="0.25">
      <c r="A349" t="s">
        <v>11</v>
      </c>
      <c r="B349" t="s">
        <v>44</v>
      </c>
      <c r="C349" t="s">
        <v>48</v>
      </c>
      <c r="D349">
        <v>4954.4208983999997</v>
      </c>
    </row>
    <row r="350" spans="1:4" x14ac:dyDescent="0.25">
      <c r="A350" t="s">
        <v>12</v>
      </c>
      <c r="B350" t="s">
        <v>44</v>
      </c>
      <c r="C350" t="s">
        <v>48</v>
      </c>
      <c r="D350">
        <v>146.47099304</v>
      </c>
    </row>
    <row r="351" spans="1:4" x14ac:dyDescent="0.25">
      <c r="A351" t="s">
        <v>13</v>
      </c>
      <c r="B351" t="s">
        <v>44</v>
      </c>
      <c r="C351" t="s">
        <v>48</v>
      </c>
      <c r="D351">
        <v>69.608489989999995</v>
      </c>
    </row>
    <row r="352" spans="1:4" x14ac:dyDescent="0.25">
      <c r="A352" t="s">
        <v>14</v>
      </c>
      <c r="B352" t="s">
        <v>44</v>
      </c>
      <c r="C352" t="s">
        <v>48</v>
      </c>
      <c r="D352">
        <v>1750.0218506000001</v>
      </c>
    </row>
    <row r="353" spans="1:4" x14ac:dyDescent="0.25">
      <c r="A353" t="s">
        <v>15</v>
      </c>
      <c r="B353" t="s">
        <v>44</v>
      </c>
      <c r="C353" t="s">
        <v>48</v>
      </c>
      <c r="D353">
        <v>-26.517662047999998</v>
      </c>
    </row>
    <row r="354" spans="1:4" x14ac:dyDescent="0.25">
      <c r="A354" t="s">
        <v>16</v>
      </c>
      <c r="B354" t="s">
        <v>44</v>
      </c>
      <c r="C354" t="s">
        <v>48</v>
      </c>
      <c r="D354">
        <v>563.54895020000004</v>
      </c>
    </row>
    <row r="355" spans="1:4" x14ac:dyDescent="0.25">
      <c r="A355" t="s">
        <v>17</v>
      </c>
      <c r="B355" t="s">
        <v>44</v>
      </c>
      <c r="C355" t="s">
        <v>48</v>
      </c>
      <c r="D355">
        <v>821.60473633000004</v>
      </c>
    </row>
    <row r="356" spans="1:4" x14ac:dyDescent="0.25">
      <c r="A356" t="s">
        <v>18</v>
      </c>
      <c r="B356" t="s">
        <v>44</v>
      </c>
      <c r="C356" t="s">
        <v>48</v>
      </c>
      <c r="D356">
        <v>681.17132568</v>
      </c>
    </row>
    <row r="357" spans="1:4" x14ac:dyDescent="0.25">
      <c r="A357" t="s">
        <v>19</v>
      </c>
      <c r="B357" t="s">
        <v>44</v>
      </c>
      <c r="C357" t="s">
        <v>48</v>
      </c>
      <c r="D357">
        <v>101.92237854</v>
      </c>
    </row>
    <row r="358" spans="1:4" x14ac:dyDescent="0.25">
      <c r="A358" t="s">
        <v>20</v>
      </c>
      <c r="B358" t="s">
        <v>44</v>
      </c>
      <c r="C358" t="s">
        <v>48</v>
      </c>
      <c r="D358">
        <v>-5.4837584495999998</v>
      </c>
    </row>
    <row r="359" spans="1:4" x14ac:dyDescent="0.25">
      <c r="A359" t="s">
        <v>21</v>
      </c>
      <c r="B359" t="s">
        <v>44</v>
      </c>
      <c r="C359" t="s">
        <v>48</v>
      </c>
      <c r="D359">
        <v>-11.593755721999999</v>
      </c>
    </row>
    <row r="360" spans="1:4" x14ac:dyDescent="0.25">
      <c r="A360" t="s">
        <v>22</v>
      </c>
      <c r="B360" t="s">
        <v>44</v>
      </c>
      <c r="C360" t="s">
        <v>48</v>
      </c>
      <c r="D360">
        <v>18.501815795999999</v>
      </c>
    </row>
    <row r="361" spans="1:4" x14ac:dyDescent="0.25">
      <c r="A361" t="s">
        <v>23</v>
      </c>
      <c r="B361" t="s">
        <v>44</v>
      </c>
      <c r="C361" t="s">
        <v>48</v>
      </c>
      <c r="D361">
        <v>5583.9511719000002</v>
      </c>
    </row>
    <row r="362" spans="1:4" x14ac:dyDescent="0.25">
      <c r="A362" t="s">
        <v>24</v>
      </c>
      <c r="B362" t="s">
        <v>44</v>
      </c>
      <c r="C362" t="s">
        <v>48</v>
      </c>
      <c r="D362">
        <v>-8.3098106384000001</v>
      </c>
    </row>
    <row r="363" spans="1:4" x14ac:dyDescent="0.25">
      <c r="A363" t="s">
        <v>25</v>
      </c>
      <c r="B363" t="s">
        <v>44</v>
      </c>
      <c r="C363" t="s">
        <v>48</v>
      </c>
      <c r="D363">
        <v>-140.17469788</v>
      </c>
    </row>
    <row r="364" spans="1:4" x14ac:dyDescent="0.25">
      <c r="A364" t="s">
        <v>26</v>
      </c>
      <c r="B364" t="s">
        <v>44</v>
      </c>
      <c r="C364" t="s">
        <v>48</v>
      </c>
      <c r="D364">
        <v>75.126434325999995</v>
      </c>
    </row>
    <row r="365" spans="1:4" x14ac:dyDescent="0.25">
      <c r="A365" t="s">
        <v>27</v>
      </c>
      <c r="B365" t="s">
        <v>44</v>
      </c>
      <c r="C365" t="s">
        <v>48</v>
      </c>
      <c r="D365">
        <v>422.93731688999998</v>
      </c>
    </row>
    <row r="366" spans="1:4" x14ac:dyDescent="0.25">
      <c r="A366" t="s">
        <v>28</v>
      </c>
      <c r="B366" t="s">
        <v>44</v>
      </c>
      <c r="C366" t="s">
        <v>48</v>
      </c>
      <c r="D366">
        <v>420.35980224999997</v>
      </c>
    </row>
    <row r="367" spans="1:4" x14ac:dyDescent="0.25">
      <c r="A367" t="s">
        <v>29</v>
      </c>
      <c r="B367" t="s">
        <v>44</v>
      </c>
      <c r="C367" t="s">
        <v>48</v>
      </c>
      <c r="D367">
        <v>327.33108521000003</v>
      </c>
    </row>
    <row r="368" spans="1:4" x14ac:dyDescent="0.25">
      <c r="A368" t="s">
        <v>30</v>
      </c>
      <c r="B368" t="s">
        <v>44</v>
      </c>
      <c r="C368" t="s">
        <v>48</v>
      </c>
      <c r="D368">
        <v>-88.030342102000006</v>
      </c>
    </row>
    <row r="369" spans="1:4" x14ac:dyDescent="0.25">
      <c r="A369" t="s">
        <v>31</v>
      </c>
      <c r="B369" t="s">
        <v>44</v>
      </c>
      <c r="C369" t="s">
        <v>48</v>
      </c>
      <c r="D369">
        <v>189.51544189000001</v>
      </c>
    </row>
    <row r="370" spans="1:4" x14ac:dyDescent="0.25">
      <c r="A370" t="s">
        <v>32</v>
      </c>
      <c r="B370" t="s">
        <v>44</v>
      </c>
      <c r="C370" t="s">
        <v>48</v>
      </c>
      <c r="D370">
        <v>492.53530884000003</v>
      </c>
    </row>
    <row r="371" spans="1:4" x14ac:dyDescent="0.25">
      <c r="A371" t="s">
        <v>33</v>
      </c>
      <c r="B371" t="s">
        <v>44</v>
      </c>
      <c r="C371" t="s">
        <v>48</v>
      </c>
      <c r="D371">
        <v>44.623439789000003</v>
      </c>
    </row>
    <row r="372" spans="1:4" x14ac:dyDescent="0.25">
      <c r="A372" t="s">
        <v>34</v>
      </c>
      <c r="B372" t="s">
        <v>44</v>
      </c>
      <c r="C372" t="s">
        <v>48</v>
      </c>
      <c r="D372">
        <v>-43.771999358999999</v>
      </c>
    </row>
    <row r="373" spans="1:4" x14ac:dyDescent="0.25">
      <c r="A373" t="s">
        <v>35</v>
      </c>
      <c r="B373" t="s">
        <v>44</v>
      </c>
      <c r="C373" t="s">
        <v>48</v>
      </c>
      <c r="D373">
        <v>1462.5574951000001</v>
      </c>
    </row>
    <row r="374" spans="1:4" x14ac:dyDescent="0.25">
      <c r="A374" t="s">
        <v>36</v>
      </c>
      <c r="B374" t="s">
        <v>44</v>
      </c>
      <c r="C374" t="s">
        <v>48</v>
      </c>
      <c r="D374">
        <v>461.58416748000002</v>
      </c>
    </row>
    <row r="375" spans="1:4" x14ac:dyDescent="0.25">
      <c r="A375" t="s">
        <v>37</v>
      </c>
      <c r="B375" t="s">
        <v>44</v>
      </c>
      <c r="C375" t="s">
        <v>48</v>
      </c>
      <c r="D375">
        <v>-396.46508789000001</v>
      </c>
    </row>
    <row r="376" spans="1:4" x14ac:dyDescent="0.25">
      <c r="A376" t="s">
        <v>38</v>
      </c>
      <c r="B376" t="s">
        <v>44</v>
      </c>
      <c r="C376" t="s">
        <v>48</v>
      </c>
      <c r="D376">
        <v>117.86812592</v>
      </c>
    </row>
    <row r="377" spans="1:4" x14ac:dyDescent="0.25">
      <c r="A377" t="s">
        <v>39</v>
      </c>
      <c r="B377" t="s">
        <v>44</v>
      </c>
      <c r="C377" t="s">
        <v>48</v>
      </c>
      <c r="D377">
        <v>435.01275635000002</v>
      </c>
    </row>
    <row r="378" spans="1:4" x14ac:dyDescent="0.25">
      <c r="A378" t="s">
        <v>40</v>
      </c>
      <c r="B378" t="s">
        <v>44</v>
      </c>
      <c r="C378" t="s">
        <v>48</v>
      </c>
      <c r="D378">
        <v>205.66477965999999</v>
      </c>
    </row>
    <row r="379" spans="1:4" x14ac:dyDescent="0.25">
      <c r="A379" t="s">
        <v>41</v>
      </c>
      <c r="B379" t="s">
        <v>44</v>
      </c>
      <c r="C379" t="s">
        <v>48</v>
      </c>
      <c r="D379">
        <v>457.83087158000001</v>
      </c>
    </row>
    <row r="380" spans="1:4" x14ac:dyDescent="0.25">
      <c r="A380" t="s">
        <v>42</v>
      </c>
      <c r="B380" t="s">
        <v>44</v>
      </c>
      <c r="C380" t="s">
        <v>48</v>
      </c>
      <c r="D380">
        <v>-81.486213684000006</v>
      </c>
    </row>
    <row r="381" spans="1:4" x14ac:dyDescent="0.25">
      <c r="A381" t="s">
        <v>43</v>
      </c>
      <c r="B381" t="s">
        <v>44</v>
      </c>
      <c r="C381" t="s">
        <v>48</v>
      </c>
      <c r="D381">
        <v>18445.386718999998</v>
      </c>
    </row>
    <row r="382" spans="1:4" x14ac:dyDescent="0.25">
      <c r="A382" t="s">
        <v>4</v>
      </c>
      <c r="B382" t="s">
        <v>5</v>
      </c>
      <c r="C382" t="s">
        <v>49</v>
      </c>
      <c r="D382">
        <v>1.6784813254999999E-2</v>
      </c>
    </row>
    <row r="383" spans="1:4" x14ac:dyDescent="0.25">
      <c r="A383" t="s">
        <v>7</v>
      </c>
      <c r="B383" t="s">
        <v>5</v>
      </c>
      <c r="C383" t="s">
        <v>49</v>
      </c>
      <c r="D383">
        <v>-5.4338656366E-2</v>
      </c>
    </row>
    <row r="384" spans="1:4" x14ac:dyDescent="0.25">
      <c r="A384" t="s">
        <v>8</v>
      </c>
      <c r="B384" t="s">
        <v>5</v>
      </c>
      <c r="C384" t="s">
        <v>49</v>
      </c>
      <c r="D384" s="1">
        <v>4.7380826435983198E-3</v>
      </c>
    </row>
    <row r="385" spans="1:4" x14ac:dyDescent="0.25">
      <c r="A385" t="s">
        <v>9</v>
      </c>
      <c r="B385" t="s">
        <v>5</v>
      </c>
      <c r="C385" t="s">
        <v>49</v>
      </c>
      <c r="D385">
        <v>9.1932035982999996E-2</v>
      </c>
    </row>
    <row r="386" spans="1:4" x14ac:dyDescent="0.25">
      <c r="A386" t="s">
        <v>10</v>
      </c>
      <c r="B386" t="s">
        <v>5</v>
      </c>
      <c r="C386" t="s">
        <v>49</v>
      </c>
      <c r="D386" s="1">
        <v>-2.1116188727319202E-3</v>
      </c>
    </row>
    <row r="387" spans="1:4" x14ac:dyDescent="0.25">
      <c r="A387" t="s">
        <v>11</v>
      </c>
      <c r="B387" t="s">
        <v>5</v>
      </c>
      <c r="C387" t="s">
        <v>49</v>
      </c>
      <c r="D387">
        <v>3.9374336599999997E-2</v>
      </c>
    </row>
    <row r="388" spans="1:4" x14ac:dyDescent="0.25">
      <c r="A388" t="s">
        <v>12</v>
      </c>
      <c r="B388" t="s">
        <v>5</v>
      </c>
      <c r="C388" t="s">
        <v>49</v>
      </c>
      <c r="D388">
        <v>3.2964557408999999E-2</v>
      </c>
    </row>
    <row r="389" spans="1:4" x14ac:dyDescent="0.25">
      <c r="A389" t="s">
        <v>13</v>
      </c>
      <c r="B389" t="s">
        <v>5</v>
      </c>
      <c r="C389" t="s">
        <v>49</v>
      </c>
      <c r="D389">
        <v>-1.2183792888999999E-2</v>
      </c>
    </row>
    <row r="390" spans="1:4" x14ac:dyDescent="0.25">
      <c r="A390" t="s">
        <v>14</v>
      </c>
      <c r="B390" t="s">
        <v>5</v>
      </c>
      <c r="C390" t="s">
        <v>49</v>
      </c>
      <c r="D390">
        <v>0.32744827866999998</v>
      </c>
    </row>
    <row r="391" spans="1:4" x14ac:dyDescent="0.25">
      <c r="A391" t="s">
        <v>15</v>
      </c>
      <c r="B391" t="s">
        <v>5</v>
      </c>
      <c r="C391" t="s">
        <v>49</v>
      </c>
      <c r="D391" s="1">
        <v>-6.2722456641495202E-3</v>
      </c>
    </row>
    <row r="392" spans="1:4" x14ac:dyDescent="0.25">
      <c r="A392" t="s">
        <v>16</v>
      </c>
      <c r="B392" t="s">
        <v>5</v>
      </c>
      <c r="C392" t="s">
        <v>49</v>
      </c>
      <c r="D392" s="1">
        <v>8.5562150925397908E-3</v>
      </c>
    </row>
    <row r="393" spans="1:4" x14ac:dyDescent="0.25">
      <c r="A393" t="s">
        <v>17</v>
      </c>
      <c r="B393" t="s">
        <v>5</v>
      </c>
      <c r="C393" t="s">
        <v>49</v>
      </c>
      <c r="D393">
        <v>9.3864507973E-2</v>
      </c>
    </row>
    <row r="394" spans="1:4" x14ac:dyDescent="0.25">
      <c r="A394" t="s">
        <v>18</v>
      </c>
      <c r="B394" t="s">
        <v>5</v>
      </c>
      <c r="C394" t="s">
        <v>49</v>
      </c>
      <c r="D394">
        <v>6.2914855778000003E-2</v>
      </c>
    </row>
    <row r="395" spans="1:4" x14ac:dyDescent="0.25">
      <c r="A395" t="s">
        <v>19</v>
      </c>
      <c r="B395" t="s">
        <v>5</v>
      </c>
      <c r="C395" t="s">
        <v>49</v>
      </c>
      <c r="D395" s="1">
        <v>3.4612556919455498E-3</v>
      </c>
    </row>
    <row r="396" spans="1:4" x14ac:dyDescent="0.25">
      <c r="A396" t="s">
        <v>20</v>
      </c>
      <c r="B396" t="s">
        <v>5</v>
      </c>
      <c r="C396" t="s">
        <v>49</v>
      </c>
      <c r="D396" s="1">
        <v>-8.1049057189375195E-4</v>
      </c>
    </row>
    <row r="397" spans="1:4" x14ac:dyDescent="0.25">
      <c r="A397" t="s">
        <v>21</v>
      </c>
      <c r="B397" t="s">
        <v>5</v>
      </c>
      <c r="C397" t="s">
        <v>49</v>
      </c>
      <c r="D397">
        <v>-1.02105923E-2</v>
      </c>
    </row>
    <row r="398" spans="1:4" x14ac:dyDescent="0.25">
      <c r="A398" t="s">
        <v>22</v>
      </c>
      <c r="B398" t="s">
        <v>5</v>
      </c>
      <c r="C398" t="s">
        <v>49</v>
      </c>
      <c r="D398">
        <v>6.7417100071999997E-2</v>
      </c>
    </row>
    <row r="399" spans="1:4" x14ac:dyDescent="0.25">
      <c r="A399" t="s">
        <v>23</v>
      </c>
      <c r="B399" t="s">
        <v>5</v>
      </c>
      <c r="C399" t="s">
        <v>49</v>
      </c>
      <c r="D399">
        <v>0.12198490649</v>
      </c>
    </row>
    <row r="400" spans="1:4" x14ac:dyDescent="0.25">
      <c r="A400" t="s">
        <v>24</v>
      </c>
      <c r="B400" t="s">
        <v>5</v>
      </c>
      <c r="C400" t="s">
        <v>49</v>
      </c>
      <c r="D400">
        <v>1.1716850102E-2</v>
      </c>
    </row>
    <row r="401" spans="1:4" x14ac:dyDescent="0.25">
      <c r="A401" t="s">
        <v>25</v>
      </c>
      <c r="B401" t="s">
        <v>5</v>
      </c>
      <c r="C401" t="s">
        <v>49</v>
      </c>
      <c r="D401">
        <v>5.2736762910999997E-2</v>
      </c>
    </row>
    <row r="402" spans="1:4" x14ac:dyDescent="0.25">
      <c r="A402" t="s">
        <v>26</v>
      </c>
      <c r="B402" t="s">
        <v>5</v>
      </c>
      <c r="C402" t="s">
        <v>49</v>
      </c>
      <c r="D402" s="1">
        <v>-4.9026361666619804E-3</v>
      </c>
    </row>
    <row r="403" spans="1:4" x14ac:dyDescent="0.25">
      <c r="A403" t="s">
        <v>27</v>
      </c>
      <c r="B403" t="s">
        <v>5</v>
      </c>
      <c r="C403" t="s">
        <v>49</v>
      </c>
      <c r="D403">
        <v>1.5756538138000001E-2</v>
      </c>
    </row>
    <row r="404" spans="1:4" x14ac:dyDescent="0.25">
      <c r="A404" t="s">
        <v>28</v>
      </c>
      <c r="B404" t="s">
        <v>5</v>
      </c>
      <c r="C404" t="s">
        <v>49</v>
      </c>
      <c r="D404">
        <v>4.8740401863999999E-2</v>
      </c>
    </row>
    <row r="405" spans="1:4" x14ac:dyDescent="0.25">
      <c r="A405" t="s">
        <v>29</v>
      </c>
      <c r="B405" t="s">
        <v>5</v>
      </c>
      <c r="C405" t="s">
        <v>49</v>
      </c>
      <c r="D405">
        <v>7.2073318063999997E-2</v>
      </c>
    </row>
    <row r="406" spans="1:4" x14ac:dyDescent="0.25">
      <c r="A406" t="s">
        <v>30</v>
      </c>
      <c r="B406" t="s">
        <v>5</v>
      </c>
      <c r="C406" t="s">
        <v>49</v>
      </c>
      <c r="D406">
        <v>-1.8206857145000001E-2</v>
      </c>
    </row>
    <row r="407" spans="1:4" x14ac:dyDescent="0.25">
      <c r="A407" t="s">
        <v>31</v>
      </c>
      <c r="B407" t="s">
        <v>5</v>
      </c>
      <c r="C407" t="s">
        <v>49</v>
      </c>
      <c r="D407">
        <v>3.7903826683999997E-2</v>
      </c>
    </row>
    <row r="408" spans="1:4" x14ac:dyDescent="0.25">
      <c r="A408" t="s">
        <v>32</v>
      </c>
      <c r="B408" t="s">
        <v>5</v>
      </c>
      <c r="C408" t="s">
        <v>49</v>
      </c>
      <c r="D408">
        <v>7.7137075365000002E-2</v>
      </c>
    </row>
    <row r="409" spans="1:4" x14ac:dyDescent="0.25">
      <c r="A409" t="s">
        <v>33</v>
      </c>
      <c r="B409" t="s">
        <v>5</v>
      </c>
      <c r="C409" t="s">
        <v>49</v>
      </c>
      <c r="D409">
        <v>0.27079337835</v>
      </c>
    </row>
    <row r="410" spans="1:4" x14ac:dyDescent="0.25">
      <c r="A410" t="s">
        <v>34</v>
      </c>
      <c r="B410" t="s">
        <v>5</v>
      </c>
      <c r="C410" t="s">
        <v>49</v>
      </c>
      <c r="D410">
        <v>-1.0872103274000001E-2</v>
      </c>
    </row>
    <row r="411" spans="1:4" x14ac:dyDescent="0.25">
      <c r="A411" t="s">
        <v>35</v>
      </c>
      <c r="B411" t="s">
        <v>5</v>
      </c>
      <c r="C411" t="s">
        <v>49</v>
      </c>
      <c r="D411">
        <v>3.0578240752E-2</v>
      </c>
    </row>
    <row r="412" spans="1:4" x14ac:dyDescent="0.25">
      <c r="A412" t="s">
        <v>36</v>
      </c>
      <c r="B412" t="s">
        <v>5</v>
      </c>
      <c r="C412" t="s">
        <v>49</v>
      </c>
      <c r="D412">
        <v>3.2271169125999997E-2</v>
      </c>
    </row>
    <row r="413" spans="1:4" x14ac:dyDescent="0.25">
      <c r="A413" t="s">
        <v>37</v>
      </c>
      <c r="B413" t="s">
        <v>5</v>
      </c>
      <c r="C413" t="s">
        <v>49</v>
      </c>
      <c r="D413" s="1">
        <v>-3.6338230129331298E-3</v>
      </c>
    </row>
    <row r="414" spans="1:4" x14ac:dyDescent="0.25">
      <c r="A414" t="s">
        <v>38</v>
      </c>
      <c r="B414" t="s">
        <v>5</v>
      </c>
      <c r="C414" t="s">
        <v>49</v>
      </c>
      <c r="D414">
        <v>-1.4065256341999999E-2</v>
      </c>
    </row>
    <row r="415" spans="1:4" x14ac:dyDescent="0.25">
      <c r="A415" t="s">
        <v>39</v>
      </c>
      <c r="B415" t="s">
        <v>5</v>
      </c>
      <c r="C415" t="s">
        <v>49</v>
      </c>
      <c r="D415" s="1">
        <v>7.9127335920929891E-3</v>
      </c>
    </row>
    <row r="416" spans="1:4" x14ac:dyDescent="0.25">
      <c r="A416" t="s">
        <v>40</v>
      </c>
      <c r="B416" t="s">
        <v>5</v>
      </c>
      <c r="C416" t="s">
        <v>49</v>
      </c>
      <c r="D416">
        <v>1.1045139283000001E-2</v>
      </c>
    </row>
    <row r="417" spans="1:4" x14ac:dyDescent="0.25">
      <c r="A417" t="s">
        <v>41</v>
      </c>
      <c r="B417" t="s">
        <v>5</v>
      </c>
      <c r="C417" t="s">
        <v>49</v>
      </c>
      <c r="D417">
        <v>5.1456790416999999E-2</v>
      </c>
    </row>
    <row r="418" spans="1:4" x14ac:dyDescent="0.25">
      <c r="A418" t="s">
        <v>42</v>
      </c>
      <c r="B418" t="s">
        <v>5</v>
      </c>
      <c r="C418" t="s">
        <v>49</v>
      </c>
      <c r="D418">
        <v>-1.1586158536000001E-2</v>
      </c>
    </row>
    <row r="419" spans="1:4" x14ac:dyDescent="0.25">
      <c r="A419" t="s">
        <v>43</v>
      </c>
      <c r="B419" t="s">
        <v>5</v>
      </c>
      <c r="C419" t="s">
        <v>49</v>
      </c>
      <c r="D419">
        <v>2.6801820843999999E-2</v>
      </c>
    </row>
    <row r="420" spans="1:4" x14ac:dyDescent="0.25">
      <c r="A420" t="s">
        <v>4</v>
      </c>
      <c r="B420" t="s">
        <v>44</v>
      </c>
      <c r="C420" t="s">
        <v>49</v>
      </c>
      <c r="D420">
        <v>100.45529938</v>
      </c>
    </row>
    <row r="421" spans="1:4" x14ac:dyDescent="0.25">
      <c r="A421" t="s">
        <v>7</v>
      </c>
      <c r="B421" t="s">
        <v>44</v>
      </c>
      <c r="C421" t="s">
        <v>49</v>
      </c>
      <c r="D421">
        <v>-148.49087524000001</v>
      </c>
    </row>
    <row r="422" spans="1:4" x14ac:dyDescent="0.25">
      <c r="A422" t="s">
        <v>8</v>
      </c>
      <c r="B422" t="s">
        <v>44</v>
      </c>
      <c r="C422" t="s">
        <v>49</v>
      </c>
      <c r="D422">
        <v>132.17106627999999</v>
      </c>
    </row>
    <row r="423" spans="1:4" x14ac:dyDescent="0.25">
      <c r="A423" t="s">
        <v>9</v>
      </c>
      <c r="B423" t="s">
        <v>44</v>
      </c>
      <c r="C423" t="s">
        <v>49</v>
      </c>
      <c r="D423">
        <v>586.83056640999996</v>
      </c>
    </row>
    <row r="424" spans="1:4" x14ac:dyDescent="0.25">
      <c r="A424" t="s">
        <v>10</v>
      </c>
      <c r="B424" t="s">
        <v>44</v>
      </c>
      <c r="C424" t="s">
        <v>49</v>
      </c>
      <c r="D424">
        <v>-48.039848327999998</v>
      </c>
    </row>
    <row r="425" spans="1:4" x14ac:dyDescent="0.25">
      <c r="A425" t="s">
        <v>11</v>
      </c>
      <c r="B425" t="s">
        <v>44</v>
      </c>
      <c r="C425" t="s">
        <v>49</v>
      </c>
      <c r="D425">
        <v>6143.7495116999999</v>
      </c>
    </row>
    <row r="426" spans="1:4" x14ac:dyDescent="0.25">
      <c r="A426" t="s">
        <v>12</v>
      </c>
      <c r="B426" t="s">
        <v>44</v>
      </c>
      <c r="C426" t="s">
        <v>49</v>
      </c>
      <c r="D426">
        <v>163.97679138000001</v>
      </c>
    </row>
    <row r="427" spans="1:4" x14ac:dyDescent="0.25">
      <c r="A427" t="s">
        <v>13</v>
      </c>
      <c r="B427" t="s">
        <v>44</v>
      </c>
      <c r="C427" t="s">
        <v>49</v>
      </c>
      <c r="D427">
        <v>-18.112554549999999</v>
      </c>
    </row>
    <row r="428" spans="1:4" x14ac:dyDescent="0.25">
      <c r="A428" t="s">
        <v>14</v>
      </c>
      <c r="B428" t="s">
        <v>44</v>
      </c>
      <c r="C428" t="s">
        <v>49</v>
      </c>
      <c r="D428">
        <v>1699.0881348</v>
      </c>
    </row>
    <row r="429" spans="1:4" x14ac:dyDescent="0.25">
      <c r="A429" t="s">
        <v>15</v>
      </c>
      <c r="B429" t="s">
        <v>44</v>
      </c>
      <c r="C429" t="s">
        <v>49</v>
      </c>
      <c r="D429">
        <v>-5.5839209557</v>
      </c>
    </row>
    <row r="430" spans="1:4" x14ac:dyDescent="0.25">
      <c r="A430" t="s">
        <v>16</v>
      </c>
      <c r="B430" t="s">
        <v>44</v>
      </c>
      <c r="C430" t="s">
        <v>49</v>
      </c>
      <c r="D430">
        <v>1434.3480225000001</v>
      </c>
    </row>
    <row r="431" spans="1:4" x14ac:dyDescent="0.25">
      <c r="A431" t="s">
        <v>17</v>
      </c>
      <c r="B431" t="s">
        <v>44</v>
      </c>
      <c r="C431" t="s">
        <v>49</v>
      </c>
      <c r="D431">
        <v>964.85974121000004</v>
      </c>
    </row>
    <row r="432" spans="1:4" x14ac:dyDescent="0.25">
      <c r="A432" t="s">
        <v>18</v>
      </c>
      <c r="B432" t="s">
        <v>44</v>
      </c>
      <c r="C432" t="s">
        <v>49</v>
      </c>
      <c r="D432">
        <v>1565.3638916</v>
      </c>
    </row>
    <row r="433" spans="1:4" x14ac:dyDescent="0.25">
      <c r="A433" t="s">
        <v>19</v>
      </c>
      <c r="B433" t="s">
        <v>44</v>
      </c>
      <c r="C433" t="s">
        <v>49</v>
      </c>
      <c r="D433">
        <v>127.35139465</v>
      </c>
    </row>
    <row r="434" spans="1:4" x14ac:dyDescent="0.25">
      <c r="A434" t="s">
        <v>20</v>
      </c>
      <c r="B434" t="s">
        <v>44</v>
      </c>
      <c r="C434" t="s">
        <v>49</v>
      </c>
      <c r="D434">
        <v>-11.497412682</v>
      </c>
    </row>
    <row r="435" spans="1:4" x14ac:dyDescent="0.25">
      <c r="A435" t="s">
        <v>21</v>
      </c>
      <c r="B435" t="s">
        <v>44</v>
      </c>
      <c r="C435" t="s">
        <v>49</v>
      </c>
      <c r="D435">
        <v>-13.853567122999999</v>
      </c>
    </row>
    <row r="436" spans="1:4" x14ac:dyDescent="0.25">
      <c r="A436" t="s">
        <v>22</v>
      </c>
      <c r="B436" t="s">
        <v>44</v>
      </c>
      <c r="C436" t="s">
        <v>49</v>
      </c>
      <c r="D436">
        <v>12.153056145000001</v>
      </c>
    </row>
    <row r="437" spans="1:4" x14ac:dyDescent="0.25">
      <c r="A437" t="s">
        <v>23</v>
      </c>
      <c r="B437" t="s">
        <v>44</v>
      </c>
      <c r="C437" t="s">
        <v>49</v>
      </c>
      <c r="D437">
        <v>5183.9316405999998</v>
      </c>
    </row>
    <row r="438" spans="1:4" x14ac:dyDescent="0.25">
      <c r="A438" t="s">
        <v>24</v>
      </c>
      <c r="B438" t="s">
        <v>44</v>
      </c>
      <c r="C438" t="s">
        <v>49</v>
      </c>
      <c r="D438">
        <v>163.30091858</v>
      </c>
    </row>
    <row r="439" spans="1:4" x14ac:dyDescent="0.25">
      <c r="A439" t="s">
        <v>25</v>
      </c>
      <c r="B439" t="s">
        <v>44</v>
      </c>
      <c r="C439" t="s">
        <v>49</v>
      </c>
      <c r="D439">
        <v>225.15960693</v>
      </c>
    </row>
    <row r="440" spans="1:4" x14ac:dyDescent="0.25">
      <c r="A440" t="s">
        <v>26</v>
      </c>
      <c r="B440" t="s">
        <v>44</v>
      </c>
      <c r="C440" t="s">
        <v>49</v>
      </c>
      <c r="D440">
        <v>-73.669593810999999</v>
      </c>
    </row>
    <row r="441" spans="1:4" x14ac:dyDescent="0.25">
      <c r="A441" t="s">
        <v>27</v>
      </c>
      <c r="B441" t="s">
        <v>44</v>
      </c>
      <c r="C441" t="s">
        <v>49</v>
      </c>
      <c r="D441">
        <v>420.86322021000001</v>
      </c>
    </row>
    <row r="442" spans="1:4" x14ac:dyDescent="0.25">
      <c r="A442" t="s">
        <v>28</v>
      </c>
      <c r="B442" t="s">
        <v>44</v>
      </c>
      <c r="C442" t="s">
        <v>49</v>
      </c>
      <c r="D442">
        <v>662.50091553000004</v>
      </c>
    </row>
    <row r="443" spans="1:4" x14ac:dyDescent="0.25">
      <c r="A443" t="s">
        <v>29</v>
      </c>
      <c r="B443" t="s">
        <v>44</v>
      </c>
      <c r="C443" t="s">
        <v>49</v>
      </c>
      <c r="D443">
        <v>974.45831298999997</v>
      </c>
    </row>
    <row r="444" spans="1:4" x14ac:dyDescent="0.25">
      <c r="A444" t="s">
        <v>30</v>
      </c>
      <c r="B444" t="s">
        <v>44</v>
      </c>
      <c r="C444" t="s">
        <v>49</v>
      </c>
      <c r="D444">
        <v>-42.967277527</v>
      </c>
    </row>
    <row r="445" spans="1:4" x14ac:dyDescent="0.25">
      <c r="A445" t="s">
        <v>31</v>
      </c>
      <c r="B445" t="s">
        <v>44</v>
      </c>
      <c r="C445" t="s">
        <v>49</v>
      </c>
      <c r="D445">
        <v>167.28450011999999</v>
      </c>
    </row>
    <row r="446" spans="1:4" x14ac:dyDescent="0.25">
      <c r="A446" t="s">
        <v>32</v>
      </c>
      <c r="B446" t="s">
        <v>44</v>
      </c>
      <c r="C446" t="s">
        <v>49</v>
      </c>
      <c r="D446">
        <v>521.49987793000003</v>
      </c>
    </row>
    <row r="447" spans="1:4" x14ac:dyDescent="0.25">
      <c r="A447" t="s">
        <v>33</v>
      </c>
      <c r="B447" t="s">
        <v>44</v>
      </c>
      <c r="C447" t="s">
        <v>49</v>
      </c>
      <c r="D447">
        <v>452.31402587999997</v>
      </c>
    </row>
    <row r="448" spans="1:4" x14ac:dyDescent="0.25">
      <c r="A448" t="s">
        <v>34</v>
      </c>
      <c r="B448" t="s">
        <v>44</v>
      </c>
      <c r="C448" t="s">
        <v>49</v>
      </c>
      <c r="D448">
        <v>-89.981468200999998</v>
      </c>
    </row>
    <row r="449" spans="1:4" x14ac:dyDescent="0.25">
      <c r="A449" t="s">
        <v>35</v>
      </c>
      <c r="B449" t="s">
        <v>44</v>
      </c>
      <c r="C449" t="s">
        <v>49</v>
      </c>
      <c r="D449">
        <v>1047.9771728999999</v>
      </c>
    </row>
    <row r="450" spans="1:4" x14ac:dyDescent="0.25">
      <c r="A450" t="s">
        <v>36</v>
      </c>
      <c r="B450" t="s">
        <v>44</v>
      </c>
      <c r="C450" t="s">
        <v>49</v>
      </c>
      <c r="D450">
        <v>493.01788329999999</v>
      </c>
    </row>
    <row r="451" spans="1:4" x14ac:dyDescent="0.25">
      <c r="A451" t="s">
        <v>37</v>
      </c>
      <c r="B451" t="s">
        <v>44</v>
      </c>
      <c r="C451" t="s">
        <v>49</v>
      </c>
      <c r="D451">
        <v>-38.644744873</v>
      </c>
    </row>
    <row r="452" spans="1:4" x14ac:dyDescent="0.25">
      <c r="A452" t="s">
        <v>38</v>
      </c>
      <c r="B452" t="s">
        <v>44</v>
      </c>
      <c r="C452" t="s">
        <v>49</v>
      </c>
      <c r="D452">
        <v>-141.19703673999999</v>
      </c>
    </row>
    <row r="453" spans="1:4" x14ac:dyDescent="0.25">
      <c r="A453" t="s">
        <v>39</v>
      </c>
      <c r="B453" t="s">
        <v>44</v>
      </c>
      <c r="C453" t="s">
        <v>49</v>
      </c>
      <c r="D453">
        <v>1427.7150879000001</v>
      </c>
    </row>
    <row r="454" spans="1:4" x14ac:dyDescent="0.25">
      <c r="A454" t="s">
        <v>40</v>
      </c>
      <c r="B454" t="s">
        <v>44</v>
      </c>
      <c r="C454" t="s">
        <v>49</v>
      </c>
      <c r="D454">
        <v>32.495506286999998</v>
      </c>
    </row>
    <row r="455" spans="1:4" x14ac:dyDescent="0.25">
      <c r="A455" t="s">
        <v>41</v>
      </c>
      <c r="B455" t="s">
        <v>44</v>
      </c>
      <c r="C455" t="s">
        <v>49</v>
      </c>
      <c r="D455">
        <v>228.71369934000001</v>
      </c>
    </row>
    <row r="456" spans="1:4" x14ac:dyDescent="0.25">
      <c r="A456" t="s">
        <v>42</v>
      </c>
      <c r="B456" t="s">
        <v>44</v>
      </c>
      <c r="C456" t="s">
        <v>49</v>
      </c>
      <c r="D456">
        <v>-47.940151215</v>
      </c>
    </row>
    <row r="457" spans="1:4" x14ac:dyDescent="0.25">
      <c r="A457" t="s">
        <v>43</v>
      </c>
      <c r="B457" t="s">
        <v>44</v>
      </c>
      <c r="C457" t="s">
        <v>49</v>
      </c>
      <c r="D457">
        <v>24251.601563</v>
      </c>
    </row>
    <row r="458" spans="1:4" x14ac:dyDescent="0.25">
      <c r="A458" t="s">
        <v>4</v>
      </c>
      <c r="B458" t="s">
        <v>5</v>
      </c>
      <c r="C458" t="s">
        <v>50</v>
      </c>
      <c r="D458">
        <v>-9.3875080346999998E-2</v>
      </c>
    </row>
    <row r="459" spans="1:4" x14ac:dyDescent="0.25">
      <c r="A459" t="s">
        <v>7</v>
      </c>
      <c r="B459" t="s">
        <v>5</v>
      </c>
      <c r="C459" t="s">
        <v>50</v>
      </c>
      <c r="D459">
        <v>0.21571680903000001</v>
      </c>
    </row>
    <row r="460" spans="1:4" x14ac:dyDescent="0.25">
      <c r="A460" t="s">
        <v>8</v>
      </c>
      <c r="B460" t="s">
        <v>5</v>
      </c>
      <c r="C460" t="s">
        <v>50</v>
      </c>
      <c r="D460">
        <v>-2.5802338495999999E-2</v>
      </c>
    </row>
    <row r="461" spans="1:4" x14ac:dyDescent="0.25">
      <c r="A461" t="s">
        <v>9</v>
      </c>
      <c r="B461" t="s">
        <v>5</v>
      </c>
      <c r="C461" t="s">
        <v>50</v>
      </c>
      <c r="D461">
        <v>0.29485309123999998</v>
      </c>
    </row>
    <row r="462" spans="1:4" x14ac:dyDescent="0.25">
      <c r="A462" t="s">
        <v>10</v>
      </c>
      <c r="B462" t="s">
        <v>5</v>
      </c>
      <c r="C462" t="s">
        <v>50</v>
      </c>
      <c r="D462">
        <v>2.2555466741000001E-2</v>
      </c>
    </row>
    <row r="463" spans="1:4" x14ac:dyDescent="0.25">
      <c r="A463" t="s">
        <v>11</v>
      </c>
      <c r="B463" t="s">
        <v>5</v>
      </c>
      <c r="C463" t="s">
        <v>50</v>
      </c>
      <c r="D463">
        <v>0.14089801907999999</v>
      </c>
    </row>
    <row r="464" spans="1:4" x14ac:dyDescent="0.25">
      <c r="A464" t="s">
        <v>12</v>
      </c>
      <c r="B464" t="s">
        <v>5</v>
      </c>
      <c r="C464" t="s">
        <v>50</v>
      </c>
      <c r="D464">
        <v>7.6807022094999997E-2</v>
      </c>
    </row>
    <row r="465" spans="1:4" x14ac:dyDescent="0.25">
      <c r="A465" t="s">
        <v>13</v>
      </c>
      <c r="B465" t="s">
        <v>5</v>
      </c>
      <c r="C465" t="s">
        <v>50</v>
      </c>
      <c r="D465">
        <v>0.41839215158999998</v>
      </c>
    </row>
    <row r="466" spans="1:4" x14ac:dyDescent="0.25">
      <c r="A466" t="s">
        <v>14</v>
      </c>
      <c r="B466" t="s">
        <v>5</v>
      </c>
      <c r="C466" t="s">
        <v>50</v>
      </c>
      <c r="D466">
        <v>0.58683764935000005</v>
      </c>
    </row>
    <row r="467" spans="1:4" x14ac:dyDescent="0.25">
      <c r="A467" t="s">
        <v>15</v>
      </c>
      <c r="B467" t="s">
        <v>5</v>
      </c>
      <c r="C467" t="s">
        <v>50</v>
      </c>
      <c r="D467">
        <v>0.57406109570999997</v>
      </c>
    </row>
    <row r="468" spans="1:4" x14ac:dyDescent="0.25">
      <c r="A468" t="s">
        <v>16</v>
      </c>
      <c r="B468" t="s">
        <v>5</v>
      </c>
      <c r="C468" t="s">
        <v>50</v>
      </c>
      <c r="D468" s="1">
        <v>7.2235171683132596E-3</v>
      </c>
    </row>
    <row r="469" spans="1:4" x14ac:dyDescent="0.25">
      <c r="A469" t="s">
        <v>17</v>
      </c>
      <c r="B469" t="s">
        <v>5</v>
      </c>
      <c r="C469" t="s">
        <v>50</v>
      </c>
      <c r="D469">
        <v>0.55528354645</v>
      </c>
    </row>
    <row r="470" spans="1:4" x14ac:dyDescent="0.25">
      <c r="A470" t="s">
        <v>18</v>
      </c>
      <c r="B470" t="s">
        <v>5</v>
      </c>
      <c r="C470" t="s">
        <v>50</v>
      </c>
      <c r="D470">
        <v>-2.6310989633E-2</v>
      </c>
    </row>
    <row r="471" spans="1:4" x14ac:dyDescent="0.25">
      <c r="A471" t="s">
        <v>19</v>
      </c>
      <c r="B471" t="s">
        <v>5</v>
      </c>
      <c r="C471" t="s">
        <v>50</v>
      </c>
      <c r="D471" s="1">
        <v>-1.0997178032994301E-3</v>
      </c>
    </row>
    <row r="472" spans="1:4" x14ac:dyDescent="0.25">
      <c r="A472" t="s">
        <v>20</v>
      </c>
      <c r="B472" t="s">
        <v>5</v>
      </c>
      <c r="C472" t="s">
        <v>50</v>
      </c>
      <c r="D472">
        <v>-1.9683301449000001E-2</v>
      </c>
    </row>
    <row r="473" spans="1:4" x14ac:dyDescent="0.25">
      <c r="A473" t="s">
        <v>21</v>
      </c>
      <c r="B473" t="s">
        <v>5</v>
      </c>
      <c r="C473" t="s">
        <v>50</v>
      </c>
      <c r="D473">
        <v>0.25924333929999999</v>
      </c>
    </row>
    <row r="474" spans="1:4" x14ac:dyDescent="0.25">
      <c r="A474" t="s">
        <v>22</v>
      </c>
      <c r="B474" t="s">
        <v>5</v>
      </c>
      <c r="C474" t="s">
        <v>50</v>
      </c>
      <c r="D474">
        <v>0.21560862659999999</v>
      </c>
    </row>
    <row r="475" spans="1:4" x14ac:dyDescent="0.25">
      <c r="A475" t="s">
        <v>23</v>
      </c>
      <c r="B475" t="s">
        <v>5</v>
      </c>
      <c r="C475" t="s">
        <v>50</v>
      </c>
      <c r="D475">
        <v>0.34051424265000002</v>
      </c>
    </row>
    <row r="476" spans="1:4" x14ac:dyDescent="0.25">
      <c r="A476" t="s">
        <v>24</v>
      </c>
      <c r="B476" t="s">
        <v>5</v>
      </c>
      <c r="C476" t="s">
        <v>50</v>
      </c>
      <c r="D476">
        <v>0.13055673241999999</v>
      </c>
    </row>
    <row r="477" spans="1:4" x14ac:dyDescent="0.25">
      <c r="A477" t="s">
        <v>25</v>
      </c>
      <c r="B477" t="s">
        <v>5</v>
      </c>
      <c r="C477" t="s">
        <v>50</v>
      </c>
      <c r="D477">
        <v>0.21975830196999999</v>
      </c>
    </row>
    <row r="478" spans="1:4" x14ac:dyDescent="0.25">
      <c r="A478" t="s">
        <v>26</v>
      </c>
      <c r="B478" t="s">
        <v>5</v>
      </c>
      <c r="C478" t="s">
        <v>50</v>
      </c>
      <c r="D478">
        <v>0.76735109090999998</v>
      </c>
    </row>
    <row r="479" spans="1:4" x14ac:dyDescent="0.25">
      <c r="A479" t="s">
        <v>27</v>
      </c>
      <c r="B479" t="s">
        <v>5</v>
      </c>
      <c r="C479" t="s">
        <v>50</v>
      </c>
      <c r="D479">
        <v>7.3932036756999997E-2</v>
      </c>
    </row>
    <row r="480" spans="1:4" x14ac:dyDescent="0.25">
      <c r="A480" t="s">
        <v>28</v>
      </c>
      <c r="B480" t="s">
        <v>5</v>
      </c>
      <c r="C480" t="s">
        <v>50</v>
      </c>
      <c r="D480">
        <v>0.19432510436</v>
      </c>
    </row>
    <row r="481" spans="1:4" x14ac:dyDescent="0.25">
      <c r="A481" t="s">
        <v>29</v>
      </c>
      <c r="B481" t="s">
        <v>5</v>
      </c>
      <c r="C481" t="s">
        <v>50</v>
      </c>
      <c r="D481">
        <v>0.15032926201999999</v>
      </c>
    </row>
    <row r="482" spans="1:4" x14ac:dyDescent="0.25">
      <c r="A482" t="s">
        <v>30</v>
      </c>
      <c r="B482" t="s">
        <v>5</v>
      </c>
      <c r="C482" t="s">
        <v>50</v>
      </c>
      <c r="D482">
        <v>0.26080921291999998</v>
      </c>
    </row>
    <row r="483" spans="1:4" x14ac:dyDescent="0.25">
      <c r="A483" t="s">
        <v>31</v>
      </c>
      <c r="B483" t="s">
        <v>5</v>
      </c>
      <c r="C483" t="s">
        <v>50</v>
      </c>
      <c r="D483">
        <v>0.34834510087999998</v>
      </c>
    </row>
    <row r="484" spans="1:4" x14ac:dyDescent="0.25">
      <c r="A484" t="s">
        <v>32</v>
      </c>
      <c r="B484" t="s">
        <v>5</v>
      </c>
      <c r="C484" t="s">
        <v>50</v>
      </c>
      <c r="D484">
        <v>0.11210939288000001</v>
      </c>
    </row>
    <row r="485" spans="1:4" x14ac:dyDescent="0.25">
      <c r="A485" t="s">
        <v>33</v>
      </c>
      <c r="B485" t="s">
        <v>5</v>
      </c>
      <c r="C485" t="s">
        <v>50</v>
      </c>
      <c r="D485">
        <v>0.44329166411999998</v>
      </c>
    </row>
    <row r="486" spans="1:4" x14ac:dyDescent="0.25">
      <c r="A486" t="s">
        <v>34</v>
      </c>
      <c r="B486" t="s">
        <v>5</v>
      </c>
      <c r="C486" t="s">
        <v>50</v>
      </c>
      <c r="D486">
        <v>0.19690509140000001</v>
      </c>
    </row>
    <row r="487" spans="1:4" x14ac:dyDescent="0.25">
      <c r="A487" t="s">
        <v>35</v>
      </c>
      <c r="B487" t="s">
        <v>5</v>
      </c>
      <c r="C487" t="s">
        <v>50</v>
      </c>
      <c r="D487">
        <v>0.14829418062999999</v>
      </c>
    </row>
    <row r="488" spans="1:4" x14ac:dyDescent="0.25">
      <c r="A488" t="s">
        <v>36</v>
      </c>
      <c r="B488" t="s">
        <v>5</v>
      </c>
      <c r="C488" t="s">
        <v>50</v>
      </c>
      <c r="D488">
        <v>7.3680266738000003E-2</v>
      </c>
    </row>
    <row r="489" spans="1:4" x14ac:dyDescent="0.25">
      <c r="A489" t="s">
        <v>37</v>
      </c>
      <c r="B489" t="s">
        <v>5</v>
      </c>
      <c r="C489" t="s">
        <v>50</v>
      </c>
      <c r="D489">
        <v>0.38669243455000002</v>
      </c>
    </row>
    <row r="490" spans="1:4" x14ac:dyDescent="0.25">
      <c r="A490" t="s">
        <v>38</v>
      </c>
      <c r="B490" t="s">
        <v>5</v>
      </c>
      <c r="C490" t="s">
        <v>50</v>
      </c>
      <c r="D490">
        <v>5.7388108223999999E-2</v>
      </c>
    </row>
    <row r="491" spans="1:4" x14ac:dyDescent="0.25">
      <c r="A491" t="s">
        <v>39</v>
      </c>
      <c r="B491" t="s">
        <v>5</v>
      </c>
      <c r="C491" t="s">
        <v>50</v>
      </c>
      <c r="D491" s="1">
        <v>-7.4127903208136602E-3</v>
      </c>
    </row>
    <row r="492" spans="1:4" x14ac:dyDescent="0.25">
      <c r="A492" t="s">
        <v>40</v>
      </c>
      <c r="B492" t="s">
        <v>5</v>
      </c>
      <c r="C492" t="s">
        <v>50</v>
      </c>
      <c r="D492">
        <v>0.50607007741999999</v>
      </c>
    </row>
    <row r="493" spans="1:4" x14ac:dyDescent="0.25">
      <c r="A493" t="s">
        <v>41</v>
      </c>
      <c r="B493" t="s">
        <v>5</v>
      </c>
      <c r="C493" t="s">
        <v>50</v>
      </c>
      <c r="D493">
        <v>0.20965842903000001</v>
      </c>
    </row>
    <row r="494" spans="1:4" x14ac:dyDescent="0.25">
      <c r="A494" t="s">
        <v>42</v>
      </c>
      <c r="B494" t="s">
        <v>5</v>
      </c>
      <c r="C494" t="s">
        <v>50</v>
      </c>
      <c r="D494">
        <v>-5.1479179412000003E-2</v>
      </c>
    </row>
    <row r="495" spans="1:4" x14ac:dyDescent="0.25">
      <c r="A495" t="s">
        <v>43</v>
      </c>
      <c r="B495" t="s">
        <v>5</v>
      </c>
      <c r="C495" t="s">
        <v>50</v>
      </c>
      <c r="D495">
        <v>9.6191480755999995E-2</v>
      </c>
    </row>
    <row r="496" spans="1:4" x14ac:dyDescent="0.25">
      <c r="A496" t="s">
        <v>4</v>
      </c>
      <c r="B496" t="s">
        <v>44</v>
      </c>
      <c r="C496" t="s">
        <v>50</v>
      </c>
      <c r="D496">
        <v>-561.83227538999995</v>
      </c>
    </row>
    <row r="497" spans="1:4" x14ac:dyDescent="0.25">
      <c r="A497" t="s">
        <v>7</v>
      </c>
      <c r="B497" t="s">
        <v>44</v>
      </c>
      <c r="C497" t="s">
        <v>50</v>
      </c>
      <c r="D497">
        <v>589.48785399999997</v>
      </c>
    </row>
    <row r="498" spans="1:4" x14ac:dyDescent="0.25">
      <c r="A498" t="s">
        <v>8</v>
      </c>
      <c r="B498" t="s">
        <v>44</v>
      </c>
      <c r="C498" t="s">
        <v>50</v>
      </c>
      <c r="D498">
        <v>-719.76849364999998</v>
      </c>
    </row>
    <row r="499" spans="1:4" x14ac:dyDescent="0.25">
      <c r="A499" t="s">
        <v>9</v>
      </c>
      <c r="B499" t="s">
        <v>44</v>
      </c>
      <c r="C499" t="s">
        <v>50</v>
      </c>
      <c r="D499">
        <v>1882.1383057</v>
      </c>
    </row>
    <row r="500" spans="1:4" x14ac:dyDescent="0.25">
      <c r="A500" t="s">
        <v>10</v>
      </c>
      <c r="B500" t="s">
        <v>44</v>
      </c>
      <c r="C500" t="s">
        <v>50</v>
      </c>
      <c r="D500">
        <v>513.14239501999998</v>
      </c>
    </row>
    <row r="501" spans="1:4" x14ac:dyDescent="0.25">
      <c r="A501" t="s">
        <v>11</v>
      </c>
      <c r="B501" t="s">
        <v>44</v>
      </c>
      <c r="C501" t="s">
        <v>50</v>
      </c>
      <c r="D501">
        <v>21984.931640999999</v>
      </c>
    </row>
    <row r="502" spans="1:4" x14ac:dyDescent="0.25">
      <c r="A502" t="s">
        <v>12</v>
      </c>
      <c r="B502" t="s">
        <v>44</v>
      </c>
      <c r="C502" t="s">
        <v>50</v>
      </c>
      <c r="D502">
        <v>382.06393433</v>
      </c>
    </row>
    <row r="503" spans="1:4" x14ac:dyDescent="0.25">
      <c r="A503" t="s">
        <v>13</v>
      </c>
      <c r="B503" t="s">
        <v>44</v>
      </c>
      <c r="C503" t="s">
        <v>50</v>
      </c>
      <c r="D503">
        <v>621.98614501999998</v>
      </c>
    </row>
    <row r="504" spans="1:4" x14ac:dyDescent="0.25">
      <c r="A504" t="s">
        <v>14</v>
      </c>
      <c r="B504" t="s">
        <v>44</v>
      </c>
      <c r="C504" t="s">
        <v>50</v>
      </c>
      <c r="D504">
        <v>3045.0273437999999</v>
      </c>
    </row>
    <row r="505" spans="1:4" x14ac:dyDescent="0.25">
      <c r="A505" t="s">
        <v>15</v>
      </c>
      <c r="B505" t="s">
        <v>44</v>
      </c>
      <c r="C505" t="s">
        <v>50</v>
      </c>
      <c r="D505">
        <v>511.06286620999998</v>
      </c>
    </row>
    <row r="506" spans="1:4" x14ac:dyDescent="0.25">
      <c r="A506" t="s">
        <v>16</v>
      </c>
      <c r="B506" t="s">
        <v>44</v>
      </c>
      <c r="C506" t="s">
        <v>50</v>
      </c>
      <c r="D506">
        <v>1210.9370117000001</v>
      </c>
    </row>
    <row r="507" spans="1:4" x14ac:dyDescent="0.25">
      <c r="A507" t="s">
        <v>17</v>
      </c>
      <c r="B507" t="s">
        <v>44</v>
      </c>
      <c r="C507" t="s">
        <v>50</v>
      </c>
      <c r="D507">
        <v>5707.9160155999998</v>
      </c>
    </row>
    <row r="508" spans="1:4" x14ac:dyDescent="0.25">
      <c r="A508" t="s">
        <v>18</v>
      </c>
      <c r="B508" t="s">
        <v>44</v>
      </c>
      <c r="C508" t="s">
        <v>50</v>
      </c>
      <c r="D508">
        <v>-654.63513183999999</v>
      </c>
    </row>
    <row r="509" spans="1:4" x14ac:dyDescent="0.25">
      <c r="A509" t="s">
        <v>19</v>
      </c>
      <c r="B509" t="s">
        <v>44</v>
      </c>
      <c r="C509" t="s">
        <v>50</v>
      </c>
      <c r="D509">
        <v>-40.462364196999999</v>
      </c>
    </row>
    <row r="510" spans="1:4" x14ac:dyDescent="0.25">
      <c r="A510" t="s">
        <v>20</v>
      </c>
      <c r="B510" t="s">
        <v>44</v>
      </c>
      <c r="C510" t="s">
        <v>50</v>
      </c>
      <c r="D510">
        <v>-279.22229004000002</v>
      </c>
    </row>
    <row r="511" spans="1:4" x14ac:dyDescent="0.25">
      <c r="A511" t="s">
        <v>21</v>
      </c>
      <c r="B511" t="s">
        <v>44</v>
      </c>
      <c r="C511" t="s">
        <v>50</v>
      </c>
      <c r="D511">
        <v>351.73718262</v>
      </c>
    </row>
    <row r="512" spans="1:4" x14ac:dyDescent="0.25">
      <c r="A512" t="s">
        <v>22</v>
      </c>
      <c r="B512" t="s">
        <v>44</v>
      </c>
      <c r="C512" t="s">
        <v>50</v>
      </c>
      <c r="D512">
        <v>38.867050171000002</v>
      </c>
    </row>
    <row r="513" spans="1:4" x14ac:dyDescent="0.25">
      <c r="A513" t="s">
        <v>23</v>
      </c>
      <c r="B513" t="s">
        <v>44</v>
      </c>
      <c r="C513" t="s">
        <v>50</v>
      </c>
      <c r="D513">
        <v>14470.663086</v>
      </c>
    </row>
    <row r="514" spans="1:4" x14ac:dyDescent="0.25">
      <c r="A514" t="s">
        <v>24</v>
      </c>
      <c r="B514" t="s">
        <v>44</v>
      </c>
      <c r="C514" t="s">
        <v>50</v>
      </c>
      <c r="D514">
        <v>1819.6044922000001</v>
      </c>
    </row>
    <row r="515" spans="1:4" x14ac:dyDescent="0.25">
      <c r="A515" t="s">
        <v>25</v>
      </c>
      <c r="B515" t="s">
        <v>44</v>
      </c>
      <c r="C515" t="s">
        <v>50</v>
      </c>
      <c r="D515">
        <v>938.25805663999995</v>
      </c>
    </row>
    <row r="516" spans="1:4" x14ac:dyDescent="0.25">
      <c r="A516" t="s">
        <v>26</v>
      </c>
      <c r="B516" t="s">
        <v>44</v>
      </c>
      <c r="C516" t="s">
        <v>50</v>
      </c>
      <c r="D516">
        <v>11530.621094</v>
      </c>
    </row>
    <row r="517" spans="1:4" x14ac:dyDescent="0.25">
      <c r="A517" t="s">
        <v>27</v>
      </c>
      <c r="B517" t="s">
        <v>44</v>
      </c>
      <c r="C517" t="s">
        <v>50</v>
      </c>
      <c r="D517">
        <v>1974.7532959</v>
      </c>
    </row>
    <row r="518" spans="1:4" x14ac:dyDescent="0.25">
      <c r="A518" t="s">
        <v>28</v>
      </c>
      <c r="B518" t="s">
        <v>44</v>
      </c>
      <c r="C518" t="s">
        <v>50</v>
      </c>
      <c r="D518">
        <v>2641.3520508000001</v>
      </c>
    </row>
    <row r="519" spans="1:4" x14ac:dyDescent="0.25">
      <c r="A519" t="s">
        <v>29</v>
      </c>
      <c r="B519" t="s">
        <v>44</v>
      </c>
      <c r="C519" t="s">
        <v>50</v>
      </c>
      <c r="D519">
        <v>2032.5079346</v>
      </c>
    </row>
    <row r="520" spans="1:4" x14ac:dyDescent="0.25">
      <c r="A520" t="s">
        <v>30</v>
      </c>
      <c r="B520" t="s">
        <v>44</v>
      </c>
      <c r="C520" t="s">
        <v>50</v>
      </c>
      <c r="D520">
        <v>615.49676513999998</v>
      </c>
    </row>
    <row r="521" spans="1:4" x14ac:dyDescent="0.25">
      <c r="A521" t="s">
        <v>31</v>
      </c>
      <c r="B521" t="s">
        <v>44</v>
      </c>
      <c r="C521" t="s">
        <v>50</v>
      </c>
      <c r="D521">
        <v>1537.3840332</v>
      </c>
    </row>
    <row r="522" spans="1:4" x14ac:dyDescent="0.25">
      <c r="A522" t="s">
        <v>32</v>
      </c>
      <c r="B522" t="s">
        <v>44</v>
      </c>
      <c r="C522" t="s">
        <v>50</v>
      </c>
      <c r="D522">
        <v>757.93682861000002</v>
      </c>
    </row>
    <row r="523" spans="1:4" x14ac:dyDescent="0.25">
      <c r="A523" t="s">
        <v>33</v>
      </c>
      <c r="B523" t="s">
        <v>44</v>
      </c>
      <c r="C523" t="s">
        <v>50</v>
      </c>
      <c r="D523">
        <v>740.44287109000004</v>
      </c>
    </row>
    <row r="524" spans="1:4" x14ac:dyDescent="0.25">
      <c r="A524" t="s">
        <v>34</v>
      </c>
      <c r="B524" t="s">
        <v>44</v>
      </c>
      <c r="C524" t="s">
        <v>50</v>
      </c>
      <c r="D524">
        <v>1629.6579589999999</v>
      </c>
    </row>
    <row r="525" spans="1:4" x14ac:dyDescent="0.25">
      <c r="A525" t="s">
        <v>35</v>
      </c>
      <c r="B525" t="s">
        <v>44</v>
      </c>
      <c r="C525" t="s">
        <v>50</v>
      </c>
      <c r="D525">
        <v>5082.3369141000003</v>
      </c>
    </row>
    <row r="526" spans="1:4" x14ac:dyDescent="0.25">
      <c r="A526" t="s">
        <v>36</v>
      </c>
      <c r="B526" t="s">
        <v>44</v>
      </c>
      <c r="C526" t="s">
        <v>50</v>
      </c>
      <c r="D526">
        <v>1125.6390381000001</v>
      </c>
    </row>
    <row r="527" spans="1:4" x14ac:dyDescent="0.25">
      <c r="A527" t="s">
        <v>37</v>
      </c>
      <c r="B527" t="s">
        <v>44</v>
      </c>
      <c r="C527" t="s">
        <v>50</v>
      </c>
      <c r="D527">
        <v>4112.3715819999998</v>
      </c>
    </row>
    <row r="528" spans="1:4" x14ac:dyDescent="0.25">
      <c r="A528" t="s">
        <v>38</v>
      </c>
      <c r="B528" t="s">
        <v>44</v>
      </c>
      <c r="C528" t="s">
        <v>50</v>
      </c>
      <c r="D528">
        <v>576.10260010000002</v>
      </c>
    </row>
    <row r="529" spans="1:4" x14ac:dyDescent="0.25">
      <c r="A529" t="s">
        <v>39</v>
      </c>
      <c r="B529" t="s">
        <v>44</v>
      </c>
      <c r="C529" t="s">
        <v>50</v>
      </c>
      <c r="D529">
        <v>-1337.5090332</v>
      </c>
    </row>
    <row r="530" spans="1:4" x14ac:dyDescent="0.25">
      <c r="A530" t="s">
        <v>40</v>
      </c>
      <c r="B530" t="s">
        <v>44</v>
      </c>
      <c r="C530" t="s">
        <v>50</v>
      </c>
      <c r="D530">
        <v>1488.890625</v>
      </c>
    </row>
    <row r="531" spans="1:4" x14ac:dyDescent="0.25">
      <c r="A531" t="s">
        <v>41</v>
      </c>
      <c r="B531" t="s">
        <v>44</v>
      </c>
      <c r="C531" t="s">
        <v>50</v>
      </c>
      <c r="D531">
        <v>931.88391113</v>
      </c>
    </row>
    <row r="532" spans="1:4" x14ac:dyDescent="0.25">
      <c r="A532" t="s">
        <v>42</v>
      </c>
      <c r="B532" t="s">
        <v>44</v>
      </c>
      <c r="C532" t="s">
        <v>50</v>
      </c>
      <c r="D532">
        <v>-213.00584412000001</v>
      </c>
    </row>
    <row r="533" spans="1:4" x14ac:dyDescent="0.25">
      <c r="A533" t="s">
        <v>43</v>
      </c>
      <c r="B533" t="s">
        <v>44</v>
      </c>
      <c r="C533" t="s">
        <v>50</v>
      </c>
      <c r="D533">
        <v>87038.765625</v>
      </c>
    </row>
    <row r="534" spans="1:4" x14ac:dyDescent="0.25">
      <c r="A534" t="s">
        <v>4</v>
      </c>
      <c r="B534" t="s">
        <v>5</v>
      </c>
      <c r="C534" t="s">
        <v>51</v>
      </c>
      <c r="D534">
        <v>-6.0337778181000001E-2</v>
      </c>
    </row>
    <row r="535" spans="1:4" x14ac:dyDescent="0.25">
      <c r="A535" t="s">
        <v>7</v>
      </c>
      <c r="B535" t="s">
        <v>5</v>
      </c>
      <c r="C535" t="s">
        <v>51</v>
      </c>
      <c r="D535">
        <v>0.1923635155</v>
      </c>
    </row>
    <row r="536" spans="1:4" x14ac:dyDescent="0.25">
      <c r="A536" t="s">
        <v>8</v>
      </c>
      <c r="B536" t="s">
        <v>5</v>
      </c>
      <c r="C536" t="s">
        <v>51</v>
      </c>
      <c r="D536" s="1">
        <v>-9.8347915336489695E-3</v>
      </c>
    </row>
    <row r="537" spans="1:4" x14ac:dyDescent="0.25">
      <c r="A537" t="s">
        <v>9</v>
      </c>
      <c r="B537" t="s">
        <v>5</v>
      </c>
      <c r="C537" t="s">
        <v>51</v>
      </c>
      <c r="D537">
        <v>0.31250965595000002</v>
      </c>
    </row>
    <row r="538" spans="1:4" x14ac:dyDescent="0.25">
      <c r="A538" t="s">
        <v>10</v>
      </c>
      <c r="B538" t="s">
        <v>5</v>
      </c>
      <c r="C538" t="s">
        <v>51</v>
      </c>
      <c r="D538">
        <v>-3.1165698543000001E-2</v>
      </c>
    </row>
    <row r="539" spans="1:4" x14ac:dyDescent="0.25">
      <c r="A539" t="s">
        <v>11</v>
      </c>
      <c r="B539" t="s">
        <v>5</v>
      </c>
      <c r="C539" t="s">
        <v>51</v>
      </c>
      <c r="D539">
        <v>0.14691179991</v>
      </c>
    </row>
    <row r="540" spans="1:4" x14ac:dyDescent="0.25">
      <c r="A540" t="s">
        <v>12</v>
      </c>
      <c r="B540" t="s">
        <v>5</v>
      </c>
      <c r="C540" t="s">
        <v>51</v>
      </c>
      <c r="D540">
        <v>7.3904879391000003E-2</v>
      </c>
    </row>
    <row r="541" spans="1:4" x14ac:dyDescent="0.25">
      <c r="A541" t="s">
        <v>13</v>
      </c>
      <c r="B541" t="s">
        <v>5</v>
      </c>
      <c r="C541" t="s">
        <v>51</v>
      </c>
      <c r="D541">
        <v>0.37792041898000001</v>
      </c>
    </row>
    <row r="542" spans="1:4" x14ac:dyDescent="0.25">
      <c r="A542" t="s">
        <v>14</v>
      </c>
      <c r="B542" t="s">
        <v>5</v>
      </c>
      <c r="C542" t="s">
        <v>51</v>
      </c>
      <c r="D542">
        <v>0.57378458977000002</v>
      </c>
    </row>
    <row r="543" spans="1:4" x14ac:dyDescent="0.25">
      <c r="A543" t="s">
        <v>15</v>
      </c>
      <c r="B543" t="s">
        <v>5</v>
      </c>
      <c r="C543" t="s">
        <v>51</v>
      </c>
      <c r="D543">
        <v>0.60320973395999999</v>
      </c>
    </row>
    <row r="544" spans="1:4" x14ac:dyDescent="0.25">
      <c r="A544" t="s">
        <v>16</v>
      </c>
      <c r="B544" t="s">
        <v>5</v>
      </c>
      <c r="C544" t="s">
        <v>51</v>
      </c>
      <c r="D544">
        <v>-4.8054318875000002E-2</v>
      </c>
    </row>
    <row r="545" spans="1:4" x14ac:dyDescent="0.25">
      <c r="A545" t="s">
        <v>17</v>
      </c>
      <c r="B545" t="s">
        <v>5</v>
      </c>
      <c r="C545" t="s">
        <v>51</v>
      </c>
      <c r="D545">
        <v>1.4637796879</v>
      </c>
    </row>
    <row r="546" spans="1:4" x14ac:dyDescent="0.25">
      <c r="A546" t="s">
        <v>18</v>
      </c>
      <c r="B546" t="s">
        <v>5</v>
      </c>
      <c r="C546" t="s">
        <v>51</v>
      </c>
      <c r="D546">
        <v>-1.4310953207E-2</v>
      </c>
    </row>
    <row r="547" spans="1:4" x14ac:dyDescent="0.25">
      <c r="A547" t="s">
        <v>19</v>
      </c>
      <c r="B547" t="s">
        <v>5</v>
      </c>
      <c r="C547" t="s">
        <v>51</v>
      </c>
      <c r="D547">
        <v>-5.2663858979999999E-2</v>
      </c>
    </row>
    <row r="548" spans="1:4" x14ac:dyDescent="0.25">
      <c r="A548" t="s">
        <v>20</v>
      </c>
      <c r="B548" t="s">
        <v>5</v>
      </c>
      <c r="C548" t="s">
        <v>51</v>
      </c>
      <c r="D548">
        <v>-6.2127377838E-2</v>
      </c>
    </row>
    <row r="549" spans="1:4" x14ac:dyDescent="0.25">
      <c r="A549" t="s">
        <v>21</v>
      </c>
      <c r="B549" t="s">
        <v>5</v>
      </c>
      <c r="C549" t="s">
        <v>51</v>
      </c>
      <c r="D549">
        <v>0.26797527074999999</v>
      </c>
    </row>
    <row r="550" spans="1:4" x14ac:dyDescent="0.25">
      <c r="A550" t="s">
        <v>22</v>
      </c>
      <c r="B550" t="s">
        <v>5</v>
      </c>
      <c r="C550" t="s">
        <v>51</v>
      </c>
      <c r="D550">
        <v>0.19458186626000001</v>
      </c>
    </row>
    <row r="551" spans="1:4" x14ac:dyDescent="0.25">
      <c r="A551" t="s">
        <v>23</v>
      </c>
      <c r="B551" t="s">
        <v>5</v>
      </c>
      <c r="C551" t="s">
        <v>51</v>
      </c>
      <c r="D551">
        <v>0.30657488107999997</v>
      </c>
    </row>
    <row r="552" spans="1:4" x14ac:dyDescent="0.25">
      <c r="A552" t="s">
        <v>24</v>
      </c>
      <c r="B552" t="s">
        <v>5</v>
      </c>
      <c r="C552" t="s">
        <v>51</v>
      </c>
      <c r="D552">
        <v>0.18386469781000001</v>
      </c>
    </row>
    <row r="553" spans="1:4" x14ac:dyDescent="0.25">
      <c r="A553" t="s">
        <v>25</v>
      </c>
      <c r="B553" t="s">
        <v>5</v>
      </c>
      <c r="C553" t="s">
        <v>51</v>
      </c>
      <c r="D553">
        <v>0.45241624117000001</v>
      </c>
    </row>
    <row r="554" spans="1:4" x14ac:dyDescent="0.25">
      <c r="A554" t="s">
        <v>26</v>
      </c>
      <c r="B554" t="s">
        <v>5</v>
      </c>
      <c r="C554" t="s">
        <v>51</v>
      </c>
      <c r="D554">
        <v>0.75499272346000001</v>
      </c>
    </row>
    <row r="555" spans="1:4" x14ac:dyDescent="0.25">
      <c r="A555" t="s">
        <v>27</v>
      </c>
      <c r="B555" t="s">
        <v>5</v>
      </c>
      <c r="C555" t="s">
        <v>51</v>
      </c>
      <c r="D555">
        <v>2.0182657986999999E-2</v>
      </c>
    </row>
    <row r="556" spans="1:4" x14ac:dyDescent="0.25">
      <c r="A556" t="s">
        <v>28</v>
      </c>
      <c r="B556" t="s">
        <v>5</v>
      </c>
      <c r="C556" t="s">
        <v>51</v>
      </c>
      <c r="D556">
        <v>0.19878591597</v>
      </c>
    </row>
    <row r="557" spans="1:4" x14ac:dyDescent="0.25">
      <c r="A557" t="s">
        <v>29</v>
      </c>
      <c r="B557" t="s">
        <v>5</v>
      </c>
      <c r="C557" t="s">
        <v>51</v>
      </c>
      <c r="D557">
        <v>0.14660532773000001</v>
      </c>
    </row>
    <row r="558" spans="1:4" x14ac:dyDescent="0.25">
      <c r="A558" t="s">
        <v>30</v>
      </c>
      <c r="B558" t="s">
        <v>5</v>
      </c>
      <c r="C558" t="s">
        <v>51</v>
      </c>
      <c r="D558">
        <v>0.24550123513</v>
      </c>
    </row>
    <row r="559" spans="1:4" x14ac:dyDescent="0.25">
      <c r="A559" t="s">
        <v>31</v>
      </c>
      <c r="B559" t="s">
        <v>5</v>
      </c>
      <c r="C559" t="s">
        <v>51</v>
      </c>
      <c r="D559">
        <v>0.33685681224000003</v>
      </c>
    </row>
    <row r="560" spans="1:4" x14ac:dyDescent="0.25">
      <c r="A560" t="s">
        <v>32</v>
      </c>
      <c r="B560" t="s">
        <v>5</v>
      </c>
      <c r="C560" t="s">
        <v>51</v>
      </c>
      <c r="D560">
        <v>0.12211862206</v>
      </c>
    </row>
    <row r="561" spans="1:4" x14ac:dyDescent="0.25">
      <c r="A561" t="s">
        <v>33</v>
      </c>
      <c r="B561" t="s">
        <v>5</v>
      </c>
      <c r="C561" t="s">
        <v>51</v>
      </c>
      <c r="D561">
        <v>0.43383538722999998</v>
      </c>
    </row>
    <row r="562" spans="1:4" x14ac:dyDescent="0.25">
      <c r="A562" t="s">
        <v>34</v>
      </c>
      <c r="B562" t="s">
        <v>5</v>
      </c>
      <c r="C562" t="s">
        <v>51</v>
      </c>
      <c r="D562">
        <v>0.21143554150999999</v>
      </c>
    </row>
    <row r="563" spans="1:4" x14ac:dyDescent="0.25">
      <c r="A563" t="s">
        <v>35</v>
      </c>
      <c r="B563" t="s">
        <v>5</v>
      </c>
      <c r="C563" t="s">
        <v>51</v>
      </c>
      <c r="D563">
        <v>0.14702053368000001</v>
      </c>
    </row>
    <row r="564" spans="1:4" x14ac:dyDescent="0.25">
      <c r="A564" t="s">
        <v>36</v>
      </c>
      <c r="B564" t="s">
        <v>5</v>
      </c>
      <c r="C564" t="s">
        <v>51</v>
      </c>
      <c r="D564">
        <v>7.4747487902999996E-2</v>
      </c>
    </row>
    <row r="565" spans="1:4" x14ac:dyDescent="0.25">
      <c r="A565" t="s">
        <v>37</v>
      </c>
      <c r="B565" t="s">
        <v>5</v>
      </c>
      <c r="C565" t="s">
        <v>51</v>
      </c>
      <c r="D565">
        <v>0.58575820922999999</v>
      </c>
    </row>
    <row r="566" spans="1:4" x14ac:dyDescent="0.25">
      <c r="A566" t="s">
        <v>38</v>
      </c>
      <c r="B566" t="s">
        <v>5</v>
      </c>
      <c r="C566" t="s">
        <v>51</v>
      </c>
      <c r="D566">
        <v>6.0070011765E-2</v>
      </c>
    </row>
    <row r="567" spans="1:4" x14ac:dyDescent="0.25">
      <c r="A567" t="s">
        <v>39</v>
      </c>
      <c r="B567" t="s">
        <v>5</v>
      </c>
      <c r="C567" t="s">
        <v>51</v>
      </c>
      <c r="D567">
        <v>-5.1692582666999998E-2</v>
      </c>
    </row>
    <row r="568" spans="1:4" x14ac:dyDescent="0.25">
      <c r="A568" t="s">
        <v>40</v>
      </c>
      <c r="B568" t="s">
        <v>5</v>
      </c>
      <c r="C568" t="s">
        <v>51</v>
      </c>
      <c r="D568">
        <v>0.47787815332</v>
      </c>
    </row>
    <row r="569" spans="1:4" x14ac:dyDescent="0.25">
      <c r="A569" t="s">
        <v>41</v>
      </c>
      <c r="B569" t="s">
        <v>5</v>
      </c>
      <c r="C569" t="s">
        <v>51</v>
      </c>
      <c r="D569">
        <v>0.47727262974000001</v>
      </c>
    </row>
    <row r="570" spans="1:4" x14ac:dyDescent="0.25">
      <c r="A570" t="s">
        <v>42</v>
      </c>
      <c r="B570" t="s">
        <v>5</v>
      </c>
      <c r="C570" t="s">
        <v>51</v>
      </c>
      <c r="D570" s="1">
        <v>3.8638117257505699E-3</v>
      </c>
    </row>
    <row r="571" spans="1:4" x14ac:dyDescent="0.25">
      <c r="A571" t="s">
        <v>43</v>
      </c>
      <c r="B571" t="s">
        <v>5</v>
      </c>
      <c r="C571" t="s">
        <v>51</v>
      </c>
      <c r="D571">
        <v>8.7797790766E-2</v>
      </c>
    </row>
    <row r="572" spans="1:4" x14ac:dyDescent="0.25">
      <c r="A572" t="s">
        <v>4</v>
      </c>
      <c r="B572" t="s">
        <v>44</v>
      </c>
      <c r="C572" t="s">
        <v>51</v>
      </c>
      <c r="D572">
        <v>-361.11511230000002</v>
      </c>
    </row>
    <row r="573" spans="1:4" x14ac:dyDescent="0.25">
      <c r="A573" t="s">
        <v>7</v>
      </c>
      <c r="B573" t="s">
        <v>44</v>
      </c>
      <c r="C573" t="s">
        <v>51</v>
      </c>
      <c r="D573">
        <v>525.67047118999994</v>
      </c>
    </row>
    <row r="574" spans="1:4" x14ac:dyDescent="0.25">
      <c r="A574" t="s">
        <v>8</v>
      </c>
      <c r="B574" t="s">
        <v>44</v>
      </c>
      <c r="C574" t="s">
        <v>51</v>
      </c>
      <c r="D574">
        <v>-274.34619141000002</v>
      </c>
    </row>
    <row r="575" spans="1:4" x14ac:dyDescent="0.25">
      <c r="A575" t="s">
        <v>9</v>
      </c>
      <c r="B575" t="s">
        <v>44</v>
      </c>
      <c r="C575" t="s">
        <v>51</v>
      </c>
      <c r="D575">
        <v>1994.8457031</v>
      </c>
    </row>
    <row r="576" spans="1:4" x14ac:dyDescent="0.25">
      <c r="A576" t="s">
        <v>10</v>
      </c>
      <c r="B576" t="s">
        <v>44</v>
      </c>
      <c r="C576" t="s">
        <v>51</v>
      </c>
      <c r="D576">
        <v>-709.02728271000001</v>
      </c>
    </row>
    <row r="577" spans="1:4" x14ac:dyDescent="0.25">
      <c r="A577" t="s">
        <v>11</v>
      </c>
      <c r="B577" t="s">
        <v>44</v>
      </c>
      <c r="C577" t="s">
        <v>51</v>
      </c>
      <c r="D577">
        <v>22923.289063</v>
      </c>
    </row>
    <row r="578" spans="1:4" x14ac:dyDescent="0.25">
      <c r="A578" t="s">
        <v>12</v>
      </c>
      <c r="B578" t="s">
        <v>44</v>
      </c>
      <c r="C578" t="s">
        <v>51</v>
      </c>
      <c r="D578">
        <v>367.62768555000002</v>
      </c>
    </row>
    <row r="579" spans="1:4" x14ac:dyDescent="0.25">
      <c r="A579" t="s">
        <v>13</v>
      </c>
      <c r="B579" t="s">
        <v>44</v>
      </c>
      <c r="C579" t="s">
        <v>51</v>
      </c>
      <c r="D579">
        <v>561.82043456999997</v>
      </c>
    </row>
    <row r="580" spans="1:4" x14ac:dyDescent="0.25">
      <c r="A580" t="s">
        <v>14</v>
      </c>
      <c r="B580" t="s">
        <v>44</v>
      </c>
      <c r="C580" t="s">
        <v>51</v>
      </c>
      <c r="D580">
        <v>2977.2966308999999</v>
      </c>
    </row>
    <row r="581" spans="1:4" x14ac:dyDescent="0.25">
      <c r="A581" t="s">
        <v>15</v>
      </c>
      <c r="B581" t="s">
        <v>44</v>
      </c>
      <c r="C581" t="s">
        <v>51</v>
      </c>
      <c r="D581">
        <v>537.01269531000003</v>
      </c>
    </row>
    <row r="582" spans="1:4" x14ac:dyDescent="0.25">
      <c r="A582" t="s">
        <v>16</v>
      </c>
      <c r="B582" t="s">
        <v>44</v>
      </c>
      <c r="C582" t="s">
        <v>51</v>
      </c>
      <c r="D582">
        <v>-8055.7368164</v>
      </c>
    </row>
    <row r="583" spans="1:4" x14ac:dyDescent="0.25">
      <c r="A583" t="s">
        <v>17</v>
      </c>
      <c r="B583" t="s">
        <v>44</v>
      </c>
      <c r="C583" t="s">
        <v>51</v>
      </c>
      <c r="D583">
        <v>15046.603515999999</v>
      </c>
    </row>
    <row r="584" spans="1:4" x14ac:dyDescent="0.25">
      <c r="A584" t="s">
        <v>18</v>
      </c>
      <c r="B584" t="s">
        <v>44</v>
      </c>
      <c r="C584" t="s">
        <v>51</v>
      </c>
      <c r="D584">
        <v>-356.06613159</v>
      </c>
    </row>
    <row r="585" spans="1:4" x14ac:dyDescent="0.25">
      <c r="A585" t="s">
        <v>19</v>
      </c>
      <c r="B585" t="s">
        <v>44</v>
      </c>
      <c r="C585" t="s">
        <v>51</v>
      </c>
      <c r="D585">
        <v>-1937.6828613</v>
      </c>
    </row>
    <row r="586" spans="1:4" x14ac:dyDescent="0.25">
      <c r="A586" t="s">
        <v>20</v>
      </c>
      <c r="B586" t="s">
        <v>44</v>
      </c>
      <c r="C586" t="s">
        <v>51</v>
      </c>
      <c r="D586">
        <v>-881.32312012</v>
      </c>
    </row>
    <row r="587" spans="1:4" x14ac:dyDescent="0.25">
      <c r="A587" t="s">
        <v>21</v>
      </c>
      <c r="B587" t="s">
        <v>44</v>
      </c>
      <c r="C587" t="s">
        <v>51</v>
      </c>
      <c r="D587">
        <v>363.58453369</v>
      </c>
    </row>
    <row r="588" spans="1:4" x14ac:dyDescent="0.25">
      <c r="A588" t="s">
        <v>22</v>
      </c>
      <c r="B588" t="s">
        <v>44</v>
      </c>
      <c r="C588" t="s">
        <v>51</v>
      </c>
      <c r="D588">
        <v>35.076625823999997</v>
      </c>
    </row>
    <row r="589" spans="1:4" x14ac:dyDescent="0.25">
      <c r="A589" t="s">
        <v>23</v>
      </c>
      <c r="B589" t="s">
        <v>44</v>
      </c>
      <c r="C589" t="s">
        <v>51</v>
      </c>
      <c r="D589">
        <v>13028.359375</v>
      </c>
    </row>
    <row r="590" spans="1:4" x14ac:dyDescent="0.25">
      <c r="A590" t="s">
        <v>24</v>
      </c>
      <c r="B590" t="s">
        <v>44</v>
      </c>
      <c r="C590" t="s">
        <v>51</v>
      </c>
      <c r="D590">
        <v>2562.5722655999998</v>
      </c>
    </row>
    <row r="591" spans="1:4" x14ac:dyDescent="0.25">
      <c r="A591" t="s">
        <v>25</v>
      </c>
      <c r="B591" t="s">
        <v>44</v>
      </c>
      <c r="C591" t="s">
        <v>51</v>
      </c>
      <c r="D591">
        <v>1931.5911865</v>
      </c>
    </row>
    <row r="592" spans="1:4" x14ac:dyDescent="0.25">
      <c r="A592" t="s">
        <v>26</v>
      </c>
      <c r="B592" t="s">
        <v>44</v>
      </c>
      <c r="C592" t="s">
        <v>51</v>
      </c>
      <c r="D592">
        <v>11344.917969</v>
      </c>
    </row>
    <row r="593" spans="1:4" x14ac:dyDescent="0.25">
      <c r="A593" t="s">
        <v>27</v>
      </c>
      <c r="B593" t="s">
        <v>44</v>
      </c>
      <c r="C593" t="s">
        <v>51</v>
      </c>
      <c r="D593">
        <v>539.08660888999998</v>
      </c>
    </row>
    <row r="594" spans="1:4" x14ac:dyDescent="0.25">
      <c r="A594" t="s">
        <v>28</v>
      </c>
      <c r="B594" t="s">
        <v>44</v>
      </c>
      <c r="C594" t="s">
        <v>51</v>
      </c>
      <c r="D594">
        <v>2701.9853515999998</v>
      </c>
    </row>
    <row r="595" spans="1:4" x14ac:dyDescent="0.25">
      <c r="A595" t="s">
        <v>29</v>
      </c>
      <c r="B595" t="s">
        <v>44</v>
      </c>
      <c r="C595" t="s">
        <v>51</v>
      </c>
      <c r="D595">
        <v>1982.1590576000001</v>
      </c>
    </row>
    <row r="596" spans="1:4" x14ac:dyDescent="0.25">
      <c r="A596" t="s">
        <v>30</v>
      </c>
      <c r="B596" t="s">
        <v>44</v>
      </c>
      <c r="C596" t="s">
        <v>51</v>
      </c>
      <c r="D596">
        <v>579.37072753999996</v>
      </c>
    </row>
    <row r="597" spans="1:4" x14ac:dyDescent="0.25">
      <c r="A597" t="s">
        <v>31</v>
      </c>
      <c r="B597" t="s">
        <v>44</v>
      </c>
      <c r="C597" t="s">
        <v>51</v>
      </c>
      <c r="D597">
        <v>1486.6816406</v>
      </c>
    </row>
    <row r="598" spans="1:4" x14ac:dyDescent="0.25">
      <c r="A598" t="s">
        <v>32</v>
      </c>
      <c r="B598" t="s">
        <v>44</v>
      </c>
      <c r="C598" t="s">
        <v>51</v>
      </c>
      <c r="D598">
        <v>825.60614013999998</v>
      </c>
    </row>
    <row r="599" spans="1:4" x14ac:dyDescent="0.25">
      <c r="A599" t="s">
        <v>33</v>
      </c>
      <c r="B599" t="s">
        <v>44</v>
      </c>
      <c r="C599" t="s">
        <v>51</v>
      </c>
      <c r="D599">
        <v>724.64776611000002</v>
      </c>
    </row>
    <row r="600" spans="1:4" x14ac:dyDescent="0.25">
      <c r="A600" t="s">
        <v>34</v>
      </c>
      <c r="B600" t="s">
        <v>44</v>
      </c>
      <c r="C600" t="s">
        <v>51</v>
      </c>
      <c r="D600">
        <v>1749.9172363</v>
      </c>
    </row>
    <row r="601" spans="1:4" x14ac:dyDescent="0.25">
      <c r="A601" t="s">
        <v>35</v>
      </c>
      <c r="B601" t="s">
        <v>44</v>
      </c>
      <c r="C601" t="s">
        <v>51</v>
      </c>
      <c r="D601">
        <v>5038.6860352000003</v>
      </c>
    </row>
    <row r="602" spans="1:4" x14ac:dyDescent="0.25">
      <c r="A602" t="s">
        <v>36</v>
      </c>
      <c r="B602" t="s">
        <v>44</v>
      </c>
      <c r="C602" t="s">
        <v>51</v>
      </c>
      <c r="D602">
        <v>1141.9433594</v>
      </c>
    </row>
    <row r="603" spans="1:4" x14ac:dyDescent="0.25">
      <c r="A603" t="s">
        <v>37</v>
      </c>
      <c r="B603" t="s">
        <v>44</v>
      </c>
      <c r="C603" t="s">
        <v>51</v>
      </c>
      <c r="D603">
        <v>6229.3833008000001</v>
      </c>
    </row>
    <row r="604" spans="1:4" x14ac:dyDescent="0.25">
      <c r="A604" t="s">
        <v>38</v>
      </c>
      <c r="B604" t="s">
        <v>44</v>
      </c>
      <c r="C604" t="s">
        <v>51</v>
      </c>
      <c r="D604">
        <v>603.02545166000004</v>
      </c>
    </row>
    <row r="605" spans="1:4" x14ac:dyDescent="0.25">
      <c r="A605" t="s">
        <v>39</v>
      </c>
      <c r="B605" t="s">
        <v>44</v>
      </c>
      <c r="C605" t="s">
        <v>51</v>
      </c>
      <c r="D605">
        <v>-9327.0273438000004</v>
      </c>
    </row>
    <row r="606" spans="1:4" x14ac:dyDescent="0.25">
      <c r="A606" t="s">
        <v>40</v>
      </c>
      <c r="B606" t="s">
        <v>44</v>
      </c>
      <c r="C606" t="s">
        <v>51</v>
      </c>
      <c r="D606">
        <v>1405.9481201000001</v>
      </c>
    </row>
    <row r="607" spans="1:4" x14ac:dyDescent="0.25">
      <c r="A607" t="s">
        <v>41</v>
      </c>
      <c r="B607" t="s">
        <v>44</v>
      </c>
      <c r="C607" t="s">
        <v>51</v>
      </c>
      <c r="D607">
        <v>2121.3679198999998</v>
      </c>
    </row>
    <row r="608" spans="1:4" x14ac:dyDescent="0.25">
      <c r="A608" t="s">
        <v>42</v>
      </c>
      <c r="B608" t="s">
        <v>44</v>
      </c>
      <c r="C608" t="s">
        <v>51</v>
      </c>
      <c r="D608">
        <v>15.987327576</v>
      </c>
    </row>
    <row r="609" spans="1:4" x14ac:dyDescent="0.25">
      <c r="A609" t="s">
        <v>43</v>
      </c>
      <c r="B609" t="s">
        <v>44</v>
      </c>
      <c r="C609" t="s">
        <v>51</v>
      </c>
      <c r="D609">
        <v>79443.742188000004</v>
      </c>
    </row>
    <row r="610" spans="1:4" x14ac:dyDescent="0.25">
      <c r="A610" t="s">
        <v>4</v>
      </c>
      <c r="B610" t="s">
        <v>5</v>
      </c>
      <c r="C610" t="s">
        <v>94</v>
      </c>
      <c r="D610">
        <v>-0.10853428394</v>
      </c>
    </row>
    <row r="611" spans="1:4" x14ac:dyDescent="0.25">
      <c r="A611" t="s">
        <v>7</v>
      </c>
      <c r="B611" t="s">
        <v>5</v>
      </c>
      <c r="C611" t="s">
        <v>94</v>
      </c>
      <c r="D611">
        <v>-2.4875278473</v>
      </c>
    </row>
    <row r="612" spans="1:4" x14ac:dyDescent="0.25">
      <c r="A612" t="s">
        <v>8</v>
      </c>
      <c r="B612" t="s">
        <v>5</v>
      </c>
      <c r="C612" t="s">
        <v>94</v>
      </c>
      <c r="D612" s="1">
        <v>4.9459920264780504E-3</v>
      </c>
    </row>
    <row r="613" spans="1:4" x14ac:dyDescent="0.25">
      <c r="A613" t="s">
        <v>9</v>
      </c>
      <c r="B613" t="s">
        <v>5</v>
      </c>
      <c r="C613" t="s">
        <v>94</v>
      </c>
      <c r="D613">
        <v>-0.46865138412000001</v>
      </c>
    </row>
    <row r="614" spans="1:4" x14ac:dyDescent="0.25">
      <c r="A614" t="s">
        <v>10</v>
      </c>
      <c r="B614" t="s">
        <v>5</v>
      </c>
      <c r="C614" t="s">
        <v>94</v>
      </c>
      <c r="D614">
        <v>0.41604512929999998</v>
      </c>
    </row>
    <row r="615" spans="1:4" x14ac:dyDescent="0.25">
      <c r="A615" t="s">
        <v>11</v>
      </c>
      <c r="B615" t="s">
        <v>5</v>
      </c>
      <c r="C615" t="s">
        <v>94</v>
      </c>
      <c r="D615">
        <v>-0.67448878288000003</v>
      </c>
    </row>
    <row r="616" spans="1:4" x14ac:dyDescent="0.25">
      <c r="A616" t="s">
        <v>12</v>
      </c>
      <c r="B616" t="s">
        <v>5</v>
      </c>
      <c r="C616" t="s">
        <v>94</v>
      </c>
      <c r="D616">
        <v>0.48038649559000002</v>
      </c>
    </row>
    <row r="617" spans="1:4" x14ac:dyDescent="0.25">
      <c r="A617" t="s">
        <v>13</v>
      </c>
      <c r="B617" t="s">
        <v>5</v>
      </c>
      <c r="C617" t="s">
        <v>94</v>
      </c>
      <c r="D617">
        <v>0.3968347311</v>
      </c>
    </row>
    <row r="618" spans="1:4" x14ac:dyDescent="0.25">
      <c r="A618" t="s">
        <v>14</v>
      </c>
      <c r="B618" t="s">
        <v>5</v>
      </c>
      <c r="C618" t="s">
        <v>94</v>
      </c>
      <c r="D618">
        <v>-0.65552049874999996</v>
      </c>
    </row>
    <row r="619" spans="1:4" x14ac:dyDescent="0.25">
      <c r="A619" t="s">
        <v>15</v>
      </c>
      <c r="B619" t="s">
        <v>5</v>
      </c>
      <c r="C619" t="s">
        <v>94</v>
      </c>
      <c r="D619" s="1">
        <v>-1.67560495901853E-3</v>
      </c>
    </row>
    <row r="620" spans="1:4" x14ac:dyDescent="0.25">
      <c r="A620" t="s">
        <v>16</v>
      </c>
      <c r="B620" t="s">
        <v>5</v>
      </c>
      <c r="C620" t="s">
        <v>94</v>
      </c>
      <c r="D620">
        <v>-0.16567826271</v>
      </c>
    </row>
    <row r="621" spans="1:4" x14ac:dyDescent="0.25">
      <c r="A621" t="s">
        <v>17</v>
      </c>
      <c r="B621" t="s">
        <v>5</v>
      </c>
      <c r="C621" t="s">
        <v>94</v>
      </c>
      <c r="D621">
        <v>-8.1680744885999995E-2</v>
      </c>
    </row>
    <row r="622" spans="1:4" x14ac:dyDescent="0.25">
      <c r="A622" t="s">
        <v>18</v>
      </c>
      <c r="B622" t="s">
        <v>5</v>
      </c>
      <c r="C622" t="s">
        <v>94</v>
      </c>
      <c r="D622">
        <v>-1.0566461086000001</v>
      </c>
    </row>
    <row r="623" spans="1:4" x14ac:dyDescent="0.25">
      <c r="A623" t="s">
        <v>19</v>
      </c>
      <c r="B623" t="s">
        <v>5</v>
      </c>
      <c r="C623" t="s">
        <v>94</v>
      </c>
      <c r="D623">
        <v>-0.46976971626000003</v>
      </c>
    </row>
    <row r="624" spans="1:4" x14ac:dyDescent="0.25">
      <c r="A624" t="s">
        <v>20</v>
      </c>
      <c r="B624" t="s">
        <v>5</v>
      </c>
      <c r="C624" t="s">
        <v>94</v>
      </c>
      <c r="D624">
        <v>-0.92955076694000005</v>
      </c>
    </row>
    <row r="625" spans="1:4" x14ac:dyDescent="0.25">
      <c r="A625" t="s">
        <v>21</v>
      </c>
      <c r="B625" t="s">
        <v>5</v>
      </c>
      <c r="C625" t="s">
        <v>94</v>
      </c>
      <c r="D625">
        <v>-3.1222902237999998E-2</v>
      </c>
    </row>
    <row r="626" spans="1:4" x14ac:dyDescent="0.25">
      <c r="A626" t="s">
        <v>22</v>
      </c>
      <c r="B626" t="s">
        <v>5</v>
      </c>
      <c r="C626" t="s">
        <v>94</v>
      </c>
      <c r="D626">
        <v>-0.44677719473999999</v>
      </c>
    </row>
    <row r="627" spans="1:4" x14ac:dyDescent="0.25">
      <c r="A627" t="s">
        <v>23</v>
      </c>
      <c r="B627" t="s">
        <v>5</v>
      </c>
      <c r="C627" t="s">
        <v>94</v>
      </c>
      <c r="D627">
        <v>1.2965121269</v>
      </c>
    </row>
    <row r="628" spans="1:4" x14ac:dyDescent="0.25">
      <c r="A628" t="s">
        <v>24</v>
      </c>
      <c r="B628" t="s">
        <v>5</v>
      </c>
      <c r="C628" t="s">
        <v>94</v>
      </c>
      <c r="D628">
        <v>0.15607151389000001</v>
      </c>
    </row>
    <row r="629" spans="1:4" x14ac:dyDescent="0.25">
      <c r="A629" t="s">
        <v>25</v>
      </c>
      <c r="B629" t="s">
        <v>5</v>
      </c>
      <c r="C629" t="s">
        <v>94</v>
      </c>
      <c r="D629">
        <v>-0.23095372318999999</v>
      </c>
    </row>
    <row r="630" spans="1:4" x14ac:dyDescent="0.25">
      <c r="A630" t="s">
        <v>26</v>
      </c>
      <c r="B630" t="s">
        <v>5</v>
      </c>
      <c r="C630" t="s">
        <v>94</v>
      </c>
      <c r="D630">
        <v>0.32209646702</v>
      </c>
    </row>
    <row r="631" spans="1:4" x14ac:dyDescent="0.25">
      <c r="A631" t="s">
        <v>27</v>
      </c>
      <c r="B631" t="s">
        <v>5</v>
      </c>
      <c r="C631" t="s">
        <v>94</v>
      </c>
      <c r="D631">
        <v>0.67802453040999999</v>
      </c>
    </row>
    <row r="632" spans="1:4" x14ac:dyDescent="0.25">
      <c r="A632" t="s">
        <v>28</v>
      </c>
      <c r="B632" t="s">
        <v>5</v>
      </c>
      <c r="C632" t="s">
        <v>94</v>
      </c>
      <c r="D632">
        <v>0.38297599554</v>
      </c>
    </row>
    <row r="633" spans="1:4" x14ac:dyDescent="0.25">
      <c r="A633" t="s">
        <v>29</v>
      </c>
      <c r="B633" t="s">
        <v>5</v>
      </c>
      <c r="C633" t="s">
        <v>94</v>
      </c>
      <c r="D633">
        <v>0.42465287447</v>
      </c>
    </row>
    <row r="634" spans="1:4" x14ac:dyDescent="0.25">
      <c r="A634" t="s">
        <v>30</v>
      </c>
      <c r="B634" t="s">
        <v>5</v>
      </c>
      <c r="C634" t="s">
        <v>94</v>
      </c>
      <c r="D634">
        <v>-0.19191753864</v>
      </c>
    </row>
    <row r="635" spans="1:4" x14ac:dyDescent="0.25">
      <c r="A635" t="s">
        <v>31</v>
      </c>
      <c r="B635" t="s">
        <v>5</v>
      </c>
      <c r="C635" t="s">
        <v>94</v>
      </c>
      <c r="D635">
        <v>0.1924149543</v>
      </c>
    </row>
    <row r="636" spans="1:4" x14ac:dyDescent="0.25">
      <c r="A636" t="s">
        <v>32</v>
      </c>
      <c r="B636" t="s">
        <v>5</v>
      </c>
      <c r="C636" t="s">
        <v>94</v>
      </c>
      <c r="D636">
        <v>-0.35268720984000002</v>
      </c>
    </row>
    <row r="637" spans="1:4" x14ac:dyDescent="0.25">
      <c r="A637" t="s">
        <v>33</v>
      </c>
      <c r="B637" t="s">
        <v>5</v>
      </c>
      <c r="C637" t="s">
        <v>94</v>
      </c>
      <c r="D637">
        <v>-0.72407132386999995</v>
      </c>
    </row>
    <row r="638" spans="1:4" x14ac:dyDescent="0.25">
      <c r="A638" t="s">
        <v>34</v>
      </c>
      <c r="B638" t="s">
        <v>5</v>
      </c>
      <c r="C638" t="s">
        <v>94</v>
      </c>
      <c r="D638">
        <v>-0.93063807487000005</v>
      </c>
    </row>
    <row r="639" spans="1:4" x14ac:dyDescent="0.25">
      <c r="A639" t="s">
        <v>35</v>
      </c>
      <c r="B639" t="s">
        <v>5</v>
      </c>
      <c r="C639" t="s">
        <v>94</v>
      </c>
      <c r="D639">
        <v>0.79855751991000001</v>
      </c>
    </row>
    <row r="640" spans="1:4" x14ac:dyDescent="0.25">
      <c r="A640" t="s">
        <v>36</v>
      </c>
      <c r="B640" t="s">
        <v>5</v>
      </c>
      <c r="C640" t="s">
        <v>94</v>
      </c>
      <c r="D640">
        <v>0.37794530391999998</v>
      </c>
    </row>
    <row r="641" spans="1:4" x14ac:dyDescent="0.25">
      <c r="A641" t="s">
        <v>37</v>
      </c>
      <c r="B641" t="s">
        <v>5</v>
      </c>
      <c r="C641" t="s">
        <v>94</v>
      </c>
      <c r="D641">
        <v>0.46113526821</v>
      </c>
    </row>
    <row r="642" spans="1:4" x14ac:dyDescent="0.25">
      <c r="A642" t="s">
        <v>38</v>
      </c>
      <c r="B642" t="s">
        <v>5</v>
      </c>
      <c r="C642" t="s">
        <v>94</v>
      </c>
      <c r="D642">
        <v>-0.50158822536000003</v>
      </c>
    </row>
    <row r="643" spans="1:4" x14ac:dyDescent="0.25">
      <c r="A643" t="s">
        <v>39</v>
      </c>
      <c r="B643" t="s">
        <v>5</v>
      </c>
      <c r="C643" t="s">
        <v>94</v>
      </c>
      <c r="D643">
        <v>-3.9983510971000003E-2</v>
      </c>
    </row>
    <row r="644" spans="1:4" x14ac:dyDescent="0.25">
      <c r="A644" t="s">
        <v>40</v>
      </c>
      <c r="B644" t="s">
        <v>5</v>
      </c>
      <c r="C644" t="s">
        <v>94</v>
      </c>
      <c r="D644">
        <v>6.4808852971000003E-2</v>
      </c>
    </row>
    <row r="645" spans="1:4" x14ac:dyDescent="0.25">
      <c r="A645" t="s">
        <v>41</v>
      </c>
      <c r="B645" t="s">
        <v>5</v>
      </c>
      <c r="C645" t="s">
        <v>94</v>
      </c>
      <c r="D645">
        <v>2.2720952034000002</v>
      </c>
    </row>
    <row r="646" spans="1:4" x14ac:dyDescent="0.25">
      <c r="A646" t="s">
        <v>42</v>
      </c>
      <c r="B646" t="s">
        <v>5</v>
      </c>
      <c r="C646" t="s">
        <v>94</v>
      </c>
      <c r="D646">
        <v>7.3638297616999998E-2</v>
      </c>
    </row>
    <row r="647" spans="1:4" x14ac:dyDescent="0.25">
      <c r="A647" t="s">
        <v>43</v>
      </c>
      <c r="B647" t="s">
        <v>5</v>
      </c>
      <c r="C647" t="s">
        <v>94</v>
      </c>
      <c r="D647">
        <v>-8.8093131781000006E-2</v>
      </c>
    </row>
    <row r="648" spans="1:4" x14ac:dyDescent="0.25">
      <c r="A648" t="s">
        <v>4</v>
      </c>
      <c r="B648" t="s">
        <v>44</v>
      </c>
      <c r="C648" t="s">
        <v>94</v>
      </c>
      <c r="D648">
        <v>-650.89123534999999</v>
      </c>
    </row>
    <row r="649" spans="1:4" x14ac:dyDescent="0.25">
      <c r="A649" t="s">
        <v>7</v>
      </c>
      <c r="B649" t="s">
        <v>44</v>
      </c>
      <c r="C649" t="s">
        <v>94</v>
      </c>
      <c r="D649">
        <v>-6544.1450194999998</v>
      </c>
    </row>
    <row r="650" spans="1:4" x14ac:dyDescent="0.25">
      <c r="A650" t="s">
        <v>8</v>
      </c>
      <c r="B650" t="s">
        <v>44</v>
      </c>
      <c r="C650" t="s">
        <v>94</v>
      </c>
      <c r="D650">
        <v>138.00517273</v>
      </c>
    </row>
    <row r="651" spans="1:4" x14ac:dyDescent="0.25">
      <c r="A651" t="s">
        <v>9</v>
      </c>
      <c r="B651" t="s">
        <v>44</v>
      </c>
      <c r="C651" t="s">
        <v>94</v>
      </c>
      <c r="D651">
        <v>-3011.2810058999999</v>
      </c>
    </row>
    <row r="652" spans="1:4" x14ac:dyDescent="0.25">
      <c r="A652" t="s">
        <v>10</v>
      </c>
      <c r="B652" t="s">
        <v>44</v>
      </c>
      <c r="C652" t="s">
        <v>94</v>
      </c>
      <c r="D652">
        <v>9407.0800780999998</v>
      </c>
    </row>
    <row r="653" spans="1:4" x14ac:dyDescent="0.25">
      <c r="A653" t="s">
        <v>11</v>
      </c>
      <c r="B653" t="s">
        <v>44</v>
      </c>
      <c r="C653" t="s">
        <v>94</v>
      </c>
      <c r="D653">
        <v>-105796.66406</v>
      </c>
    </row>
    <row r="654" spans="1:4" x14ac:dyDescent="0.25">
      <c r="A654" t="s">
        <v>12</v>
      </c>
      <c r="B654" t="s">
        <v>44</v>
      </c>
      <c r="C654" t="s">
        <v>94</v>
      </c>
      <c r="D654">
        <v>2361.7998047000001</v>
      </c>
    </row>
    <row r="655" spans="1:4" x14ac:dyDescent="0.25">
      <c r="A655" t="s">
        <v>13</v>
      </c>
      <c r="B655" t="s">
        <v>44</v>
      </c>
      <c r="C655" t="s">
        <v>94</v>
      </c>
      <c r="D655">
        <v>588.34039307</v>
      </c>
    </row>
    <row r="656" spans="1:4" x14ac:dyDescent="0.25">
      <c r="A656" t="s">
        <v>14</v>
      </c>
      <c r="B656" t="s">
        <v>44</v>
      </c>
      <c r="C656" t="s">
        <v>94</v>
      </c>
      <c r="D656">
        <v>-3415.8249512000002</v>
      </c>
    </row>
    <row r="657" spans="1:4" x14ac:dyDescent="0.25">
      <c r="A657" t="s">
        <v>15</v>
      </c>
      <c r="B657" t="s">
        <v>44</v>
      </c>
      <c r="C657" t="s">
        <v>94</v>
      </c>
      <c r="D657">
        <v>-1.4685516356999999</v>
      </c>
    </row>
    <row r="658" spans="1:4" x14ac:dyDescent="0.25">
      <c r="A658" t="s">
        <v>16</v>
      </c>
      <c r="B658" t="s">
        <v>44</v>
      </c>
      <c r="C658" t="s">
        <v>94</v>
      </c>
      <c r="D658">
        <v>-27831.171875</v>
      </c>
    </row>
    <row r="659" spans="1:4" x14ac:dyDescent="0.25">
      <c r="A659" t="s">
        <v>17</v>
      </c>
      <c r="B659" t="s">
        <v>44</v>
      </c>
      <c r="C659" t="s">
        <v>94</v>
      </c>
      <c r="D659">
        <v>-842.77307128999996</v>
      </c>
    </row>
    <row r="660" spans="1:4" x14ac:dyDescent="0.25">
      <c r="A660" t="s">
        <v>18</v>
      </c>
      <c r="B660" t="s">
        <v>44</v>
      </c>
      <c r="C660" t="s">
        <v>94</v>
      </c>
      <c r="D660">
        <v>-26667.238281000002</v>
      </c>
    </row>
    <row r="661" spans="1:4" x14ac:dyDescent="0.25">
      <c r="A661" t="s">
        <v>19</v>
      </c>
      <c r="B661" t="s">
        <v>44</v>
      </c>
      <c r="C661" t="s">
        <v>94</v>
      </c>
      <c r="D661">
        <v>-17404.595702999999</v>
      </c>
    </row>
    <row r="662" spans="1:4" x14ac:dyDescent="0.25">
      <c r="A662" t="s">
        <v>20</v>
      </c>
      <c r="B662" t="s">
        <v>44</v>
      </c>
      <c r="C662" t="s">
        <v>94</v>
      </c>
      <c r="D662">
        <v>-13323.890625</v>
      </c>
    </row>
    <row r="663" spans="1:4" x14ac:dyDescent="0.25">
      <c r="A663" t="s">
        <v>21</v>
      </c>
      <c r="B663" t="s">
        <v>44</v>
      </c>
      <c r="C663" t="s">
        <v>94</v>
      </c>
      <c r="D663">
        <v>-42.477767944</v>
      </c>
    </row>
    <row r="664" spans="1:4" x14ac:dyDescent="0.25">
      <c r="A664" t="s">
        <v>22</v>
      </c>
      <c r="B664" t="s">
        <v>44</v>
      </c>
      <c r="C664" t="s">
        <v>94</v>
      </c>
      <c r="D664">
        <v>-80.118850707999997</v>
      </c>
    </row>
    <row r="665" spans="1:4" x14ac:dyDescent="0.25">
      <c r="A665" t="s">
        <v>23</v>
      </c>
      <c r="B665" t="s">
        <v>44</v>
      </c>
      <c r="C665" t="s">
        <v>94</v>
      </c>
      <c r="D665">
        <v>54184.40625</v>
      </c>
    </row>
    <row r="666" spans="1:4" x14ac:dyDescent="0.25">
      <c r="A666" t="s">
        <v>24</v>
      </c>
      <c r="B666" t="s">
        <v>44</v>
      </c>
      <c r="C666" t="s">
        <v>94</v>
      </c>
      <c r="D666">
        <v>2171.2514648000001</v>
      </c>
    </row>
    <row r="667" spans="1:4" x14ac:dyDescent="0.25">
      <c r="A667" t="s">
        <v>25</v>
      </c>
      <c r="B667" t="s">
        <v>44</v>
      </c>
      <c r="C667" t="s">
        <v>94</v>
      </c>
      <c r="D667">
        <v>-984.94213866999996</v>
      </c>
    </row>
    <row r="668" spans="1:4" x14ac:dyDescent="0.25">
      <c r="A668" t="s">
        <v>26</v>
      </c>
      <c r="B668" t="s">
        <v>44</v>
      </c>
      <c r="C668" t="s">
        <v>94</v>
      </c>
      <c r="D668">
        <v>4774.2480469000002</v>
      </c>
    </row>
    <row r="669" spans="1:4" x14ac:dyDescent="0.25">
      <c r="A669" t="s">
        <v>27</v>
      </c>
      <c r="B669" t="s">
        <v>44</v>
      </c>
      <c r="C669" t="s">
        <v>94</v>
      </c>
      <c r="D669">
        <v>17865.220702999999</v>
      </c>
    </row>
    <row r="670" spans="1:4" x14ac:dyDescent="0.25">
      <c r="A670" t="s">
        <v>28</v>
      </c>
      <c r="B670" t="s">
        <v>44</v>
      </c>
      <c r="C670" t="s">
        <v>94</v>
      </c>
      <c r="D670">
        <v>5180.7402344000002</v>
      </c>
    </row>
    <row r="671" spans="1:4" x14ac:dyDescent="0.25">
      <c r="A671" t="s">
        <v>29</v>
      </c>
      <c r="B671" t="s">
        <v>44</v>
      </c>
      <c r="C671" t="s">
        <v>94</v>
      </c>
      <c r="D671">
        <v>5713.5839844000002</v>
      </c>
    </row>
    <row r="672" spans="1:4" x14ac:dyDescent="0.25">
      <c r="A672" t="s">
        <v>30</v>
      </c>
      <c r="B672" t="s">
        <v>44</v>
      </c>
      <c r="C672" t="s">
        <v>94</v>
      </c>
      <c r="D672">
        <v>-453.82473755000001</v>
      </c>
    </row>
    <row r="673" spans="1:4" x14ac:dyDescent="0.25">
      <c r="A673" t="s">
        <v>31</v>
      </c>
      <c r="B673" t="s">
        <v>44</v>
      </c>
      <c r="C673" t="s">
        <v>94</v>
      </c>
      <c r="D673">
        <v>848.71185303000004</v>
      </c>
    </row>
    <row r="674" spans="1:4" x14ac:dyDescent="0.25">
      <c r="A674" t="s">
        <v>32</v>
      </c>
      <c r="B674" t="s">
        <v>44</v>
      </c>
      <c r="C674" t="s">
        <v>94</v>
      </c>
      <c r="D674">
        <v>-2394.6484375</v>
      </c>
    </row>
    <row r="675" spans="1:4" x14ac:dyDescent="0.25">
      <c r="A675" t="s">
        <v>33</v>
      </c>
      <c r="B675" t="s">
        <v>44</v>
      </c>
      <c r="C675" t="s">
        <v>94</v>
      </c>
      <c r="D675">
        <v>-1214.2155762</v>
      </c>
    </row>
    <row r="676" spans="1:4" x14ac:dyDescent="0.25">
      <c r="A676" t="s">
        <v>34</v>
      </c>
      <c r="B676" t="s">
        <v>44</v>
      </c>
      <c r="C676" t="s">
        <v>94</v>
      </c>
      <c r="D676">
        <v>-7768.8911133000001</v>
      </c>
    </row>
    <row r="677" spans="1:4" x14ac:dyDescent="0.25">
      <c r="A677" t="s">
        <v>35</v>
      </c>
      <c r="B677" t="s">
        <v>44</v>
      </c>
      <c r="C677" t="s">
        <v>94</v>
      </c>
      <c r="D677">
        <v>26935.183593999998</v>
      </c>
    </row>
    <row r="678" spans="1:4" x14ac:dyDescent="0.25">
      <c r="A678" t="s">
        <v>36</v>
      </c>
      <c r="B678" t="s">
        <v>44</v>
      </c>
      <c r="C678" t="s">
        <v>94</v>
      </c>
      <c r="D678">
        <v>5741.7377930000002</v>
      </c>
    </row>
    <row r="679" spans="1:4" x14ac:dyDescent="0.25">
      <c r="A679" t="s">
        <v>37</v>
      </c>
      <c r="B679" t="s">
        <v>44</v>
      </c>
      <c r="C679" t="s">
        <v>94</v>
      </c>
      <c r="D679">
        <v>4872.2998047000001</v>
      </c>
    </row>
    <row r="680" spans="1:4" x14ac:dyDescent="0.25">
      <c r="A680" t="s">
        <v>38</v>
      </c>
      <c r="B680" t="s">
        <v>44</v>
      </c>
      <c r="C680" t="s">
        <v>94</v>
      </c>
      <c r="D680">
        <v>-5063.9355469000002</v>
      </c>
    </row>
    <row r="681" spans="1:4" x14ac:dyDescent="0.25">
      <c r="A681" t="s">
        <v>39</v>
      </c>
      <c r="B681" t="s">
        <v>44</v>
      </c>
      <c r="C681" t="s">
        <v>94</v>
      </c>
      <c r="D681">
        <v>-7220.7094727000003</v>
      </c>
    </row>
    <row r="682" spans="1:4" x14ac:dyDescent="0.25">
      <c r="A682" t="s">
        <v>40</v>
      </c>
      <c r="B682" t="s">
        <v>44</v>
      </c>
      <c r="C682" t="s">
        <v>94</v>
      </c>
      <c r="D682">
        <v>189.68632507000001</v>
      </c>
    </row>
    <row r="683" spans="1:4" x14ac:dyDescent="0.25">
      <c r="A683" t="s">
        <v>41</v>
      </c>
      <c r="B683" t="s">
        <v>44</v>
      </c>
      <c r="C683" t="s">
        <v>94</v>
      </c>
      <c r="D683">
        <v>9746.9082030999998</v>
      </c>
    </row>
    <row r="684" spans="1:4" x14ac:dyDescent="0.25">
      <c r="A684" t="s">
        <v>42</v>
      </c>
      <c r="B684" t="s">
        <v>44</v>
      </c>
      <c r="C684" t="s">
        <v>94</v>
      </c>
      <c r="D684">
        <v>304.57516478999997</v>
      </c>
    </row>
    <row r="685" spans="1:4" x14ac:dyDescent="0.25">
      <c r="A685" t="s">
        <v>43</v>
      </c>
      <c r="B685" t="s">
        <v>44</v>
      </c>
      <c r="C685" t="s">
        <v>94</v>
      </c>
      <c r="D685">
        <v>-79689.929688000004</v>
      </c>
    </row>
    <row r="686" spans="1:4" x14ac:dyDescent="0.25">
      <c r="A686" t="s">
        <v>4</v>
      </c>
      <c r="B686" t="s">
        <v>5</v>
      </c>
      <c r="C686" t="s">
        <v>95</v>
      </c>
      <c r="D686">
        <v>1.7810834646</v>
      </c>
    </row>
    <row r="687" spans="1:4" x14ac:dyDescent="0.25">
      <c r="A687" t="s">
        <v>7</v>
      </c>
      <c r="B687" t="s">
        <v>5</v>
      </c>
      <c r="C687" t="s">
        <v>95</v>
      </c>
      <c r="D687">
        <v>-19.935300826999999</v>
      </c>
    </row>
    <row r="688" spans="1:4" x14ac:dyDescent="0.25">
      <c r="A688" t="s">
        <v>8</v>
      </c>
      <c r="B688" t="s">
        <v>5</v>
      </c>
      <c r="C688" t="s">
        <v>95</v>
      </c>
      <c r="D688">
        <v>-1.801184535</v>
      </c>
    </row>
    <row r="689" spans="1:4" x14ac:dyDescent="0.25">
      <c r="A689" t="s">
        <v>9</v>
      </c>
      <c r="B689" t="s">
        <v>5</v>
      </c>
      <c r="C689" t="s">
        <v>95</v>
      </c>
      <c r="D689">
        <v>-1.7986614703999999</v>
      </c>
    </row>
    <row r="690" spans="1:4" x14ac:dyDescent="0.25">
      <c r="A690" t="s">
        <v>10</v>
      </c>
      <c r="B690" t="s">
        <v>5</v>
      </c>
      <c r="C690" t="s">
        <v>95</v>
      </c>
      <c r="D690">
        <v>1.4427882433000001</v>
      </c>
    </row>
    <row r="691" spans="1:4" x14ac:dyDescent="0.25">
      <c r="A691" t="s">
        <v>11</v>
      </c>
      <c r="B691" t="s">
        <v>5</v>
      </c>
      <c r="C691" t="s">
        <v>95</v>
      </c>
      <c r="D691">
        <v>-5.4211063384999996</v>
      </c>
    </row>
    <row r="692" spans="1:4" x14ac:dyDescent="0.25">
      <c r="A692" t="s">
        <v>12</v>
      </c>
      <c r="B692" t="s">
        <v>5</v>
      </c>
      <c r="C692" t="s">
        <v>95</v>
      </c>
      <c r="D692">
        <v>-1.6468331813999999</v>
      </c>
    </row>
    <row r="693" spans="1:4" x14ac:dyDescent="0.25">
      <c r="A693" t="s">
        <v>13</v>
      </c>
      <c r="B693" t="s">
        <v>5</v>
      </c>
      <c r="C693" t="s">
        <v>95</v>
      </c>
      <c r="D693">
        <v>-2.4059624672000002</v>
      </c>
    </row>
    <row r="694" spans="1:4" x14ac:dyDescent="0.25">
      <c r="A694" t="s">
        <v>14</v>
      </c>
      <c r="B694" t="s">
        <v>5</v>
      </c>
      <c r="C694" t="s">
        <v>95</v>
      </c>
      <c r="D694">
        <v>-7.8829455376000004</v>
      </c>
    </row>
    <row r="695" spans="1:4" x14ac:dyDescent="0.25">
      <c r="A695" t="s">
        <v>15</v>
      </c>
      <c r="B695" t="s">
        <v>5</v>
      </c>
      <c r="C695" t="s">
        <v>95</v>
      </c>
      <c r="D695">
        <v>-6.6092028618000001</v>
      </c>
    </row>
    <row r="696" spans="1:4" x14ac:dyDescent="0.25">
      <c r="A696" t="s">
        <v>16</v>
      </c>
      <c r="B696" t="s">
        <v>5</v>
      </c>
      <c r="C696" t="s">
        <v>95</v>
      </c>
      <c r="D696">
        <v>-0.55023193359</v>
      </c>
    </row>
    <row r="697" spans="1:4" x14ac:dyDescent="0.25">
      <c r="A697" t="s">
        <v>17</v>
      </c>
      <c r="B697" t="s">
        <v>5</v>
      </c>
      <c r="C697" t="s">
        <v>95</v>
      </c>
      <c r="D697">
        <v>-9.8452892303000006</v>
      </c>
    </row>
    <row r="698" spans="1:4" x14ac:dyDescent="0.25">
      <c r="A698" t="s">
        <v>18</v>
      </c>
      <c r="B698" t="s">
        <v>5</v>
      </c>
      <c r="C698" t="s">
        <v>95</v>
      </c>
      <c r="D698">
        <v>-4.8428020477000002</v>
      </c>
    </row>
    <row r="699" spans="1:4" x14ac:dyDescent="0.25">
      <c r="A699" t="s">
        <v>19</v>
      </c>
      <c r="B699" t="s">
        <v>5</v>
      </c>
      <c r="C699" t="s">
        <v>95</v>
      </c>
      <c r="D699">
        <v>-2.4611175059999999</v>
      </c>
    </row>
    <row r="700" spans="1:4" x14ac:dyDescent="0.25">
      <c r="A700" t="s">
        <v>20</v>
      </c>
      <c r="B700" t="s">
        <v>5</v>
      </c>
      <c r="C700" t="s">
        <v>95</v>
      </c>
      <c r="D700">
        <v>-4.1766662598000002</v>
      </c>
    </row>
    <row r="701" spans="1:4" x14ac:dyDescent="0.25">
      <c r="A701" t="s">
        <v>21</v>
      </c>
      <c r="B701" t="s">
        <v>5</v>
      </c>
      <c r="C701" t="s">
        <v>95</v>
      </c>
      <c r="D701">
        <v>-2.5109848976000002</v>
      </c>
    </row>
    <row r="702" spans="1:4" x14ac:dyDescent="0.25">
      <c r="A702" t="s">
        <v>22</v>
      </c>
      <c r="B702" t="s">
        <v>5</v>
      </c>
      <c r="C702" t="s">
        <v>95</v>
      </c>
      <c r="D702">
        <v>49.670959473000003</v>
      </c>
    </row>
    <row r="703" spans="1:4" x14ac:dyDescent="0.25">
      <c r="A703" t="s">
        <v>23</v>
      </c>
      <c r="B703" t="s">
        <v>5</v>
      </c>
      <c r="C703" t="s">
        <v>95</v>
      </c>
      <c r="D703">
        <v>-1.1818516254</v>
      </c>
    </row>
    <row r="704" spans="1:4" x14ac:dyDescent="0.25">
      <c r="A704" t="s">
        <v>24</v>
      </c>
      <c r="B704" t="s">
        <v>5</v>
      </c>
      <c r="C704" t="s">
        <v>95</v>
      </c>
      <c r="D704">
        <v>-0.83770197629999998</v>
      </c>
    </row>
    <row r="705" spans="1:4" x14ac:dyDescent="0.25">
      <c r="A705" t="s">
        <v>25</v>
      </c>
      <c r="B705" t="s">
        <v>5</v>
      </c>
      <c r="C705" t="s">
        <v>95</v>
      </c>
      <c r="D705">
        <v>-5.8998723030000004</v>
      </c>
    </row>
    <row r="706" spans="1:4" x14ac:dyDescent="0.25">
      <c r="A706" t="s">
        <v>26</v>
      </c>
      <c r="B706" t="s">
        <v>5</v>
      </c>
      <c r="C706" t="s">
        <v>95</v>
      </c>
      <c r="D706">
        <v>-8.3717107773000006</v>
      </c>
    </row>
    <row r="707" spans="1:4" x14ac:dyDescent="0.25">
      <c r="A707" t="s">
        <v>27</v>
      </c>
      <c r="B707" t="s">
        <v>5</v>
      </c>
      <c r="C707" t="s">
        <v>95</v>
      </c>
      <c r="D707">
        <v>1.5571237803</v>
      </c>
    </row>
    <row r="708" spans="1:4" x14ac:dyDescent="0.25">
      <c r="A708" t="s">
        <v>28</v>
      </c>
      <c r="B708" t="s">
        <v>5</v>
      </c>
      <c r="C708" t="s">
        <v>95</v>
      </c>
      <c r="D708">
        <v>0.32821756601000002</v>
      </c>
    </row>
    <row r="709" spans="1:4" x14ac:dyDescent="0.25">
      <c r="A709" t="s">
        <v>29</v>
      </c>
      <c r="B709" t="s">
        <v>5</v>
      </c>
      <c r="C709" t="s">
        <v>95</v>
      </c>
      <c r="D709">
        <v>3.0008384958000001E-2</v>
      </c>
    </row>
    <row r="710" spans="1:4" x14ac:dyDescent="0.25">
      <c r="A710" t="s">
        <v>30</v>
      </c>
      <c r="B710" t="s">
        <v>5</v>
      </c>
      <c r="C710" t="s">
        <v>95</v>
      </c>
      <c r="D710">
        <v>-18.255804061999999</v>
      </c>
    </row>
    <row r="711" spans="1:4" x14ac:dyDescent="0.25">
      <c r="A711" t="s">
        <v>31</v>
      </c>
      <c r="B711" t="s">
        <v>5</v>
      </c>
      <c r="C711" t="s">
        <v>95</v>
      </c>
      <c r="D711">
        <v>-12.018361091999999</v>
      </c>
    </row>
    <row r="712" spans="1:4" x14ac:dyDescent="0.25">
      <c r="A712" t="s">
        <v>32</v>
      </c>
      <c r="B712" t="s">
        <v>5</v>
      </c>
      <c r="C712" t="s">
        <v>95</v>
      </c>
      <c r="D712">
        <v>-1.2940214872</v>
      </c>
    </row>
    <row r="713" spans="1:4" x14ac:dyDescent="0.25">
      <c r="A713" t="s">
        <v>33</v>
      </c>
      <c r="B713" t="s">
        <v>5</v>
      </c>
      <c r="C713" t="s">
        <v>95</v>
      </c>
      <c r="D713">
        <v>-7.5500769615000003</v>
      </c>
    </row>
    <row r="714" spans="1:4" x14ac:dyDescent="0.25">
      <c r="A714" t="s">
        <v>34</v>
      </c>
      <c r="B714" t="s">
        <v>5</v>
      </c>
      <c r="C714" t="s">
        <v>95</v>
      </c>
      <c r="D714">
        <v>-6.4448399543999999</v>
      </c>
    </row>
    <row r="715" spans="1:4" x14ac:dyDescent="0.25">
      <c r="A715" t="s">
        <v>35</v>
      </c>
      <c r="B715" t="s">
        <v>5</v>
      </c>
      <c r="C715" t="s">
        <v>95</v>
      </c>
      <c r="D715">
        <v>0.82341915368999996</v>
      </c>
    </row>
    <row r="716" spans="1:4" x14ac:dyDescent="0.25">
      <c r="A716" t="s">
        <v>36</v>
      </c>
      <c r="B716" t="s">
        <v>5</v>
      </c>
      <c r="C716" t="s">
        <v>95</v>
      </c>
      <c r="D716">
        <v>-1.8396319151</v>
      </c>
    </row>
    <row r="717" spans="1:4" x14ac:dyDescent="0.25">
      <c r="A717" t="s">
        <v>37</v>
      </c>
      <c r="B717" t="s">
        <v>5</v>
      </c>
      <c r="C717" t="s">
        <v>95</v>
      </c>
      <c r="D717">
        <v>-10.577577591000001</v>
      </c>
    </row>
    <row r="718" spans="1:4" x14ac:dyDescent="0.25">
      <c r="A718" t="s">
        <v>38</v>
      </c>
      <c r="B718" t="s">
        <v>5</v>
      </c>
      <c r="C718" t="s">
        <v>95</v>
      </c>
      <c r="D718">
        <v>-4.3519186974000004</v>
      </c>
    </row>
    <row r="719" spans="1:4" x14ac:dyDescent="0.25">
      <c r="A719" t="s">
        <v>39</v>
      </c>
      <c r="B719" t="s">
        <v>5</v>
      </c>
      <c r="C719" t="s">
        <v>95</v>
      </c>
      <c r="D719">
        <v>0.21025170386</v>
      </c>
    </row>
    <row r="720" spans="1:4" x14ac:dyDescent="0.25">
      <c r="A720" t="s">
        <v>40</v>
      </c>
      <c r="B720" t="s">
        <v>5</v>
      </c>
      <c r="C720" t="s">
        <v>95</v>
      </c>
      <c r="D720">
        <v>-17.112745284999999</v>
      </c>
    </row>
    <row r="721" spans="1:4" x14ac:dyDescent="0.25">
      <c r="A721" t="s">
        <v>41</v>
      </c>
      <c r="B721" t="s">
        <v>5</v>
      </c>
      <c r="C721" t="s">
        <v>95</v>
      </c>
      <c r="D721">
        <v>-31.946205139</v>
      </c>
    </row>
    <row r="722" spans="1:4" x14ac:dyDescent="0.25">
      <c r="A722" t="s">
        <v>42</v>
      </c>
      <c r="B722" t="s">
        <v>5</v>
      </c>
      <c r="C722" t="s">
        <v>95</v>
      </c>
      <c r="D722">
        <v>2.3660321236000001</v>
      </c>
    </row>
    <row r="723" spans="1:4" x14ac:dyDescent="0.25">
      <c r="A723" t="s">
        <v>43</v>
      </c>
      <c r="B723" t="s">
        <v>5</v>
      </c>
      <c r="C723" t="s">
        <v>95</v>
      </c>
      <c r="D723">
        <v>-2.2912688255</v>
      </c>
    </row>
    <row r="724" spans="1:4" x14ac:dyDescent="0.25">
      <c r="A724" t="s">
        <v>4</v>
      </c>
      <c r="B724" t="s">
        <v>44</v>
      </c>
      <c r="C724" t="s">
        <v>95</v>
      </c>
      <c r="D724">
        <v>10681.339844</v>
      </c>
    </row>
    <row r="725" spans="1:4" x14ac:dyDescent="0.25">
      <c r="A725" t="s">
        <v>7</v>
      </c>
      <c r="B725" t="s">
        <v>44</v>
      </c>
      <c r="C725" t="s">
        <v>95</v>
      </c>
      <c r="D725">
        <v>-52445.441405999998</v>
      </c>
    </row>
    <row r="726" spans="1:4" x14ac:dyDescent="0.25">
      <c r="A726" t="s">
        <v>8</v>
      </c>
      <c r="B726" t="s">
        <v>44</v>
      </c>
      <c r="C726" t="s">
        <v>95</v>
      </c>
      <c r="D726">
        <v>-50257.417969000002</v>
      </c>
    </row>
    <row r="727" spans="1:4" x14ac:dyDescent="0.25">
      <c r="A727" t="s">
        <v>9</v>
      </c>
      <c r="B727" t="s">
        <v>44</v>
      </c>
      <c r="C727" t="s">
        <v>95</v>
      </c>
      <c r="D727">
        <v>-11557.152344</v>
      </c>
    </row>
    <row r="728" spans="1:4" x14ac:dyDescent="0.25">
      <c r="A728" t="s">
        <v>10</v>
      </c>
      <c r="B728" t="s">
        <v>44</v>
      </c>
      <c r="C728" t="s">
        <v>95</v>
      </c>
      <c r="D728">
        <v>32622.480468999998</v>
      </c>
    </row>
    <row r="729" spans="1:4" x14ac:dyDescent="0.25">
      <c r="A729" t="s">
        <v>11</v>
      </c>
      <c r="B729" t="s">
        <v>44</v>
      </c>
      <c r="C729" t="s">
        <v>95</v>
      </c>
      <c r="D729">
        <v>-850325.4375</v>
      </c>
    </row>
    <row r="730" spans="1:4" x14ac:dyDescent="0.25">
      <c r="A730" t="s">
        <v>12</v>
      </c>
      <c r="B730" t="s">
        <v>44</v>
      </c>
      <c r="C730" t="s">
        <v>95</v>
      </c>
      <c r="D730">
        <v>-8096.5854491999999</v>
      </c>
    </row>
    <row r="731" spans="1:4" x14ac:dyDescent="0.25">
      <c r="A731" t="s">
        <v>13</v>
      </c>
      <c r="B731" t="s">
        <v>44</v>
      </c>
      <c r="C731" t="s">
        <v>95</v>
      </c>
      <c r="D731">
        <v>-3567.0388183999999</v>
      </c>
    </row>
    <row r="732" spans="1:4" x14ac:dyDescent="0.25">
      <c r="A732" t="s">
        <v>14</v>
      </c>
      <c r="B732" t="s">
        <v>44</v>
      </c>
      <c r="C732" t="s">
        <v>95</v>
      </c>
      <c r="D732">
        <v>-41076.917969000002</v>
      </c>
    </row>
    <row r="733" spans="1:4" x14ac:dyDescent="0.25">
      <c r="A733" t="s">
        <v>15</v>
      </c>
      <c r="B733" t="s">
        <v>44</v>
      </c>
      <c r="C733" t="s">
        <v>95</v>
      </c>
      <c r="D733">
        <v>-5792.5083008000001</v>
      </c>
    </row>
    <row r="734" spans="1:4" x14ac:dyDescent="0.25">
      <c r="A734" t="s">
        <v>16</v>
      </c>
      <c r="B734" t="s">
        <v>44</v>
      </c>
      <c r="C734" t="s">
        <v>95</v>
      </c>
      <c r="D734">
        <v>-92429.742186999996</v>
      </c>
    </row>
    <row r="735" spans="1:4" x14ac:dyDescent="0.25">
      <c r="A735" t="s">
        <v>17</v>
      </c>
      <c r="B735" t="s">
        <v>44</v>
      </c>
      <c r="C735" t="s">
        <v>95</v>
      </c>
      <c r="D735">
        <v>-101582.625</v>
      </c>
    </row>
    <row r="736" spans="1:4" x14ac:dyDescent="0.25">
      <c r="A736" t="s">
        <v>18</v>
      </c>
      <c r="B736" t="s">
        <v>44</v>
      </c>
      <c r="C736" t="s">
        <v>95</v>
      </c>
      <c r="D736">
        <v>-122220.82031</v>
      </c>
    </row>
    <row r="737" spans="1:4" x14ac:dyDescent="0.25">
      <c r="A737" t="s">
        <v>19</v>
      </c>
      <c r="B737" t="s">
        <v>44</v>
      </c>
      <c r="C737" t="s">
        <v>95</v>
      </c>
      <c r="D737">
        <v>-91182.453125</v>
      </c>
    </row>
    <row r="738" spans="1:4" x14ac:dyDescent="0.25">
      <c r="A738" t="s">
        <v>20</v>
      </c>
      <c r="B738" t="s">
        <v>44</v>
      </c>
      <c r="C738" t="s">
        <v>95</v>
      </c>
      <c r="D738">
        <v>-59867.03125</v>
      </c>
    </row>
    <row r="739" spans="1:4" x14ac:dyDescent="0.25">
      <c r="A739" t="s">
        <v>21</v>
      </c>
      <c r="B739" t="s">
        <v>44</v>
      </c>
      <c r="C739" t="s">
        <v>95</v>
      </c>
      <c r="D739">
        <v>-3416.1152344000002</v>
      </c>
    </row>
    <row r="740" spans="1:4" x14ac:dyDescent="0.25">
      <c r="A740" t="s">
        <v>22</v>
      </c>
      <c r="B740" t="s">
        <v>44</v>
      </c>
      <c r="C740" t="s">
        <v>95</v>
      </c>
      <c r="D740">
        <v>8907.3037108999997</v>
      </c>
    </row>
    <row r="741" spans="1:4" x14ac:dyDescent="0.25">
      <c r="A741" t="s">
        <v>23</v>
      </c>
      <c r="B741" t="s">
        <v>44</v>
      </c>
      <c r="C741" t="s">
        <v>95</v>
      </c>
      <c r="D741">
        <v>-49392.460937000003</v>
      </c>
    </row>
    <row r="742" spans="1:4" x14ac:dyDescent="0.25">
      <c r="A742" t="s">
        <v>24</v>
      </c>
      <c r="B742" t="s">
        <v>44</v>
      </c>
      <c r="C742" t="s">
        <v>95</v>
      </c>
      <c r="D742">
        <v>-11654.027344</v>
      </c>
    </row>
    <row r="743" spans="1:4" x14ac:dyDescent="0.25">
      <c r="A743" t="s">
        <v>25</v>
      </c>
      <c r="B743" t="s">
        <v>44</v>
      </c>
      <c r="C743" t="s">
        <v>95</v>
      </c>
      <c r="D743">
        <v>-25161.027343999998</v>
      </c>
    </row>
    <row r="744" spans="1:4" x14ac:dyDescent="0.25">
      <c r="A744" t="s">
        <v>26</v>
      </c>
      <c r="B744" t="s">
        <v>44</v>
      </c>
      <c r="C744" t="s">
        <v>95</v>
      </c>
      <c r="D744">
        <v>-124088.97656</v>
      </c>
    </row>
    <row r="745" spans="1:4" x14ac:dyDescent="0.25">
      <c r="A745" t="s">
        <v>27</v>
      </c>
      <c r="B745" t="s">
        <v>44</v>
      </c>
      <c r="C745" t="s">
        <v>95</v>
      </c>
      <c r="D745">
        <v>41028.546875</v>
      </c>
    </row>
    <row r="746" spans="1:4" x14ac:dyDescent="0.25">
      <c r="A746" t="s">
        <v>28</v>
      </c>
      <c r="B746" t="s">
        <v>44</v>
      </c>
      <c r="C746" t="s">
        <v>95</v>
      </c>
      <c r="D746">
        <v>4439.9912108999997</v>
      </c>
    </row>
    <row r="747" spans="1:4" x14ac:dyDescent="0.25">
      <c r="A747" t="s">
        <v>29</v>
      </c>
      <c r="B747" t="s">
        <v>44</v>
      </c>
      <c r="C747" t="s">
        <v>95</v>
      </c>
      <c r="D747">
        <v>403.75430297999998</v>
      </c>
    </row>
    <row r="748" spans="1:4" x14ac:dyDescent="0.25">
      <c r="A748" t="s">
        <v>30</v>
      </c>
      <c r="B748" t="s">
        <v>44</v>
      </c>
      <c r="C748" t="s">
        <v>95</v>
      </c>
      <c r="D748">
        <v>-43169.246094000002</v>
      </c>
    </row>
    <row r="749" spans="1:4" x14ac:dyDescent="0.25">
      <c r="A749" t="s">
        <v>31</v>
      </c>
      <c r="B749" t="s">
        <v>44</v>
      </c>
      <c r="C749" t="s">
        <v>95</v>
      </c>
      <c r="D749">
        <v>-53011.085937999997</v>
      </c>
    </row>
    <row r="750" spans="1:4" x14ac:dyDescent="0.25">
      <c r="A750" t="s">
        <v>32</v>
      </c>
      <c r="B750" t="s">
        <v>44</v>
      </c>
      <c r="C750" t="s">
        <v>95</v>
      </c>
      <c r="D750">
        <v>-8786.0478516000003</v>
      </c>
    </row>
    <row r="751" spans="1:4" x14ac:dyDescent="0.25">
      <c r="A751" t="s">
        <v>33</v>
      </c>
      <c r="B751" t="s">
        <v>44</v>
      </c>
      <c r="C751" t="s">
        <v>95</v>
      </c>
      <c r="D751">
        <v>-12660.936523</v>
      </c>
    </row>
    <row r="752" spans="1:4" x14ac:dyDescent="0.25">
      <c r="A752" t="s">
        <v>34</v>
      </c>
      <c r="B752" t="s">
        <v>44</v>
      </c>
      <c r="C752" t="s">
        <v>95</v>
      </c>
      <c r="D752">
        <v>-53801</v>
      </c>
    </row>
    <row r="753" spans="1:4" x14ac:dyDescent="0.25">
      <c r="A753" t="s">
        <v>35</v>
      </c>
      <c r="B753" t="s">
        <v>44</v>
      </c>
      <c r="C753" t="s">
        <v>95</v>
      </c>
      <c r="D753">
        <v>27773.761718999998</v>
      </c>
    </row>
    <row r="754" spans="1:4" x14ac:dyDescent="0.25">
      <c r="A754" t="s">
        <v>36</v>
      </c>
      <c r="B754" t="s">
        <v>44</v>
      </c>
      <c r="C754" t="s">
        <v>95</v>
      </c>
      <c r="D754">
        <v>-27947.654297000001</v>
      </c>
    </row>
    <row r="755" spans="1:4" x14ac:dyDescent="0.25">
      <c r="A755" t="s">
        <v>37</v>
      </c>
      <c r="B755" t="s">
        <v>44</v>
      </c>
      <c r="C755" t="s">
        <v>95</v>
      </c>
      <c r="D755">
        <v>-111761.41406</v>
      </c>
    </row>
    <row r="756" spans="1:4" x14ac:dyDescent="0.25">
      <c r="A756" t="s">
        <v>38</v>
      </c>
      <c r="B756" t="s">
        <v>44</v>
      </c>
      <c r="C756" t="s">
        <v>95</v>
      </c>
      <c r="D756">
        <v>-43936.113280999998</v>
      </c>
    </row>
    <row r="757" spans="1:4" x14ac:dyDescent="0.25">
      <c r="A757" t="s">
        <v>39</v>
      </c>
      <c r="B757" t="s">
        <v>44</v>
      </c>
      <c r="C757" t="s">
        <v>95</v>
      </c>
      <c r="D757">
        <v>37969.8125</v>
      </c>
    </row>
    <row r="758" spans="1:4" x14ac:dyDescent="0.25">
      <c r="A758" t="s">
        <v>40</v>
      </c>
      <c r="B758" t="s">
        <v>44</v>
      </c>
      <c r="C758" t="s">
        <v>95</v>
      </c>
      <c r="D758">
        <v>-50086.578125</v>
      </c>
    </row>
    <row r="759" spans="1:4" x14ac:dyDescent="0.25">
      <c r="A759" t="s">
        <v>41</v>
      </c>
      <c r="B759" t="s">
        <v>44</v>
      </c>
      <c r="C759" t="s">
        <v>95</v>
      </c>
      <c r="D759">
        <v>-137043.875</v>
      </c>
    </row>
    <row r="760" spans="1:4" x14ac:dyDescent="0.25">
      <c r="A760" t="s">
        <v>42</v>
      </c>
      <c r="B760" t="s">
        <v>44</v>
      </c>
      <c r="C760" t="s">
        <v>95</v>
      </c>
      <c r="D760">
        <v>9786.1396483999997</v>
      </c>
    </row>
    <row r="761" spans="1:4" x14ac:dyDescent="0.25">
      <c r="A761" t="s">
        <v>43</v>
      </c>
      <c r="B761" t="s">
        <v>44</v>
      </c>
      <c r="C761" t="s">
        <v>95</v>
      </c>
      <c r="D761">
        <v>-2072704.625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271"/>
  <sheetViews>
    <sheetView zoomScale="70" zoomScaleNormal="70" workbookViewId="0">
      <selection activeCell="A4" sqref="A4:Q43"/>
    </sheetView>
  </sheetViews>
  <sheetFormatPr defaultColWidth="8.42578125" defaultRowHeight="15" x14ac:dyDescent="0.25"/>
  <cols>
    <col min="5" max="5" width="8.42578125" style="4"/>
    <col min="17" max="17" width="9.85546875" customWidth="1"/>
  </cols>
  <sheetData>
    <row r="3" spans="1:17" x14ac:dyDescent="0.25">
      <c r="A3" s="7" t="s">
        <v>54</v>
      </c>
      <c r="B3" s="7" t="s">
        <v>53</v>
      </c>
      <c r="C3" s="8"/>
      <c r="D3" s="8"/>
      <c r="E3" s="9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8"/>
      <c r="B4" s="8" t="s">
        <v>5</v>
      </c>
      <c r="C4" s="8"/>
      <c r="D4" s="8"/>
      <c r="E4" s="9"/>
      <c r="F4" s="8"/>
      <c r="G4" s="8"/>
      <c r="H4" s="8"/>
      <c r="I4" s="8"/>
      <c r="J4" s="8" t="s">
        <v>44</v>
      </c>
      <c r="K4" s="8"/>
      <c r="L4" s="8"/>
      <c r="M4" s="8"/>
      <c r="N4" s="8"/>
      <c r="O4" s="8"/>
      <c r="P4" s="8"/>
      <c r="Q4" s="8"/>
    </row>
    <row r="5" spans="1:17" x14ac:dyDescent="0.25">
      <c r="A5" s="10" t="s">
        <v>52</v>
      </c>
      <c r="B5" s="11" t="s">
        <v>46</v>
      </c>
      <c r="C5" s="11" t="s">
        <v>47</v>
      </c>
      <c r="D5" s="11" t="s">
        <v>48</v>
      </c>
      <c r="E5" s="12" t="s">
        <v>49</v>
      </c>
      <c r="F5" s="11" t="s">
        <v>50</v>
      </c>
      <c r="G5" s="11" t="s">
        <v>51</v>
      </c>
      <c r="H5" s="11" t="s">
        <v>94</v>
      </c>
      <c r="I5" s="11" t="s">
        <v>95</v>
      </c>
      <c r="J5" s="11" t="s">
        <v>46</v>
      </c>
      <c r="K5" s="11" t="s">
        <v>47</v>
      </c>
      <c r="L5" s="11" t="s">
        <v>48</v>
      </c>
      <c r="M5" s="11" t="s">
        <v>49</v>
      </c>
      <c r="N5" s="11" t="s">
        <v>50</v>
      </c>
      <c r="O5" s="11" t="s">
        <v>51</v>
      </c>
      <c r="P5" s="11" t="s">
        <v>94</v>
      </c>
      <c r="Q5" s="11" t="s">
        <v>95</v>
      </c>
    </row>
    <row r="6" spans="1:17" x14ac:dyDescent="0.25">
      <c r="A6" s="13" t="s">
        <v>4</v>
      </c>
      <c r="B6" s="14">
        <v>-7.8365415334999994E-2</v>
      </c>
      <c r="C6" s="14">
        <v>2.8538093902170701E-3</v>
      </c>
      <c r="D6" s="14">
        <v>-1.5004078858E-2</v>
      </c>
      <c r="E6" s="14">
        <v>1.6784813254999999E-2</v>
      </c>
      <c r="F6" s="14">
        <v>-9.3875080346999998E-2</v>
      </c>
      <c r="G6" s="14">
        <v>-6.0337778181000001E-2</v>
      </c>
      <c r="H6" s="14">
        <v>-0.10853428394</v>
      </c>
      <c r="I6" s="15">
        <v>1.7810834646</v>
      </c>
      <c r="J6" s="15">
        <v>-469.96542357999999</v>
      </c>
      <c r="K6" s="15">
        <v>17.079742432</v>
      </c>
      <c r="L6" s="15">
        <v>-89.797798157000003</v>
      </c>
      <c r="M6" s="15">
        <v>100.45529938</v>
      </c>
      <c r="N6" s="15">
        <v>-561.83227538999995</v>
      </c>
      <c r="O6" s="15">
        <v>-361.11511230000002</v>
      </c>
      <c r="P6" s="15">
        <v>-650.89123534999999</v>
      </c>
      <c r="Q6" s="15">
        <v>10681.339844</v>
      </c>
    </row>
    <row r="7" spans="1:17" x14ac:dyDescent="0.25">
      <c r="A7" s="13" t="s">
        <v>7</v>
      </c>
      <c r="B7" s="14">
        <v>-2.4107117652999999</v>
      </c>
      <c r="C7" s="14">
        <v>-4.4483643024999998E-2</v>
      </c>
      <c r="D7" s="14">
        <v>-2.9792273417000002E-2</v>
      </c>
      <c r="E7" s="14">
        <v>-5.4338656366E-2</v>
      </c>
      <c r="F7" s="14">
        <v>0.21571680903000001</v>
      </c>
      <c r="G7" s="14">
        <v>0.1923635155</v>
      </c>
      <c r="H7" s="14">
        <v>-2.4875278473</v>
      </c>
      <c r="I7" s="15">
        <v>-19.935300826999999</v>
      </c>
      <c r="J7" s="15">
        <v>-6342.0581055000002</v>
      </c>
      <c r="K7" s="15">
        <v>-121.56015015</v>
      </c>
      <c r="L7" s="15">
        <v>-81.413139342999997</v>
      </c>
      <c r="M7" s="15">
        <v>-148.49087524000001</v>
      </c>
      <c r="N7" s="15">
        <v>589.48785399999997</v>
      </c>
      <c r="O7" s="15">
        <v>525.67047118999994</v>
      </c>
      <c r="P7" s="15">
        <v>-6544.1450194999998</v>
      </c>
      <c r="Q7" s="15">
        <v>-52445.441405999998</v>
      </c>
    </row>
    <row r="8" spans="1:17" x14ac:dyDescent="0.25">
      <c r="A8" s="13" t="s">
        <v>8</v>
      </c>
      <c r="B8" s="14">
        <v>-1.2119690888000001E-2</v>
      </c>
      <c r="C8" s="14">
        <v>-4.7088149003684503E-3</v>
      </c>
      <c r="D8" s="14">
        <v>-1.4594934881000001E-2</v>
      </c>
      <c r="E8" s="14">
        <v>4.7380826435983198E-3</v>
      </c>
      <c r="F8" s="14">
        <v>-2.5802338495999999E-2</v>
      </c>
      <c r="G8" s="14">
        <v>-9.8347915336489695E-3</v>
      </c>
      <c r="H8" s="14">
        <v>4.9459920264780504E-3</v>
      </c>
      <c r="I8" s="15">
        <v>-1.801184535</v>
      </c>
      <c r="J8" s="15">
        <v>-338.16876221000001</v>
      </c>
      <c r="K8" s="15">
        <v>-131.35462952</v>
      </c>
      <c r="L8" s="15">
        <v>-407.13262938999998</v>
      </c>
      <c r="M8" s="15">
        <v>132.17106627999999</v>
      </c>
      <c r="N8" s="15">
        <v>-719.76849364999998</v>
      </c>
      <c r="O8" s="15">
        <v>-274.34619141000002</v>
      </c>
      <c r="P8" s="15">
        <v>138.00517273</v>
      </c>
      <c r="Q8" s="15">
        <v>-50257.417969000002</v>
      </c>
    </row>
    <row r="9" spans="1:17" x14ac:dyDescent="0.25">
      <c r="A9" s="13" t="s">
        <v>9</v>
      </c>
      <c r="B9" s="14">
        <v>-0.42540037632</v>
      </c>
      <c r="C9" s="14">
        <v>1.5245456249E-2</v>
      </c>
      <c r="D9" s="14">
        <v>5.2729677408933596E-3</v>
      </c>
      <c r="E9" s="14">
        <v>9.1932035982999996E-2</v>
      </c>
      <c r="F9" s="14">
        <v>0.29485309123999998</v>
      </c>
      <c r="G9" s="14">
        <v>0.31250965595000002</v>
      </c>
      <c r="H9" s="14">
        <v>-0.46865138412000001</v>
      </c>
      <c r="I9" s="15">
        <v>-1.7986614703999999</v>
      </c>
      <c r="J9" s="15">
        <v>-2733.3752441000001</v>
      </c>
      <c r="K9" s="15">
        <v>97.316452025999993</v>
      </c>
      <c r="L9" s="15">
        <v>33.658981322999999</v>
      </c>
      <c r="M9" s="15">
        <v>586.83056640999996</v>
      </c>
      <c r="N9" s="15">
        <v>1882.1383057</v>
      </c>
      <c r="O9" s="15">
        <v>1994.8457031</v>
      </c>
      <c r="P9" s="15">
        <v>-3011.2810058999999</v>
      </c>
      <c r="Q9" s="15">
        <v>-11557.152344</v>
      </c>
    </row>
    <row r="10" spans="1:17" x14ac:dyDescent="0.25">
      <c r="A10" s="13" t="s">
        <v>10</v>
      </c>
      <c r="B10" s="14">
        <v>0.33692768216000002</v>
      </c>
      <c r="C10" s="14">
        <v>-5.5873505770999997E-2</v>
      </c>
      <c r="D10" s="14">
        <v>-5.3915753960609404E-4</v>
      </c>
      <c r="E10" s="14">
        <v>-2.1116188727319202E-3</v>
      </c>
      <c r="F10" s="14">
        <v>2.2555466741000001E-2</v>
      </c>
      <c r="G10" s="14">
        <v>-3.1165698543000001E-2</v>
      </c>
      <c r="H10" s="14">
        <v>0.41604512929999998</v>
      </c>
      <c r="I10" s="15">
        <v>1.4427882433000001</v>
      </c>
      <c r="J10" s="15">
        <v>7618.1777344000002</v>
      </c>
      <c r="K10" s="15">
        <v>-1271.1359863</v>
      </c>
      <c r="L10" s="15">
        <v>-12.265966414999999</v>
      </c>
      <c r="M10" s="15">
        <v>-48.039848327999998</v>
      </c>
      <c r="N10" s="15">
        <v>513.14239501999998</v>
      </c>
      <c r="O10" s="15">
        <v>-709.02728271000001</v>
      </c>
      <c r="P10" s="15">
        <v>9407.0800780999998</v>
      </c>
      <c r="Q10" s="15">
        <v>32622.480468999998</v>
      </c>
    </row>
    <row r="11" spans="1:17" x14ac:dyDescent="0.25">
      <c r="A11" s="13" t="s">
        <v>11</v>
      </c>
      <c r="B11" s="14">
        <v>-0.60144954920000004</v>
      </c>
      <c r="C11" s="14">
        <v>3.8479413837000001E-2</v>
      </c>
      <c r="D11" s="14">
        <v>3.1752113253000001E-2</v>
      </c>
      <c r="E11" s="14">
        <v>3.9374336599999997E-2</v>
      </c>
      <c r="F11" s="14">
        <v>0.14089801907999999</v>
      </c>
      <c r="G11" s="14">
        <v>0.14691179991</v>
      </c>
      <c r="H11" s="14">
        <v>-0.67448878288000003</v>
      </c>
      <c r="I11" s="15">
        <v>-5.4211063384999996</v>
      </c>
      <c r="J11" s="15">
        <v>-94340.125</v>
      </c>
      <c r="K11" s="15">
        <v>6004.1108397999997</v>
      </c>
      <c r="L11" s="15">
        <v>4954.4208983999997</v>
      </c>
      <c r="M11" s="15">
        <v>6143.7495116999999</v>
      </c>
      <c r="N11" s="15">
        <v>21984.931640999999</v>
      </c>
      <c r="O11" s="15">
        <v>22923.289063</v>
      </c>
      <c r="P11" s="15">
        <v>-105796.66406</v>
      </c>
      <c r="Q11" s="15">
        <v>-850325.4375</v>
      </c>
    </row>
    <row r="12" spans="1:17" x14ac:dyDescent="0.25">
      <c r="A12" s="13" t="s">
        <v>12</v>
      </c>
      <c r="B12" s="14">
        <v>0.39153021574000002</v>
      </c>
      <c r="C12" s="14">
        <v>2.7337534353000001E-2</v>
      </c>
      <c r="D12" s="14">
        <v>2.9445335268999999E-2</v>
      </c>
      <c r="E12" s="14">
        <v>3.2964557408999999E-2</v>
      </c>
      <c r="F12" s="14">
        <v>7.6807022094999997E-2</v>
      </c>
      <c r="G12" s="14">
        <v>7.3904879391000003E-2</v>
      </c>
      <c r="H12" s="14">
        <v>0.48038649559000002</v>
      </c>
      <c r="I12" s="15">
        <v>-1.6468331813999999</v>
      </c>
      <c r="J12" s="15">
        <v>1924.9416504000001</v>
      </c>
      <c r="K12" s="15">
        <v>135.98608397999999</v>
      </c>
      <c r="L12" s="15">
        <v>146.47099304</v>
      </c>
      <c r="M12" s="15">
        <v>163.97679138000001</v>
      </c>
      <c r="N12" s="15">
        <v>382.06393433</v>
      </c>
      <c r="O12" s="15">
        <v>367.62768555000002</v>
      </c>
      <c r="P12" s="15">
        <v>2361.7998047000001</v>
      </c>
      <c r="Q12" s="15">
        <v>-8096.5854491999999</v>
      </c>
    </row>
    <row r="13" spans="1:17" x14ac:dyDescent="0.25">
      <c r="A13" s="13" t="s">
        <v>13</v>
      </c>
      <c r="B13" s="14">
        <v>0.29285800457</v>
      </c>
      <c r="C13" s="14">
        <v>1.3017425314E-2</v>
      </c>
      <c r="D13" s="14">
        <v>4.6823624521000001E-2</v>
      </c>
      <c r="E13" s="14">
        <v>-1.2183792888999999E-2</v>
      </c>
      <c r="F13" s="14">
        <v>0.41839215158999998</v>
      </c>
      <c r="G13" s="14">
        <v>0.37792041898000001</v>
      </c>
      <c r="H13" s="14">
        <v>0.3968347311</v>
      </c>
      <c r="I13" s="15">
        <v>-2.4059624672000002</v>
      </c>
      <c r="J13" s="15">
        <v>434.18627930000002</v>
      </c>
      <c r="K13" s="15">
        <v>19.351840973000002</v>
      </c>
      <c r="L13" s="15">
        <v>69.608489989999995</v>
      </c>
      <c r="M13" s="15">
        <v>-18.112554549999999</v>
      </c>
      <c r="N13" s="15">
        <v>621.98614501999998</v>
      </c>
      <c r="O13" s="15">
        <v>561.82043456999997</v>
      </c>
      <c r="P13" s="15">
        <v>588.34039307</v>
      </c>
      <c r="Q13" s="15">
        <v>-3567.0388183999999</v>
      </c>
    </row>
    <row r="14" spans="1:17" x14ac:dyDescent="0.25">
      <c r="A14" s="13" t="s">
        <v>14</v>
      </c>
      <c r="B14" s="14">
        <v>-0.66330897808</v>
      </c>
      <c r="C14" s="14">
        <v>0.33388373255999998</v>
      </c>
      <c r="D14" s="14">
        <v>0.33726420999000001</v>
      </c>
      <c r="E14" s="14">
        <v>0.32744827866999998</v>
      </c>
      <c r="F14" s="14">
        <v>0.58683764935000005</v>
      </c>
      <c r="G14" s="14">
        <v>0.57378458977000002</v>
      </c>
      <c r="H14" s="14">
        <v>-0.65552049874999996</v>
      </c>
      <c r="I14" s="15">
        <v>-7.8829455376000004</v>
      </c>
      <c r="J14" s="15">
        <v>-3456.4096679999998</v>
      </c>
      <c r="K14" s="15">
        <v>1732.480957</v>
      </c>
      <c r="L14" s="15">
        <v>1750.0218506000001</v>
      </c>
      <c r="M14" s="15">
        <v>1699.0881348</v>
      </c>
      <c r="N14" s="15">
        <v>3045.0273437999999</v>
      </c>
      <c r="O14" s="15">
        <v>2977.2966308999999</v>
      </c>
      <c r="P14" s="15">
        <v>-3415.8249512000002</v>
      </c>
      <c r="Q14" s="15">
        <v>-41076.917969000002</v>
      </c>
    </row>
    <row r="15" spans="1:17" x14ac:dyDescent="0.25">
      <c r="A15" s="13" t="s">
        <v>15</v>
      </c>
      <c r="B15" s="14">
        <v>-0.11865528673</v>
      </c>
      <c r="C15" s="14">
        <v>-1.8556868657E-2</v>
      </c>
      <c r="D15" s="14">
        <v>-2.9786469414999999E-2</v>
      </c>
      <c r="E15" s="14">
        <v>-6.2722456641495202E-3</v>
      </c>
      <c r="F15" s="14">
        <v>0.57406109570999997</v>
      </c>
      <c r="G15" s="14">
        <v>0.60320973395999999</v>
      </c>
      <c r="H15" s="14">
        <v>-1.67560495901853E-3</v>
      </c>
      <c r="I15" s="15">
        <v>-6.6092028618000001</v>
      </c>
      <c r="J15" s="15">
        <v>-103.99313354</v>
      </c>
      <c r="K15" s="15">
        <v>-16.520412445000002</v>
      </c>
      <c r="L15" s="15">
        <v>-26.517662047999998</v>
      </c>
      <c r="M15" s="15">
        <v>-5.5839209557</v>
      </c>
      <c r="N15" s="15">
        <v>511.06286620999998</v>
      </c>
      <c r="O15" s="15">
        <v>537.01269531000003</v>
      </c>
      <c r="P15" s="15">
        <v>-1.4685516356999999</v>
      </c>
      <c r="Q15" s="15">
        <v>-5792.5083008000001</v>
      </c>
    </row>
    <row r="16" spans="1:17" x14ac:dyDescent="0.25">
      <c r="A16" s="13" t="s">
        <v>16</v>
      </c>
      <c r="B16" s="14">
        <v>-0.12519976496999999</v>
      </c>
      <c r="C16" s="14">
        <v>-5.1581561565000003E-2</v>
      </c>
      <c r="D16" s="14">
        <v>3.3616989385336598E-3</v>
      </c>
      <c r="E16" s="14">
        <v>8.5562150925397908E-3</v>
      </c>
      <c r="F16" s="14">
        <v>7.2235171683132596E-3</v>
      </c>
      <c r="G16" s="14">
        <v>-4.8054318875000002E-2</v>
      </c>
      <c r="H16" s="14">
        <v>-0.16567826271</v>
      </c>
      <c r="I16" s="15">
        <v>-0.55023193359</v>
      </c>
      <c r="J16" s="15">
        <v>-21031.462890999999</v>
      </c>
      <c r="K16" s="15">
        <v>-8647.0371094000002</v>
      </c>
      <c r="L16" s="15">
        <v>563.54895020000004</v>
      </c>
      <c r="M16" s="15">
        <v>1434.3480225000001</v>
      </c>
      <c r="N16" s="15">
        <v>1210.9370117000001</v>
      </c>
      <c r="O16" s="15">
        <v>-8055.7368164</v>
      </c>
      <c r="P16" s="15">
        <v>-27831.171875</v>
      </c>
      <c r="Q16" s="15">
        <v>-92429.742186999996</v>
      </c>
    </row>
    <row r="17" spans="1:17" x14ac:dyDescent="0.25">
      <c r="A17" s="13" t="s">
        <v>17</v>
      </c>
      <c r="B17" s="14">
        <v>-0.14535157382</v>
      </c>
      <c r="C17" s="14">
        <v>1.0242414473999999</v>
      </c>
      <c r="D17" s="14">
        <v>7.9928226768999994E-2</v>
      </c>
      <c r="E17" s="14">
        <v>9.3864507973E-2</v>
      </c>
      <c r="F17" s="14">
        <v>0.55528354645</v>
      </c>
      <c r="G17" s="14">
        <v>1.4637796879</v>
      </c>
      <c r="H17" s="14">
        <v>-8.1680744885999995E-2</v>
      </c>
      <c r="I17" s="15">
        <v>-9.8452892303000006</v>
      </c>
      <c r="J17" s="15">
        <v>-1499.7218018000001</v>
      </c>
      <c r="K17" s="15">
        <v>10528.466796999999</v>
      </c>
      <c r="L17" s="15">
        <v>821.60473633000004</v>
      </c>
      <c r="M17" s="15">
        <v>964.85974121000004</v>
      </c>
      <c r="N17" s="15">
        <v>5707.9160155999998</v>
      </c>
      <c r="O17" s="15">
        <v>15046.603515999999</v>
      </c>
      <c r="P17" s="15">
        <v>-842.77307128999996</v>
      </c>
      <c r="Q17" s="15">
        <v>-101582.625</v>
      </c>
    </row>
    <row r="18" spans="1:17" x14ac:dyDescent="0.25">
      <c r="A18" s="13" t="s">
        <v>18</v>
      </c>
      <c r="B18" s="14">
        <v>-0.85372310877000002</v>
      </c>
      <c r="C18" s="14">
        <v>4.0902782232000001E-2</v>
      </c>
      <c r="D18" s="14">
        <v>2.737752907E-2</v>
      </c>
      <c r="E18" s="14">
        <v>6.2914855778000003E-2</v>
      </c>
      <c r="F18" s="14">
        <v>-2.6310989633E-2</v>
      </c>
      <c r="G18" s="14">
        <v>-1.4310953207E-2</v>
      </c>
      <c r="H18" s="14">
        <v>-1.0566461086000001</v>
      </c>
      <c r="I18" s="15">
        <v>-4.8428020477000002</v>
      </c>
      <c r="J18" s="15">
        <v>-21545.943359000001</v>
      </c>
      <c r="K18" s="15">
        <v>1017.6887207</v>
      </c>
      <c r="L18" s="15">
        <v>681.17132568</v>
      </c>
      <c r="M18" s="15">
        <v>1565.3638916</v>
      </c>
      <c r="N18" s="15">
        <v>-654.63513183999999</v>
      </c>
      <c r="O18" s="15">
        <v>-356.06613159</v>
      </c>
      <c r="P18" s="15">
        <v>-26667.238281000002</v>
      </c>
      <c r="Q18" s="15">
        <v>-122220.82031</v>
      </c>
    </row>
    <row r="19" spans="1:17" x14ac:dyDescent="0.25">
      <c r="A19" s="13" t="s">
        <v>19</v>
      </c>
      <c r="B19" s="14">
        <v>-0.37428337336</v>
      </c>
      <c r="C19" s="14">
        <v>-4.7167349607000003E-2</v>
      </c>
      <c r="D19" s="14">
        <v>2.7701260987669199E-3</v>
      </c>
      <c r="E19" s="14">
        <v>3.4612556919455498E-3</v>
      </c>
      <c r="F19" s="14">
        <v>-1.0997178032994301E-3</v>
      </c>
      <c r="G19" s="14">
        <v>-5.2663858979999999E-2</v>
      </c>
      <c r="H19" s="14">
        <v>-0.46976971626000003</v>
      </c>
      <c r="I19" s="15">
        <v>-2.4611175059999999</v>
      </c>
      <c r="J19" s="15">
        <v>-13866.902344</v>
      </c>
      <c r="K19" s="15">
        <v>-1735.4475098</v>
      </c>
      <c r="L19" s="15">
        <v>101.92237854</v>
      </c>
      <c r="M19" s="15">
        <v>127.35139465</v>
      </c>
      <c r="N19" s="15">
        <v>-40.462364196999999</v>
      </c>
      <c r="O19" s="15">
        <v>-1937.6828613</v>
      </c>
      <c r="P19" s="15">
        <v>-17404.595702999999</v>
      </c>
      <c r="Q19" s="15">
        <v>-91182.453125</v>
      </c>
    </row>
    <row r="20" spans="1:17" x14ac:dyDescent="0.25">
      <c r="A20" s="13" t="s">
        <v>20</v>
      </c>
      <c r="B20" s="14">
        <v>-0.74598395823999997</v>
      </c>
      <c r="C20" s="14">
        <v>-4.1906382888999998E-2</v>
      </c>
      <c r="D20" s="14">
        <v>-3.86568251997232E-4</v>
      </c>
      <c r="E20" s="14">
        <v>-8.1049057189375195E-4</v>
      </c>
      <c r="F20" s="14">
        <v>-1.9683301449000001E-2</v>
      </c>
      <c r="G20" s="14">
        <v>-6.2127377838E-2</v>
      </c>
      <c r="H20" s="14">
        <v>-0.92955076694000005</v>
      </c>
      <c r="I20" s="15">
        <v>-4.1766662598000002</v>
      </c>
      <c r="J20" s="15">
        <v>-10692.701171999999</v>
      </c>
      <c r="K20" s="15">
        <v>-594.47326659999999</v>
      </c>
      <c r="L20" s="15">
        <v>-5.4837584495999998</v>
      </c>
      <c r="M20" s="15">
        <v>-11.497412682</v>
      </c>
      <c r="N20" s="15">
        <v>-279.22229004000002</v>
      </c>
      <c r="O20" s="15">
        <v>-881.32312012</v>
      </c>
      <c r="P20" s="15">
        <v>-13323.890625</v>
      </c>
      <c r="Q20" s="15">
        <v>-59867.03125</v>
      </c>
    </row>
    <row r="21" spans="1:17" x14ac:dyDescent="0.25">
      <c r="A21" s="13" t="s">
        <v>22</v>
      </c>
      <c r="B21" s="14">
        <v>-0.55408644675999996</v>
      </c>
      <c r="C21" s="14">
        <v>8.1947579980000004E-2</v>
      </c>
      <c r="D21" s="14">
        <v>0.10263580829000001</v>
      </c>
      <c r="E21" s="14">
        <v>6.7417100071999997E-2</v>
      </c>
      <c r="F21" s="14">
        <v>0.21560862659999999</v>
      </c>
      <c r="G21" s="14">
        <v>0.19458186626000001</v>
      </c>
      <c r="H21" s="14">
        <v>-0.44677719473999999</v>
      </c>
      <c r="I21" s="15">
        <v>49.670959473000003</v>
      </c>
      <c r="J21" s="15">
        <v>-99.362213135000005</v>
      </c>
      <c r="K21" s="15">
        <v>14.772418022</v>
      </c>
      <c r="L21" s="15">
        <v>18.501815795999999</v>
      </c>
      <c r="M21" s="15">
        <v>12.153056145000001</v>
      </c>
      <c r="N21" s="15">
        <v>38.867050171000002</v>
      </c>
      <c r="O21" s="15">
        <v>35.076625823999997</v>
      </c>
      <c r="P21" s="15">
        <v>-80.118850707999997</v>
      </c>
      <c r="Q21" s="15">
        <v>8907.3037108999997</v>
      </c>
    </row>
    <row r="22" spans="1:17" x14ac:dyDescent="0.25">
      <c r="A22" s="13" t="s">
        <v>23</v>
      </c>
      <c r="B22" s="14">
        <v>1.0404040812999999</v>
      </c>
      <c r="C22" s="14">
        <v>0.11477431655000001</v>
      </c>
      <c r="D22" s="14">
        <v>0.13139790297000001</v>
      </c>
      <c r="E22" s="14">
        <v>0.12198490649</v>
      </c>
      <c r="F22" s="14">
        <v>0.34051424265000002</v>
      </c>
      <c r="G22" s="14">
        <v>0.30657488107999997</v>
      </c>
      <c r="H22" s="14">
        <v>1.2965121269</v>
      </c>
      <c r="I22" s="15">
        <v>-1.1818516254</v>
      </c>
      <c r="J22" s="15">
        <v>43481.027344000002</v>
      </c>
      <c r="K22" s="15">
        <v>4877.5068358999997</v>
      </c>
      <c r="L22" s="15">
        <v>5583.9511719000002</v>
      </c>
      <c r="M22" s="15">
        <v>5183.9316405999998</v>
      </c>
      <c r="N22" s="15">
        <v>14470.663086</v>
      </c>
      <c r="O22" s="15">
        <v>13028.359375</v>
      </c>
      <c r="P22" s="15">
        <v>54184.40625</v>
      </c>
      <c r="Q22" s="15">
        <v>-49392.460937000003</v>
      </c>
    </row>
    <row r="23" spans="1:17" x14ac:dyDescent="0.25">
      <c r="A23" s="13" t="s">
        <v>24</v>
      </c>
      <c r="B23" s="14">
        <v>0.13492110371999999</v>
      </c>
      <c r="C23" s="14">
        <v>6.4504422246999996E-2</v>
      </c>
      <c r="D23" s="14">
        <v>-5.9622939443215695E-4</v>
      </c>
      <c r="E23" s="14">
        <v>1.1716850102E-2</v>
      </c>
      <c r="F23" s="14">
        <v>0.13055673241999999</v>
      </c>
      <c r="G23" s="14">
        <v>0.18386469781000001</v>
      </c>
      <c r="H23" s="14">
        <v>0.15607151389000001</v>
      </c>
      <c r="I23" s="15">
        <v>-0.83770197629999998</v>
      </c>
      <c r="J23" s="15">
        <v>1877.0091553</v>
      </c>
      <c r="K23" s="15">
        <v>899.015625</v>
      </c>
      <c r="L23" s="15">
        <v>-8.3098106384000001</v>
      </c>
      <c r="M23" s="15">
        <v>163.30091858</v>
      </c>
      <c r="N23" s="15">
        <v>1819.6044922000001</v>
      </c>
      <c r="O23" s="15">
        <v>2562.5722655999998</v>
      </c>
      <c r="P23" s="15">
        <v>2171.2514648000001</v>
      </c>
      <c r="Q23" s="15">
        <v>-11654.027344</v>
      </c>
    </row>
    <row r="24" spans="1:17" x14ac:dyDescent="0.25">
      <c r="A24" s="13" t="s">
        <v>25</v>
      </c>
      <c r="B24" s="14">
        <v>-0.29116499423999997</v>
      </c>
      <c r="C24" s="14">
        <v>0.23937280476</v>
      </c>
      <c r="D24" s="14">
        <v>-3.2831642777E-2</v>
      </c>
      <c r="E24" s="14">
        <v>5.2736762910999997E-2</v>
      </c>
      <c r="F24" s="14">
        <v>0.21975830196999999</v>
      </c>
      <c r="G24" s="14">
        <v>0.45241624117000001</v>
      </c>
      <c r="H24" s="14">
        <v>-0.23095372318999999</v>
      </c>
      <c r="I24" s="15">
        <v>-5.8998723030000004</v>
      </c>
      <c r="J24" s="15">
        <v>-1241.7235106999999</v>
      </c>
      <c r="K24" s="15">
        <v>1022.0021973</v>
      </c>
      <c r="L24" s="15">
        <v>-140.17469788</v>
      </c>
      <c r="M24" s="15">
        <v>225.15960693</v>
      </c>
      <c r="N24" s="15">
        <v>938.25805663999995</v>
      </c>
      <c r="O24" s="15">
        <v>1931.5911865</v>
      </c>
      <c r="P24" s="15">
        <v>-984.94213866999996</v>
      </c>
      <c r="Q24" s="15">
        <v>-25161.027343999998</v>
      </c>
    </row>
    <row r="25" spans="1:17" x14ac:dyDescent="0.25">
      <c r="A25" s="13" t="s">
        <v>26</v>
      </c>
      <c r="B25" s="14">
        <v>0.23904530703999999</v>
      </c>
      <c r="C25" s="14">
        <v>-6.3649225048720802E-3</v>
      </c>
      <c r="D25" s="14">
        <v>4.9995877780020202E-3</v>
      </c>
      <c r="E25" s="14">
        <v>-4.9026361666619804E-3</v>
      </c>
      <c r="F25" s="14">
        <v>0.76735109090999998</v>
      </c>
      <c r="G25" s="14">
        <v>0.75499272346000001</v>
      </c>
      <c r="H25" s="14">
        <v>0.32209646702</v>
      </c>
      <c r="I25" s="15">
        <v>-8.3717107773000006</v>
      </c>
      <c r="J25" s="15">
        <v>3543.2290039</v>
      </c>
      <c r="K25" s="15">
        <v>-95.642677307</v>
      </c>
      <c r="L25" s="15">
        <v>75.126434325999995</v>
      </c>
      <c r="M25" s="15">
        <v>-73.669593810999999</v>
      </c>
      <c r="N25" s="15">
        <v>11530.621094</v>
      </c>
      <c r="O25" s="15">
        <v>11344.917969</v>
      </c>
      <c r="P25" s="15">
        <v>4774.2480469000002</v>
      </c>
      <c r="Q25" s="15">
        <v>-124088.97656</v>
      </c>
    </row>
    <row r="26" spans="1:17" x14ac:dyDescent="0.25">
      <c r="A26" s="13" t="s">
        <v>27</v>
      </c>
      <c r="B26" s="14">
        <v>0.51042723656</v>
      </c>
      <c r="C26" s="14">
        <v>-3.7737891077999998E-2</v>
      </c>
      <c r="D26" s="14">
        <v>1.5834188089000001E-2</v>
      </c>
      <c r="E26" s="14">
        <v>1.5756538138000001E-2</v>
      </c>
      <c r="F26" s="14">
        <v>7.3932036756999997E-2</v>
      </c>
      <c r="G26" s="14">
        <v>2.0182657986999999E-2</v>
      </c>
      <c r="H26" s="14">
        <v>0.67802453040999999</v>
      </c>
      <c r="I26" s="15">
        <v>1.5571237803</v>
      </c>
      <c r="J26" s="15">
        <v>13449.211914</v>
      </c>
      <c r="K26" s="15">
        <v>-1007.9936523</v>
      </c>
      <c r="L26" s="15">
        <v>422.93731688999998</v>
      </c>
      <c r="M26" s="15">
        <v>420.86322021000001</v>
      </c>
      <c r="N26" s="15">
        <v>1974.7532959</v>
      </c>
      <c r="O26" s="15">
        <v>539.08660888999998</v>
      </c>
      <c r="P26" s="15">
        <v>17865.220702999999</v>
      </c>
      <c r="Q26" s="15">
        <v>41028.546875</v>
      </c>
    </row>
    <row r="27" spans="1:17" x14ac:dyDescent="0.25">
      <c r="A27" s="13" t="s">
        <v>28</v>
      </c>
      <c r="B27" s="14">
        <v>0.29147142172000001</v>
      </c>
      <c r="C27" s="14">
        <v>3.2872933893999999E-2</v>
      </c>
      <c r="D27" s="14">
        <v>3.0926002189999999E-2</v>
      </c>
      <c r="E27" s="14">
        <v>4.8740401863999999E-2</v>
      </c>
      <c r="F27" s="14">
        <v>0.19432510436</v>
      </c>
      <c r="G27" s="14">
        <v>0.19878591597</v>
      </c>
      <c r="H27" s="14">
        <v>0.38297599554</v>
      </c>
      <c r="I27" s="15">
        <v>0.32821756601000002</v>
      </c>
      <c r="J27" s="15">
        <v>3942.9045409999999</v>
      </c>
      <c r="K27" s="15">
        <v>446.82336426000001</v>
      </c>
      <c r="L27" s="15">
        <v>420.35980224999997</v>
      </c>
      <c r="M27" s="15">
        <v>662.50091553000004</v>
      </c>
      <c r="N27" s="15">
        <v>2641.3520508000001</v>
      </c>
      <c r="O27" s="15">
        <v>2701.9853515999998</v>
      </c>
      <c r="P27" s="15">
        <v>5180.7402344000002</v>
      </c>
      <c r="Q27" s="15">
        <v>4439.9912108999997</v>
      </c>
    </row>
    <row r="28" spans="1:17" x14ac:dyDescent="0.25">
      <c r="A28" s="13" t="s">
        <v>29</v>
      </c>
      <c r="B28" s="14">
        <v>0.30944976211000003</v>
      </c>
      <c r="C28" s="14">
        <v>2.4837365374000001E-2</v>
      </c>
      <c r="D28" s="14">
        <v>2.4210207163999999E-2</v>
      </c>
      <c r="E28" s="14">
        <v>7.2073318063999997E-2</v>
      </c>
      <c r="F28" s="14">
        <v>0.15032926201999999</v>
      </c>
      <c r="G28" s="14">
        <v>0.14660532773000001</v>
      </c>
      <c r="H28" s="14">
        <v>0.42465287447</v>
      </c>
      <c r="I28" s="15">
        <v>3.0008384958000001E-2</v>
      </c>
      <c r="J28" s="15">
        <v>4163.5585938000004</v>
      </c>
      <c r="K28" s="15">
        <v>335.81048584000001</v>
      </c>
      <c r="L28" s="15">
        <v>327.33108521000003</v>
      </c>
      <c r="M28" s="15">
        <v>974.45831298999997</v>
      </c>
      <c r="N28" s="15">
        <v>2032.5079346</v>
      </c>
      <c r="O28" s="15">
        <v>1982.1590576000001</v>
      </c>
      <c r="P28" s="15">
        <v>5713.5839844000002</v>
      </c>
      <c r="Q28" s="15">
        <v>403.75430297999998</v>
      </c>
    </row>
    <row r="29" spans="1:17" x14ac:dyDescent="0.25">
      <c r="A29" s="13" t="s">
        <v>21</v>
      </c>
      <c r="B29" s="14">
        <v>8.7015338242000001E-2</v>
      </c>
      <c r="C29" s="14">
        <v>1.1874687625095201E-3</v>
      </c>
      <c r="D29" s="14">
        <v>-8.5450271144509298E-3</v>
      </c>
      <c r="E29" s="14">
        <v>-1.02105923E-2</v>
      </c>
      <c r="F29" s="14">
        <v>0.25924333929999999</v>
      </c>
      <c r="G29" s="14">
        <v>0.26797527074999999</v>
      </c>
      <c r="H29" s="14">
        <v>-3.1222902237999998E-2</v>
      </c>
      <c r="I29" s="15">
        <v>-2.5109848976000002</v>
      </c>
      <c r="J29" s="15">
        <v>118.38160705999999</v>
      </c>
      <c r="K29" s="15">
        <v>1.6111385821999999</v>
      </c>
      <c r="L29" s="15">
        <v>-11.593755721999999</v>
      </c>
      <c r="M29" s="15">
        <v>-13.853567122999999</v>
      </c>
      <c r="N29" s="15">
        <v>351.73718262</v>
      </c>
      <c r="O29" s="15">
        <v>363.58453369</v>
      </c>
      <c r="P29" s="15">
        <v>-42.477767944</v>
      </c>
      <c r="Q29" s="15">
        <v>-3416.1152344000002</v>
      </c>
    </row>
    <row r="30" spans="1:17" x14ac:dyDescent="0.25">
      <c r="A30" s="13" t="s">
        <v>30</v>
      </c>
      <c r="B30" s="14">
        <v>-7.6175183058000001E-2</v>
      </c>
      <c r="C30" s="14">
        <v>-1.7886284738999999E-2</v>
      </c>
      <c r="D30" s="14">
        <v>-3.7301778793E-2</v>
      </c>
      <c r="E30" s="14">
        <v>-1.8206857145000001E-2</v>
      </c>
      <c r="F30" s="14">
        <v>0.26080921291999998</v>
      </c>
      <c r="G30" s="14">
        <v>0.24550123513</v>
      </c>
      <c r="H30" s="14">
        <v>-0.19191753864</v>
      </c>
      <c r="I30" s="15">
        <v>-18.255804061999999</v>
      </c>
      <c r="J30" s="15">
        <v>-180.13040161000001</v>
      </c>
      <c r="K30" s="15">
        <v>-42.210742949999997</v>
      </c>
      <c r="L30" s="15">
        <v>-88.030342102000006</v>
      </c>
      <c r="M30" s="15">
        <v>-42.967277527</v>
      </c>
      <c r="N30" s="15">
        <v>615.49676513999998</v>
      </c>
      <c r="O30" s="15">
        <v>579.37072753999996</v>
      </c>
      <c r="P30" s="15">
        <v>-453.82473755000001</v>
      </c>
      <c r="Q30" s="15">
        <v>-43169.246094000002</v>
      </c>
    </row>
    <row r="31" spans="1:17" x14ac:dyDescent="0.25">
      <c r="A31" s="13" t="s">
        <v>31</v>
      </c>
      <c r="B31" s="14">
        <v>0.26685443521000002</v>
      </c>
      <c r="C31" s="14">
        <v>3.5693157464000001E-2</v>
      </c>
      <c r="D31" s="14">
        <v>4.2940981686000003E-2</v>
      </c>
      <c r="E31" s="14">
        <v>3.7903826683999997E-2</v>
      </c>
      <c r="F31" s="14">
        <v>0.34834510087999998</v>
      </c>
      <c r="G31" s="14">
        <v>0.33685681224000003</v>
      </c>
      <c r="H31" s="14">
        <v>0.1924149543</v>
      </c>
      <c r="I31" s="15">
        <v>-12.018361091999999</v>
      </c>
      <c r="J31" s="15">
        <v>1177.0526123</v>
      </c>
      <c r="K31" s="15">
        <v>157.52793883999999</v>
      </c>
      <c r="L31" s="15">
        <v>189.51544189000001</v>
      </c>
      <c r="M31" s="15">
        <v>167.28450011999999</v>
      </c>
      <c r="N31" s="15">
        <v>1537.3840332</v>
      </c>
      <c r="O31" s="15">
        <v>1486.6816406</v>
      </c>
      <c r="P31" s="15">
        <v>848.71185303000004</v>
      </c>
      <c r="Q31" s="15">
        <v>-53011.085937999997</v>
      </c>
    </row>
    <row r="32" spans="1:17" x14ac:dyDescent="0.25">
      <c r="A32" s="13" t="s">
        <v>32</v>
      </c>
      <c r="B32" s="14">
        <v>-0.29795971513000002</v>
      </c>
      <c r="C32" s="14">
        <v>7.9360328615000003E-2</v>
      </c>
      <c r="D32" s="14">
        <v>7.2852820158000001E-2</v>
      </c>
      <c r="E32" s="14">
        <v>7.7137075365000002E-2</v>
      </c>
      <c r="F32" s="14">
        <v>0.11210939288000001</v>
      </c>
      <c r="G32" s="14">
        <v>0.12211862206</v>
      </c>
      <c r="H32" s="14">
        <v>-0.35268720984000002</v>
      </c>
      <c r="I32" s="15">
        <v>-1.2940214872</v>
      </c>
      <c r="J32" s="15">
        <v>-2023.0639647999999</v>
      </c>
      <c r="K32" s="15">
        <v>536.53057861000002</v>
      </c>
      <c r="L32" s="15">
        <v>492.53530884000003</v>
      </c>
      <c r="M32" s="15">
        <v>521.49987793000003</v>
      </c>
      <c r="N32" s="15">
        <v>757.93682861000002</v>
      </c>
      <c r="O32" s="15">
        <v>825.60614013999998</v>
      </c>
      <c r="P32" s="15">
        <v>-2394.6484375</v>
      </c>
      <c r="Q32" s="15">
        <v>-8786.0478516000003</v>
      </c>
    </row>
    <row r="33" spans="1:17" x14ac:dyDescent="0.25">
      <c r="A33" s="13" t="s">
        <v>33</v>
      </c>
      <c r="B33" s="14">
        <v>-0.73349452019000005</v>
      </c>
      <c r="C33" s="14">
        <v>3.0770679935999998E-2</v>
      </c>
      <c r="D33" s="14">
        <v>2.6715360582000001E-2</v>
      </c>
      <c r="E33" s="14">
        <v>0.27079337835</v>
      </c>
      <c r="F33" s="14">
        <v>0.44329166411999998</v>
      </c>
      <c r="G33" s="14">
        <v>0.43383538722999998</v>
      </c>
      <c r="H33" s="14">
        <v>-0.72407132386999995</v>
      </c>
      <c r="I33" s="15">
        <v>-7.5500769615000003</v>
      </c>
      <c r="J33" s="15">
        <v>-1230.0175781</v>
      </c>
      <c r="K33" s="15">
        <v>51.397155761999997</v>
      </c>
      <c r="L33" s="15">
        <v>44.623439789000003</v>
      </c>
      <c r="M33" s="15">
        <v>452.31402587999997</v>
      </c>
      <c r="N33" s="15">
        <v>740.44287109000004</v>
      </c>
      <c r="O33" s="15">
        <v>724.64776611000002</v>
      </c>
      <c r="P33" s="15">
        <v>-1214.2155762</v>
      </c>
      <c r="Q33" s="15">
        <v>-12660.936523</v>
      </c>
    </row>
    <row r="34" spans="1:17" x14ac:dyDescent="0.25">
      <c r="A34" s="13" t="s">
        <v>34</v>
      </c>
      <c r="B34" s="14">
        <v>-0.75849908590000004</v>
      </c>
      <c r="C34" s="14">
        <v>7.3942826129496098E-3</v>
      </c>
      <c r="D34" s="14">
        <v>-5.2887969650328203E-3</v>
      </c>
      <c r="E34" s="14">
        <v>-1.0872103274000001E-2</v>
      </c>
      <c r="F34" s="14">
        <v>0.19690509140000001</v>
      </c>
      <c r="G34" s="14">
        <v>0.21143554150999999</v>
      </c>
      <c r="H34" s="14">
        <v>-0.93063807487000005</v>
      </c>
      <c r="I34" s="15">
        <v>-6.4448399543999999</v>
      </c>
      <c r="J34" s="15">
        <v>-6331.8886719000002</v>
      </c>
      <c r="K34" s="15">
        <v>61.197761536000002</v>
      </c>
      <c r="L34" s="15">
        <v>-43.771999358999999</v>
      </c>
      <c r="M34" s="15">
        <v>-89.981468200999998</v>
      </c>
      <c r="N34" s="15">
        <v>1629.6579589999999</v>
      </c>
      <c r="O34" s="15">
        <v>1749.9172363</v>
      </c>
      <c r="P34" s="15">
        <v>-7768.8911133000001</v>
      </c>
      <c r="Q34" s="15">
        <v>-53801</v>
      </c>
    </row>
    <row r="35" spans="1:17" x14ac:dyDescent="0.25">
      <c r="A35" s="13" t="s">
        <v>35</v>
      </c>
      <c r="B35" s="14">
        <v>0.67940509318999998</v>
      </c>
      <c r="C35" s="14">
        <v>4.6507474035000003E-2</v>
      </c>
      <c r="D35" s="14">
        <v>4.2675010860000001E-2</v>
      </c>
      <c r="E35" s="14">
        <v>3.0578240752E-2</v>
      </c>
      <c r="F35" s="14">
        <v>0.14829418062999999</v>
      </c>
      <c r="G35" s="14">
        <v>0.14702053368000001</v>
      </c>
      <c r="H35" s="14">
        <v>0.79855751991000001</v>
      </c>
      <c r="I35" s="15">
        <v>0.82341915368999996</v>
      </c>
      <c r="J35" s="15">
        <v>22916.195313</v>
      </c>
      <c r="K35" s="15">
        <v>1593.9036865</v>
      </c>
      <c r="L35" s="15">
        <v>1462.5574951000001</v>
      </c>
      <c r="M35" s="15">
        <v>1047.9771728999999</v>
      </c>
      <c r="N35" s="15">
        <v>5082.3369141000003</v>
      </c>
      <c r="O35" s="15">
        <v>5038.6860352000003</v>
      </c>
      <c r="P35" s="15">
        <v>26935.183593999998</v>
      </c>
      <c r="Q35" s="15">
        <v>27773.761718999998</v>
      </c>
    </row>
    <row r="36" spans="1:17" x14ac:dyDescent="0.25">
      <c r="A36" s="13" t="s">
        <v>36</v>
      </c>
      <c r="B36" s="14">
        <v>0.26515379548000001</v>
      </c>
      <c r="C36" s="14">
        <v>2.8417730703999999E-2</v>
      </c>
      <c r="D36" s="14">
        <v>3.0213633552000001E-2</v>
      </c>
      <c r="E36" s="14">
        <v>3.2271169125999997E-2</v>
      </c>
      <c r="F36" s="14">
        <v>7.3680266738000003E-2</v>
      </c>
      <c r="G36" s="14">
        <v>7.4747487902999996E-2</v>
      </c>
      <c r="H36" s="14">
        <v>0.37794530391999998</v>
      </c>
      <c r="I36" s="15">
        <v>-1.8396319151</v>
      </c>
      <c r="J36" s="15">
        <v>4028.2116698999998</v>
      </c>
      <c r="K36" s="15">
        <v>434.14755249000001</v>
      </c>
      <c r="L36" s="15">
        <v>461.58416748000002</v>
      </c>
      <c r="M36" s="15">
        <v>493.01788329999999</v>
      </c>
      <c r="N36" s="15">
        <v>1125.6390381000001</v>
      </c>
      <c r="O36" s="15">
        <v>1141.9433594</v>
      </c>
      <c r="P36" s="15">
        <v>5741.7377930000002</v>
      </c>
      <c r="Q36" s="15">
        <v>-27947.654297000001</v>
      </c>
    </row>
    <row r="37" spans="1:17" x14ac:dyDescent="0.25">
      <c r="A37" s="13" t="s">
        <v>37</v>
      </c>
      <c r="B37" s="14">
        <v>0.32522433996</v>
      </c>
      <c r="C37" s="14">
        <v>0.2066078335</v>
      </c>
      <c r="D37" s="14">
        <v>-3.7280205636999998E-2</v>
      </c>
      <c r="E37" s="14">
        <v>-3.6338230129331298E-3</v>
      </c>
      <c r="F37" s="14">
        <v>0.38669243455000002</v>
      </c>
      <c r="G37" s="14">
        <v>0.58575820922999999</v>
      </c>
      <c r="H37" s="14">
        <v>0.46113526821</v>
      </c>
      <c r="I37" s="15">
        <v>-10.577577591000001</v>
      </c>
      <c r="J37" s="15">
        <v>3436.28125</v>
      </c>
      <c r="K37" s="15">
        <v>2197.2194823999998</v>
      </c>
      <c r="L37" s="15">
        <v>-396.46508789000001</v>
      </c>
      <c r="M37" s="15">
        <v>-38.644744873</v>
      </c>
      <c r="N37" s="15">
        <v>4112.3715819999998</v>
      </c>
      <c r="O37" s="15">
        <v>6229.3833008000001</v>
      </c>
      <c r="P37" s="15">
        <v>4872.2998047000001</v>
      </c>
      <c r="Q37" s="15">
        <v>-111761.41406</v>
      </c>
    </row>
    <row r="38" spans="1:17" x14ac:dyDescent="0.25">
      <c r="A38" s="13" t="s">
        <v>38</v>
      </c>
      <c r="B38" s="14">
        <v>-0.40771928429999998</v>
      </c>
      <c r="C38" s="14">
        <v>1.5577591956E-2</v>
      </c>
      <c r="D38" s="14">
        <v>1.1741360649000001E-2</v>
      </c>
      <c r="E38" s="14">
        <v>-1.4065256341999999E-2</v>
      </c>
      <c r="F38" s="14">
        <v>5.7388108223999999E-2</v>
      </c>
      <c r="G38" s="14">
        <v>6.0070011765E-2</v>
      </c>
      <c r="H38" s="14">
        <v>-0.50158822536000003</v>
      </c>
      <c r="I38" s="15">
        <v>-4.3519186974000004</v>
      </c>
      <c r="J38" s="15">
        <v>-4116.2534180000002</v>
      </c>
      <c r="K38" s="15">
        <v>156.37893677</v>
      </c>
      <c r="L38" s="15">
        <v>117.86812592</v>
      </c>
      <c r="M38" s="15">
        <v>-141.19703673999999</v>
      </c>
      <c r="N38" s="15">
        <v>576.10260010000002</v>
      </c>
      <c r="O38" s="15">
        <v>603.02545166000004</v>
      </c>
      <c r="P38" s="15">
        <v>-5063.9355469000002</v>
      </c>
      <c r="Q38" s="15">
        <v>-43936.113280999998</v>
      </c>
    </row>
    <row r="39" spans="1:17" x14ac:dyDescent="0.25">
      <c r="A39" s="13" t="s">
        <v>39</v>
      </c>
      <c r="B39" s="14">
        <v>-3.1158989295000002E-2</v>
      </c>
      <c r="C39" s="14">
        <v>-4.0847618133000002E-2</v>
      </c>
      <c r="D39" s="14">
        <v>2.4109431542456202E-3</v>
      </c>
      <c r="E39" s="14">
        <v>7.9127335920929891E-3</v>
      </c>
      <c r="F39" s="14">
        <v>-7.4127903208136602E-3</v>
      </c>
      <c r="G39" s="14">
        <v>-5.1692582666999998E-2</v>
      </c>
      <c r="H39" s="14">
        <v>-3.9983510971000003E-2</v>
      </c>
      <c r="I39" s="15">
        <v>0.21025170386</v>
      </c>
      <c r="J39" s="15">
        <v>-5627.0698241999999</v>
      </c>
      <c r="K39" s="15">
        <v>-7370.2421875</v>
      </c>
      <c r="L39" s="15">
        <v>435.01275635000002</v>
      </c>
      <c r="M39" s="15">
        <v>1427.7150879000001</v>
      </c>
      <c r="N39" s="15">
        <v>-1337.5090332</v>
      </c>
      <c r="O39" s="15">
        <v>-9327.0273438000004</v>
      </c>
      <c r="P39" s="15">
        <v>-7220.7094727000003</v>
      </c>
      <c r="Q39" s="15">
        <v>37969.8125</v>
      </c>
    </row>
    <row r="40" spans="1:17" x14ac:dyDescent="0.25">
      <c r="A40" s="13" t="s">
        <v>40</v>
      </c>
      <c r="B40" s="14">
        <v>4.0873028338000002E-2</v>
      </c>
      <c r="C40" s="14">
        <v>5.2888512610999999E-2</v>
      </c>
      <c r="D40" s="14">
        <v>6.9904930889999994E-2</v>
      </c>
      <c r="E40" s="14">
        <v>1.1045139283000001E-2</v>
      </c>
      <c r="F40" s="14">
        <v>0.50607007741999999</v>
      </c>
      <c r="G40" s="14">
        <v>0.47787815332</v>
      </c>
      <c r="H40" s="14">
        <v>6.4808852971000003E-2</v>
      </c>
      <c r="I40" s="15">
        <v>-17.112745284999999</v>
      </c>
      <c r="J40" s="15">
        <v>119.62955475</v>
      </c>
      <c r="K40" s="15">
        <v>155.60139465</v>
      </c>
      <c r="L40" s="15">
        <v>205.66477965999999</v>
      </c>
      <c r="M40" s="15">
        <v>32.495506286999998</v>
      </c>
      <c r="N40" s="15">
        <v>1488.890625</v>
      </c>
      <c r="O40" s="15">
        <v>1405.9481201000001</v>
      </c>
      <c r="P40" s="15">
        <v>189.68632507000001</v>
      </c>
      <c r="Q40" s="15">
        <v>-50086.578125</v>
      </c>
    </row>
    <row r="41" spans="1:17" x14ac:dyDescent="0.25">
      <c r="A41" s="13" t="s">
        <v>41</v>
      </c>
      <c r="B41" s="14">
        <v>2.1770827769999999</v>
      </c>
      <c r="C41" s="14">
        <v>0.36214515567</v>
      </c>
      <c r="D41" s="14">
        <v>0.10300435870999999</v>
      </c>
      <c r="E41" s="14">
        <v>5.1456790416999999E-2</v>
      </c>
      <c r="F41" s="14">
        <v>0.20965842903000001</v>
      </c>
      <c r="G41" s="14">
        <v>0.47727262974000001</v>
      </c>
      <c r="H41" s="14">
        <v>2.2720952034000002</v>
      </c>
      <c r="I41" s="15">
        <v>-31.946205139</v>
      </c>
      <c r="J41" s="15">
        <v>9339.3212891000003</v>
      </c>
      <c r="K41" s="15">
        <v>1609.6525879000001</v>
      </c>
      <c r="L41" s="15">
        <v>457.83087158000001</v>
      </c>
      <c r="M41" s="15">
        <v>228.71369934000001</v>
      </c>
      <c r="N41" s="15">
        <v>931.88391113</v>
      </c>
      <c r="O41" s="15">
        <v>2121.3679198999998</v>
      </c>
      <c r="P41" s="15">
        <v>9746.9082030999998</v>
      </c>
      <c r="Q41" s="15">
        <v>-137043.875</v>
      </c>
    </row>
    <row r="42" spans="1:17" x14ac:dyDescent="0.25">
      <c r="A42" s="13" t="s">
        <v>42</v>
      </c>
      <c r="B42" s="14">
        <v>3.2778143883000002E-2</v>
      </c>
      <c r="C42" s="14">
        <v>2.5017039849999999E-2</v>
      </c>
      <c r="D42" s="14">
        <v>-1.9693559036000001E-2</v>
      </c>
      <c r="E42" s="14">
        <v>-1.1586158536000001E-2</v>
      </c>
      <c r="F42" s="14">
        <v>-5.1479179412000003E-2</v>
      </c>
      <c r="G42" s="14">
        <v>3.8638117257505699E-3</v>
      </c>
      <c r="H42" s="14">
        <v>7.3638297616999998E-2</v>
      </c>
      <c r="I42" s="15">
        <v>2.3660321236000001</v>
      </c>
      <c r="J42" s="15">
        <v>135.57359314000001</v>
      </c>
      <c r="K42" s="15">
        <v>103.51322174000001</v>
      </c>
      <c r="L42" s="15">
        <v>-81.486213684000006</v>
      </c>
      <c r="M42" s="15">
        <v>-47.940151215</v>
      </c>
      <c r="N42" s="15">
        <v>-213.00584412000001</v>
      </c>
      <c r="O42" s="15">
        <v>15.987327576</v>
      </c>
      <c r="P42" s="15">
        <v>304.57516478999997</v>
      </c>
      <c r="Q42" s="15">
        <v>9786.1396483999997</v>
      </c>
    </row>
    <row r="43" spans="1:17" x14ac:dyDescent="0.25">
      <c r="A43" s="13" t="s">
        <v>43</v>
      </c>
      <c r="B43" s="14">
        <v>-8.3533726633000002E-2</v>
      </c>
      <c r="C43" s="14">
        <v>1.4558755793E-2</v>
      </c>
      <c r="D43" s="14">
        <v>2.0385043695999999E-2</v>
      </c>
      <c r="E43" s="14">
        <v>2.6801820843999999E-2</v>
      </c>
      <c r="F43" s="14">
        <v>9.6191480755999995E-2</v>
      </c>
      <c r="G43" s="14">
        <v>8.7797790766E-2</v>
      </c>
      <c r="H43" s="14">
        <v>-8.8093131781000006E-2</v>
      </c>
      <c r="I43" s="15">
        <v>-2.2912688255</v>
      </c>
      <c r="J43" s="15">
        <v>-75565.445313000004</v>
      </c>
      <c r="K43" s="15">
        <v>13173.475586</v>
      </c>
      <c r="L43" s="15">
        <v>18445.386718999998</v>
      </c>
      <c r="M43" s="15">
        <v>24251.601563</v>
      </c>
      <c r="N43" s="15">
        <v>87038.765625</v>
      </c>
      <c r="O43" s="15">
        <v>79443.742188000004</v>
      </c>
      <c r="P43" s="15">
        <v>-79689.929688000004</v>
      </c>
      <c r="Q43" s="15">
        <v>-2072704.625</v>
      </c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42"/>
  <sheetViews>
    <sheetView zoomScale="55" zoomScaleNormal="55" workbookViewId="0">
      <selection activeCell="I4" sqref="I4:J4"/>
    </sheetView>
  </sheetViews>
  <sheetFormatPr defaultRowHeight="15" x14ac:dyDescent="0.25"/>
  <cols>
    <col min="1" max="1" width="7.85546875" bestFit="1" customWidth="1"/>
    <col min="2" max="2" width="12.140625" bestFit="1" customWidth="1"/>
    <col min="3" max="3" width="12.85546875" bestFit="1" customWidth="1"/>
    <col min="4" max="7" width="11.28515625" bestFit="1" customWidth="1"/>
    <col min="8" max="10" width="13.5703125" bestFit="1" customWidth="1"/>
  </cols>
  <sheetData>
    <row r="2" spans="2:10" x14ac:dyDescent="0.25">
      <c r="B2" s="6" t="s">
        <v>57</v>
      </c>
    </row>
    <row r="4" spans="2:10" x14ac:dyDescent="0.25">
      <c r="B4" t="s">
        <v>55</v>
      </c>
      <c r="C4" s="3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94</v>
      </c>
      <c r="J4" s="3" t="s">
        <v>95</v>
      </c>
    </row>
    <row r="5" spans="2:10" x14ac:dyDescent="0.25">
      <c r="B5" s="2" t="s">
        <v>4</v>
      </c>
      <c r="C5" s="5">
        <f>GETPIVOTDATA("Value",EV_REGALL!$A$3,"REGWLD",$B5,"EVCHANGE",$B$2,"SCEN",C$4)</f>
        <v>-7.8365415334999994E-2</v>
      </c>
      <c r="D5" s="5">
        <f>GETPIVOTDATA("Value",EV_REGALL!$A$3,"REGWLD",$B5,"EVCHANGE",$B$2,"SCEN",D$4)</f>
        <v>2.8538093902170701E-3</v>
      </c>
      <c r="E5" s="5">
        <f>GETPIVOTDATA("Value",EV_REGALL!$A$3,"REGWLD",$B5,"EVCHANGE",$B$2,"SCEN",E$4)</f>
        <v>-1.5004078858E-2</v>
      </c>
      <c r="F5" s="5">
        <f>GETPIVOTDATA("Value",EV_REGALL!$A$3,"REGWLD",$B5,"EVCHANGE",$B$2,"SCEN",F$4)</f>
        <v>1.6784813254999999E-2</v>
      </c>
      <c r="G5" s="5">
        <f>GETPIVOTDATA("Value",EV_REGALL!$A$3,"REGWLD",$B5,"EVCHANGE",$B$2,"SCEN",G$4)</f>
        <v>-9.3875080346999998E-2</v>
      </c>
      <c r="H5" s="5">
        <f>GETPIVOTDATA("Value",EV_REGALL!$A$3,"REGWLD",$B5,"EVCHANGE",$B$2,"SCEN",H$4)</f>
        <v>-6.0337778181000001E-2</v>
      </c>
      <c r="I5" s="5">
        <f>GETPIVOTDATA("Value",EV_REGALL!$A$3,"REGWLD",$B5,"EVCHANGE",$B$2,"SCEN",I$4)</f>
        <v>-0.10853428394</v>
      </c>
      <c r="J5" s="5">
        <f>GETPIVOTDATA("Value",EV_REGALL!$A$3,"REGWLD",$B5,"EVCHANGE",$B$2,"SCEN",J$4)</f>
        <v>1.7810834646</v>
      </c>
    </row>
    <row r="6" spans="2:10" x14ac:dyDescent="0.25">
      <c r="B6" s="2" t="s">
        <v>7</v>
      </c>
      <c r="C6" s="5">
        <f>GETPIVOTDATA("Value",EV_REGALL!$A$3,"REGWLD",$B6,"EVCHANGE",$B$2,"SCEN",C$4)</f>
        <v>-2.4107117652999999</v>
      </c>
      <c r="D6" s="5">
        <f>GETPIVOTDATA("Value",EV_REGALL!$A$3,"REGWLD",$B6,"EVCHANGE",$B$2,"SCEN",D$4)</f>
        <v>-4.4483643024999998E-2</v>
      </c>
      <c r="E6" s="5">
        <f>GETPIVOTDATA("Value",EV_REGALL!$A$3,"REGWLD",$B6,"EVCHANGE",$B$2,"SCEN",E$4)</f>
        <v>-2.9792273417000002E-2</v>
      </c>
      <c r="F6" s="5">
        <f>GETPIVOTDATA("Value",EV_REGALL!$A$3,"REGWLD",$B6,"EVCHANGE",$B$2,"SCEN",F$4)</f>
        <v>-5.4338656366E-2</v>
      </c>
      <c r="G6" s="5">
        <f>GETPIVOTDATA("Value",EV_REGALL!$A$3,"REGWLD",$B6,"EVCHANGE",$B$2,"SCEN",G$4)</f>
        <v>0.21571680903000001</v>
      </c>
      <c r="H6" s="5">
        <f>GETPIVOTDATA("Value",EV_REGALL!$A$3,"REGWLD",$B6,"EVCHANGE",$B$2,"SCEN",H$4)</f>
        <v>0.1923635155</v>
      </c>
      <c r="I6" s="5">
        <f>GETPIVOTDATA("Value",EV_REGALL!$A$3,"REGWLD",$B6,"EVCHANGE",$B$2,"SCEN",I$4)</f>
        <v>-2.4875278473</v>
      </c>
      <c r="J6" s="5">
        <f>GETPIVOTDATA("Value",EV_REGALL!$A$3,"REGWLD",$B6,"EVCHANGE",$B$2,"SCEN",J$4)</f>
        <v>-19.935300826999999</v>
      </c>
    </row>
    <row r="7" spans="2:10" x14ac:dyDescent="0.25">
      <c r="B7" s="2" t="s">
        <v>8</v>
      </c>
      <c r="C7" s="5">
        <f>GETPIVOTDATA("Value",EV_REGALL!$A$3,"REGWLD",$B7,"EVCHANGE",$B$2,"SCEN",C$4)</f>
        <v>-1.2119690888000001E-2</v>
      </c>
      <c r="D7" s="5">
        <f>GETPIVOTDATA("Value",EV_REGALL!$A$3,"REGWLD",$B7,"EVCHANGE",$B$2,"SCEN",D$4)</f>
        <v>-4.7088149003684503E-3</v>
      </c>
      <c r="E7" s="5">
        <f>GETPIVOTDATA("Value",EV_REGALL!$A$3,"REGWLD",$B7,"EVCHANGE",$B$2,"SCEN",E$4)</f>
        <v>-1.4594934881000001E-2</v>
      </c>
      <c r="F7" s="5">
        <f>GETPIVOTDATA("Value",EV_REGALL!$A$3,"REGWLD",$B7,"EVCHANGE",$B$2,"SCEN",F$4)</f>
        <v>4.7380826435983198E-3</v>
      </c>
      <c r="G7" s="5">
        <f>GETPIVOTDATA("Value",EV_REGALL!$A$3,"REGWLD",$B7,"EVCHANGE",$B$2,"SCEN",G$4)</f>
        <v>-2.5802338495999999E-2</v>
      </c>
      <c r="H7" s="5">
        <f>GETPIVOTDATA("Value",EV_REGALL!$A$3,"REGWLD",$B7,"EVCHANGE",$B$2,"SCEN",H$4)</f>
        <v>-9.8347915336489695E-3</v>
      </c>
      <c r="I7" s="5">
        <f>GETPIVOTDATA("Value",EV_REGALL!$A$3,"REGWLD",$B7,"EVCHANGE",$B$2,"SCEN",I$4)</f>
        <v>4.9459920264780504E-3</v>
      </c>
      <c r="J7" s="5">
        <f>GETPIVOTDATA("Value",EV_REGALL!$A$3,"REGWLD",$B7,"EVCHANGE",$B$2,"SCEN",J$4)</f>
        <v>-1.801184535</v>
      </c>
    </row>
    <row r="8" spans="2:10" x14ac:dyDescent="0.25">
      <c r="B8" s="2" t="s">
        <v>9</v>
      </c>
      <c r="C8" s="5">
        <f>GETPIVOTDATA("Value",EV_REGALL!$A$3,"REGWLD",$B8,"EVCHANGE",$B$2,"SCEN",C$4)</f>
        <v>-0.42540037632</v>
      </c>
      <c r="D8" s="5">
        <f>GETPIVOTDATA("Value",EV_REGALL!$A$3,"REGWLD",$B8,"EVCHANGE",$B$2,"SCEN",D$4)</f>
        <v>1.5245456249E-2</v>
      </c>
      <c r="E8" s="5">
        <f>GETPIVOTDATA("Value",EV_REGALL!$A$3,"REGWLD",$B8,"EVCHANGE",$B$2,"SCEN",E$4)</f>
        <v>5.2729677408933596E-3</v>
      </c>
      <c r="F8" s="5">
        <f>GETPIVOTDATA("Value",EV_REGALL!$A$3,"REGWLD",$B8,"EVCHANGE",$B$2,"SCEN",F$4)</f>
        <v>9.1932035982999996E-2</v>
      </c>
      <c r="G8" s="5">
        <f>GETPIVOTDATA("Value",EV_REGALL!$A$3,"REGWLD",$B8,"EVCHANGE",$B$2,"SCEN",G$4)</f>
        <v>0.29485309123999998</v>
      </c>
      <c r="H8" s="5">
        <f>GETPIVOTDATA("Value",EV_REGALL!$A$3,"REGWLD",$B8,"EVCHANGE",$B$2,"SCEN",H$4)</f>
        <v>0.31250965595000002</v>
      </c>
      <c r="I8" s="5">
        <f>GETPIVOTDATA("Value",EV_REGALL!$A$3,"REGWLD",$B8,"EVCHANGE",$B$2,"SCEN",I$4)</f>
        <v>-0.46865138412000001</v>
      </c>
      <c r="J8" s="5">
        <f>GETPIVOTDATA("Value",EV_REGALL!$A$3,"REGWLD",$B8,"EVCHANGE",$B$2,"SCEN",J$4)</f>
        <v>-1.7986614703999999</v>
      </c>
    </row>
    <row r="9" spans="2:10" x14ac:dyDescent="0.25">
      <c r="B9" s="2" t="s">
        <v>10</v>
      </c>
      <c r="C9" s="5">
        <f>GETPIVOTDATA("Value",EV_REGALL!$A$3,"REGWLD",$B9,"EVCHANGE",$B$2,"SCEN",C$4)</f>
        <v>0.33692768216000002</v>
      </c>
      <c r="D9" s="5">
        <f>GETPIVOTDATA("Value",EV_REGALL!$A$3,"REGWLD",$B9,"EVCHANGE",$B$2,"SCEN",D$4)</f>
        <v>-5.5873505770999997E-2</v>
      </c>
      <c r="E9" s="5">
        <f>GETPIVOTDATA("Value",EV_REGALL!$A$3,"REGWLD",$B9,"EVCHANGE",$B$2,"SCEN",E$4)</f>
        <v>-5.3915753960609404E-4</v>
      </c>
      <c r="F9" s="5">
        <f>GETPIVOTDATA("Value",EV_REGALL!$A$3,"REGWLD",$B9,"EVCHANGE",$B$2,"SCEN",F$4)</f>
        <v>-2.1116188727319202E-3</v>
      </c>
      <c r="G9" s="5">
        <f>GETPIVOTDATA("Value",EV_REGALL!$A$3,"REGWLD",$B9,"EVCHANGE",$B$2,"SCEN",G$4)</f>
        <v>2.2555466741000001E-2</v>
      </c>
      <c r="H9" s="5">
        <f>GETPIVOTDATA("Value",EV_REGALL!$A$3,"REGWLD",$B9,"EVCHANGE",$B$2,"SCEN",H$4)</f>
        <v>-3.1165698543000001E-2</v>
      </c>
      <c r="I9" s="5">
        <f>GETPIVOTDATA("Value",EV_REGALL!$A$3,"REGWLD",$B9,"EVCHANGE",$B$2,"SCEN",I$4)</f>
        <v>0.41604512929999998</v>
      </c>
      <c r="J9" s="5">
        <f>GETPIVOTDATA("Value",EV_REGALL!$A$3,"REGWLD",$B9,"EVCHANGE",$B$2,"SCEN",J$4)</f>
        <v>1.4427882433000001</v>
      </c>
    </row>
    <row r="10" spans="2:10" x14ac:dyDescent="0.25">
      <c r="B10" s="2" t="s">
        <v>11</v>
      </c>
      <c r="C10" s="5">
        <f>GETPIVOTDATA("Value",EV_REGALL!$A$3,"REGWLD",$B10,"EVCHANGE",$B$2,"SCEN",C$4)</f>
        <v>-0.60144954920000004</v>
      </c>
      <c r="D10" s="5">
        <f>GETPIVOTDATA("Value",EV_REGALL!$A$3,"REGWLD",$B10,"EVCHANGE",$B$2,"SCEN",D$4)</f>
        <v>3.8479413837000001E-2</v>
      </c>
      <c r="E10" s="5">
        <f>GETPIVOTDATA("Value",EV_REGALL!$A$3,"REGWLD",$B10,"EVCHANGE",$B$2,"SCEN",E$4)</f>
        <v>3.1752113253000001E-2</v>
      </c>
      <c r="F10" s="5">
        <f>GETPIVOTDATA("Value",EV_REGALL!$A$3,"REGWLD",$B10,"EVCHANGE",$B$2,"SCEN",F$4)</f>
        <v>3.9374336599999997E-2</v>
      </c>
      <c r="G10" s="5">
        <f>GETPIVOTDATA("Value",EV_REGALL!$A$3,"REGWLD",$B10,"EVCHANGE",$B$2,"SCEN",G$4)</f>
        <v>0.14089801907999999</v>
      </c>
      <c r="H10" s="5">
        <f>GETPIVOTDATA("Value",EV_REGALL!$A$3,"REGWLD",$B10,"EVCHANGE",$B$2,"SCEN",H$4)</f>
        <v>0.14691179991</v>
      </c>
      <c r="I10" s="5">
        <f>GETPIVOTDATA("Value",EV_REGALL!$A$3,"REGWLD",$B10,"EVCHANGE",$B$2,"SCEN",I$4)</f>
        <v>-0.67448878288000003</v>
      </c>
      <c r="J10" s="5">
        <f>GETPIVOTDATA("Value",EV_REGALL!$A$3,"REGWLD",$B10,"EVCHANGE",$B$2,"SCEN",J$4)</f>
        <v>-5.4211063384999996</v>
      </c>
    </row>
    <row r="11" spans="2:10" x14ac:dyDescent="0.25">
      <c r="B11" s="2" t="s">
        <v>12</v>
      </c>
      <c r="C11" s="5">
        <f>GETPIVOTDATA("Value",EV_REGALL!$A$3,"REGWLD",$B11,"EVCHANGE",$B$2,"SCEN",C$4)</f>
        <v>0.39153021574000002</v>
      </c>
      <c r="D11" s="5">
        <f>GETPIVOTDATA("Value",EV_REGALL!$A$3,"REGWLD",$B11,"EVCHANGE",$B$2,"SCEN",D$4)</f>
        <v>2.7337534353000001E-2</v>
      </c>
      <c r="E11" s="5">
        <f>GETPIVOTDATA("Value",EV_REGALL!$A$3,"REGWLD",$B11,"EVCHANGE",$B$2,"SCEN",E$4)</f>
        <v>2.9445335268999999E-2</v>
      </c>
      <c r="F11" s="5">
        <f>GETPIVOTDATA("Value",EV_REGALL!$A$3,"REGWLD",$B11,"EVCHANGE",$B$2,"SCEN",F$4)</f>
        <v>3.2964557408999999E-2</v>
      </c>
      <c r="G11" s="5">
        <f>GETPIVOTDATA("Value",EV_REGALL!$A$3,"REGWLD",$B11,"EVCHANGE",$B$2,"SCEN",G$4)</f>
        <v>7.6807022094999997E-2</v>
      </c>
      <c r="H11" s="5">
        <f>GETPIVOTDATA("Value",EV_REGALL!$A$3,"REGWLD",$B11,"EVCHANGE",$B$2,"SCEN",H$4)</f>
        <v>7.3904879391000003E-2</v>
      </c>
      <c r="I11" s="5">
        <f>GETPIVOTDATA("Value",EV_REGALL!$A$3,"REGWLD",$B11,"EVCHANGE",$B$2,"SCEN",I$4)</f>
        <v>0.48038649559000002</v>
      </c>
      <c r="J11" s="5">
        <f>GETPIVOTDATA("Value",EV_REGALL!$A$3,"REGWLD",$B11,"EVCHANGE",$B$2,"SCEN",J$4)</f>
        <v>-1.6468331813999999</v>
      </c>
    </row>
    <row r="12" spans="2:10" x14ac:dyDescent="0.25">
      <c r="B12" s="2" t="s">
        <v>13</v>
      </c>
      <c r="C12" s="5">
        <f>GETPIVOTDATA("Value",EV_REGALL!$A$3,"REGWLD",$B12,"EVCHANGE",$B$2,"SCEN",C$4)</f>
        <v>0.29285800457</v>
      </c>
      <c r="D12" s="5">
        <f>GETPIVOTDATA("Value",EV_REGALL!$A$3,"REGWLD",$B12,"EVCHANGE",$B$2,"SCEN",D$4)</f>
        <v>1.3017425314E-2</v>
      </c>
      <c r="E12" s="5">
        <f>GETPIVOTDATA("Value",EV_REGALL!$A$3,"REGWLD",$B12,"EVCHANGE",$B$2,"SCEN",E$4)</f>
        <v>4.6823624521000001E-2</v>
      </c>
      <c r="F12" s="5">
        <f>GETPIVOTDATA("Value",EV_REGALL!$A$3,"REGWLD",$B12,"EVCHANGE",$B$2,"SCEN",F$4)</f>
        <v>-1.2183792888999999E-2</v>
      </c>
      <c r="G12" s="5">
        <f>GETPIVOTDATA("Value",EV_REGALL!$A$3,"REGWLD",$B12,"EVCHANGE",$B$2,"SCEN",G$4)</f>
        <v>0.41839215158999998</v>
      </c>
      <c r="H12" s="5">
        <f>GETPIVOTDATA("Value",EV_REGALL!$A$3,"REGWLD",$B12,"EVCHANGE",$B$2,"SCEN",H$4)</f>
        <v>0.37792041898000001</v>
      </c>
      <c r="I12" s="5">
        <f>GETPIVOTDATA("Value",EV_REGALL!$A$3,"REGWLD",$B12,"EVCHANGE",$B$2,"SCEN",I$4)</f>
        <v>0.3968347311</v>
      </c>
      <c r="J12" s="5">
        <f>GETPIVOTDATA("Value",EV_REGALL!$A$3,"REGWLD",$B12,"EVCHANGE",$B$2,"SCEN",J$4)</f>
        <v>-2.4059624672000002</v>
      </c>
    </row>
    <row r="13" spans="2:10" x14ac:dyDescent="0.25">
      <c r="B13" s="2" t="s">
        <v>14</v>
      </c>
      <c r="C13" s="5">
        <f>GETPIVOTDATA("Value",EV_REGALL!$A$3,"REGWLD",$B13,"EVCHANGE",$B$2,"SCEN",C$4)</f>
        <v>-0.66330897808</v>
      </c>
      <c r="D13" s="5">
        <f>GETPIVOTDATA("Value",EV_REGALL!$A$3,"REGWLD",$B13,"EVCHANGE",$B$2,"SCEN",D$4)</f>
        <v>0.33388373255999998</v>
      </c>
      <c r="E13" s="5">
        <f>GETPIVOTDATA("Value",EV_REGALL!$A$3,"REGWLD",$B13,"EVCHANGE",$B$2,"SCEN",E$4)</f>
        <v>0.33726420999000001</v>
      </c>
      <c r="F13" s="5">
        <f>GETPIVOTDATA("Value",EV_REGALL!$A$3,"REGWLD",$B13,"EVCHANGE",$B$2,"SCEN",F$4)</f>
        <v>0.32744827866999998</v>
      </c>
      <c r="G13" s="5">
        <f>GETPIVOTDATA("Value",EV_REGALL!$A$3,"REGWLD",$B13,"EVCHANGE",$B$2,"SCEN",G$4)</f>
        <v>0.58683764935000005</v>
      </c>
      <c r="H13" s="5">
        <f>GETPIVOTDATA("Value",EV_REGALL!$A$3,"REGWLD",$B13,"EVCHANGE",$B$2,"SCEN",H$4)</f>
        <v>0.57378458977000002</v>
      </c>
      <c r="I13" s="5">
        <f>GETPIVOTDATA("Value",EV_REGALL!$A$3,"REGWLD",$B13,"EVCHANGE",$B$2,"SCEN",I$4)</f>
        <v>-0.65552049874999996</v>
      </c>
      <c r="J13" s="5">
        <f>GETPIVOTDATA("Value",EV_REGALL!$A$3,"REGWLD",$B13,"EVCHANGE",$B$2,"SCEN",J$4)</f>
        <v>-7.8829455376000004</v>
      </c>
    </row>
    <row r="14" spans="2:10" x14ac:dyDescent="0.25">
      <c r="B14" s="2" t="s">
        <v>15</v>
      </c>
      <c r="C14" s="5">
        <f>GETPIVOTDATA("Value",EV_REGALL!$A$3,"REGWLD",$B14,"EVCHANGE",$B$2,"SCEN",C$4)</f>
        <v>-0.11865528673</v>
      </c>
      <c r="D14" s="5">
        <f>GETPIVOTDATA("Value",EV_REGALL!$A$3,"REGWLD",$B14,"EVCHANGE",$B$2,"SCEN",D$4)</f>
        <v>-1.8556868657E-2</v>
      </c>
      <c r="E14" s="5">
        <f>GETPIVOTDATA("Value",EV_REGALL!$A$3,"REGWLD",$B14,"EVCHANGE",$B$2,"SCEN",E$4)</f>
        <v>-2.9786469414999999E-2</v>
      </c>
      <c r="F14" s="5">
        <f>GETPIVOTDATA("Value",EV_REGALL!$A$3,"REGWLD",$B14,"EVCHANGE",$B$2,"SCEN",F$4)</f>
        <v>-6.2722456641495202E-3</v>
      </c>
      <c r="G14" s="5">
        <f>GETPIVOTDATA("Value",EV_REGALL!$A$3,"REGWLD",$B14,"EVCHANGE",$B$2,"SCEN",G$4)</f>
        <v>0.57406109570999997</v>
      </c>
      <c r="H14" s="5">
        <f>GETPIVOTDATA("Value",EV_REGALL!$A$3,"REGWLD",$B14,"EVCHANGE",$B$2,"SCEN",H$4)</f>
        <v>0.60320973395999999</v>
      </c>
      <c r="I14" s="5">
        <f>GETPIVOTDATA("Value",EV_REGALL!$A$3,"REGWLD",$B14,"EVCHANGE",$B$2,"SCEN",I$4)</f>
        <v>-1.67560495901853E-3</v>
      </c>
      <c r="J14" s="5">
        <f>GETPIVOTDATA("Value",EV_REGALL!$A$3,"REGWLD",$B14,"EVCHANGE",$B$2,"SCEN",J$4)</f>
        <v>-6.6092028618000001</v>
      </c>
    </row>
    <row r="15" spans="2:10" x14ac:dyDescent="0.25">
      <c r="B15" s="2" t="s">
        <v>16</v>
      </c>
      <c r="C15" s="5">
        <f>GETPIVOTDATA("Value",EV_REGALL!$A$3,"REGWLD",$B15,"EVCHANGE",$B$2,"SCEN",C$4)</f>
        <v>-0.12519976496999999</v>
      </c>
      <c r="D15" s="5">
        <f>GETPIVOTDATA("Value",EV_REGALL!$A$3,"REGWLD",$B15,"EVCHANGE",$B$2,"SCEN",D$4)</f>
        <v>-5.1581561565000003E-2</v>
      </c>
      <c r="E15" s="5">
        <f>GETPIVOTDATA("Value",EV_REGALL!$A$3,"REGWLD",$B15,"EVCHANGE",$B$2,"SCEN",E$4)</f>
        <v>3.3616989385336598E-3</v>
      </c>
      <c r="F15" s="5">
        <f>GETPIVOTDATA("Value",EV_REGALL!$A$3,"REGWLD",$B15,"EVCHANGE",$B$2,"SCEN",F$4)</f>
        <v>8.5562150925397908E-3</v>
      </c>
      <c r="G15" s="5">
        <f>GETPIVOTDATA("Value",EV_REGALL!$A$3,"REGWLD",$B15,"EVCHANGE",$B$2,"SCEN",G$4)</f>
        <v>7.2235171683132596E-3</v>
      </c>
      <c r="H15" s="5">
        <f>GETPIVOTDATA("Value",EV_REGALL!$A$3,"REGWLD",$B15,"EVCHANGE",$B$2,"SCEN",H$4)</f>
        <v>-4.8054318875000002E-2</v>
      </c>
      <c r="I15" s="5">
        <f>GETPIVOTDATA("Value",EV_REGALL!$A$3,"REGWLD",$B15,"EVCHANGE",$B$2,"SCEN",I$4)</f>
        <v>-0.16567826271</v>
      </c>
      <c r="J15" s="5">
        <f>GETPIVOTDATA("Value",EV_REGALL!$A$3,"REGWLD",$B15,"EVCHANGE",$B$2,"SCEN",J$4)</f>
        <v>-0.55023193359</v>
      </c>
    </row>
    <row r="16" spans="2:10" x14ac:dyDescent="0.25">
      <c r="B16" s="2" t="s">
        <v>17</v>
      </c>
      <c r="C16" s="5">
        <f>GETPIVOTDATA("Value",EV_REGALL!$A$3,"REGWLD",$B16,"EVCHANGE",$B$2,"SCEN",C$4)</f>
        <v>-0.14535157382</v>
      </c>
      <c r="D16" s="5">
        <f>GETPIVOTDATA("Value",EV_REGALL!$A$3,"REGWLD",$B16,"EVCHANGE",$B$2,"SCEN",D$4)</f>
        <v>1.0242414473999999</v>
      </c>
      <c r="E16" s="5">
        <f>GETPIVOTDATA("Value",EV_REGALL!$A$3,"REGWLD",$B16,"EVCHANGE",$B$2,"SCEN",E$4)</f>
        <v>7.9928226768999994E-2</v>
      </c>
      <c r="F16" s="5">
        <f>GETPIVOTDATA("Value",EV_REGALL!$A$3,"REGWLD",$B16,"EVCHANGE",$B$2,"SCEN",F$4)</f>
        <v>9.3864507973E-2</v>
      </c>
      <c r="G16" s="5">
        <f>GETPIVOTDATA("Value",EV_REGALL!$A$3,"REGWLD",$B16,"EVCHANGE",$B$2,"SCEN",G$4)</f>
        <v>0.55528354645</v>
      </c>
      <c r="H16" s="5">
        <f>GETPIVOTDATA("Value",EV_REGALL!$A$3,"REGWLD",$B16,"EVCHANGE",$B$2,"SCEN",H$4)</f>
        <v>1.4637796879</v>
      </c>
      <c r="I16" s="5">
        <f>GETPIVOTDATA("Value",EV_REGALL!$A$3,"REGWLD",$B16,"EVCHANGE",$B$2,"SCEN",I$4)</f>
        <v>-8.1680744885999995E-2</v>
      </c>
      <c r="J16" s="5">
        <f>GETPIVOTDATA("Value",EV_REGALL!$A$3,"REGWLD",$B16,"EVCHANGE",$B$2,"SCEN",J$4)</f>
        <v>-9.8452892303000006</v>
      </c>
    </row>
    <row r="17" spans="2:10" x14ac:dyDescent="0.25">
      <c r="B17" s="2" t="s">
        <v>18</v>
      </c>
      <c r="C17" s="5">
        <f>GETPIVOTDATA("Value",EV_REGALL!$A$3,"REGWLD",$B17,"EVCHANGE",$B$2,"SCEN",C$4)</f>
        <v>-0.85372310877000002</v>
      </c>
      <c r="D17" s="5">
        <f>GETPIVOTDATA("Value",EV_REGALL!$A$3,"REGWLD",$B17,"EVCHANGE",$B$2,"SCEN",D$4)</f>
        <v>4.0902782232000001E-2</v>
      </c>
      <c r="E17" s="5">
        <f>GETPIVOTDATA("Value",EV_REGALL!$A$3,"REGWLD",$B17,"EVCHANGE",$B$2,"SCEN",E$4)</f>
        <v>2.737752907E-2</v>
      </c>
      <c r="F17" s="5">
        <f>GETPIVOTDATA("Value",EV_REGALL!$A$3,"REGWLD",$B17,"EVCHANGE",$B$2,"SCEN",F$4)</f>
        <v>6.2914855778000003E-2</v>
      </c>
      <c r="G17" s="5">
        <f>GETPIVOTDATA("Value",EV_REGALL!$A$3,"REGWLD",$B17,"EVCHANGE",$B$2,"SCEN",G$4)</f>
        <v>-2.6310989633E-2</v>
      </c>
      <c r="H17" s="5">
        <f>GETPIVOTDATA("Value",EV_REGALL!$A$3,"REGWLD",$B17,"EVCHANGE",$B$2,"SCEN",H$4)</f>
        <v>-1.4310953207E-2</v>
      </c>
      <c r="I17" s="5">
        <f>GETPIVOTDATA("Value",EV_REGALL!$A$3,"REGWLD",$B17,"EVCHANGE",$B$2,"SCEN",I$4)</f>
        <v>-1.0566461086000001</v>
      </c>
      <c r="J17" s="5">
        <f>GETPIVOTDATA("Value",EV_REGALL!$A$3,"REGWLD",$B17,"EVCHANGE",$B$2,"SCEN",J$4)</f>
        <v>-4.8428020477000002</v>
      </c>
    </row>
    <row r="18" spans="2:10" x14ac:dyDescent="0.25">
      <c r="B18" s="2" t="s">
        <v>19</v>
      </c>
      <c r="C18" s="5">
        <f>GETPIVOTDATA("Value",EV_REGALL!$A$3,"REGWLD",$B18,"EVCHANGE",$B$2,"SCEN",C$4)</f>
        <v>-0.37428337336</v>
      </c>
      <c r="D18" s="5">
        <f>GETPIVOTDATA("Value",EV_REGALL!$A$3,"REGWLD",$B18,"EVCHANGE",$B$2,"SCEN",D$4)</f>
        <v>-4.7167349607000003E-2</v>
      </c>
      <c r="E18" s="5">
        <f>GETPIVOTDATA("Value",EV_REGALL!$A$3,"REGWLD",$B18,"EVCHANGE",$B$2,"SCEN",E$4)</f>
        <v>2.7701260987669199E-3</v>
      </c>
      <c r="F18" s="5">
        <f>GETPIVOTDATA("Value",EV_REGALL!$A$3,"REGWLD",$B18,"EVCHANGE",$B$2,"SCEN",F$4)</f>
        <v>3.4612556919455498E-3</v>
      </c>
      <c r="G18" s="5">
        <f>GETPIVOTDATA("Value",EV_REGALL!$A$3,"REGWLD",$B18,"EVCHANGE",$B$2,"SCEN",G$4)</f>
        <v>-1.0997178032994301E-3</v>
      </c>
      <c r="H18" s="5">
        <f>GETPIVOTDATA("Value",EV_REGALL!$A$3,"REGWLD",$B18,"EVCHANGE",$B$2,"SCEN",H$4)</f>
        <v>-5.2663858979999999E-2</v>
      </c>
      <c r="I18" s="5">
        <f>GETPIVOTDATA("Value",EV_REGALL!$A$3,"REGWLD",$B18,"EVCHANGE",$B$2,"SCEN",I$4)</f>
        <v>-0.46976971626000003</v>
      </c>
      <c r="J18" s="5">
        <f>GETPIVOTDATA("Value",EV_REGALL!$A$3,"REGWLD",$B18,"EVCHANGE",$B$2,"SCEN",J$4)</f>
        <v>-2.4611175059999999</v>
      </c>
    </row>
    <row r="19" spans="2:10" x14ac:dyDescent="0.25">
      <c r="B19" s="2" t="s">
        <v>20</v>
      </c>
      <c r="C19" s="5">
        <f>GETPIVOTDATA("Value",EV_REGALL!$A$3,"REGWLD",$B19,"EVCHANGE",$B$2,"SCEN",C$4)</f>
        <v>-0.74598395823999997</v>
      </c>
      <c r="D19" s="5">
        <f>GETPIVOTDATA("Value",EV_REGALL!$A$3,"REGWLD",$B19,"EVCHANGE",$B$2,"SCEN",D$4)</f>
        <v>-4.1906382888999998E-2</v>
      </c>
      <c r="E19" s="5">
        <f>GETPIVOTDATA("Value",EV_REGALL!$A$3,"REGWLD",$B19,"EVCHANGE",$B$2,"SCEN",E$4)</f>
        <v>-3.86568251997232E-4</v>
      </c>
      <c r="F19" s="5">
        <f>GETPIVOTDATA("Value",EV_REGALL!$A$3,"REGWLD",$B19,"EVCHANGE",$B$2,"SCEN",F$4)</f>
        <v>-8.1049057189375195E-4</v>
      </c>
      <c r="G19" s="5">
        <f>GETPIVOTDATA("Value",EV_REGALL!$A$3,"REGWLD",$B19,"EVCHANGE",$B$2,"SCEN",G$4)</f>
        <v>-1.9683301449000001E-2</v>
      </c>
      <c r="H19" s="5">
        <f>GETPIVOTDATA("Value",EV_REGALL!$A$3,"REGWLD",$B19,"EVCHANGE",$B$2,"SCEN",H$4)</f>
        <v>-6.2127377838E-2</v>
      </c>
      <c r="I19" s="5">
        <f>GETPIVOTDATA("Value",EV_REGALL!$A$3,"REGWLD",$B19,"EVCHANGE",$B$2,"SCEN",I$4)</f>
        <v>-0.92955076694000005</v>
      </c>
      <c r="J19" s="5">
        <f>GETPIVOTDATA("Value",EV_REGALL!$A$3,"REGWLD",$B19,"EVCHANGE",$B$2,"SCEN",J$4)</f>
        <v>-4.1766662598000002</v>
      </c>
    </row>
    <row r="20" spans="2:10" x14ac:dyDescent="0.25">
      <c r="B20" s="2" t="s">
        <v>22</v>
      </c>
      <c r="C20" s="5">
        <f>GETPIVOTDATA("Value",EV_REGALL!$A$3,"REGWLD",$B20,"EVCHANGE",$B$2,"SCEN",C$4)</f>
        <v>-0.55408644675999996</v>
      </c>
      <c r="D20" s="5">
        <f>GETPIVOTDATA("Value",EV_REGALL!$A$3,"REGWLD",$B20,"EVCHANGE",$B$2,"SCEN",D$4)</f>
        <v>8.1947579980000004E-2</v>
      </c>
      <c r="E20" s="5">
        <f>GETPIVOTDATA("Value",EV_REGALL!$A$3,"REGWLD",$B20,"EVCHANGE",$B$2,"SCEN",E$4)</f>
        <v>0.10263580829000001</v>
      </c>
      <c r="F20" s="5">
        <f>GETPIVOTDATA("Value",EV_REGALL!$A$3,"REGWLD",$B20,"EVCHANGE",$B$2,"SCEN",F$4)</f>
        <v>6.7417100071999997E-2</v>
      </c>
      <c r="G20" s="5">
        <f>GETPIVOTDATA("Value",EV_REGALL!$A$3,"REGWLD",$B20,"EVCHANGE",$B$2,"SCEN",G$4)</f>
        <v>0.21560862659999999</v>
      </c>
      <c r="H20" s="5">
        <f>GETPIVOTDATA("Value",EV_REGALL!$A$3,"REGWLD",$B20,"EVCHANGE",$B$2,"SCEN",H$4)</f>
        <v>0.19458186626000001</v>
      </c>
      <c r="I20" s="5">
        <f>GETPIVOTDATA("Value",EV_REGALL!$A$3,"REGWLD",$B20,"EVCHANGE",$B$2,"SCEN",I$4)</f>
        <v>-0.44677719473999999</v>
      </c>
      <c r="J20" s="5">
        <f>GETPIVOTDATA("Value",EV_REGALL!$A$3,"REGWLD",$B20,"EVCHANGE",$B$2,"SCEN",J$4)</f>
        <v>49.670959473000003</v>
      </c>
    </row>
    <row r="21" spans="2:10" x14ac:dyDescent="0.25">
      <c r="B21" s="2" t="s">
        <v>23</v>
      </c>
      <c r="C21" s="5">
        <f>GETPIVOTDATA("Value",EV_REGALL!$A$3,"REGWLD",$B21,"EVCHANGE",$B$2,"SCEN",C$4)</f>
        <v>1.0404040812999999</v>
      </c>
      <c r="D21" s="5">
        <f>GETPIVOTDATA("Value",EV_REGALL!$A$3,"REGWLD",$B21,"EVCHANGE",$B$2,"SCEN",D$4)</f>
        <v>0.11477431655000001</v>
      </c>
      <c r="E21" s="5">
        <f>GETPIVOTDATA("Value",EV_REGALL!$A$3,"REGWLD",$B21,"EVCHANGE",$B$2,"SCEN",E$4)</f>
        <v>0.13139790297000001</v>
      </c>
      <c r="F21" s="5">
        <f>GETPIVOTDATA("Value",EV_REGALL!$A$3,"REGWLD",$B21,"EVCHANGE",$B$2,"SCEN",F$4)</f>
        <v>0.12198490649</v>
      </c>
      <c r="G21" s="5">
        <f>GETPIVOTDATA("Value",EV_REGALL!$A$3,"REGWLD",$B21,"EVCHANGE",$B$2,"SCEN",G$4)</f>
        <v>0.34051424265000002</v>
      </c>
      <c r="H21" s="5">
        <f>GETPIVOTDATA("Value",EV_REGALL!$A$3,"REGWLD",$B21,"EVCHANGE",$B$2,"SCEN",H$4)</f>
        <v>0.30657488107999997</v>
      </c>
      <c r="I21" s="5">
        <f>GETPIVOTDATA("Value",EV_REGALL!$A$3,"REGWLD",$B21,"EVCHANGE",$B$2,"SCEN",I$4)</f>
        <v>1.2965121269</v>
      </c>
      <c r="J21" s="5">
        <f>GETPIVOTDATA("Value",EV_REGALL!$A$3,"REGWLD",$B21,"EVCHANGE",$B$2,"SCEN",J$4)</f>
        <v>-1.1818516254</v>
      </c>
    </row>
    <row r="22" spans="2:10" x14ac:dyDescent="0.25">
      <c r="B22" s="2" t="s">
        <v>24</v>
      </c>
      <c r="C22" s="5">
        <f>GETPIVOTDATA("Value",EV_REGALL!$A$3,"REGWLD",$B22,"EVCHANGE",$B$2,"SCEN",C$4)</f>
        <v>0.13492110371999999</v>
      </c>
      <c r="D22" s="5">
        <f>GETPIVOTDATA("Value",EV_REGALL!$A$3,"REGWLD",$B22,"EVCHANGE",$B$2,"SCEN",D$4)</f>
        <v>6.4504422246999996E-2</v>
      </c>
      <c r="E22" s="5">
        <f>GETPIVOTDATA("Value",EV_REGALL!$A$3,"REGWLD",$B22,"EVCHANGE",$B$2,"SCEN",E$4)</f>
        <v>-5.9622939443215695E-4</v>
      </c>
      <c r="F22" s="5">
        <f>GETPIVOTDATA("Value",EV_REGALL!$A$3,"REGWLD",$B22,"EVCHANGE",$B$2,"SCEN",F$4)</f>
        <v>1.1716850102E-2</v>
      </c>
      <c r="G22" s="5">
        <f>GETPIVOTDATA("Value",EV_REGALL!$A$3,"REGWLD",$B22,"EVCHANGE",$B$2,"SCEN",G$4)</f>
        <v>0.13055673241999999</v>
      </c>
      <c r="H22" s="5">
        <f>GETPIVOTDATA("Value",EV_REGALL!$A$3,"REGWLD",$B22,"EVCHANGE",$B$2,"SCEN",H$4)</f>
        <v>0.18386469781000001</v>
      </c>
      <c r="I22" s="5">
        <f>GETPIVOTDATA("Value",EV_REGALL!$A$3,"REGWLD",$B22,"EVCHANGE",$B$2,"SCEN",I$4)</f>
        <v>0.15607151389000001</v>
      </c>
      <c r="J22" s="5">
        <f>GETPIVOTDATA("Value",EV_REGALL!$A$3,"REGWLD",$B22,"EVCHANGE",$B$2,"SCEN",J$4)</f>
        <v>-0.83770197629999998</v>
      </c>
    </row>
    <row r="23" spans="2:10" x14ac:dyDescent="0.25">
      <c r="B23" s="2" t="s">
        <v>25</v>
      </c>
      <c r="C23" s="5">
        <f>GETPIVOTDATA("Value",EV_REGALL!$A$3,"REGWLD",$B23,"EVCHANGE",$B$2,"SCEN",C$4)</f>
        <v>-0.29116499423999997</v>
      </c>
      <c r="D23" s="5">
        <f>GETPIVOTDATA("Value",EV_REGALL!$A$3,"REGWLD",$B23,"EVCHANGE",$B$2,"SCEN",D$4)</f>
        <v>0.23937280476</v>
      </c>
      <c r="E23" s="5">
        <f>GETPIVOTDATA("Value",EV_REGALL!$A$3,"REGWLD",$B23,"EVCHANGE",$B$2,"SCEN",E$4)</f>
        <v>-3.2831642777E-2</v>
      </c>
      <c r="F23" s="5">
        <f>GETPIVOTDATA("Value",EV_REGALL!$A$3,"REGWLD",$B23,"EVCHANGE",$B$2,"SCEN",F$4)</f>
        <v>5.2736762910999997E-2</v>
      </c>
      <c r="G23" s="5">
        <f>GETPIVOTDATA("Value",EV_REGALL!$A$3,"REGWLD",$B23,"EVCHANGE",$B$2,"SCEN",G$4)</f>
        <v>0.21975830196999999</v>
      </c>
      <c r="H23" s="5">
        <f>GETPIVOTDATA("Value",EV_REGALL!$A$3,"REGWLD",$B23,"EVCHANGE",$B$2,"SCEN",H$4)</f>
        <v>0.45241624117000001</v>
      </c>
      <c r="I23" s="5">
        <f>GETPIVOTDATA("Value",EV_REGALL!$A$3,"REGWLD",$B23,"EVCHANGE",$B$2,"SCEN",I$4)</f>
        <v>-0.23095372318999999</v>
      </c>
      <c r="J23" s="5">
        <f>GETPIVOTDATA("Value",EV_REGALL!$A$3,"REGWLD",$B23,"EVCHANGE",$B$2,"SCEN",J$4)</f>
        <v>-5.8998723030000004</v>
      </c>
    </row>
    <row r="24" spans="2:10" x14ac:dyDescent="0.25">
      <c r="B24" s="2" t="s">
        <v>26</v>
      </c>
      <c r="C24" s="5">
        <f>GETPIVOTDATA("Value",EV_REGALL!$A$3,"REGWLD",$B24,"EVCHANGE",$B$2,"SCEN",C$4)</f>
        <v>0.23904530703999999</v>
      </c>
      <c r="D24" s="5">
        <f>GETPIVOTDATA("Value",EV_REGALL!$A$3,"REGWLD",$B24,"EVCHANGE",$B$2,"SCEN",D$4)</f>
        <v>-6.3649225048720802E-3</v>
      </c>
      <c r="E24" s="5">
        <f>GETPIVOTDATA("Value",EV_REGALL!$A$3,"REGWLD",$B24,"EVCHANGE",$B$2,"SCEN",E$4)</f>
        <v>4.9995877780020202E-3</v>
      </c>
      <c r="F24" s="5">
        <f>GETPIVOTDATA("Value",EV_REGALL!$A$3,"REGWLD",$B24,"EVCHANGE",$B$2,"SCEN",F$4)</f>
        <v>-4.9026361666619804E-3</v>
      </c>
      <c r="G24" s="5">
        <f>GETPIVOTDATA("Value",EV_REGALL!$A$3,"REGWLD",$B24,"EVCHANGE",$B$2,"SCEN",G$4)</f>
        <v>0.76735109090999998</v>
      </c>
      <c r="H24" s="5">
        <f>GETPIVOTDATA("Value",EV_REGALL!$A$3,"REGWLD",$B24,"EVCHANGE",$B$2,"SCEN",H$4)</f>
        <v>0.75499272346000001</v>
      </c>
      <c r="I24" s="5">
        <f>GETPIVOTDATA("Value",EV_REGALL!$A$3,"REGWLD",$B24,"EVCHANGE",$B$2,"SCEN",I$4)</f>
        <v>0.32209646702</v>
      </c>
      <c r="J24" s="5">
        <f>GETPIVOTDATA("Value",EV_REGALL!$A$3,"REGWLD",$B24,"EVCHANGE",$B$2,"SCEN",J$4)</f>
        <v>-8.3717107773000006</v>
      </c>
    </row>
    <row r="25" spans="2:10" x14ac:dyDescent="0.25">
      <c r="B25" s="2" t="s">
        <v>27</v>
      </c>
      <c r="C25" s="5">
        <f>GETPIVOTDATA("Value",EV_REGALL!$A$3,"REGWLD",$B25,"EVCHANGE",$B$2,"SCEN",C$4)</f>
        <v>0.51042723656</v>
      </c>
      <c r="D25" s="5">
        <f>GETPIVOTDATA("Value",EV_REGALL!$A$3,"REGWLD",$B25,"EVCHANGE",$B$2,"SCEN",D$4)</f>
        <v>-3.7737891077999998E-2</v>
      </c>
      <c r="E25" s="5">
        <f>GETPIVOTDATA("Value",EV_REGALL!$A$3,"REGWLD",$B25,"EVCHANGE",$B$2,"SCEN",E$4)</f>
        <v>1.5834188089000001E-2</v>
      </c>
      <c r="F25" s="5">
        <f>GETPIVOTDATA("Value",EV_REGALL!$A$3,"REGWLD",$B25,"EVCHANGE",$B$2,"SCEN",F$4)</f>
        <v>1.5756538138000001E-2</v>
      </c>
      <c r="G25" s="5">
        <f>GETPIVOTDATA("Value",EV_REGALL!$A$3,"REGWLD",$B25,"EVCHANGE",$B$2,"SCEN",G$4)</f>
        <v>7.3932036756999997E-2</v>
      </c>
      <c r="H25" s="5">
        <f>GETPIVOTDATA("Value",EV_REGALL!$A$3,"REGWLD",$B25,"EVCHANGE",$B$2,"SCEN",H$4)</f>
        <v>2.0182657986999999E-2</v>
      </c>
      <c r="I25" s="5">
        <f>GETPIVOTDATA("Value",EV_REGALL!$A$3,"REGWLD",$B25,"EVCHANGE",$B$2,"SCEN",I$4)</f>
        <v>0.67802453040999999</v>
      </c>
      <c r="J25" s="5">
        <f>GETPIVOTDATA("Value",EV_REGALL!$A$3,"REGWLD",$B25,"EVCHANGE",$B$2,"SCEN",J$4)</f>
        <v>1.5571237803</v>
      </c>
    </row>
    <row r="26" spans="2:10" x14ac:dyDescent="0.25">
      <c r="B26" s="2" t="s">
        <v>28</v>
      </c>
      <c r="C26" s="5">
        <f>GETPIVOTDATA("Value",EV_REGALL!$A$3,"REGWLD",$B26,"EVCHANGE",$B$2,"SCEN",C$4)</f>
        <v>0.29147142172000001</v>
      </c>
      <c r="D26" s="5">
        <f>GETPIVOTDATA("Value",EV_REGALL!$A$3,"REGWLD",$B26,"EVCHANGE",$B$2,"SCEN",D$4)</f>
        <v>3.2872933893999999E-2</v>
      </c>
      <c r="E26" s="5">
        <f>GETPIVOTDATA("Value",EV_REGALL!$A$3,"REGWLD",$B26,"EVCHANGE",$B$2,"SCEN",E$4)</f>
        <v>3.0926002189999999E-2</v>
      </c>
      <c r="F26" s="5">
        <f>GETPIVOTDATA("Value",EV_REGALL!$A$3,"REGWLD",$B26,"EVCHANGE",$B$2,"SCEN",F$4)</f>
        <v>4.8740401863999999E-2</v>
      </c>
      <c r="G26" s="5">
        <f>GETPIVOTDATA("Value",EV_REGALL!$A$3,"REGWLD",$B26,"EVCHANGE",$B$2,"SCEN",G$4)</f>
        <v>0.19432510436</v>
      </c>
      <c r="H26" s="5">
        <f>GETPIVOTDATA("Value",EV_REGALL!$A$3,"REGWLD",$B26,"EVCHANGE",$B$2,"SCEN",H$4)</f>
        <v>0.19878591597</v>
      </c>
      <c r="I26" s="5">
        <f>GETPIVOTDATA("Value",EV_REGALL!$A$3,"REGWLD",$B26,"EVCHANGE",$B$2,"SCEN",I$4)</f>
        <v>0.38297599554</v>
      </c>
      <c r="J26" s="5">
        <f>GETPIVOTDATA("Value",EV_REGALL!$A$3,"REGWLD",$B26,"EVCHANGE",$B$2,"SCEN",J$4)</f>
        <v>0.32821756601000002</v>
      </c>
    </row>
    <row r="27" spans="2:10" x14ac:dyDescent="0.25">
      <c r="B27" s="2" t="s">
        <v>29</v>
      </c>
      <c r="C27" s="5">
        <f>GETPIVOTDATA("Value",EV_REGALL!$A$3,"REGWLD",$B27,"EVCHANGE",$B$2,"SCEN",C$4)</f>
        <v>0.30944976211000003</v>
      </c>
      <c r="D27" s="5">
        <f>GETPIVOTDATA("Value",EV_REGALL!$A$3,"REGWLD",$B27,"EVCHANGE",$B$2,"SCEN",D$4)</f>
        <v>2.4837365374000001E-2</v>
      </c>
      <c r="E27" s="5">
        <f>GETPIVOTDATA("Value",EV_REGALL!$A$3,"REGWLD",$B27,"EVCHANGE",$B$2,"SCEN",E$4)</f>
        <v>2.4210207163999999E-2</v>
      </c>
      <c r="F27" s="5">
        <f>GETPIVOTDATA("Value",EV_REGALL!$A$3,"REGWLD",$B27,"EVCHANGE",$B$2,"SCEN",F$4)</f>
        <v>7.2073318063999997E-2</v>
      </c>
      <c r="G27" s="5">
        <f>GETPIVOTDATA("Value",EV_REGALL!$A$3,"REGWLD",$B27,"EVCHANGE",$B$2,"SCEN",G$4)</f>
        <v>0.15032926201999999</v>
      </c>
      <c r="H27" s="5">
        <f>GETPIVOTDATA("Value",EV_REGALL!$A$3,"REGWLD",$B27,"EVCHANGE",$B$2,"SCEN",H$4)</f>
        <v>0.14660532773000001</v>
      </c>
      <c r="I27" s="5">
        <f>GETPIVOTDATA("Value",EV_REGALL!$A$3,"REGWLD",$B27,"EVCHANGE",$B$2,"SCEN",I$4)</f>
        <v>0.42465287447</v>
      </c>
      <c r="J27" s="5">
        <f>GETPIVOTDATA("Value",EV_REGALL!$A$3,"REGWLD",$B27,"EVCHANGE",$B$2,"SCEN",J$4)</f>
        <v>3.0008384958000001E-2</v>
      </c>
    </row>
    <row r="28" spans="2:10" x14ac:dyDescent="0.25">
      <c r="B28" s="2" t="s">
        <v>21</v>
      </c>
      <c r="C28" s="5">
        <f>GETPIVOTDATA("Value",EV_REGALL!$A$3,"REGWLD",$B28,"EVCHANGE",$B$2,"SCEN",C$4)</f>
        <v>8.7015338242000001E-2</v>
      </c>
      <c r="D28" s="5">
        <f>GETPIVOTDATA("Value",EV_REGALL!$A$3,"REGWLD",$B28,"EVCHANGE",$B$2,"SCEN",D$4)</f>
        <v>1.1874687625095201E-3</v>
      </c>
      <c r="E28" s="5">
        <f>GETPIVOTDATA("Value",EV_REGALL!$A$3,"REGWLD",$B28,"EVCHANGE",$B$2,"SCEN",E$4)</f>
        <v>-8.5450271144509298E-3</v>
      </c>
      <c r="F28" s="5">
        <f>GETPIVOTDATA("Value",EV_REGALL!$A$3,"REGWLD",$B28,"EVCHANGE",$B$2,"SCEN",F$4)</f>
        <v>-1.02105923E-2</v>
      </c>
      <c r="G28" s="5">
        <f>GETPIVOTDATA("Value",EV_REGALL!$A$3,"REGWLD",$B28,"EVCHANGE",$B$2,"SCEN",G$4)</f>
        <v>0.25924333929999999</v>
      </c>
      <c r="H28" s="5">
        <f>GETPIVOTDATA("Value",EV_REGALL!$A$3,"REGWLD",$B28,"EVCHANGE",$B$2,"SCEN",H$4)</f>
        <v>0.26797527074999999</v>
      </c>
      <c r="I28" s="5">
        <f>GETPIVOTDATA("Value",EV_REGALL!$A$3,"REGWLD",$B28,"EVCHANGE",$B$2,"SCEN",I$4)</f>
        <v>-3.1222902237999998E-2</v>
      </c>
      <c r="J28" s="5">
        <f>GETPIVOTDATA("Value",EV_REGALL!$A$3,"REGWLD",$B28,"EVCHANGE",$B$2,"SCEN",J$4)</f>
        <v>-2.5109848976000002</v>
      </c>
    </row>
    <row r="29" spans="2:10" x14ac:dyDescent="0.25">
      <c r="B29" s="2" t="s">
        <v>30</v>
      </c>
      <c r="C29" s="5">
        <f>GETPIVOTDATA("Value",EV_REGALL!$A$3,"REGWLD",$B29,"EVCHANGE",$B$2,"SCEN",C$4)</f>
        <v>-7.6175183058000001E-2</v>
      </c>
      <c r="D29" s="5">
        <f>GETPIVOTDATA("Value",EV_REGALL!$A$3,"REGWLD",$B29,"EVCHANGE",$B$2,"SCEN",D$4)</f>
        <v>-1.7886284738999999E-2</v>
      </c>
      <c r="E29" s="5">
        <f>GETPIVOTDATA("Value",EV_REGALL!$A$3,"REGWLD",$B29,"EVCHANGE",$B$2,"SCEN",E$4)</f>
        <v>-3.7301778793E-2</v>
      </c>
      <c r="F29" s="5">
        <f>GETPIVOTDATA("Value",EV_REGALL!$A$3,"REGWLD",$B29,"EVCHANGE",$B$2,"SCEN",F$4)</f>
        <v>-1.8206857145000001E-2</v>
      </c>
      <c r="G29" s="5">
        <f>GETPIVOTDATA("Value",EV_REGALL!$A$3,"REGWLD",$B29,"EVCHANGE",$B$2,"SCEN",G$4)</f>
        <v>0.26080921291999998</v>
      </c>
      <c r="H29" s="5">
        <f>GETPIVOTDATA("Value",EV_REGALL!$A$3,"REGWLD",$B29,"EVCHANGE",$B$2,"SCEN",H$4)</f>
        <v>0.24550123513</v>
      </c>
      <c r="I29" s="5">
        <f>GETPIVOTDATA("Value",EV_REGALL!$A$3,"REGWLD",$B29,"EVCHANGE",$B$2,"SCEN",I$4)</f>
        <v>-0.19191753864</v>
      </c>
      <c r="J29" s="5">
        <f>GETPIVOTDATA("Value",EV_REGALL!$A$3,"REGWLD",$B29,"EVCHANGE",$B$2,"SCEN",J$4)</f>
        <v>-18.255804061999999</v>
      </c>
    </row>
    <row r="30" spans="2:10" x14ac:dyDescent="0.25">
      <c r="B30" s="2" t="s">
        <v>31</v>
      </c>
      <c r="C30" s="5">
        <f>GETPIVOTDATA("Value",EV_REGALL!$A$3,"REGWLD",$B30,"EVCHANGE",$B$2,"SCEN",C$4)</f>
        <v>0.26685443521000002</v>
      </c>
      <c r="D30" s="5">
        <f>GETPIVOTDATA("Value",EV_REGALL!$A$3,"REGWLD",$B30,"EVCHANGE",$B$2,"SCEN",D$4)</f>
        <v>3.5693157464000001E-2</v>
      </c>
      <c r="E30" s="5">
        <f>GETPIVOTDATA("Value",EV_REGALL!$A$3,"REGWLD",$B30,"EVCHANGE",$B$2,"SCEN",E$4)</f>
        <v>4.2940981686000003E-2</v>
      </c>
      <c r="F30" s="5">
        <f>GETPIVOTDATA("Value",EV_REGALL!$A$3,"REGWLD",$B30,"EVCHANGE",$B$2,"SCEN",F$4)</f>
        <v>3.7903826683999997E-2</v>
      </c>
      <c r="G30" s="5">
        <f>GETPIVOTDATA("Value",EV_REGALL!$A$3,"REGWLD",$B30,"EVCHANGE",$B$2,"SCEN",G$4)</f>
        <v>0.34834510087999998</v>
      </c>
      <c r="H30" s="5">
        <f>GETPIVOTDATA("Value",EV_REGALL!$A$3,"REGWLD",$B30,"EVCHANGE",$B$2,"SCEN",H$4)</f>
        <v>0.33685681224000003</v>
      </c>
      <c r="I30" s="5">
        <f>GETPIVOTDATA("Value",EV_REGALL!$A$3,"REGWLD",$B30,"EVCHANGE",$B$2,"SCEN",I$4)</f>
        <v>0.1924149543</v>
      </c>
      <c r="J30" s="5">
        <f>GETPIVOTDATA("Value",EV_REGALL!$A$3,"REGWLD",$B30,"EVCHANGE",$B$2,"SCEN",J$4)</f>
        <v>-12.018361091999999</v>
      </c>
    </row>
    <row r="31" spans="2:10" x14ac:dyDescent="0.25">
      <c r="B31" s="2" t="s">
        <v>32</v>
      </c>
      <c r="C31" s="5">
        <f>GETPIVOTDATA("Value",EV_REGALL!$A$3,"REGWLD",$B31,"EVCHANGE",$B$2,"SCEN",C$4)</f>
        <v>-0.29795971513000002</v>
      </c>
      <c r="D31" s="5">
        <f>GETPIVOTDATA("Value",EV_REGALL!$A$3,"REGWLD",$B31,"EVCHANGE",$B$2,"SCEN",D$4)</f>
        <v>7.9360328615000003E-2</v>
      </c>
      <c r="E31" s="5">
        <f>GETPIVOTDATA("Value",EV_REGALL!$A$3,"REGWLD",$B31,"EVCHANGE",$B$2,"SCEN",E$4)</f>
        <v>7.2852820158000001E-2</v>
      </c>
      <c r="F31" s="5">
        <f>GETPIVOTDATA("Value",EV_REGALL!$A$3,"REGWLD",$B31,"EVCHANGE",$B$2,"SCEN",F$4)</f>
        <v>7.7137075365000002E-2</v>
      </c>
      <c r="G31" s="5">
        <f>GETPIVOTDATA("Value",EV_REGALL!$A$3,"REGWLD",$B31,"EVCHANGE",$B$2,"SCEN",G$4)</f>
        <v>0.11210939288000001</v>
      </c>
      <c r="H31" s="5">
        <f>GETPIVOTDATA("Value",EV_REGALL!$A$3,"REGWLD",$B31,"EVCHANGE",$B$2,"SCEN",H$4)</f>
        <v>0.12211862206</v>
      </c>
      <c r="I31" s="5">
        <f>GETPIVOTDATA("Value",EV_REGALL!$A$3,"REGWLD",$B31,"EVCHANGE",$B$2,"SCEN",I$4)</f>
        <v>-0.35268720984000002</v>
      </c>
      <c r="J31" s="5">
        <f>GETPIVOTDATA("Value",EV_REGALL!$A$3,"REGWLD",$B31,"EVCHANGE",$B$2,"SCEN",J$4)</f>
        <v>-1.2940214872</v>
      </c>
    </row>
    <row r="32" spans="2:10" x14ac:dyDescent="0.25">
      <c r="B32" s="2" t="s">
        <v>33</v>
      </c>
      <c r="C32" s="5">
        <f>GETPIVOTDATA("Value",EV_REGALL!$A$3,"REGWLD",$B32,"EVCHANGE",$B$2,"SCEN",C$4)</f>
        <v>-0.73349452019000005</v>
      </c>
      <c r="D32" s="5">
        <f>GETPIVOTDATA("Value",EV_REGALL!$A$3,"REGWLD",$B32,"EVCHANGE",$B$2,"SCEN",D$4)</f>
        <v>3.0770679935999998E-2</v>
      </c>
      <c r="E32" s="5">
        <f>GETPIVOTDATA("Value",EV_REGALL!$A$3,"REGWLD",$B32,"EVCHANGE",$B$2,"SCEN",E$4)</f>
        <v>2.6715360582000001E-2</v>
      </c>
      <c r="F32" s="5">
        <f>GETPIVOTDATA("Value",EV_REGALL!$A$3,"REGWLD",$B32,"EVCHANGE",$B$2,"SCEN",F$4)</f>
        <v>0.27079337835</v>
      </c>
      <c r="G32" s="5">
        <f>GETPIVOTDATA("Value",EV_REGALL!$A$3,"REGWLD",$B32,"EVCHANGE",$B$2,"SCEN",G$4)</f>
        <v>0.44329166411999998</v>
      </c>
      <c r="H32" s="5">
        <f>GETPIVOTDATA("Value",EV_REGALL!$A$3,"REGWLD",$B32,"EVCHANGE",$B$2,"SCEN",H$4)</f>
        <v>0.43383538722999998</v>
      </c>
      <c r="I32" s="5">
        <f>GETPIVOTDATA("Value",EV_REGALL!$A$3,"REGWLD",$B32,"EVCHANGE",$B$2,"SCEN",I$4)</f>
        <v>-0.72407132386999995</v>
      </c>
      <c r="J32" s="5">
        <f>GETPIVOTDATA("Value",EV_REGALL!$A$3,"REGWLD",$B32,"EVCHANGE",$B$2,"SCEN",J$4)</f>
        <v>-7.5500769615000003</v>
      </c>
    </row>
    <row r="33" spans="2:10" x14ac:dyDescent="0.25">
      <c r="B33" s="2" t="s">
        <v>34</v>
      </c>
      <c r="C33" s="5">
        <f>GETPIVOTDATA("Value",EV_REGALL!$A$3,"REGWLD",$B33,"EVCHANGE",$B$2,"SCEN",C$4)</f>
        <v>-0.75849908590000004</v>
      </c>
      <c r="D33" s="5">
        <f>GETPIVOTDATA("Value",EV_REGALL!$A$3,"REGWLD",$B33,"EVCHANGE",$B$2,"SCEN",D$4)</f>
        <v>7.3942826129496098E-3</v>
      </c>
      <c r="E33" s="5">
        <f>GETPIVOTDATA("Value",EV_REGALL!$A$3,"REGWLD",$B33,"EVCHANGE",$B$2,"SCEN",E$4)</f>
        <v>-5.2887969650328203E-3</v>
      </c>
      <c r="F33" s="5">
        <f>GETPIVOTDATA("Value",EV_REGALL!$A$3,"REGWLD",$B33,"EVCHANGE",$B$2,"SCEN",F$4)</f>
        <v>-1.0872103274000001E-2</v>
      </c>
      <c r="G33" s="5">
        <f>GETPIVOTDATA("Value",EV_REGALL!$A$3,"REGWLD",$B33,"EVCHANGE",$B$2,"SCEN",G$4)</f>
        <v>0.19690509140000001</v>
      </c>
      <c r="H33" s="5">
        <f>GETPIVOTDATA("Value",EV_REGALL!$A$3,"REGWLD",$B33,"EVCHANGE",$B$2,"SCEN",H$4)</f>
        <v>0.21143554150999999</v>
      </c>
      <c r="I33" s="5">
        <f>GETPIVOTDATA("Value",EV_REGALL!$A$3,"REGWLD",$B33,"EVCHANGE",$B$2,"SCEN",I$4)</f>
        <v>-0.93063807487000005</v>
      </c>
      <c r="J33" s="5">
        <f>GETPIVOTDATA("Value",EV_REGALL!$A$3,"REGWLD",$B33,"EVCHANGE",$B$2,"SCEN",J$4)</f>
        <v>-6.4448399543999999</v>
      </c>
    </row>
    <row r="34" spans="2:10" x14ac:dyDescent="0.25">
      <c r="B34" s="2" t="s">
        <v>35</v>
      </c>
      <c r="C34" s="5">
        <f>GETPIVOTDATA("Value",EV_REGALL!$A$3,"REGWLD",$B34,"EVCHANGE",$B$2,"SCEN",C$4)</f>
        <v>0.67940509318999998</v>
      </c>
      <c r="D34" s="5">
        <f>GETPIVOTDATA("Value",EV_REGALL!$A$3,"REGWLD",$B34,"EVCHANGE",$B$2,"SCEN",D$4)</f>
        <v>4.6507474035000003E-2</v>
      </c>
      <c r="E34" s="5">
        <f>GETPIVOTDATA("Value",EV_REGALL!$A$3,"REGWLD",$B34,"EVCHANGE",$B$2,"SCEN",E$4)</f>
        <v>4.2675010860000001E-2</v>
      </c>
      <c r="F34" s="5">
        <f>GETPIVOTDATA("Value",EV_REGALL!$A$3,"REGWLD",$B34,"EVCHANGE",$B$2,"SCEN",F$4)</f>
        <v>3.0578240752E-2</v>
      </c>
      <c r="G34" s="5">
        <f>GETPIVOTDATA("Value",EV_REGALL!$A$3,"REGWLD",$B34,"EVCHANGE",$B$2,"SCEN",G$4)</f>
        <v>0.14829418062999999</v>
      </c>
      <c r="H34" s="5">
        <f>GETPIVOTDATA("Value",EV_REGALL!$A$3,"REGWLD",$B34,"EVCHANGE",$B$2,"SCEN",H$4)</f>
        <v>0.14702053368000001</v>
      </c>
      <c r="I34" s="5">
        <f>GETPIVOTDATA("Value",EV_REGALL!$A$3,"REGWLD",$B34,"EVCHANGE",$B$2,"SCEN",I$4)</f>
        <v>0.79855751991000001</v>
      </c>
      <c r="J34" s="5">
        <f>GETPIVOTDATA("Value",EV_REGALL!$A$3,"REGWLD",$B34,"EVCHANGE",$B$2,"SCEN",J$4)</f>
        <v>0.82341915368999996</v>
      </c>
    </row>
    <row r="35" spans="2:10" x14ac:dyDescent="0.25">
      <c r="B35" s="2" t="s">
        <v>36</v>
      </c>
      <c r="C35" s="5">
        <f>GETPIVOTDATA("Value",EV_REGALL!$A$3,"REGWLD",$B35,"EVCHANGE",$B$2,"SCEN",C$4)</f>
        <v>0.26515379548000001</v>
      </c>
      <c r="D35" s="5">
        <f>GETPIVOTDATA("Value",EV_REGALL!$A$3,"REGWLD",$B35,"EVCHANGE",$B$2,"SCEN",D$4)</f>
        <v>2.8417730703999999E-2</v>
      </c>
      <c r="E35" s="5">
        <f>GETPIVOTDATA("Value",EV_REGALL!$A$3,"REGWLD",$B35,"EVCHANGE",$B$2,"SCEN",E$4)</f>
        <v>3.0213633552000001E-2</v>
      </c>
      <c r="F35" s="5">
        <f>GETPIVOTDATA("Value",EV_REGALL!$A$3,"REGWLD",$B35,"EVCHANGE",$B$2,"SCEN",F$4)</f>
        <v>3.2271169125999997E-2</v>
      </c>
      <c r="G35" s="5">
        <f>GETPIVOTDATA("Value",EV_REGALL!$A$3,"REGWLD",$B35,"EVCHANGE",$B$2,"SCEN",G$4)</f>
        <v>7.3680266738000003E-2</v>
      </c>
      <c r="H35" s="5">
        <f>GETPIVOTDATA("Value",EV_REGALL!$A$3,"REGWLD",$B35,"EVCHANGE",$B$2,"SCEN",H$4)</f>
        <v>7.4747487902999996E-2</v>
      </c>
      <c r="I35" s="5">
        <f>GETPIVOTDATA("Value",EV_REGALL!$A$3,"REGWLD",$B35,"EVCHANGE",$B$2,"SCEN",I$4)</f>
        <v>0.37794530391999998</v>
      </c>
      <c r="J35" s="5">
        <f>GETPIVOTDATA("Value",EV_REGALL!$A$3,"REGWLD",$B35,"EVCHANGE",$B$2,"SCEN",J$4)</f>
        <v>-1.8396319151</v>
      </c>
    </row>
    <row r="36" spans="2:10" x14ac:dyDescent="0.25">
      <c r="B36" s="2" t="s">
        <v>37</v>
      </c>
      <c r="C36" s="5">
        <f>GETPIVOTDATA("Value",EV_REGALL!$A$3,"REGWLD",$B36,"EVCHANGE",$B$2,"SCEN",C$4)</f>
        <v>0.32522433996</v>
      </c>
      <c r="D36" s="5">
        <f>GETPIVOTDATA("Value",EV_REGALL!$A$3,"REGWLD",$B36,"EVCHANGE",$B$2,"SCEN",D$4)</f>
        <v>0.2066078335</v>
      </c>
      <c r="E36" s="5">
        <f>GETPIVOTDATA("Value",EV_REGALL!$A$3,"REGWLD",$B36,"EVCHANGE",$B$2,"SCEN",E$4)</f>
        <v>-3.7280205636999998E-2</v>
      </c>
      <c r="F36" s="5">
        <f>GETPIVOTDATA("Value",EV_REGALL!$A$3,"REGWLD",$B36,"EVCHANGE",$B$2,"SCEN",F$4)</f>
        <v>-3.6338230129331298E-3</v>
      </c>
      <c r="G36" s="5">
        <f>GETPIVOTDATA("Value",EV_REGALL!$A$3,"REGWLD",$B36,"EVCHANGE",$B$2,"SCEN",G$4)</f>
        <v>0.38669243455000002</v>
      </c>
      <c r="H36" s="5">
        <f>GETPIVOTDATA("Value",EV_REGALL!$A$3,"REGWLD",$B36,"EVCHANGE",$B$2,"SCEN",H$4)</f>
        <v>0.58575820922999999</v>
      </c>
      <c r="I36" s="5">
        <f>GETPIVOTDATA("Value",EV_REGALL!$A$3,"REGWLD",$B36,"EVCHANGE",$B$2,"SCEN",I$4)</f>
        <v>0.46113526821</v>
      </c>
      <c r="J36" s="5">
        <f>GETPIVOTDATA("Value",EV_REGALL!$A$3,"REGWLD",$B36,"EVCHANGE",$B$2,"SCEN",J$4)</f>
        <v>-10.577577591000001</v>
      </c>
    </row>
    <row r="37" spans="2:10" x14ac:dyDescent="0.25">
      <c r="B37" s="2" t="s">
        <v>38</v>
      </c>
      <c r="C37" s="5">
        <f>GETPIVOTDATA("Value",EV_REGALL!$A$3,"REGWLD",$B37,"EVCHANGE",$B$2,"SCEN",C$4)</f>
        <v>-0.40771928429999998</v>
      </c>
      <c r="D37" s="5">
        <f>GETPIVOTDATA("Value",EV_REGALL!$A$3,"REGWLD",$B37,"EVCHANGE",$B$2,"SCEN",D$4)</f>
        <v>1.5577591956E-2</v>
      </c>
      <c r="E37" s="5">
        <f>GETPIVOTDATA("Value",EV_REGALL!$A$3,"REGWLD",$B37,"EVCHANGE",$B$2,"SCEN",E$4)</f>
        <v>1.1741360649000001E-2</v>
      </c>
      <c r="F37" s="5">
        <f>GETPIVOTDATA("Value",EV_REGALL!$A$3,"REGWLD",$B37,"EVCHANGE",$B$2,"SCEN",F$4)</f>
        <v>-1.4065256341999999E-2</v>
      </c>
      <c r="G37" s="5">
        <f>GETPIVOTDATA("Value",EV_REGALL!$A$3,"REGWLD",$B37,"EVCHANGE",$B$2,"SCEN",G$4)</f>
        <v>5.7388108223999999E-2</v>
      </c>
      <c r="H37" s="5">
        <f>GETPIVOTDATA("Value",EV_REGALL!$A$3,"REGWLD",$B37,"EVCHANGE",$B$2,"SCEN",H$4)</f>
        <v>6.0070011765E-2</v>
      </c>
      <c r="I37" s="5">
        <f>GETPIVOTDATA("Value",EV_REGALL!$A$3,"REGWLD",$B37,"EVCHANGE",$B$2,"SCEN",I$4)</f>
        <v>-0.50158822536000003</v>
      </c>
      <c r="J37" s="5">
        <f>GETPIVOTDATA("Value",EV_REGALL!$A$3,"REGWLD",$B37,"EVCHANGE",$B$2,"SCEN",J$4)</f>
        <v>-4.3519186974000004</v>
      </c>
    </row>
    <row r="38" spans="2:10" x14ac:dyDescent="0.25">
      <c r="B38" s="2" t="s">
        <v>39</v>
      </c>
      <c r="C38" s="5">
        <f>GETPIVOTDATA("Value",EV_REGALL!$A$3,"REGWLD",$B38,"EVCHANGE",$B$2,"SCEN",C$4)</f>
        <v>-3.1158989295000002E-2</v>
      </c>
      <c r="D38" s="5">
        <f>GETPIVOTDATA("Value",EV_REGALL!$A$3,"REGWLD",$B38,"EVCHANGE",$B$2,"SCEN",D$4)</f>
        <v>-4.0847618133000002E-2</v>
      </c>
      <c r="E38" s="5">
        <f>GETPIVOTDATA("Value",EV_REGALL!$A$3,"REGWLD",$B38,"EVCHANGE",$B$2,"SCEN",E$4)</f>
        <v>2.4109431542456202E-3</v>
      </c>
      <c r="F38" s="5">
        <f>GETPIVOTDATA("Value",EV_REGALL!$A$3,"REGWLD",$B38,"EVCHANGE",$B$2,"SCEN",F$4)</f>
        <v>7.9127335920929891E-3</v>
      </c>
      <c r="G38" s="5">
        <f>GETPIVOTDATA("Value",EV_REGALL!$A$3,"REGWLD",$B38,"EVCHANGE",$B$2,"SCEN",G$4)</f>
        <v>-7.4127903208136602E-3</v>
      </c>
      <c r="H38" s="5">
        <f>GETPIVOTDATA("Value",EV_REGALL!$A$3,"REGWLD",$B38,"EVCHANGE",$B$2,"SCEN",H$4)</f>
        <v>-5.1692582666999998E-2</v>
      </c>
      <c r="I38" s="5">
        <f>GETPIVOTDATA("Value",EV_REGALL!$A$3,"REGWLD",$B38,"EVCHANGE",$B$2,"SCEN",I$4)</f>
        <v>-3.9983510971000003E-2</v>
      </c>
      <c r="J38" s="5">
        <f>GETPIVOTDATA("Value",EV_REGALL!$A$3,"REGWLD",$B38,"EVCHANGE",$B$2,"SCEN",J$4)</f>
        <v>0.21025170386</v>
      </c>
    </row>
    <row r="39" spans="2:10" x14ac:dyDescent="0.25">
      <c r="B39" s="2" t="s">
        <v>40</v>
      </c>
      <c r="C39" s="5">
        <f>GETPIVOTDATA("Value",EV_REGALL!$A$3,"REGWLD",$B39,"EVCHANGE",$B$2,"SCEN",C$4)</f>
        <v>4.0873028338000002E-2</v>
      </c>
      <c r="D39" s="5">
        <f>GETPIVOTDATA("Value",EV_REGALL!$A$3,"REGWLD",$B39,"EVCHANGE",$B$2,"SCEN",D$4)</f>
        <v>5.2888512610999999E-2</v>
      </c>
      <c r="E39" s="5">
        <f>GETPIVOTDATA("Value",EV_REGALL!$A$3,"REGWLD",$B39,"EVCHANGE",$B$2,"SCEN",E$4)</f>
        <v>6.9904930889999994E-2</v>
      </c>
      <c r="F39" s="5">
        <f>GETPIVOTDATA("Value",EV_REGALL!$A$3,"REGWLD",$B39,"EVCHANGE",$B$2,"SCEN",F$4)</f>
        <v>1.1045139283000001E-2</v>
      </c>
      <c r="G39" s="5">
        <f>GETPIVOTDATA("Value",EV_REGALL!$A$3,"REGWLD",$B39,"EVCHANGE",$B$2,"SCEN",G$4)</f>
        <v>0.50607007741999999</v>
      </c>
      <c r="H39" s="5">
        <f>GETPIVOTDATA("Value",EV_REGALL!$A$3,"REGWLD",$B39,"EVCHANGE",$B$2,"SCEN",H$4)</f>
        <v>0.47787815332</v>
      </c>
      <c r="I39" s="5">
        <f>GETPIVOTDATA("Value",EV_REGALL!$A$3,"REGWLD",$B39,"EVCHANGE",$B$2,"SCEN",I$4)</f>
        <v>6.4808852971000003E-2</v>
      </c>
      <c r="J39" s="5">
        <f>GETPIVOTDATA("Value",EV_REGALL!$A$3,"REGWLD",$B39,"EVCHANGE",$B$2,"SCEN",J$4)</f>
        <v>-17.112745284999999</v>
      </c>
    </row>
    <row r="40" spans="2:10" x14ac:dyDescent="0.25">
      <c r="B40" s="2" t="s">
        <v>41</v>
      </c>
      <c r="C40" s="5">
        <f>GETPIVOTDATA("Value",EV_REGALL!$A$3,"REGWLD",$B40,"EVCHANGE",$B$2,"SCEN",C$4)</f>
        <v>2.1770827769999999</v>
      </c>
      <c r="D40" s="5">
        <f>GETPIVOTDATA("Value",EV_REGALL!$A$3,"REGWLD",$B40,"EVCHANGE",$B$2,"SCEN",D$4)</f>
        <v>0.36214515567</v>
      </c>
      <c r="E40" s="5">
        <f>GETPIVOTDATA("Value",EV_REGALL!$A$3,"REGWLD",$B40,"EVCHANGE",$B$2,"SCEN",E$4)</f>
        <v>0.10300435870999999</v>
      </c>
      <c r="F40" s="5">
        <f>GETPIVOTDATA("Value",EV_REGALL!$A$3,"REGWLD",$B40,"EVCHANGE",$B$2,"SCEN",F$4)</f>
        <v>5.1456790416999999E-2</v>
      </c>
      <c r="G40" s="5">
        <f>GETPIVOTDATA("Value",EV_REGALL!$A$3,"REGWLD",$B40,"EVCHANGE",$B$2,"SCEN",G$4)</f>
        <v>0.20965842903000001</v>
      </c>
      <c r="H40" s="5">
        <f>GETPIVOTDATA("Value",EV_REGALL!$A$3,"REGWLD",$B40,"EVCHANGE",$B$2,"SCEN",H$4)</f>
        <v>0.47727262974000001</v>
      </c>
      <c r="I40" s="5">
        <f>GETPIVOTDATA("Value",EV_REGALL!$A$3,"REGWLD",$B40,"EVCHANGE",$B$2,"SCEN",I$4)</f>
        <v>2.2720952034000002</v>
      </c>
      <c r="J40" s="5">
        <f>GETPIVOTDATA("Value",EV_REGALL!$A$3,"REGWLD",$B40,"EVCHANGE",$B$2,"SCEN",J$4)</f>
        <v>-31.946205139</v>
      </c>
    </row>
    <row r="41" spans="2:10" x14ac:dyDescent="0.25">
      <c r="B41" s="2" t="s">
        <v>42</v>
      </c>
      <c r="C41" s="5">
        <f>GETPIVOTDATA("Value",EV_REGALL!$A$3,"REGWLD",$B41,"EVCHANGE",$B$2,"SCEN",C$4)</f>
        <v>3.2778143883000002E-2</v>
      </c>
      <c r="D41" s="5">
        <f>GETPIVOTDATA("Value",EV_REGALL!$A$3,"REGWLD",$B41,"EVCHANGE",$B$2,"SCEN",D$4)</f>
        <v>2.5017039849999999E-2</v>
      </c>
      <c r="E41" s="5">
        <f>GETPIVOTDATA("Value",EV_REGALL!$A$3,"REGWLD",$B41,"EVCHANGE",$B$2,"SCEN",E$4)</f>
        <v>-1.9693559036000001E-2</v>
      </c>
      <c r="F41" s="5">
        <f>GETPIVOTDATA("Value",EV_REGALL!$A$3,"REGWLD",$B41,"EVCHANGE",$B$2,"SCEN",F$4)</f>
        <v>-1.1586158536000001E-2</v>
      </c>
      <c r="G41" s="5">
        <f>GETPIVOTDATA("Value",EV_REGALL!$A$3,"REGWLD",$B41,"EVCHANGE",$B$2,"SCEN",G$4)</f>
        <v>-5.1479179412000003E-2</v>
      </c>
      <c r="H41" s="5">
        <f>GETPIVOTDATA("Value",EV_REGALL!$A$3,"REGWLD",$B41,"EVCHANGE",$B$2,"SCEN",H$4)</f>
        <v>3.8638117257505699E-3</v>
      </c>
      <c r="I41" s="5">
        <f>GETPIVOTDATA("Value",EV_REGALL!$A$3,"REGWLD",$B41,"EVCHANGE",$B$2,"SCEN",I$4)</f>
        <v>7.3638297616999998E-2</v>
      </c>
      <c r="J41" s="5">
        <f>GETPIVOTDATA("Value",EV_REGALL!$A$3,"REGWLD",$B41,"EVCHANGE",$B$2,"SCEN",J$4)</f>
        <v>2.3660321236000001</v>
      </c>
    </row>
    <row r="42" spans="2:10" x14ac:dyDescent="0.25">
      <c r="B42" s="2" t="s">
        <v>43</v>
      </c>
      <c r="C42" s="5">
        <f>GETPIVOTDATA("Value",EV_REGALL!$A$3,"REGWLD",$B42,"EVCHANGE",$B$2,"SCEN",C$4)</f>
        <v>-8.3533726633000002E-2</v>
      </c>
      <c r="D42" s="5">
        <f>GETPIVOTDATA("Value",EV_REGALL!$A$3,"REGWLD",$B42,"EVCHANGE",$B$2,"SCEN",D$4)</f>
        <v>1.4558755793E-2</v>
      </c>
      <c r="E42" s="5">
        <f>GETPIVOTDATA("Value",EV_REGALL!$A$3,"REGWLD",$B42,"EVCHANGE",$B$2,"SCEN",E$4)</f>
        <v>2.0385043695999999E-2</v>
      </c>
      <c r="F42" s="5">
        <f>GETPIVOTDATA("Value",EV_REGALL!$A$3,"REGWLD",$B42,"EVCHANGE",$B$2,"SCEN",F$4)</f>
        <v>2.6801820843999999E-2</v>
      </c>
      <c r="G42" s="5">
        <f>GETPIVOTDATA("Value",EV_REGALL!$A$3,"REGWLD",$B42,"EVCHANGE",$B$2,"SCEN",G$4)</f>
        <v>9.6191480755999995E-2</v>
      </c>
      <c r="H42" s="5">
        <f>GETPIVOTDATA("Value",EV_REGALL!$A$3,"REGWLD",$B42,"EVCHANGE",$B$2,"SCEN",H$4)</f>
        <v>8.7797790766E-2</v>
      </c>
      <c r="I42" s="5">
        <f>GETPIVOTDATA("Value",EV_REGALL!$A$3,"REGWLD",$B42,"EVCHANGE",$B$2,"SCEN",I$4)</f>
        <v>-8.8093131781000006E-2</v>
      </c>
      <c r="J42" s="5">
        <f>GETPIVOTDATA("Value",EV_REGALL!$A$3,"REGWLD",$B42,"EVCHANGE",$B$2,"SCEN",J$4)</f>
        <v>-2.2912688255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42"/>
  <sheetViews>
    <sheetView zoomScale="70" zoomScaleNormal="70" workbookViewId="0">
      <selection activeCell="I4" sqref="I4:J4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12.85546875" bestFit="1" customWidth="1"/>
    <col min="4" max="7" width="11.28515625" bestFit="1" customWidth="1"/>
    <col min="8" max="8" width="13.5703125" bestFit="1" customWidth="1"/>
    <col min="9" max="9" width="11.28515625" bestFit="1" customWidth="1"/>
    <col min="10" max="10" width="13.5703125" bestFit="1" customWidth="1"/>
  </cols>
  <sheetData>
    <row r="2" spans="2:10" x14ac:dyDescent="0.25">
      <c r="B2" s="6" t="s">
        <v>58</v>
      </c>
      <c r="C2">
        <v>1000</v>
      </c>
    </row>
    <row r="4" spans="2:10" x14ac:dyDescent="0.25">
      <c r="B4" t="s">
        <v>56</v>
      </c>
      <c r="C4" s="3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94</v>
      </c>
      <c r="J4" s="3" t="s">
        <v>95</v>
      </c>
    </row>
    <row r="5" spans="2:10" x14ac:dyDescent="0.25">
      <c r="B5" s="2" t="s">
        <v>4</v>
      </c>
      <c r="C5" s="5">
        <f>GETPIVOTDATA("Value",EV_REGALL!$A$3,"REGWLD",$B5,"EVCHANGE",$B$2,"SCEN",C$4)/$C$2</f>
        <v>-0.46996542357999999</v>
      </c>
      <c r="D5" s="5">
        <f>GETPIVOTDATA("Value",EV_REGALL!$A$3,"REGWLD",$B5,"EVCHANGE",$B$2,"SCEN",D$4)/$C$2</f>
        <v>1.7079742432E-2</v>
      </c>
      <c r="E5" s="5">
        <f>GETPIVOTDATA("Value",EV_REGALL!$A$3,"REGWLD",$B5,"EVCHANGE",$B$2,"SCEN",E$4)/$C$2</f>
        <v>-8.9797798157000008E-2</v>
      </c>
      <c r="F5" s="5">
        <f>GETPIVOTDATA("Value",EV_REGALL!$A$3,"REGWLD",$B5,"EVCHANGE",$B$2,"SCEN",F$4)/$C$2</f>
        <v>0.10045529938</v>
      </c>
      <c r="G5" s="5">
        <f>GETPIVOTDATA("Value",EV_REGALL!$A$3,"REGWLD",$B5,"EVCHANGE",$B$2,"SCEN",G$4)/$C$2</f>
        <v>-0.56183227538999991</v>
      </c>
      <c r="H5" s="5">
        <f>GETPIVOTDATA("Value",EV_REGALL!$A$3,"REGWLD",$B5,"EVCHANGE",$B$2,"SCEN",H$4)/$C$2</f>
        <v>-0.36111511230000004</v>
      </c>
      <c r="I5" s="5">
        <f>GETPIVOTDATA("Value",EV_REGALL!$A$3,"REGWLD",$B5,"EVCHANGE",$B$2,"SCEN",I$4)/$C$2</f>
        <v>-0.65089123535000004</v>
      </c>
      <c r="J5" s="5">
        <f>GETPIVOTDATA("Value",EV_REGALL!$A$3,"REGWLD",$B5,"EVCHANGE",$B$2,"SCEN",J$4)/$C$2</f>
        <v>10.681339844</v>
      </c>
    </row>
    <row r="6" spans="2:10" x14ac:dyDescent="0.25">
      <c r="B6" s="2" t="s">
        <v>7</v>
      </c>
      <c r="C6" s="5">
        <f>GETPIVOTDATA("Value",EV_REGALL!$A$3,"REGWLD",$B6,"EVCHANGE",$B$2,"SCEN",C$4)/$C$2</f>
        <v>-6.3420581055000005</v>
      </c>
      <c r="D6" s="5">
        <f>GETPIVOTDATA("Value",EV_REGALL!$A$3,"REGWLD",$B6,"EVCHANGE",$B$2,"SCEN",D$4)/$C$2</f>
        <v>-0.12156015015</v>
      </c>
      <c r="E6" s="5">
        <f>GETPIVOTDATA("Value",EV_REGALL!$A$3,"REGWLD",$B6,"EVCHANGE",$B$2,"SCEN",E$4)/$C$2</f>
        <v>-8.1413139342999999E-2</v>
      </c>
      <c r="F6" s="5">
        <f>GETPIVOTDATA("Value",EV_REGALL!$A$3,"REGWLD",$B6,"EVCHANGE",$B$2,"SCEN",F$4)/$C$2</f>
        <v>-0.14849087524000001</v>
      </c>
      <c r="G6" s="5">
        <f>GETPIVOTDATA("Value",EV_REGALL!$A$3,"REGWLD",$B6,"EVCHANGE",$B$2,"SCEN",G$4)/$C$2</f>
        <v>0.58948785399999992</v>
      </c>
      <c r="H6" s="5">
        <f>GETPIVOTDATA("Value",EV_REGALL!$A$3,"REGWLD",$B6,"EVCHANGE",$B$2,"SCEN",H$4)/$C$2</f>
        <v>0.52567047118999999</v>
      </c>
      <c r="I6" s="5">
        <f>GETPIVOTDATA("Value",EV_REGALL!$A$3,"REGWLD",$B6,"EVCHANGE",$B$2,"SCEN",I$4)/$C$2</f>
        <v>-6.5441450195000002</v>
      </c>
      <c r="J6" s="5">
        <f>GETPIVOTDATA("Value",EV_REGALL!$A$3,"REGWLD",$B6,"EVCHANGE",$B$2,"SCEN",J$4)/$C$2</f>
        <v>-52.445441406</v>
      </c>
    </row>
    <row r="7" spans="2:10" x14ac:dyDescent="0.25">
      <c r="B7" s="2" t="s">
        <v>8</v>
      </c>
      <c r="C7" s="5">
        <f>GETPIVOTDATA("Value",EV_REGALL!$A$3,"REGWLD",$B7,"EVCHANGE",$B$2,"SCEN",C$4)/$C$2</f>
        <v>-0.33816876221000003</v>
      </c>
      <c r="D7" s="5">
        <f>GETPIVOTDATA("Value",EV_REGALL!$A$3,"REGWLD",$B7,"EVCHANGE",$B$2,"SCEN",D$4)/$C$2</f>
        <v>-0.13135462952000002</v>
      </c>
      <c r="E7" s="5">
        <f>GETPIVOTDATA("Value",EV_REGALL!$A$3,"REGWLD",$B7,"EVCHANGE",$B$2,"SCEN",E$4)/$C$2</f>
        <v>-0.40713262939</v>
      </c>
      <c r="F7" s="5">
        <f>GETPIVOTDATA("Value",EV_REGALL!$A$3,"REGWLD",$B7,"EVCHANGE",$B$2,"SCEN",F$4)/$C$2</f>
        <v>0.13217106628</v>
      </c>
      <c r="G7" s="5">
        <f>GETPIVOTDATA("Value",EV_REGALL!$A$3,"REGWLD",$B7,"EVCHANGE",$B$2,"SCEN",G$4)/$C$2</f>
        <v>-0.71976849364999995</v>
      </c>
      <c r="H7" s="5">
        <f>GETPIVOTDATA("Value",EV_REGALL!$A$3,"REGWLD",$B7,"EVCHANGE",$B$2,"SCEN",H$4)/$C$2</f>
        <v>-0.27434619141</v>
      </c>
      <c r="I7" s="5">
        <f>GETPIVOTDATA("Value",EV_REGALL!$A$3,"REGWLD",$B7,"EVCHANGE",$B$2,"SCEN",I$4)/$C$2</f>
        <v>0.13800517272999999</v>
      </c>
      <c r="J7" s="5">
        <f>GETPIVOTDATA("Value",EV_REGALL!$A$3,"REGWLD",$B7,"EVCHANGE",$B$2,"SCEN",J$4)/$C$2</f>
        <v>-50.257417969000002</v>
      </c>
    </row>
    <row r="8" spans="2:10" x14ac:dyDescent="0.25">
      <c r="B8" s="2" t="s">
        <v>9</v>
      </c>
      <c r="C8" s="5">
        <f>GETPIVOTDATA("Value",EV_REGALL!$A$3,"REGWLD",$B8,"EVCHANGE",$B$2,"SCEN",C$4)/$C$2</f>
        <v>-2.7333752441000003</v>
      </c>
      <c r="D8" s="5">
        <f>GETPIVOTDATA("Value",EV_REGALL!$A$3,"REGWLD",$B8,"EVCHANGE",$B$2,"SCEN",D$4)/$C$2</f>
        <v>9.7316452025999992E-2</v>
      </c>
      <c r="E8" s="5">
        <f>GETPIVOTDATA("Value",EV_REGALL!$A$3,"REGWLD",$B8,"EVCHANGE",$B$2,"SCEN",E$4)/$C$2</f>
        <v>3.3658981322999999E-2</v>
      </c>
      <c r="F8" s="5">
        <f>GETPIVOTDATA("Value",EV_REGALL!$A$3,"REGWLD",$B8,"EVCHANGE",$B$2,"SCEN",F$4)/$C$2</f>
        <v>0.58683056640999998</v>
      </c>
      <c r="G8" s="5">
        <f>GETPIVOTDATA("Value",EV_REGALL!$A$3,"REGWLD",$B8,"EVCHANGE",$B$2,"SCEN",G$4)/$C$2</f>
        <v>1.8821383057000001</v>
      </c>
      <c r="H8" s="5">
        <f>GETPIVOTDATA("Value",EV_REGALL!$A$3,"REGWLD",$B8,"EVCHANGE",$B$2,"SCEN",H$4)/$C$2</f>
        <v>1.9948457031</v>
      </c>
      <c r="I8" s="5">
        <f>GETPIVOTDATA("Value",EV_REGALL!$A$3,"REGWLD",$B8,"EVCHANGE",$B$2,"SCEN",I$4)/$C$2</f>
        <v>-3.0112810058999999</v>
      </c>
      <c r="J8" s="5">
        <f>GETPIVOTDATA("Value",EV_REGALL!$A$3,"REGWLD",$B8,"EVCHANGE",$B$2,"SCEN",J$4)/$C$2</f>
        <v>-11.557152344</v>
      </c>
    </row>
    <row r="9" spans="2:10" x14ac:dyDescent="0.25">
      <c r="B9" s="2" t="s">
        <v>10</v>
      </c>
      <c r="C9" s="5">
        <f>GETPIVOTDATA("Value",EV_REGALL!$A$3,"REGWLD",$B9,"EVCHANGE",$B$2,"SCEN",C$4)/$C$2</f>
        <v>7.6181777344000006</v>
      </c>
      <c r="D9" s="5">
        <f>GETPIVOTDATA("Value",EV_REGALL!$A$3,"REGWLD",$B9,"EVCHANGE",$B$2,"SCEN",D$4)/$C$2</f>
        <v>-1.2711359863</v>
      </c>
      <c r="E9" s="5">
        <f>GETPIVOTDATA("Value",EV_REGALL!$A$3,"REGWLD",$B9,"EVCHANGE",$B$2,"SCEN",E$4)/$C$2</f>
        <v>-1.2265966414999999E-2</v>
      </c>
      <c r="F9" s="5">
        <f>GETPIVOTDATA("Value",EV_REGALL!$A$3,"REGWLD",$B9,"EVCHANGE",$B$2,"SCEN",F$4)/$C$2</f>
        <v>-4.8039848327999998E-2</v>
      </c>
      <c r="G9" s="5">
        <f>GETPIVOTDATA("Value",EV_REGALL!$A$3,"REGWLD",$B9,"EVCHANGE",$B$2,"SCEN",G$4)/$C$2</f>
        <v>0.51314239502000003</v>
      </c>
      <c r="H9" s="5">
        <f>GETPIVOTDATA("Value",EV_REGALL!$A$3,"REGWLD",$B9,"EVCHANGE",$B$2,"SCEN",H$4)/$C$2</f>
        <v>-0.70902728271000004</v>
      </c>
      <c r="I9" s="5">
        <f>GETPIVOTDATA("Value",EV_REGALL!$A$3,"REGWLD",$B9,"EVCHANGE",$B$2,"SCEN",I$4)/$C$2</f>
        <v>9.4070800780999999</v>
      </c>
      <c r="J9" s="5">
        <f>GETPIVOTDATA("Value",EV_REGALL!$A$3,"REGWLD",$B9,"EVCHANGE",$B$2,"SCEN",J$4)/$C$2</f>
        <v>32.622480468999996</v>
      </c>
    </row>
    <row r="10" spans="2:10" x14ac:dyDescent="0.25">
      <c r="B10" s="2" t="s">
        <v>11</v>
      </c>
      <c r="C10" s="5">
        <f>GETPIVOTDATA("Value",EV_REGALL!$A$3,"REGWLD",$B10,"EVCHANGE",$B$2,"SCEN",C$4)/$C$2</f>
        <v>-94.340125</v>
      </c>
      <c r="D10" s="5">
        <f>GETPIVOTDATA("Value",EV_REGALL!$A$3,"REGWLD",$B10,"EVCHANGE",$B$2,"SCEN",D$4)/$C$2</f>
        <v>6.0041108398</v>
      </c>
      <c r="E10" s="5">
        <f>GETPIVOTDATA("Value",EV_REGALL!$A$3,"REGWLD",$B10,"EVCHANGE",$B$2,"SCEN",E$4)/$C$2</f>
        <v>4.9544208983999996</v>
      </c>
      <c r="F10" s="5">
        <f>GETPIVOTDATA("Value",EV_REGALL!$A$3,"REGWLD",$B10,"EVCHANGE",$B$2,"SCEN",F$4)/$C$2</f>
        <v>6.1437495117000003</v>
      </c>
      <c r="G10" s="5">
        <f>GETPIVOTDATA("Value",EV_REGALL!$A$3,"REGWLD",$B10,"EVCHANGE",$B$2,"SCEN",G$4)/$C$2</f>
        <v>21.984931640999999</v>
      </c>
      <c r="H10" s="5">
        <f>GETPIVOTDATA("Value",EV_REGALL!$A$3,"REGWLD",$B10,"EVCHANGE",$B$2,"SCEN",H$4)/$C$2</f>
        <v>22.923289062999999</v>
      </c>
      <c r="I10" s="5">
        <f>GETPIVOTDATA("Value",EV_REGALL!$A$3,"REGWLD",$B10,"EVCHANGE",$B$2,"SCEN",I$4)/$C$2</f>
        <v>-105.79666406</v>
      </c>
      <c r="J10" s="5">
        <f>GETPIVOTDATA("Value",EV_REGALL!$A$3,"REGWLD",$B10,"EVCHANGE",$B$2,"SCEN",J$4)/$C$2</f>
        <v>-850.32543750000002</v>
      </c>
    </row>
    <row r="11" spans="2:10" x14ac:dyDescent="0.25">
      <c r="B11" s="2" t="s">
        <v>12</v>
      </c>
      <c r="C11" s="5">
        <f>GETPIVOTDATA("Value",EV_REGALL!$A$3,"REGWLD",$B11,"EVCHANGE",$B$2,"SCEN",C$4)/$C$2</f>
        <v>1.9249416504000001</v>
      </c>
      <c r="D11" s="5">
        <f>GETPIVOTDATA("Value",EV_REGALL!$A$3,"REGWLD",$B11,"EVCHANGE",$B$2,"SCEN",D$4)/$C$2</f>
        <v>0.13598608397999998</v>
      </c>
      <c r="E11" s="5">
        <f>GETPIVOTDATA("Value",EV_REGALL!$A$3,"REGWLD",$B11,"EVCHANGE",$B$2,"SCEN",E$4)/$C$2</f>
        <v>0.14647099304</v>
      </c>
      <c r="F11" s="5">
        <f>GETPIVOTDATA("Value",EV_REGALL!$A$3,"REGWLD",$B11,"EVCHANGE",$B$2,"SCEN",F$4)/$C$2</f>
        <v>0.16397679138000001</v>
      </c>
      <c r="G11" s="5">
        <f>GETPIVOTDATA("Value",EV_REGALL!$A$3,"REGWLD",$B11,"EVCHANGE",$B$2,"SCEN",G$4)/$C$2</f>
        <v>0.38206393433000002</v>
      </c>
      <c r="H11" s="5">
        <f>GETPIVOTDATA("Value",EV_REGALL!$A$3,"REGWLD",$B11,"EVCHANGE",$B$2,"SCEN",H$4)/$C$2</f>
        <v>0.36762768555000003</v>
      </c>
      <c r="I11" s="5">
        <f>GETPIVOTDATA("Value",EV_REGALL!$A$3,"REGWLD",$B11,"EVCHANGE",$B$2,"SCEN",I$4)/$C$2</f>
        <v>2.3617998046999999</v>
      </c>
      <c r="J11" s="5">
        <f>GETPIVOTDATA("Value",EV_REGALL!$A$3,"REGWLD",$B11,"EVCHANGE",$B$2,"SCEN",J$4)/$C$2</f>
        <v>-8.0965854491999991</v>
      </c>
    </row>
    <row r="12" spans="2:10" x14ac:dyDescent="0.25">
      <c r="B12" s="2" t="s">
        <v>13</v>
      </c>
      <c r="C12" s="5">
        <f>GETPIVOTDATA("Value",EV_REGALL!$A$3,"REGWLD",$B12,"EVCHANGE",$B$2,"SCEN",C$4)/$C$2</f>
        <v>0.43418627930000003</v>
      </c>
      <c r="D12" s="5">
        <f>GETPIVOTDATA("Value",EV_REGALL!$A$3,"REGWLD",$B12,"EVCHANGE",$B$2,"SCEN",D$4)/$C$2</f>
        <v>1.9351840973000002E-2</v>
      </c>
      <c r="E12" s="5">
        <f>GETPIVOTDATA("Value",EV_REGALL!$A$3,"REGWLD",$B12,"EVCHANGE",$B$2,"SCEN",E$4)/$C$2</f>
        <v>6.9608489989999994E-2</v>
      </c>
      <c r="F12" s="5">
        <f>GETPIVOTDATA("Value",EV_REGALL!$A$3,"REGWLD",$B12,"EVCHANGE",$B$2,"SCEN",F$4)/$C$2</f>
        <v>-1.811255455E-2</v>
      </c>
      <c r="G12" s="5">
        <f>GETPIVOTDATA("Value",EV_REGALL!$A$3,"REGWLD",$B12,"EVCHANGE",$B$2,"SCEN",G$4)/$C$2</f>
        <v>0.62198614501999994</v>
      </c>
      <c r="H12" s="5">
        <f>GETPIVOTDATA("Value",EV_REGALL!$A$3,"REGWLD",$B12,"EVCHANGE",$B$2,"SCEN",H$4)/$C$2</f>
        <v>0.56182043456999997</v>
      </c>
      <c r="I12" s="5">
        <f>GETPIVOTDATA("Value",EV_REGALL!$A$3,"REGWLD",$B12,"EVCHANGE",$B$2,"SCEN",I$4)/$C$2</f>
        <v>0.58834039306999997</v>
      </c>
      <c r="J12" s="5">
        <f>GETPIVOTDATA("Value",EV_REGALL!$A$3,"REGWLD",$B12,"EVCHANGE",$B$2,"SCEN",J$4)/$C$2</f>
        <v>-3.5670388183999999</v>
      </c>
    </row>
    <row r="13" spans="2:10" x14ac:dyDescent="0.25">
      <c r="B13" s="2" t="s">
        <v>14</v>
      </c>
      <c r="C13" s="5">
        <f>GETPIVOTDATA("Value",EV_REGALL!$A$3,"REGWLD",$B13,"EVCHANGE",$B$2,"SCEN",C$4)/$C$2</f>
        <v>-3.4564096679999996</v>
      </c>
      <c r="D13" s="5">
        <f>GETPIVOTDATA("Value",EV_REGALL!$A$3,"REGWLD",$B13,"EVCHANGE",$B$2,"SCEN",D$4)/$C$2</f>
        <v>1.7324809569999999</v>
      </c>
      <c r="E13" s="5">
        <f>GETPIVOTDATA("Value",EV_REGALL!$A$3,"REGWLD",$B13,"EVCHANGE",$B$2,"SCEN",E$4)/$C$2</f>
        <v>1.7500218506</v>
      </c>
      <c r="F13" s="5">
        <f>GETPIVOTDATA("Value",EV_REGALL!$A$3,"REGWLD",$B13,"EVCHANGE",$B$2,"SCEN",F$4)/$C$2</f>
        <v>1.6990881348</v>
      </c>
      <c r="G13" s="5">
        <f>GETPIVOTDATA("Value",EV_REGALL!$A$3,"REGWLD",$B13,"EVCHANGE",$B$2,"SCEN",G$4)/$C$2</f>
        <v>3.0450273437999997</v>
      </c>
      <c r="H13" s="5">
        <f>GETPIVOTDATA("Value",EV_REGALL!$A$3,"REGWLD",$B13,"EVCHANGE",$B$2,"SCEN",H$4)/$C$2</f>
        <v>2.9772966308999997</v>
      </c>
      <c r="I13" s="5">
        <f>GETPIVOTDATA("Value",EV_REGALL!$A$3,"REGWLD",$B13,"EVCHANGE",$B$2,"SCEN",I$4)/$C$2</f>
        <v>-3.4158249512000003</v>
      </c>
      <c r="J13" s="5">
        <f>GETPIVOTDATA("Value",EV_REGALL!$A$3,"REGWLD",$B13,"EVCHANGE",$B$2,"SCEN",J$4)/$C$2</f>
        <v>-41.076917969</v>
      </c>
    </row>
    <row r="14" spans="2:10" x14ac:dyDescent="0.25">
      <c r="B14" s="2" t="s">
        <v>15</v>
      </c>
      <c r="C14" s="5">
        <f>GETPIVOTDATA("Value",EV_REGALL!$A$3,"REGWLD",$B14,"EVCHANGE",$B$2,"SCEN",C$4)/$C$2</f>
        <v>-0.10399313354</v>
      </c>
      <c r="D14" s="5">
        <f>GETPIVOTDATA("Value",EV_REGALL!$A$3,"REGWLD",$B14,"EVCHANGE",$B$2,"SCEN",D$4)/$C$2</f>
        <v>-1.6520412445E-2</v>
      </c>
      <c r="E14" s="5">
        <f>GETPIVOTDATA("Value",EV_REGALL!$A$3,"REGWLD",$B14,"EVCHANGE",$B$2,"SCEN",E$4)/$C$2</f>
        <v>-2.6517662047999997E-2</v>
      </c>
      <c r="F14" s="5">
        <f>GETPIVOTDATA("Value",EV_REGALL!$A$3,"REGWLD",$B14,"EVCHANGE",$B$2,"SCEN",F$4)/$C$2</f>
        <v>-5.5839209557000001E-3</v>
      </c>
      <c r="G14" s="5">
        <f>GETPIVOTDATA("Value",EV_REGALL!$A$3,"REGWLD",$B14,"EVCHANGE",$B$2,"SCEN",G$4)/$C$2</f>
        <v>0.51106286620999997</v>
      </c>
      <c r="H14" s="5">
        <f>GETPIVOTDATA("Value",EV_REGALL!$A$3,"REGWLD",$B14,"EVCHANGE",$B$2,"SCEN",H$4)/$C$2</f>
        <v>0.53701269531000007</v>
      </c>
      <c r="I14" s="5">
        <f>GETPIVOTDATA("Value",EV_REGALL!$A$3,"REGWLD",$B14,"EVCHANGE",$B$2,"SCEN",I$4)/$C$2</f>
        <v>-1.4685516356999998E-3</v>
      </c>
      <c r="J14" s="5">
        <f>GETPIVOTDATA("Value",EV_REGALL!$A$3,"REGWLD",$B14,"EVCHANGE",$B$2,"SCEN",J$4)/$C$2</f>
        <v>-5.7925083007999998</v>
      </c>
    </row>
    <row r="15" spans="2:10" x14ac:dyDescent="0.25">
      <c r="B15" s="2" t="s">
        <v>16</v>
      </c>
      <c r="C15" s="5">
        <f>GETPIVOTDATA("Value",EV_REGALL!$A$3,"REGWLD",$B15,"EVCHANGE",$B$2,"SCEN",C$4)/$C$2</f>
        <v>-21.031462891</v>
      </c>
      <c r="D15" s="5">
        <f>GETPIVOTDATA("Value",EV_REGALL!$A$3,"REGWLD",$B15,"EVCHANGE",$B$2,"SCEN",D$4)/$C$2</f>
        <v>-8.6470371093999994</v>
      </c>
      <c r="E15" s="5">
        <f>GETPIVOTDATA("Value",EV_REGALL!$A$3,"REGWLD",$B15,"EVCHANGE",$B$2,"SCEN",E$4)/$C$2</f>
        <v>0.56354895020000007</v>
      </c>
      <c r="F15" s="5">
        <f>GETPIVOTDATA("Value",EV_REGALL!$A$3,"REGWLD",$B15,"EVCHANGE",$B$2,"SCEN",F$4)/$C$2</f>
        <v>1.4343480225</v>
      </c>
      <c r="G15" s="5">
        <f>GETPIVOTDATA("Value",EV_REGALL!$A$3,"REGWLD",$B15,"EVCHANGE",$B$2,"SCEN",G$4)/$C$2</f>
        <v>1.2109370117</v>
      </c>
      <c r="H15" s="5">
        <f>GETPIVOTDATA("Value",EV_REGALL!$A$3,"REGWLD",$B15,"EVCHANGE",$B$2,"SCEN",H$4)/$C$2</f>
        <v>-8.0557368163999996</v>
      </c>
      <c r="I15" s="5">
        <f>GETPIVOTDATA("Value",EV_REGALL!$A$3,"REGWLD",$B15,"EVCHANGE",$B$2,"SCEN",I$4)/$C$2</f>
        <v>-27.831171874999999</v>
      </c>
      <c r="J15" s="5">
        <f>GETPIVOTDATA("Value",EV_REGALL!$A$3,"REGWLD",$B15,"EVCHANGE",$B$2,"SCEN",J$4)/$C$2</f>
        <v>-92.429742187000002</v>
      </c>
    </row>
    <row r="16" spans="2:10" x14ac:dyDescent="0.25">
      <c r="B16" s="2" t="s">
        <v>17</v>
      </c>
      <c r="C16" s="5">
        <f>GETPIVOTDATA("Value",EV_REGALL!$A$3,"REGWLD",$B16,"EVCHANGE",$B$2,"SCEN",C$4)/$C$2</f>
        <v>-1.4997218018</v>
      </c>
      <c r="D16" s="5">
        <f>GETPIVOTDATA("Value",EV_REGALL!$A$3,"REGWLD",$B16,"EVCHANGE",$B$2,"SCEN",D$4)/$C$2</f>
        <v>10.528466796999998</v>
      </c>
      <c r="E16" s="5">
        <f>GETPIVOTDATA("Value",EV_REGALL!$A$3,"REGWLD",$B16,"EVCHANGE",$B$2,"SCEN",E$4)/$C$2</f>
        <v>0.82160473633000008</v>
      </c>
      <c r="F16" s="5">
        <f>GETPIVOTDATA("Value",EV_REGALL!$A$3,"REGWLD",$B16,"EVCHANGE",$B$2,"SCEN",F$4)/$C$2</f>
        <v>0.96485974121000007</v>
      </c>
      <c r="G16" s="5">
        <f>GETPIVOTDATA("Value",EV_REGALL!$A$3,"REGWLD",$B16,"EVCHANGE",$B$2,"SCEN",G$4)/$C$2</f>
        <v>5.7079160155999995</v>
      </c>
      <c r="H16" s="5">
        <f>GETPIVOTDATA("Value",EV_REGALL!$A$3,"REGWLD",$B16,"EVCHANGE",$B$2,"SCEN",H$4)/$C$2</f>
        <v>15.046603515999999</v>
      </c>
      <c r="I16" s="5">
        <f>GETPIVOTDATA("Value",EV_REGALL!$A$3,"REGWLD",$B16,"EVCHANGE",$B$2,"SCEN",I$4)/$C$2</f>
        <v>-0.84277307129000001</v>
      </c>
      <c r="J16" s="5">
        <f>GETPIVOTDATA("Value",EV_REGALL!$A$3,"REGWLD",$B16,"EVCHANGE",$B$2,"SCEN",J$4)/$C$2</f>
        <v>-101.58262499999999</v>
      </c>
    </row>
    <row r="17" spans="2:10" x14ac:dyDescent="0.25">
      <c r="B17" s="2" t="s">
        <v>18</v>
      </c>
      <c r="C17" s="5">
        <f>GETPIVOTDATA("Value",EV_REGALL!$A$3,"REGWLD",$B17,"EVCHANGE",$B$2,"SCEN",C$4)/$C$2</f>
        <v>-21.545943359000002</v>
      </c>
      <c r="D17" s="5">
        <f>GETPIVOTDATA("Value",EV_REGALL!$A$3,"REGWLD",$B17,"EVCHANGE",$B$2,"SCEN",D$4)/$C$2</f>
        <v>1.0176887207</v>
      </c>
      <c r="E17" s="5">
        <f>GETPIVOTDATA("Value",EV_REGALL!$A$3,"REGWLD",$B17,"EVCHANGE",$B$2,"SCEN",E$4)/$C$2</f>
        <v>0.68117132568000005</v>
      </c>
      <c r="F17" s="5">
        <f>GETPIVOTDATA("Value",EV_REGALL!$A$3,"REGWLD",$B17,"EVCHANGE",$B$2,"SCEN",F$4)/$C$2</f>
        <v>1.5653638915999999</v>
      </c>
      <c r="G17" s="5">
        <f>GETPIVOTDATA("Value",EV_REGALL!$A$3,"REGWLD",$B17,"EVCHANGE",$B$2,"SCEN",G$4)/$C$2</f>
        <v>-0.65463513184</v>
      </c>
      <c r="H17" s="5">
        <f>GETPIVOTDATA("Value",EV_REGALL!$A$3,"REGWLD",$B17,"EVCHANGE",$B$2,"SCEN",H$4)/$C$2</f>
        <v>-0.35606613159</v>
      </c>
      <c r="I17" s="5">
        <f>GETPIVOTDATA("Value",EV_REGALL!$A$3,"REGWLD",$B17,"EVCHANGE",$B$2,"SCEN",I$4)/$C$2</f>
        <v>-26.667238281000003</v>
      </c>
      <c r="J17" s="5">
        <f>GETPIVOTDATA("Value",EV_REGALL!$A$3,"REGWLD",$B17,"EVCHANGE",$B$2,"SCEN",J$4)/$C$2</f>
        <v>-122.22082030999999</v>
      </c>
    </row>
    <row r="18" spans="2:10" x14ac:dyDescent="0.25">
      <c r="B18" s="2" t="s">
        <v>19</v>
      </c>
      <c r="C18" s="5">
        <f>GETPIVOTDATA("Value",EV_REGALL!$A$3,"REGWLD",$B18,"EVCHANGE",$B$2,"SCEN",C$4)/$C$2</f>
        <v>-13.866902344</v>
      </c>
      <c r="D18" s="5">
        <f>GETPIVOTDATA("Value",EV_REGALL!$A$3,"REGWLD",$B18,"EVCHANGE",$B$2,"SCEN",D$4)/$C$2</f>
        <v>-1.7354475098</v>
      </c>
      <c r="E18" s="5">
        <f>GETPIVOTDATA("Value",EV_REGALL!$A$3,"REGWLD",$B18,"EVCHANGE",$B$2,"SCEN",E$4)/$C$2</f>
        <v>0.10192237854</v>
      </c>
      <c r="F18" s="5">
        <f>GETPIVOTDATA("Value",EV_REGALL!$A$3,"REGWLD",$B18,"EVCHANGE",$B$2,"SCEN",F$4)/$C$2</f>
        <v>0.12735139465</v>
      </c>
      <c r="G18" s="5">
        <f>GETPIVOTDATA("Value",EV_REGALL!$A$3,"REGWLD",$B18,"EVCHANGE",$B$2,"SCEN",G$4)/$C$2</f>
        <v>-4.0462364197E-2</v>
      </c>
      <c r="H18" s="5">
        <f>GETPIVOTDATA("Value",EV_REGALL!$A$3,"REGWLD",$B18,"EVCHANGE",$B$2,"SCEN",H$4)/$C$2</f>
        <v>-1.9376828613000001</v>
      </c>
      <c r="I18" s="5">
        <f>GETPIVOTDATA("Value",EV_REGALL!$A$3,"REGWLD",$B18,"EVCHANGE",$B$2,"SCEN",I$4)/$C$2</f>
        <v>-17.404595702999998</v>
      </c>
      <c r="J18" s="5">
        <f>GETPIVOTDATA("Value",EV_REGALL!$A$3,"REGWLD",$B18,"EVCHANGE",$B$2,"SCEN",J$4)/$C$2</f>
        <v>-91.182453124999995</v>
      </c>
    </row>
    <row r="19" spans="2:10" x14ac:dyDescent="0.25">
      <c r="B19" s="2" t="s">
        <v>20</v>
      </c>
      <c r="C19" s="5">
        <f>GETPIVOTDATA("Value",EV_REGALL!$A$3,"REGWLD",$B19,"EVCHANGE",$B$2,"SCEN",C$4)/$C$2</f>
        <v>-10.692701172</v>
      </c>
      <c r="D19" s="5">
        <f>GETPIVOTDATA("Value",EV_REGALL!$A$3,"REGWLD",$B19,"EVCHANGE",$B$2,"SCEN",D$4)/$C$2</f>
        <v>-0.59447326659999999</v>
      </c>
      <c r="E19" s="5">
        <f>GETPIVOTDATA("Value",EV_REGALL!$A$3,"REGWLD",$B19,"EVCHANGE",$B$2,"SCEN",E$4)/$C$2</f>
        <v>-5.4837584495999996E-3</v>
      </c>
      <c r="F19" s="5">
        <f>GETPIVOTDATA("Value",EV_REGALL!$A$3,"REGWLD",$B19,"EVCHANGE",$B$2,"SCEN",F$4)/$C$2</f>
        <v>-1.1497412682E-2</v>
      </c>
      <c r="G19" s="5">
        <f>GETPIVOTDATA("Value",EV_REGALL!$A$3,"REGWLD",$B19,"EVCHANGE",$B$2,"SCEN",G$4)/$C$2</f>
        <v>-0.27922229004000004</v>
      </c>
      <c r="H19" s="5">
        <f>GETPIVOTDATA("Value",EV_REGALL!$A$3,"REGWLD",$B19,"EVCHANGE",$B$2,"SCEN",H$4)/$C$2</f>
        <v>-0.88132312012000003</v>
      </c>
      <c r="I19" s="5">
        <f>GETPIVOTDATA("Value",EV_REGALL!$A$3,"REGWLD",$B19,"EVCHANGE",$B$2,"SCEN",I$4)/$C$2</f>
        <v>-13.323890625000001</v>
      </c>
      <c r="J19" s="5">
        <f>GETPIVOTDATA("Value",EV_REGALL!$A$3,"REGWLD",$B19,"EVCHANGE",$B$2,"SCEN",J$4)/$C$2</f>
        <v>-59.867031249999997</v>
      </c>
    </row>
    <row r="20" spans="2:10" x14ac:dyDescent="0.25">
      <c r="B20" s="2" t="s">
        <v>22</v>
      </c>
      <c r="C20" s="5">
        <f>GETPIVOTDATA("Value",EV_REGALL!$A$3,"REGWLD",$B20,"EVCHANGE",$B$2,"SCEN",C$4)/$C$2</f>
        <v>-9.9362213135000002E-2</v>
      </c>
      <c r="D20" s="5">
        <f>GETPIVOTDATA("Value",EV_REGALL!$A$3,"REGWLD",$B20,"EVCHANGE",$B$2,"SCEN",D$4)/$C$2</f>
        <v>1.4772418022E-2</v>
      </c>
      <c r="E20" s="5">
        <f>GETPIVOTDATA("Value",EV_REGALL!$A$3,"REGWLD",$B20,"EVCHANGE",$B$2,"SCEN",E$4)/$C$2</f>
        <v>1.8501815796E-2</v>
      </c>
      <c r="F20" s="5">
        <f>GETPIVOTDATA("Value",EV_REGALL!$A$3,"REGWLD",$B20,"EVCHANGE",$B$2,"SCEN",F$4)/$C$2</f>
        <v>1.2153056145E-2</v>
      </c>
      <c r="G20" s="5">
        <f>GETPIVOTDATA("Value",EV_REGALL!$A$3,"REGWLD",$B20,"EVCHANGE",$B$2,"SCEN",G$4)/$C$2</f>
        <v>3.8867050170999999E-2</v>
      </c>
      <c r="H20" s="5">
        <f>GETPIVOTDATA("Value",EV_REGALL!$A$3,"REGWLD",$B20,"EVCHANGE",$B$2,"SCEN",H$4)/$C$2</f>
        <v>3.5076625824E-2</v>
      </c>
      <c r="I20" s="5">
        <f>GETPIVOTDATA("Value",EV_REGALL!$A$3,"REGWLD",$B20,"EVCHANGE",$B$2,"SCEN",I$4)/$C$2</f>
        <v>-8.0118850707999997E-2</v>
      </c>
      <c r="J20" s="5">
        <f>GETPIVOTDATA("Value",EV_REGALL!$A$3,"REGWLD",$B20,"EVCHANGE",$B$2,"SCEN",J$4)/$C$2</f>
        <v>8.9073037108999991</v>
      </c>
    </row>
    <row r="21" spans="2:10" x14ac:dyDescent="0.25">
      <c r="B21" s="2" t="s">
        <v>23</v>
      </c>
      <c r="C21" s="5">
        <f>GETPIVOTDATA("Value",EV_REGALL!$A$3,"REGWLD",$B21,"EVCHANGE",$B$2,"SCEN",C$4)/$C$2</f>
        <v>43.481027344000005</v>
      </c>
      <c r="D21" s="5">
        <f>GETPIVOTDATA("Value",EV_REGALL!$A$3,"REGWLD",$B21,"EVCHANGE",$B$2,"SCEN",D$4)/$C$2</f>
        <v>4.8775068358999993</v>
      </c>
      <c r="E21" s="5">
        <f>GETPIVOTDATA("Value",EV_REGALL!$A$3,"REGWLD",$B21,"EVCHANGE",$B$2,"SCEN",E$4)/$C$2</f>
        <v>5.5839511718999999</v>
      </c>
      <c r="F21" s="5">
        <f>GETPIVOTDATA("Value",EV_REGALL!$A$3,"REGWLD",$B21,"EVCHANGE",$B$2,"SCEN",F$4)/$C$2</f>
        <v>5.1839316406</v>
      </c>
      <c r="G21" s="5">
        <f>GETPIVOTDATA("Value",EV_REGALL!$A$3,"REGWLD",$B21,"EVCHANGE",$B$2,"SCEN",G$4)/$C$2</f>
        <v>14.470663086</v>
      </c>
      <c r="H21" s="5">
        <f>GETPIVOTDATA("Value",EV_REGALL!$A$3,"REGWLD",$B21,"EVCHANGE",$B$2,"SCEN",H$4)/$C$2</f>
        <v>13.028359375000001</v>
      </c>
      <c r="I21" s="5">
        <f>GETPIVOTDATA("Value",EV_REGALL!$A$3,"REGWLD",$B21,"EVCHANGE",$B$2,"SCEN",I$4)/$C$2</f>
        <v>54.184406250000002</v>
      </c>
      <c r="J21" s="5">
        <f>GETPIVOTDATA("Value",EV_REGALL!$A$3,"REGWLD",$B21,"EVCHANGE",$B$2,"SCEN",J$4)/$C$2</f>
        <v>-49.392460937000003</v>
      </c>
    </row>
    <row r="22" spans="2:10" x14ac:dyDescent="0.25">
      <c r="B22" s="2" t="s">
        <v>24</v>
      </c>
      <c r="C22" s="5">
        <f>GETPIVOTDATA("Value",EV_REGALL!$A$3,"REGWLD",$B22,"EVCHANGE",$B$2,"SCEN",C$4)/$C$2</f>
        <v>1.8770091552999999</v>
      </c>
      <c r="D22" s="5">
        <f>GETPIVOTDATA("Value",EV_REGALL!$A$3,"REGWLD",$B22,"EVCHANGE",$B$2,"SCEN",D$4)/$C$2</f>
        <v>0.89901562499999998</v>
      </c>
      <c r="E22" s="5">
        <f>GETPIVOTDATA("Value",EV_REGALL!$A$3,"REGWLD",$B22,"EVCHANGE",$B$2,"SCEN",E$4)/$C$2</f>
        <v>-8.3098106384000003E-3</v>
      </c>
      <c r="F22" s="5">
        <f>GETPIVOTDATA("Value",EV_REGALL!$A$3,"REGWLD",$B22,"EVCHANGE",$B$2,"SCEN",F$4)/$C$2</f>
        <v>0.16330091858000001</v>
      </c>
      <c r="G22" s="5">
        <f>GETPIVOTDATA("Value",EV_REGALL!$A$3,"REGWLD",$B22,"EVCHANGE",$B$2,"SCEN",G$4)/$C$2</f>
        <v>1.8196044922000001</v>
      </c>
      <c r="H22" s="5">
        <f>GETPIVOTDATA("Value",EV_REGALL!$A$3,"REGWLD",$B22,"EVCHANGE",$B$2,"SCEN",H$4)/$C$2</f>
        <v>2.5625722655999996</v>
      </c>
      <c r="I22" s="5">
        <f>GETPIVOTDATA("Value",EV_REGALL!$A$3,"REGWLD",$B22,"EVCHANGE",$B$2,"SCEN",I$4)/$C$2</f>
        <v>2.1712514648000001</v>
      </c>
      <c r="J22" s="5">
        <f>GETPIVOTDATA("Value",EV_REGALL!$A$3,"REGWLD",$B22,"EVCHANGE",$B$2,"SCEN",J$4)/$C$2</f>
        <v>-11.654027343999999</v>
      </c>
    </row>
    <row r="23" spans="2:10" x14ac:dyDescent="0.25">
      <c r="B23" s="2" t="s">
        <v>25</v>
      </c>
      <c r="C23" s="5">
        <f>GETPIVOTDATA("Value",EV_REGALL!$A$3,"REGWLD",$B23,"EVCHANGE",$B$2,"SCEN",C$4)/$C$2</f>
        <v>-1.2417235107</v>
      </c>
      <c r="D23" s="5">
        <f>GETPIVOTDATA("Value",EV_REGALL!$A$3,"REGWLD",$B23,"EVCHANGE",$B$2,"SCEN",D$4)/$C$2</f>
        <v>1.0220021973</v>
      </c>
      <c r="E23" s="5">
        <f>GETPIVOTDATA("Value",EV_REGALL!$A$3,"REGWLD",$B23,"EVCHANGE",$B$2,"SCEN",E$4)/$C$2</f>
        <v>-0.14017469788</v>
      </c>
      <c r="F23" s="5">
        <f>GETPIVOTDATA("Value",EV_REGALL!$A$3,"REGWLD",$B23,"EVCHANGE",$B$2,"SCEN",F$4)/$C$2</f>
        <v>0.22515960693000001</v>
      </c>
      <c r="G23" s="5">
        <f>GETPIVOTDATA("Value",EV_REGALL!$A$3,"REGWLD",$B23,"EVCHANGE",$B$2,"SCEN",G$4)/$C$2</f>
        <v>0.93825805663999995</v>
      </c>
      <c r="H23" s="5">
        <f>GETPIVOTDATA("Value",EV_REGALL!$A$3,"REGWLD",$B23,"EVCHANGE",$B$2,"SCEN",H$4)/$C$2</f>
        <v>1.9315911864999999</v>
      </c>
      <c r="I23" s="5">
        <f>GETPIVOTDATA("Value",EV_REGALL!$A$3,"REGWLD",$B23,"EVCHANGE",$B$2,"SCEN",I$4)/$C$2</f>
        <v>-0.98494213866999991</v>
      </c>
      <c r="J23" s="5">
        <f>GETPIVOTDATA("Value",EV_REGALL!$A$3,"REGWLD",$B23,"EVCHANGE",$B$2,"SCEN",J$4)/$C$2</f>
        <v>-25.161027343999997</v>
      </c>
    </row>
    <row r="24" spans="2:10" x14ac:dyDescent="0.25">
      <c r="B24" s="2" t="s">
        <v>26</v>
      </c>
      <c r="C24" s="5">
        <f>GETPIVOTDATA("Value",EV_REGALL!$A$3,"REGWLD",$B24,"EVCHANGE",$B$2,"SCEN",C$4)/$C$2</f>
        <v>3.5432290039000001</v>
      </c>
      <c r="D24" s="5">
        <f>GETPIVOTDATA("Value",EV_REGALL!$A$3,"REGWLD",$B24,"EVCHANGE",$B$2,"SCEN",D$4)/$C$2</f>
        <v>-9.5642677307000004E-2</v>
      </c>
      <c r="E24" s="5">
        <f>GETPIVOTDATA("Value",EV_REGALL!$A$3,"REGWLD",$B24,"EVCHANGE",$B$2,"SCEN",E$4)/$C$2</f>
        <v>7.5126434325999997E-2</v>
      </c>
      <c r="F24" s="5">
        <f>GETPIVOTDATA("Value",EV_REGALL!$A$3,"REGWLD",$B24,"EVCHANGE",$B$2,"SCEN",F$4)/$C$2</f>
        <v>-7.3669593810999995E-2</v>
      </c>
      <c r="G24" s="5">
        <f>GETPIVOTDATA("Value",EV_REGALL!$A$3,"REGWLD",$B24,"EVCHANGE",$B$2,"SCEN",G$4)/$C$2</f>
        <v>11.530621094000001</v>
      </c>
      <c r="H24" s="5">
        <f>GETPIVOTDATA("Value",EV_REGALL!$A$3,"REGWLD",$B24,"EVCHANGE",$B$2,"SCEN",H$4)/$C$2</f>
        <v>11.344917969000001</v>
      </c>
      <c r="I24" s="5">
        <f>GETPIVOTDATA("Value",EV_REGALL!$A$3,"REGWLD",$B24,"EVCHANGE",$B$2,"SCEN",I$4)/$C$2</f>
        <v>4.7742480469000004</v>
      </c>
      <c r="J24" s="5">
        <f>GETPIVOTDATA("Value",EV_REGALL!$A$3,"REGWLD",$B24,"EVCHANGE",$B$2,"SCEN",J$4)/$C$2</f>
        <v>-124.08897655999999</v>
      </c>
    </row>
    <row r="25" spans="2:10" x14ac:dyDescent="0.25">
      <c r="B25" s="2" t="s">
        <v>27</v>
      </c>
      <c r="C25" s="5">
        <f>GETPIVOTDATA("Value",EV_REGALL!$A$3,"REGWLD",$B25,"EVCHANGE",$B$2,"SCEN",C$4)/$C$2</f>
        <v>13.449211913999999</v>
      </c>
      <c r="D25" s="5">
        <f>GETPIVOTDATA("Value",EV_REGALL!$A$3,"REGWLD",$B25,"EVCHANGE",$B$2,"SCEN",D$4)/$C$2</f>
        <v>-1.0079936522999999</v>
      </c>
      <c r="E25" s="5">
        <f>GETPIVOTDATA("Value",EV_REGALL!$A$3,"REGWLD",$B25,"EVCHANGE",$B$2,"SCEN",E$4)/$C$2</f>
        <v>0.42293731688999997</v>
      </c>
      <c r="F25" s="5">
        <f>GETPIVOTDATA("Value",EV_REGALL!$A$3,"REGWLD",$B25,"EVCHANGE",$B$2,"SCEN",F$4)/$C$2</f>
        <v>0.42086322021</v>
      </c>
      <c r="G25" s="5">
        <f>GETPIVOTDATA("Value",EV_REGALL!$A$3,"REGWLD",$B25,"EVCHANGE",$B$2,"SCEN",G$4)/$C$2</f>
        <v>1.9747532959</v>
      </c>
      <c r="H25" s="5">
        <f>GETPIVOTDATA("Value",EV_REGALL!$A$3,"REGWLD",$B25,"EVCHANGE",$B$2,"SCEN",H$4)/$C$2</f>
        <v>0.53908660888999993</v>
      </c>
      <c r="I25" s="5">
        <f>GETPIVOTDATA("Value",EV_REGALL!$A$3,"REGWLD",$B25,"EVCHANGE",$B$2,"SCEN",I$4)/$C$2</f>
        <v>17.865220702999999</v>
      </c>
      <c r="J25" s="5">
        <f>GETPIVOTDATA("Value",EV_REGALL!$A$3,"REGWLD",$B25,"EVCHANGE",$B$2,"SCEN",J$4)/$C$2</f>
        <v>41.028546875000004</v>
      </c>
    </row>
    <row r="26" spans="2:10" x14ac:dyDescent="0.25">
      <c r="B26" s="2" t="s">
        <v>28</v>
      </c>
      <c r="C26" s="5">
        <f>GETPIVOTDATA("Value",EV_REGALL!$A$3,"REGWLD",$B26,"EVCHANGE",$B$2,"SCEN",C$4)/$C$2</f>
        <v>3.9429045409999999</v>
      </c>
      <c r="D26" s="5">
        <f>GETPIVOTDATA("Value",EV_REGALL!$A$3,"REGWLD",$B26,"EVCHANGE",$B$2,"SCEN",D$4)/$C$2</f>
        <v>0.44682336426000002</v>
      </c>
      <c r="E26" s="5">
        <f>GETPIVOTDATA("Value",EV_REGALL!$A$3,"REGWLD",$B26,"EVCHANGE",$B$2,"SCEN",E$4)/$C$2</f>
        <v>0.42035980224999997</v>
      </c>
      <c r="F26" s="5">
        <f>GETPIVOTDATA("Value",EV_REGALL!$A$3,"REGWLD",$B26,"EVCHANGE",$B$2,"SCEN",F$4)/$C$2</f>
        <v>0.66250091553000001</v>
      </c>
      <c r="G26" s="5">
        <f>GETPIVOTDATA("Value",EV_REGALL!$A$3,"REGWLD",$B26,"EVCHANGE",$B$2,"SCEN",G$4)/$C$2</f>
        <v>2.6413520508000001</v>
      </c>
      <c r="H26" s="5">
        <f>GETPIVOTDATA("Value",EV_REGALL!$A$3,"REGWLD",$B26,"EVCHANGE",$B$2,"SCEN",H$4)/$C$2</f>
        <v>2.7019853515999999</v>
      </c>
      <c r="I26" s="5">
        <f>GETPIVOTDATA("Value",EV_REGALL!$A$3,"REGWLD",$B26,"EVCHANGE",$B$2,"SCEN",I$4)/$C$2</f>
        <v>5.1807402344</v>
      </c>
      <c r="J26" s="5">
        <f>GETPIVOTDATA("Value",EV_REGALL!$A$3,"REGWLD",$B26,"EVCHANGE",$B$2,"SCEN",J$4)/$C$2</f>
        <v>4.4399912108999997</v>
      </c>
    </row>
    <row r="27" spans="2:10" x14ac:dyDescent="0.25">
      <c r="B27" s="2" t="s">
        <v>29</v>
      </c>
      <c r="C27" s="5">
        <f>GETPIVOTDATA("Value",EV_REGALL!$A$3,"REGWLD",$B27,"EVCHANGE",$B$2,"SCEN",C$4)/$C$2</f>
        <v>4.1635585938000004</v>
      </c>
      <c r="D27" s="5">
        <f>GETPIVOTDATA("Value",EV_REGALL!$A$3,"REGWLD",$B27,"EVCHANGE",$B$2,"SCEN",D$4)/$C$2</f>
        <v>0.33581048584000001</v>
      </c>
      <c r="E27" s="5">
        <f>GETPIVOTDATA("Value",EV_REGALL!$A$3,"REGWLD",$B27,"EVCHANGE",$B$2,"SCEN",E$4)/$C$2</f>
        <v>0.32733108521000004</v>
      </c>
      <c r="F27" s="5">
        <f>GETPIVOTDATA("Value",EV_REGALL!$A$3,"REGWLD",$B27,"EVCHANGE",$B$2,"SCEN",F$4)/$C$2</f>
        <v>0.97445831298999996</v>
      </c>
      <c r="G27" s="5">
        <f>GETPIVOTDATA("Value",EV_REGALL!$A$3,"REGWLD",$B27,"EVCHANGE",$B$2,"SCEN",G$4)/$C$2</f>
        <v>2.0325079345999999</v>
      </c>
      <c r="H27" s="5">
        <f>GETPIVOTDATA("Value",EV_REGALL!$A$3,"REGWLD",$B27,"EVCHANGE",$B$2,"SCEN",H$4)/$C$2</f>
        <v>1.9821590576000001</v>
      </c>
      <c r="I27" s="5">
        <f>GETPIVOTDATA("Value",EV_REGALL!$A$3,"REGWLD",$B27,"EVCHANGE",$B$2,"SCEN",I$4)/$C$2</f>
        <v>5.7135839844000005</v>
      </c>
      <c r="J27" s="5">
        <f>GETPIVOTDATA("Value",EV_REGALL!$A$3,"REGWLD",$B27,"EVCHANGE",$B$2,"SCEN",J$4)/$C$2</f>
        <v>0.40375430297999998</v>
      </c>
    </row>
    <row r="28" spans="2:10" x14ac:dyDescent="0.25">
      <c r="B28" s="2" t="s">
        <v>21</v>
      </c>
      <c r="C28" s="5">
        <f>GETPIVOTDATA("Value",EV_REGALL!$A$3,"REGWLD",$B28,"EVCHANGE",$B$2,"SCEN",C$4)/$C$2</f>
        <v>0.11838160705999999</v>
      </c>
      <c r="D28" s="5">
        <f>GETPIVOTDATA("Value",EV_REGALL!$A$3,"REGWLD",$B28,"EVCHANGE",$B$2,"SCEN",D$4)/$C$2</f>
        <v>1.6111385822E-3</v>
      </c>
      <c r="E28" s="5">
        <f>GETPIVOTDATA("Value",EV_REGALL!$A$3,"REGWLD",$B28,"EVCHANGE",$B$2,"SCEN",E$4)/$C$2</f>
        <v>-1.1593755721999999E-2</v>
      </c>
      <c r="F28" s="5">
        <f>GETPIVOTDATA("Value",EV_REGALL!$A$3,"REGWLD",$B28,"EVCHANGE",$B$2,"SCEN",F$4)/$C$2</f>
        <v>-1.3853567123E-2</v>
      </c>
      <c r="G28" s="5">
        <f>GETPIVOTDATA("Value",EV_REGALL!$A$3,"REGWLD",$B28,"EVCHANGE",$B$2,"SCEN",G$4)/$C$2</f>
        <v>0.35173718261999998</v>
      </c>
      <c r="H28" s="5">
        <f>GETPIVOTDATA("Value",EV_REGALL!$A$3,"REGWLD",$B28,"EVCHANGE",$B$2,"SCEN",H$4)/$C$2</f>
        <v>0.36358453368999999</v>
      </c>
      <c r="I28" s="5">
        <f>GETPIVOTDATA("Value",EV_REGALL!$A$3,"REGWLD",$B28,"EVCHANGE",$B$2,"SCEN",I$4)/$C$2</f>
        <v>-4.2477767944000003E-2</v>
      </c>
      <c r="J28" s="5">
        <f>GETPIVOTDATA("Value",EV_REGALL!$A$3,"REGWLD",$B28,"EVCHANGE",$B$2,"SCEN",J$4)/$C$2</f>
        <v>-3.4161152344000003</v>
      </c>
    </row>
    <row r="29" spans="2:10" x14ac:dyDescent="0.25">
      <c r="B29" s="2" t="s">
        <v>30</v>
      </c>
      <c r="C29" s="5">
        <f>GETPIVOTDATA("Value",EV_REGALL!$A$3,"REGWLD",$B29,"EVCHANGE",$B$2,"SCEN",C$4)/$C$2</f>
        <v>-0.18013040161000002</v>
      </c>
      <c r="D29" s="5">
        <f>GETPIVOTDATA("Value",EV_REGALL!$A$3,"REGWLD",$B29,"EVCHANGE",$B$2,"SCEN",D$4)/$C$2</f>
        <v>-4.2210742949999998E-2</v>
      </c>
      <c r="E29" s="5">
        <f>GETPIVOTDATA("Value",EV_REGALL!$A$3,"REGWLD",$B29,"EVCHANGE",$B$2,"SCEN",E$4)/$C$2</f>
        <v>-8.8030342102000003E-2</v>
      </c>
      <c r="F29" s="5">
        <f>GETPIVOTDATA("Value",EV_REGALL!$A$3,"REGWLD",$B29,"EVCHANGE",$B$2,"SCEN",F$4)/$C$2</f>
        <v>-4.2967277526999997E-2</v>
      </c>
      <c r="G29" s="5">
        <f>GETPIVOTDATA("Value",EV_REGALL!$A$3,"REGWLD",$B29,"EVCHANGE",$B$2,"SCEN",G$4)/$C$2</f>
        <v>0.61549676513999996</v>
      </c>
      <c r="H29" s="5">
        <f>GETPIVOTDATA("Value",EV_REGALL!$A$3,"REGWLD",$B29,"EVCHANGE",$B$2,"SCEN",H$4)/$C$2</f>
        <v>0.57937072753999996</v>
      </c>
      <c r="I29" s="5">
        <f>GETPIVOTDATA("Value",EV_REGALL!$A$3,"REGWLD",$B29,"EVCHANGE",$B$2,"SCEN",I$4)/$C$2</f>
        <v>-0.45382473755000002</v>
      </c>
      <c r="J29" s="5">
        <f>GETPIVOTDATA("Value",EV_REGALL!$A$3,"REGWLD",$B29,"EVCHANGE",$B$2,"SCEN",J$4)/$C$2</f>
        <v>-43.169246094000002</v>
      </c>
    </row>
    <row r="30" spans="2:10" x14ac:dyDescent="0.25">
      <c r="B30" s="2" t="s">
        <v>31</v>
      </c>
      <c r="C30" s="5">
        <f>GETPIVOTDATA("Value",EV_REGALL!$A$3,"REGWLD",$B30,"EVCHANGE",$B$2,"SCEN",C$4)/$C$2</f>
        <v>1.1770526123</v>
      </c>
      <c r="D30" s="5">
        <f>GETPIVOTDATA("Value",EV_REGALL!$A$3,"REGWLD",$B30,"EVCHANGE",$B$2,"SCEN",D$4)/$C$2</f>
        <v>0.15752793883999999</v>
      </c>
      <c r="E30" s="5">
        <f>GETPIVOTDATA("Value",EV_REGALL!$A$3,"REGWLD",$B30,"EVCHANGE",$B$2,"SCEN",E$4)/$C$2</f>
        <v>0.18951544189</v>
      </c>
      <c r="F30" s="5">
        <f>GETPIVOTDATA("Value",EV_REGALL!$A$3,"REGWLD",$B30,"EVCHANGE",$B$2,"SCEN",F$4)/$C$2</f>
        <v>0.16728450011999998</v>
      </c>
      <c r="G30" s="5">
        <f>GETPIVOTDATA("Value",EV_REGALL!$A$3,"REGWLD",$B30,"EVCHANGE",$B$2,"SCEN",G$4)/$C$2</f>
        <v>1.5373840331999999</v>
      </c>
      <c r="H30" s="5">
        <f>GETPIVOTDATA("Value",EV_REGALL!$A$3,"REGWLD",$B30,"EVCHANGE",$B$2,"SCEN",H$4)/$C$2</f>
        <v>1.4866816406000001</v>
      </c>
      <c r="I30" s="5">
        <f>GETPIVOTDATA("Value",EV_REGALL!$A$3,"REGWLD",$B30,"EVCHANGE",$B$2,"SCEN",I$4)/$C$2</f>
        <v>0.84871185303000007</v>
      </c>
      <c r="J30" s="5">
        <f>GETPIVOTDATA("Value",EV_REGALL!$A$3,"REGWLD",$B30,"EVCHANGE",$B$2,"SCEN",J$4)/$C$2</f>
        <v>-53.011085937999994</v>
      </c>
    </row>
    <row r="31" spans="2:10" x14ac:dyDescent="0.25">
      <c r="B31" s="2" t="s">
        <v>32</v>
      </c>
      <c r="C31" s="5">
        <f>GETPIVOTDATA("Value",EV_REGALL!$A$3,"REGWLD",$B31,"EVCHANGE",$B$2,"SCEN",C$4)/$C$2</f>
        <v>-2.0230639647999999</v>
      </c>
      <c r="D31" s="5">
        <f>GETPIVOTDATA("Value",EV_REGALL!$A$3,"REGWLD",$B31,"EVCHANGE",$B$2,"SCEN",D$4)/$C$2</f>
        <v>0.53653057860999998</v>
      </c>
      <c r="E31" s="5">
        <f>GETPIVOTDATA("Value",EV_REGALL!$A$3,"REGWLD",$B31,"EVCHANGE",$B$2,"SCEN",E$4)/$C$2</f>
        <v>0.49253530884000002</v>
      </c>
      <c r="F31" s="5">
        <f>GETPIVOTDATA("Value",EV_REGALL!$A$3,"REGWLD",$B31,"EVCHANGE",$B$2,"SCEN",F$4)/$C$2</f>
        <v>0.52149987793000008</v>
      </c>
      <c r="G31" s="5">
        <f>GETPIVOTDATA("Value",EV_REGALL!$A$3,"REGWLD",$B31,"EVCHANGE",$B$2,"SCEN",G$4)/$C$2</f>
        <v>0.75793682861</v>
      </c>
      <c r="H31" s="5">
        <f>GETPIVOTDATA("Value",EV_REGALL!$A$3,"REGWLD",$B31,"EVCHANGE",$B$2,"SCEN",H$4)/$C$2</f>
        <v>0.82560614014</v>
      </c>
      <c r="I31" s="5">
        <f>GETPIVOTDATA("Value",EV_REGALL!$A$3,"REGWLD",$B31,"EVCHANGE",$B$2,"SCEN",I$4)/$C$2</f>
        <v>-2.3946484374999999</v>
      </c>
      <c r="J31" s="5">
        <f>GETPIVOTDATA("Value",EV_REGALL!$A$3,"REGWLD",$B31,"EVCHANGE",$B$2,"SCEN",J$4)/$C$2</f>
        <v>-8.7860478516000011</v>
      </c>
    </row>
    <row r="32" spans="2:10" x14ac:dyDescent="0.25">
      <c r="B32" s="2" t="s">
        <v>33</v>
      </c>
      <c r="C32" s="5">
        <f>GETPIVOTDATA("Value",EV_REGALL!$A$3,"REGWLD",$B32,"EVCHANGE",$B$2,"SCEN",C$4)/$C$2</f>
        <v>-1.2300175781</v>
      </c>
      <c r="D32" s="5">
        <f>GETPIVOTDATA("Value",EV_REGALL!$A$3,"REGWLD",$B32,"EVCHANGE",$B$2,"SCEN",D$4)/$C$2</f>
        <v>5.1397155761999998E-2</v>
      </c>
      <c r="E32" s="5">
        <f>GETPIVOTDATA("Value",EV_REGALL!$A$3,"REGWLD",$B32,"EVCHANGE",$B$2,"SCEN",E$4)/$C$2</f>
        <v>4.4623439789000005E-2</v>
      </c>
      <c r="F32" s="5">
        <f>GETPIVOTDATA("Value",EV_REGALL!$A$3,"REGWLD",$B32,"EVCHANGE",$B$2,"SCEN",F$4)/$C$2</f>
        <v>0.45231402587999997</v>
      </c>
      <c r="G32" s="5">
        <f>GETPIVOTDATA("Value",EV_REGALL!$A$3,"REGWLD",$B32,"EVCHANGE",$B$2,"SCEN",G$4)/$C$2</f>
        <v>0.74044287109000007</v>
      </c>
      <c r="H32" s="5">
        <f>GETPIVOTDATA("Value",EV_REGALL!$A$3,"REGWLD",$B32,"EVCHANGE",$B$2,"SCEN",H$4)/$C$2</f>
        <v>0.72464776611000004</v>
      </c>
      <c r="I32" s="5">
        <f>GETPIVOTDATA("Value",EV_REGALL!$A$3,"REGWLD",$B32,"EVCHANGE",$B$2,"SCEN",I$4)/$C$2</f>
        <v>-1.2142155762</v>
      </c>
      <c r="J32" s="5">
        <f>GETPIVOTDATA("Value",EV_REGALL!$A$3,"REGWLD",$B32,"EVCHANGE",$B$2,"SCEN",J$4)/$C$2</f>
        <v>-12.660936523</v>
      </c>
    </row>
    <row r="33" spans="2:10" x14ac:dyDescent="0.25">
      <c r="B33" s="2" t="s">
        <v>34</v>
      </c>
      <c r="C33" s="5">
        <f>GETPIVOTDATA("Value",EV_REGALL!$A$3,"REGWLD",$B33,"EVCHANGE",$B$2,"SCEN",C$4)/$C$2</f>
        <v>-6.3318886718999998</v>
      </c>
      <c r="D33" s="5">
        <f>GETPIVOTDATA("Value",EV_REGALL!$A$3,"REGWLD",$B33,"EVCHANGE",$B$2,"SCEN",D$4)/$C$2</f>
        <v>6.1197761536000005E-2</v>
      </c>
      <c r="E33" s="5">
        <f>GETPIVOTDATA("Value",EV_REGALL!$A$3,"REGWLD",$B33,"EVCHANGE",$B$2,"SCEN",E$4)/$C$2</f>
        <v>-4.3771999358999995E-2</v>
      </c>
      <c r="F33" s="5">
        <f>GETPIVOTDATA("Value",EV_REGALL!$A$3,"REGWLD",$B33,"EVCHANGE",$B$2,"SCEN",F$4)/$C$2</f>
        <v>-8.9981468201000003E-2</v>
      </c>
      <c r="G33" s="5">
        <f>GETPIVOTDATA("Value",EV_REGALL!$A$3,"REGWLD",$B33,"EVCHANGE",$B$2,"SCEN",G$4)/$C$2</f>
        <v>1.629657959</v>
      </c>
      <c r="H33" s="5">
        <f>GETPIVOTDATA("Value",EV_REGALL!$A$3,"REGWLD",$B33,"EVCHANGE",$B$2,"SCEN",H$4)/$C$2</f>
        <v>1.7499172363</v>
      </c>
      <c r="I33" s="5">
        <f>GETPIVOTDATA("Value",EV_REGALL!$A$3,"REGWLD",$B33,"EVCHANGE",$B$2,"SCEN",I$4)/$C$2</f>
        <v>-7.7688911133000005</v>
      </c>
      <c r="J33" s="5">
        <f>GETPIVOTDATA("Value",EV_REGALL!$A$3,"REGWLD",$B33,"EVCHANGE",$B$2,"SCEN",J$4)/$C$2</f>
        <v>-53.801000000000002</v>
      </c>
    </row>
    <row r="34" spans="2:10" x14ac:dyDescent="0.25">
      <c r="B34" s="2" t="s">
        <v>35</v>
      </c>
      <c r="C34" s="5">
        <f>GETPIVOTDATA("Value",EV_REGALL!$A$3,"REGWLD",$B34,"EVCHANGE",$B$2,"SCEN",C$4)/$C$2</f>
        <v>22.916195312999999</v>
      </c>
      <c r="D34" s="5">
        <f>GETPIVOTDATA("Value",EV_REGALL!$A$3,"REGWLD",$B34,"EVCHANGE",$B$2,"SCEN",D$4)/$C$2</f>
        <v>1.5939036865</v>
      </c>
      <c r="E34" s="5">
        <f>GETPIVOTDATA("Value",EV_REGALL!$A$3,"REGWLD",$B34,"EVCHANGE",$B$2,"SCEN",E$4)/$C$2</f>
        <v>1.4625574951</v>
      </c>
      <c r="F34" s="5">
        <f>GETPIVOTDATA("Value",EV_REGALL!$A$3,"REGWLD",$B34,"EVCHANGE",$B$2,"SCEN",F$4)/$C$2</f>
        <v>1.0479771728999998</v>
      </c>
      <c r="G34" s="5">
        <f>GETPIVOTDATA("Value",EV_REGALL!$A$3,"REGWLD",$B34,"EVCHANGE",$B$2,"SCEN",G$4)/$C$2</f>
        <v>5.0823369140999999</v>
      </c>
      <c r="H34" s="5">
        <f>GETPIVOTDATA("Value",EV_REGALL!$A$3,"REGWLD",$B34,"EVCHANGE",$B$2,"SCEN",H$4)/$C$2</f>
        <v>5.0386860352000005</v>
      </c>
      <c r="I34" s="5">
        <f>GETPIVOTDATA("Value",EV_REGALL!$A$3,"REGWLD",$B34,"EVCHANGE",$B$2,"SCEN",I$4)/$C$2</f>
        <v>26.935183593999998</v>
      </c>
      <c r="J34" s="5">
        <f>GETPIVOTDATA("Value",EV_REGALL!$A$3,"REGWLD",$B34,"EVCHANGE",$B$2,"SCEN",J$4)/$C$2</f>
        <v>27.773761718999999</v>
      </c>
    </row>
    <row r="35" spans="2:10" x14ac:dyDescent="0.25">
      <c r="B35" s="2" t="s">
        <v>36</v>
      </c>
      <c r="C35" s="5">
        <f>GETPIVOTDATA("Value",EV_REGALL!$A$3,"REGWLD",$B35,"EVCHANGE",$B$2,"SCEN",C$4)/$C$2</f>
        <v>4.0282116699000001</v>
      </c>
      <c r="D35" s="5">
        <f>GETPIVOTDATA("Value",EV_REGALL!$A$3,"REGWLD",$B35,"EVCHANGE",$B$2,"SCEN",D$4)/$C$2</f>
        <v>0.43414755249000003</v>
      </c>
      <c r="E35" s="5">
        <f>GETPIVOTDATA("Value",EV_REGALL!$A$3,"REGWLD",$B35,"EVCHANGE",$B$2,"SCEN",E$4)/$C$2</f>
        <v>0.46158416748000003</v>
      </c>
      <c r="F35" s="5">
        <f>GETPIVOTDATA("Value",EV_REGALL!$A$3,"REGWLD",$B35,"EVCHANGE",$B$2,"SCEN",F$4)/$C$2</f>
        <v>0.49301788330000001</v>
      </c>
      <c r="G35" s="5">
        <f>GETPIVOTDATA("Value",EV_REGALL!$A$3,"REGWLD",$B35,"EVCHANGE",$B$2,"SCEN",G$4)/$C$2</f>
        <v>1.1256390381000001</v>
      </c>
      <c r="H35" s="5">
        <f>GETPIVOTDATA("Value",EV_REGALL!$A$3,"REGWLD",$B35,"EVCHANGE",$B$2,"SCEN",H$4)/$C$2</f>
        <v>1.1419433593999999</v>
      </c>
      <c r="I35" s="5">
        <f>GETPIVOTDATA("Value",EV_REGALL!$A$3,"REGWLD",$B35,"EVCHANGE",$B$2,"SCEN",I$4)/$C$2</f>
        <v>5.7417377930000004</v>
      </c>
      <c r="J35" s="5">
        <f>GETPIVOTDATA("Value",EV_REGALL!$A$3,"REGWLD",$B35,"EVCHANGE",$B$2,"SCEN",J$4)/$C$2</f>
        <v>-27.947654297</v>
      </c>
    </row>
    <row r="36" spans="2:10" x14ac:dyDescent="0.25">
      <c r="B36" s="2" t="s">
        <v>37</v>
      </c>
      <c r="C36" s="5">
        <f>GETPIVOTDATA("Value",EV_REGALL!$A$3,"REGWLD",$B36,"EVCHANGE",$B$2,"SCEN",C$4)/$C$2</f>
        <v>3.43628125</v>
      </c>
      <c r="D36" s="5">
        <f>GETPIVOTDATA("Value",EV_REGALL!$A$3,"REGWLD",$B36,"EVCHANGE",$B$2,"SCEN",D$4)/$C$2</f>
        <v>2.1972194824</v>
      </c>
      <c r="E36" s="5">
        <f>GETPIVOTDATA("Value",EV_REGALL!$A$3,"REGWLD",$B36,"EVCHANGE",$B$2,"SCEN",E$4)/$C$2</f>
        <v>-0.39646508789000001</v>
      </c>
      <c r="F36" s="5">
        <f>GETPIVOTDATA("Value",EV_REGALL!$A$3,"REGWLD",$B36,"EVCHANGE",$B$2,"SCEN",F$4)/$C$2</f>
        <v>-3.8644744873E-2</v>
      </c>
      <c r="G36" s="5">
        <f>GETPIVOTDATA("Value",EV_REGALL!$A$3,"REGWLD",$B36,"EVCHANGE",$B$2,"SCEN",G$4)/$C$2</f>
        <v>4.1123715819999997</v>
      </c>
      <c r="H36" s="5">
        <f>GETPIVOTDATA("Value",EV_REGALL!$A$3,"REGWLD",$B36,"EVCHANGE",$B$2,"SCEN",H$4)/$C$2</f>
        <v>6.2293833008000004</v>
      </c>
      <c r="I36" s="5">
        <f>GETPIVOTDATA("Value",EV_REGALL!$A$3,"REGWLD",$B36,"EVCHANGE",$B$2,"SCEN",I$4)/$C$2</f>
        <v>4.8722998046999999</v>
      </c>
      <c r="J36" s="5">
        <f>GETPIVOTDATA("Value",EV_REGALL!$A$3,"REGWLD",$B36,"EVCHANGE",$B$2,"SCEN",J$4)/$C$2</f>
        <v>-111.76141405999999</v>
      </c>
    </row>
    <row r="37" spans="2:10" x14ac:dyDescent="0.25">
      <c r="B37" s="2" t="s">
        <v>38</v>
      </c>
      <c r="C37" s="5">
        <f>GETPIVOTDATA("Value",EV_REGALL!$A$3,"REGWLD",$B37,"EVCHANGE",$B$2,"SCEN",C$4)/$C$2</f>
        <v>-4.1162534180000003</v>
      </c>
      <c r="D37" s="5">
        <f>GETPIVOTDATA("Value",EV_REGALL!$A$3,"REGWLD",$B37,"EVCHANGE",$B$2,"SCEN",D$4)/$C$2</f>
        <v>0.15637893677</v>
      </c>
      <c r="E37" s="5">
        <f>GETPIVOTDATA("Value",EV_REGALL!$A$3,"REGWLD",$B37,"EVCHANGE",$B$2,"SCEN",E$4)/$C$2</f>
        <v>0.11786812592</v>
      </c>
      <c r="F37" s="5">
        <f>GETPIVOTDATA("Value",EV_REGALL!$A$3,"REGWLD",$B37,"EVCHANGE",$B$2,"SCEN",F$4)/$C$2</f>
        <v>-0.14119703673999998</v>
      </c>
      <c r="G37" s="5">
        <f>GETPIVOTDATA("Value",EV_REGALL!$A$3,"REGWLD",$B37,"EVCHANGE",$B$2,"SCEN",G$4)/$C$2</f>
        <v>0.57610260010000003</v>
      </c>
      <c r="H37" s="5">
        <f>GETPIVOTDATA("Value",EV_REGALL!$A$3,"REGWLD",$B37,"EVCHANGE",$B$2,"SCEN",H$4)/$C$2</f>
        <v>0.60302545165999999</v>
      </c>
      <c r="I37" s="5">
        <f>GETPIVOTDATA("Value",EV_REGALL!$A$3,"REGWLD",$B37,"EVCHANGE",$B$2,"SCEN",I$4)/$C$2</f>
        <v>-5.0639355468999998</v>
      </c>
      <c r="J37" s="5">
        <f>GETPIVOTDATA("Value",EV_REGALL!$A$3,"REGWLD",$B37,"EVCHANGE",$B$2,"SCEN",J$4)/$C$2</f>
        <v>-43.936113280999997</v>
      </c>
    </row>
    <row r="38" spans="2:10" x14ac:dyDescent="0.25">
      <c r="B38" s="2" t="s">
        <v>39</v>
      </c>
      <c r="C38" s="5">
        <f>GETPIVOTDATA("Value",EV_REGALL!$A$3,"REGWLD",$B38,"EVCHANGE",$B$2,"SCEN",C$4)/$C$2</f>
        <v>-5.6270698241999995</v>
      </c>
      <c r="D38" s="5">
        <f>GETPIVOTDATA("Value",EV_REGALL!$A$3,"REGWLD",$B38,"EVCHANGE",$B$2,"SCEN",D$4)/$C$2</f>
        <v>-7.3702421874999997</v>
      </c>
      <c r="E38" s="5">
        <f>GETPIVOTDATA("Value",EV_REGALL!$A$3,"REGWLD",$B38,"EVCHANGE",$B$2,"SCEN",E$4)/$C$2</f>
        <v>0.43501275635000003</v>
      </c>
      <c r="F38" s="5">
        <f>GETPIVOTDATA("Value",EV_REGALL!$A$3,"REGWLD",$B38,"EVCHANGE",$B$2,"SCEN",F$4)/$C$2</f>
        <v>1.4277150879</v>
      </c>
      <c r="G38" s="5">
        <f>GETPIVOTDATA("Value",EV_REGALL!$A$3,"REGWLD",$B38,"EVCHANGE",$B$2,"SCEN",G$4)/$C$2</f>
        <v>-1.3375090331999999</v>
      </c>
      <c r="H38" s="5">
        <f>GETPIVOTDATA("Value",EV_REGALL!$A$3,"REGWLD",$B38,"EVCHANGE",$B$2,"SCEN",H$4)/$C$2</f>
        <v>-9.3270273438000011</v>
      </c>
      <c r="I38" s="5">
        <f>GETPIVOTDATA("Value",EV_REGALL!$A$3,"REGWLD",$B38,"EVCHANGE",$B$2,"SCEN",I$4)/$C$2</f>
        <v>-7.2207094727000003</v>
      </c>
      <c r="J38" s="5">
        <f>GETPIVOTDATA("Value",EV_REGALL!$A$3,"REGWLD",$B38,"EVCHANGE",$B$2,"SCEN",J$4)/$C$2</f>
        <v>37.969812500000003</v>
      </c>
    </row>
    <row r="39" spans="2:10" x14ac:dyDescent="0.25">
      <c r="B39" s="2" t="s">
        <v>40</v>
      </c>
      <c r="C39" s="5">
        <f>GETPIVOTDATA("Value",EV_REGALL!$A$3,"REGWLD",$B39,"EVCHANGE",$B$2,"SCEN",C$4)/$C$2</f>
        <v>0.11962955474999999</v>
      </c>
      <c r="D39" s="5">
        <f>GETPIVOTDATA("Value",EV_REGALL!$A$3,"REGWLD",$B39,"EVCHANGE",$B$2,"SCEN",D$4)/$C$2</f>
        <v>0.15560139465</v>
      </c>
      <c r="E39" s="5">
        <f>GETPIVOTDATA("Value",EV_REGALL!$A$3,"REGWLD",$B39,"EVCHANGE",$B$2,"SCEN",E$4)/$C$2</f>
        <v>0.20566477965999999</v>
      </c>
      <c r="F39" s="5">
        <f>GETPIVOTDATA("Value",EV_REGALL!$A$3,"REGWLD",$B39,"EVCHANGE",$B$2,"SCEN",F$4)/$C$2</f>
        <v>3.2495506287000001E-2</v>
      </c>
      <c r="G39" s="5">
        <f>GETPIVOTDATA("Value",EV_REGALL!$A$3,"REGWLD",$B39,"EVCHANGE",$B$2,"SCEN",G$4)/$C$2</f>
        <v>1.488890625</v>
      </c>
      <c r="H39" s="5">
        <f>GETPIVOTDATA("Value",EV_REGALL!$A$3,"REGWLD",$B39,"EVCHANGE",$B$2,"SCEN",H$4)/$C$2</f>
        <v>1.4059481201000001</v>
      </c>
      <c r="I39" s="5">
        <f>GETPIVOTDATA("Value",EV_REGALL!$A$3,"REGWLD",$B39,"EVCHANGE",$B$2,"SCEN",I$4)/$C$2</f>
        <v>0.18968632507000002</v>
      </c>
      <c r="J39" s="5">
        <f>GETPIVOTDATA("Value",EV_REGALL!$A$3,"REGWLD",$B39,"EVCHANGE",$B$2,"SCEN",J$4)/$C$2</f>
        <v>-50.086578125000003</v>
      </c>
    </row>
    <row r="40" spans="2:10" x14ac:dyDescent="0.25">
      <c r="B40" s="2" t="s">
        <v>41</v>
      </c>
      <c r="C40" s="5">
        <f>GETPIVOTDATA("Value",EV_REGALL!$A$3,"REGWLD",$B40,"EVCHANGE",$B$2,"SCEN",C$4)/$C$2</f>
        <v>9.3393212891000008</v>
      </c>
      <c r="D40" s="5">
        <f>GETPIVOTDATA("Value",EV_REGALL!$A$3,"REGWLD",$B40,"EVCHANGE",$B$2,"SCEN",D$4)/$C$2</f>
        <v>1.6096525879000001</v>
      </c>
      <c r="E40" s="5">
        <f>GETPIVOTDATA("Value",EV_REGALL!$A$3,"REGWLD",$B40,"EVCHANGE",$B$2,"SCEN",E$4)/$C$2</f>
        <v>0.45783087158000002</v>
      </c>
      <c r="F40" s="5">
        <f>GETPIVOTDATA("Value",EV_REGALL!$A$3,"REGWLD",$B40,"EVCHANGE",$B$2,"SCEN",F$4)/$C$2</f>
        <v>0.22871369933999999</v>
      </c>
      <c r="G40" s="5">
        <f>GETPIVOTDATA("Value",EV_REGALL!$A$3,"REGWLD",$B40,"EVCHANGE",$B$2,"SCEN",G$4)/$C$2</f>
        <v>0.93188391113000002</v>
      </c>
      <c r="H40" s="5">
        <f>GETPIVOTDATA("Value",EV_REGALL!$A$3,"REGWLD",$B40,"EVCHANGE",$B$2,"SCEN",H$4)/$C$2</f>
        <v>2.1213679199</v>
      </c>
      <c r="I40" s="5">
        <f>GETPIVOTDATA("Value",EV_REGALL!$A$3,"REGWLD",$B40,"EVCHANGE",$B$2,"SCEN",I$4)/$C$2</f>
        <v>9.7469082031000003</v>
      </c>
      <c r="J40" s="5">
        <f>GETPIVOTDATA("Value",EV_REGALL!$A$3,"REGWLD",$B40,"EVCHANGE",$B$2,"SCEN",J$4)/$C$2</f>
        <v>-137.04387500000001</v>
      </c>
    </row>
    <row r="41" spans="2:10" x14ac:dyDescent="0.25">
      <c r="B41" s="2" t="s">
        <v>42</v>
      </c>
      <c r="C41" s="5">
        <f>GETPIVOTDATA("Value",EV_REGALL!$A$3,"REGWLD",$B41,"EVCHANGE",$B$2,"SCEN",C$4)/$C$2</f>
        <v>0.13557359314</v>
      </c>
      <c r="D41" s="5">
        <f>GETPIVOTDATA("Value",EV_REGALL!$A$3,"REGWLD",$B41,"EVCHANGE",$B$2,"SCEN",D$4)/$C$2</f>
        <v>0.10351322174000001</v>
      </c>
      <c r="E41" s="5">
        <f>GETPIVOTDATA("Value",EV_REGALL!$A$3,"REGWLD",$B41,"EVCHANGE",$B$2,"SCEN",E$4)/$C$2</f>
        <v>-8.1486213684000011E-2</v>
      </c>
      <c r="F41" s="5">
        <f>GETPIVOTDATA("Value",EV_REGALL!$A$3,"REGWLD",$B41,"EVCHANGE",$B$2,"SCEN",F$4)/$C$2</f>
        <v>-4.7940151214999997E-2</v>
      </c>
      <c r="G41" s="5">
        <f>GETPIVOTDATA("Value",EV_REGALL!$A$3,"REGWLD",$B41,"EVCHANGE",$B$2,"SCEN",G$4)/$C$2</f>
        <v>-0.21300584412000001</v>
      </c>
      <c r="H41" s="5">
        <f>GETPIVOTDATA("Value",EV_REGALL!$A$3,"REGWLD",$B41,"EVCHANGE",$B$2,"SCEN",H$4)/$C$2</f>
        <v>1.5987327576E-2</v>
      </c>
      <c r="I41" s="5">
        <f>GETPIVOTDATA("Value",EV_REGALL!$A$3,"REGWLD",$B41,"EVCHANGE",$B$2,"SCEN",I$4)/$C$2</f>
        <v>0.30457516478999996</v>
      </c>
      <c r="J41" s="5">
        <f>GETPIVOTDATA("Value",EV_REGALL!$A$3,"REGWLD",$B41,"EVCHANGE",$B$2,"SCEN",J$4)/$C$2</f>
        <v>9.7861396483999989</v>
      </c>
    </row>
    <row r="42" spans="2:10" x14ac:dyDescent="0.25">
      <c r="B42" s="2" t="s">
        <v>43</v>
      </c>
      <c r="C42" s="5">
        <f>GETPIVOTDATA("Value",EV_REGALL!$A$3,"REGWLD",$B42,"EVCHANGE",$B$2,"SCEN",C$4)/$C$2</f>
        <v>-75.565445312999998</v>
      </c>
      <c r="D42" s="5">
        <f>GETPIVOTDATA("Value",EV_REGALL!$A$3,"REGWLD",$B42,"EVCHANGE",$B$2,"SCEN",D$4)/$C$2</f>
        <v>13.173475586</v>
      </c>
      <c r="E42" s="5">
        <f>GETPIVOTDATA("Value",EV_REGALL!$A$3,"REGWLD",$B42,"EVCHANGE",$B$2,"SCEN",E$4)/$C$2</f>
        <v>18.445386718999998</v>
      </c>
      <c r="F42" s="5">
        <f>GETPIVOTDATA("Value",EV_REGALL!$A$3,"REGWLD",$B42,"EVCHANGE",$B$2,"SCEN",F$4)/$C$2</f>
        <v>24.251601563000001</v>
      </c>
      <c r="G42" s="5">
        <f>GETPIVOTDATA("Value",EV_REGALL!$A$3,"REGWLD",$B42,"EVCHANGE",$B$2,"SCEN",G$4)/$C$2</f>
        <v>87.038765624999996</v>
      </c>
      <c r="H42" s="5">
        <f>GETPIVOTDATA("Value",EV_REGALL!$A$3,"REGWLD",$B42,"EVCHANGE",$B$2,"SCEN",H$4)/$C$2</f>
        <v>79.443742188000002</v>
      </c>
      <c r="I42" s="5">
        <f>GETPIVOTDATA("Value",EV_REGALL!$A$3,"REGWLD",$B42,"EVCHANGE",$B$2,"SCEN",I$4)/$C$2</f>
        <v>-79.689929688000007</v>
      </c>
      <c r="J42" s="5">
        <f>GETPIVOTDATA("Value",EV_REGALL!$A$3,"REGWLD",$B42,"EVCHANGE",$B$2,"SCEN",J$4)/$C$2</f>
        <v>-2072.7046249999999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72CF-F86A-4023-AB6C-DD2848DCF2A1}">
  <dimension ref="A2:AK42"/>
  <sheetViews>
    <sheetView topLeftCell="E6" zoomScaleNormal="100" workbookViewId="0">
      <selection activeCell="M31" sqref="M31"/>
    </sheetView>
  </sheetViews>
  <sheetFormatPr defaultRowHeight="15" x14ac:dyDescent="0.25"/>
  <cols>
    <col min="1" max="1" width="7.85546875" bestFit="1" customWidth="1"/>
    <col min="2" max="2" width="12.140625" bestFit="1" customWidth="1"/>
    <col min="3" max="3" width="12.85546875" bestFit="1" customWidth="1"/>
    <col min="18" max="18" width="12.140625" bestFit="1" customWidth="1"/>
  </cols>
  <sheetData>
    <row r="2" spans="1:37" x14ac:dyDescent="0.25">
      <c r="B2" s="6" t="s">
        <v>57</v>
      </c>
      <c r="AJ2">
        <v>1000</v>
      </c>
    </row>
    <row r="4" spans="1:37" x14ac:dyDescent="0.25">
      <c r="B4" t="s">
        <v>55</v>
      </c>
      <c r="C4" s="3" t="s">
        <v>46</v>
      </c>
      <c r="R4" t="s">
        <v>59</v>
      </c>
      <c r="S4" s="3" t="s">
        <v>46</v>
      </c>
      <c r="AI4" t="s">
        <v>55</v>
      </c>
      <c r="AJ4" s="3" t="s">
        <v>46</v>
      </c>
    </row>
    <row r="5" spans="1:37" x14ac:dyDescent="0.25">
      <c r="A5" s="2" t="s">
        <v>4</v>
      </c>
      <c r="B5" s="2" t="str">
        <f>VLOOKUP(A5,Mapping!$A$2:$B$39,2,0)</f>
        <v>Argentina</v>
      </c>
      <c r="C5" s="5">
        <f>GETPIVOTDATA("Value",EV_REGALL!$A$3,"REGWLD",$A5,"EVCHANGE",$B$2,"SCEN",C$4)</f>
        <v>-7.8365415334999994E-2</v>
      </c>
      <c r="Q5" s="2" t="s">
        <v>7</v>
      </c>
      <c r="R5" s="2" t="str">
        <f>VLOOKUP(Q5,Mapping!$A$2:$B$39,2,0)</f>
        <v>Bangladesh</v>
      </c>
      <c r="S5" s="5">
        <v>-2.4107193947000001</v>
      </c>
      <c r="AH5" s="2" t="s">
        <v>11</v>
      </c>
      <c r="AI5" s="2" t="str">
        <f>VLOOKUP(AH5,Mapping!$A$2:$B$39,2,0)</f>
        <v>China</v>
      </c>
      <c r="AJ5" s="5">
        <f>AK5/$AJ$2</f>
        <v>-94.340515624999995</v>
      </c>
      <c r="AK5" s="5">
        <v>-94340.515625</v>
      </c>
    </row>
    <row r="6" spans="1:37" x14ac:dyDescent="0.25">
      <c r="A6" s="2" t="s">
        <v>7</v>
      </c>
      <c r="B6" s="2" t="str">
        <f>VLOOKUP(A6,Mapping!$A$2:$B$39,2,0)</f>
        <v>Bangladesh</v>
      </c>
      <c r="C6" s="5">
        <f>GETPIVOTDATA("Value",EV_REGALL!$A$3,"REGWLD",$A6,"EVCHANGE",$B$2,"SCEN",C$4)</f>
        <v>-2.4107117652999999</v>
      </c>
      <c r="Q6" s="2" t="s">
        <v>18</v>
      </c>
      <c r="R6" s="2" t="str">
        <f>VLOOKUP(Q6,Mapping!$A$2:$B$39,2,0)</f>
        <v>India</v>
      </c>
      <c r="S6" s="5">
        <v>-0.85372531413999997</v>
      </c>
      <c r="AH6" s="2" t="s">
        <v>43</v>
      </c>
      <c r="AI6" s="2" t="str">
        <f>VLOOKUP(AH6,Mapping!$A$2:$B$39,2,0)</f>
        <v>World</v>
      </c>
      <c r="AJ6" s="5">
        <f t="shared" ref="AJ6:AJ42" si="0">AK6/$AJ$2</f>
        <v>-75.565984374999999</v>
      </c>
      <c r="AK6" s="5">
        <v>-75565.984375</v>
      </c>
    </row>
    <row r="7" spans="1:37" x14ac:dyDescent="0.25">
      <c r="A7" s="2" t="s">
        <v>8</v>
      </c>
      <c r="B7" s="2" t="str">
        <f>VLOOKUP(A7,Mapping!$A$2:$B$39,2,0)</f>
        <v>Brazil</v>
      </c>
      <c r="C7" s="5">
        <f>GETPIVOTDATA("Value",EV_REGALL!$A$3,"REGWLD",$A7,"EVCHANGE",$B$2,"SCEN",C$4)</f>
        <v>-1.2119690888000001E-2</v>
      </c>
      <c r="Q7" s="2" t="s">
        <v>34</v>
      </c>
      <c r="R7" s="2" t="str">
        <f>VLOOKUP(Q7,Mapping!$A$2:$B$39,2,0)</f>
        <v>Rest of SE Asia</v>
      </c>
      <c r="S7" s="5">
        <v>-0.75850129127999999</v>
      </c>
      <c r="AH7" s="2" t="s">
        <v>18</v>
      </c>
      <c r="AI7" s="2" t="str">
        <f>VLOOKUP(AH7,Mapping!$A$2:$B$39,2,0)</f>
        <v>India</v>
      </c>
      <c r="AJ7" s="5">
        <f t="shared" si="0"/>
        <v>-21.545986327999998</v>
      </c>
      <c r="AK7" s="5">
        <v>-21545.986327999999</v>
      </c>
    </row>
    <row r="8" spans="1:37" x14ac:dyDescent="0.25">
      <c r="A8" s="2" t="s">
        <v>9</v>
      </c>
      <c r="B8" s="2" t="str">
        <f>VLOOKUP(A8,Mapping!$A$2:$B$39,2,0)</f>
        <v>Central America</v>
      </c>
      <c r="C8" s="5">
        <f>GETPIVOTDATA("Value",EV_REGALL!$A$3,"REGWLD",$A8,"EVCHANGE",$B$2,"SCEN",C$4)</f>
        <v>-0.42540037632</v>
      </c>
      <c r="Q8" s="2" t="s">
        <v>20</v>
      </c>
      <c r="R8" s="2" t="str">
        <f>VLOOKUP(Q8,Mapping!$A$2:$B$39,2,0)</f>
        <v>Korea</v>
      </c>
      <c r="S8" s="5">
        <v>-0.74598544836000003</v>
      </c>
      <c r="AH8" s="2" t="s">
        <v>16</v>
      </c>
      <c r="AI8" s="2" t="str">
        <f>VLOOKUP(AH8,Mapping!$A$2:$B$39,2,0)</f>
        <v>EU</v>
      </c>
      <c r="AJ8" s="5">
        <f t="shared" si="0"/>
        <v>-21.0315625</v>
      </c>
      <c r="AK8" s="5">
        <v>-21031.5625</v>
      </c>
    </row>
    <row r="9" spans="1:37" x14ac:dyDescent="0.25">
      <c r="A9" s="2" t="s">
        <v>10</v>
      </c>
      <c r="B9" s="2" t="str">
        <f>VLOOKUP(A9,Mapping!$A$2:$B$39,2,0)</f>
        <v>Canada</v>
      </c>
      <c r="C9" s="5">
        <f>GETPIVOTDATA("Value",EV_REGALL!$A$3,"REGWLD",$A9,"EVCHANGE",$B$2,"SCEN",C$4)</f>
        <v>0.33692768216000002</v>
      </c>
      <c r="Q9" s="2" t="s">
        <v>33</v>
      </c>
      <c r="R9" s="2" t="str">
        <f>VLOOKUP(Q9,Mapping!$A$2:$B$39,2,0)</f>
        <v>Rest of S Asia</v>
      </c>
      <c r="S9" s="5">
        <v>-0.73349595069999995</v>
      </c>
      <c r="AH9" s="2" t="s">
        <v>19</v>
      </c>
      <c r="AI9" s="2" t="str">
        <f>VLOOKUP(AH9,Mapping!$A$2:$B$39,2,0)</f>
        <v>Japan</v>
      </c>
      <c r="AJ9" s="5">
        <f t="shared" si="0"/>
        <v>-13.866912109000001</v>
      </c>
      <c r="AK9" s="5">
        <v>-13866.912109000001</v>
      </c>
    </row>
    <row r="10" spans="1:37" x14ac:dyDescent="0.25">
      <c r="A10" s="2" t="s">
        <v>11</v>
      </c>
      <c r="B10" s="2" t="str">
        <f>VLOOKUP(A10,Mapping!$A$2:$B$39,2,0)</f>
        <v>China</v>
      </c>
      <c r="C10" s="5">
        <f>GETPIVOTDATA("Value",EV_REGALL!$A$3,"REGWLD",$A10,"EVCHANGE",$B$2,"SCEN",C$4)</f>
        <v>-0.60144954920000004</v>
      </c>
      <c r="Q10" s="2" t="s">
        <v>14</v>
      </c>
      <c r="R10" s="2" t="str">
        <f>VLOOKUP(Q10,Mapping!$A$2:$B$39,2,0)</f>
        <v>Egypt</v>
      </c>
      <c r="S10" s="5">
        <v>-0.66331088543000005</v>
      </c>
      <c r="AH10" s="2" t="s">
        <v>20</v>
      </c>
      <c r="AI10" s="2" t="str">
        <f>VLOOKUP(AH10,Mapping!$A$2:$B$39,2,0)</f>
        <v>Korea</v>
      </c>
      <c r="AJ10" s="5">
        <f t="shared" si="0"/>
        <v>-10.692735352</v>
      </c>
      <c r="AK10" s="5">
        <v>-10692.735352</v>
      </c>
    </row>
    <row r="11" spans="1:37" x14ac:dyDescent="0.25">
      <c r="A11" s="2" t="s">
        <v>12</v>
      </c>
      <c r="B11" s="2" t="str">
        <f>VLOOKUP(A11,Mapping!$A$2:$B$39,2,0)</f>
        <v>Colombia</v>
      </c>
      <c r="C11" s="5">
        <f>GETPIVOTDATA("Value",EV_REGALL!$A$3,"REGWLD",$A11,"EVCHANGE",$B$2,"SCEN",C$4)</f>
        <v>0.39153021574000002</v>
      </c>
      <c r="Q11" s="2" t="s">
        <v>11</v>
      </c>
      <c r="R11" s="2" t="str">
        <f>VLOOKUP(Q11,Mapping!$A$2:$B$39,2,0)</f>
        <v>China</v>
      </c>
      <c r="S11" s="5">
        <v>-0.60145211220000006</v>
      </c>
      <c r="AH11" s="2" t="s">
        <v>7</v>
      </c>
      <c r="AI11" s="2" t="str">
        <f>VLOOKUP(AH11,Mapping!$A$2:$B$39,2,0)</f>
        <v>Bangladesh</v>
      </c>
      <c r="AJ11" s="5">
        <f t="shared" si="0"/>
        <v>-6.3420874022999998</v>
      </c>
      <c r="AK11" s="5">
        <v>-6342.0874022999997</v>
      </c>
    </row>
    <row r="12" spans="1:37" x14ac:dyDescent="0.25">
      <c r="A12" s="2" t="s">
        <v>13</v>
      </c>
      <c r="B12" s="2" t="str">
        <f>VLOOKUP(A12,Mapping!$A$2:$B$39,2,0)</f>
        <v>Rest of E Asia</v>
      </c>
      <c r="C12" s="5">
        <f>GETPIVOTDATA("Value",EV_REGALL!$A$3,"REGWLD",$A12,"EVCHANGE",$B$2,"SCEN",C$4)</f>
        <v>0.29285800457</v>
      </c>
      <c r="Q12" s="2" t="s">
        <v>22</v>
      </c>
      <c r="R12" s="2" t="str">
        <f>VLOOKUP(Q12,Mapping!$A$2:$B$39,2,0)</f>
        <v>Madagascar</v>
      </c>
      <c r="S12" s="5">
        <v>-0.55408871173999996</v>
      </c>
      <c r="AH12" s="2" t="s">
        <v>34</v>
      </c>
      <c r="AI12" s="2" t="str">
        <f>VLOOKUP(AH12,Mapping!$A$2:$B$39,2,0)</f>
        <v>Rest of SE Asia</v>
      </c>
      <c r="AJ12" s="5">
        <f t="shared" si="0"/>
        <v>-6.3319067382999998</v>
      </c>
      <c r="AK12" s="5">
        <v>-6331.9067383000001</v>
      </c>
    </row>
    <row r="13" spans="1:37" x14ac:dyDescent="0.25">
      <c r="A13" s="2" t="s">
        <v>14</v>
      </c>
      <c r="B13" s="2" t="str">
        <f>VLOOKUP(A13,Mapping!$A$2:$B$39,2,0)</f>
        <v>Egypt</v>
      </c>
      <c r="C13" s="5">
        <f>GETPIVOTDATA("Value",EV_REGALL!$A$3,"REGWLD",$A13,"EVCHANGE",$B$2,"SCEN",C$4)</f>
        <v>-0.66330897808</v>
      </c>
      <c r="Q13" s="2" t="s">
        <v>9</v>
      </c>
      <c r="R13" s="2" t="str">
        <f>VLOOKUP(Q13,Mapping!$A$2:$B$39,2,0)</f>
        <v>Central America</v>
      </c>
      <c r="S13" s="5">
        <v>-0.42539930343999999</v>
      </c>
      <c r="AH13" s="2" t="s">
        <v>39</v>
      </c>
      <c r="AI13" s="2" t="str">
        <f>VLOOKUP(AH13,Mapping!$A$2:$B$39,2,0)</f>
        <v>USA</v>
      </c>
      <c r="AJ13" s="5">
        <f t="shared" si="0"/>
        <v>-5.6271835938000008</v>
      </c>
      <c r="AK13" s="5">
        <v>-5627.1835938000004</v>
      </c>
    </row>
    <row r="14" spans="1:37" x14ac:dyDescent="0.25">
      <c r="A14" s="2" t="s">
        <v>15</v>
      </c>
      <c r="B14" s="2" t="str">
        <f>VLOOKUP(A14,Mapping!$A$2:$B$39,2,0)</f>
        <v>Ethiopia</v>
      </c>
      <c r="C14" s="5">
        <f>GETPIVOTDATA("Value",EV_REGALL!$A$3,"REGWLD",$A14,"EVCHANGE",$B$2,"SCEN",C$4)</f>
        <v>-0.11865528673</v>
      </c>
      <c r="Q14" s="2" t="s">
        <v>38</v>
      </c>
      <c r="R14" s="2" t="str">
        <f>VLOOKUP(Q14,Mapping!$A$2:$B$39,2,0)</f>
        <v>Turkey</v>
      </c>
      <c r="S14" s="5">
        <v>-0.40772083401999998</v>
      </c>
      <c r="AH14" s="2" t="s">
        <v>38</v>
      </c>
      <c r="AI14" s="2" t="str">
        <f>VLOOKUP(AH14,Mapping!$A$2:$B$39,2,0)</f>
        <v>Turkey</v>
      </c>
      <c r="AJ14" s="5">
        <f t="shared" si="0"/>
        <v>-4.1162646483999996</v>
      </c>
      <c r="AK14" s="5">
        <v>-4116.2646483999997</v>
      </c>
    </row>
    <row r="15" spans="1:37" x14ac:dyDescent="0.25">
      <c r="A15" s="2" t="s">
        <v>16</v>
      </c>
      <c r="B15" s="2" t="str">
        <f>VLOOKUP(A15,Mapping!$A$2:$B$39,2,0)</f>
        <v>EU</v>
      </c>
      <c r="C15" s="5">
        <f>GETPIVOTDATA("Value",EV_REGALL!$A$3,"REGWLD",$A15,"EVCHANGE",$B$2,"SCEN",C$4)</f>
        <v>-0.12519976496999999</v>
      </c>
      <c r="Q15" s="2" t="s">
        <v>19</v>
      </c>
      <c r="R15" s="2" t="str">
        <f>VLOOKUP(Q15,Mapping!$A$2:$B$39,2,0)</f>
        <v>Japan</v>
      </c>
      <c r="S15" s="5">
        <v>-0.37428450584</v>
      </c>
      <c r="AH15" s="2" t="s">
        <v>14</v>
      </c>
      <c r="AI15" s="2" t="str">
        <f>VLOOKUP(AH15,Mapping!$A$2:$B$39,2,0)</f>
        <v>Egypt</v>
      </c>
      <c r="AJ15" s="5">
        <f t="shared" si="0"/>
        <v>-3.4564226074</v>
      </c>
      <c r="AK15" s="5">
        <v>-3456.4226073999998</v>
      </c>
    </row>
    <row r="16" spans="1:37" x14ac:dyDescent="0.25">
      <c r="A16" s="2" t="s">
        <v>17</v>
      </c>
      <c r="B16" s="2" t="str">
        <f>VLOOKUP(A16,Mapping!$A$2:$B$39,2,0)</f>
        <v>Indonesia</v>
      </c>
      <c r="C16" s="5">
        <f>GETPIVOTDATA("Value",EV_REGALL!$A$3,"REGWLD",$A16,"EVCHANGE",$B$2,"SCEN",C$4)</f>
        <v>-0.14535157382</v>
      </c>
      <c r="Q16" s="2" t="s">
        <v>32</v>
      </c>
      <c r="R16" s="2" t="str">
        <f>VLOOKUP(Q16,Mapping!$A$2:$B$39,2,0)</f>
        <v>Poland</v>
      </c>
      <c r="S16" s="5">
        <v>-0.29795974492999999</v>
      </c>
      <c r="AH16" s="2" t="s">
        <v>9</v>
      </c>
      <c r="AI16" s="2" t="str">
        <f>VLOOKUP(AH16,Mapping!$A$2:$B$39,2,0)</f>
        <v>Central America</v>
      </c>
      <c r="AJ16" s="5">
        <f t="shared" si="0"/>
        <v>-2.7333715820000002</v>
      </c>
      <c r="AK16" s="5">
        <v>-2733.3715820000002</v>
      </c>
    </row>
    <row r="17" spans="1:37" x14ac:dyDescent="0.25">
      <c r="A17" s="2" t="s">
        <v>18</v>
      </c>
      <c r="B17" s="2" t="str">
        <f>VLOOKUP(A17,Mapping!$A$2:$B$39,2,0)</f>
        <v>India</v>
      </c>
      <c r="C17" s="5">
        <f>GETPIVOTDATA("Value",EV_REGALL!$A$3,"REGWLD",$A17,"EVCHANGE",$B$2,"SCEN",C$4)</f>
        <v>-0.85372310877000002</v>
      </c>
      <c r="Q17" s="2" t="s">
        <v>25</v>
      </c>
      <c r="R17" s="2" t="str">
        <f>VLOOKUP(Q17,Mapping!$A$2:$B$39,2,0)</f>
        <v>Malaysia</v>
      </c>
      <c r="S17" s="5">
        <v>-0.29116496444000001</v>
      </c>
      <c r="AH17" s="2" t="s">
        <v>32</v>
      </c>
      <c r="AI17" s="2" t="str">
        <f>VLOOKUP(AH17,Mapping!$A$2:$B$39,2,0)</f>
        <v>Poland</v>
      </c>
      <c r="AJ17" s="5">
        <f t="shared" si="0"/>
        <v>-2.0230675048999998</v>
      </c>
      <c r="AK17" s="5">
        <v>-2023.0675048999999</v>
      </c>
    </row>
    <row r="18" spans="1:37" x14ac:dyDescent="0.25">
      <c r="A18" s="2" t="s">
        <v>19</v>
      </c>
      <c r="B18" s="2" t="str">
        <f>VLOOKUP(A18,Mapping!$A$2:$B$39,2,0)</f>
        <v>Japan</v>
      </c>
      <c r="C18" s="5">
        <f>GETPIVOTDATA("Value",EV_REGALL!$A$3,"REGWLD",$A18,"EVCHANGE",$B$2,"SCEN",C$4)</f>
        <v>-0.37428337336</v>
      </c>
      <c r="Q18" s="2" t="s">
        <v>17</v>
      </c>
      <c r="R18" s="2" t="str">
        <f>VLOOKUP(Q18,Mapping!$A$2:$B$39,2,0)</f>
        <v>Indonesia</v>
      </c>
      <c r="S18" s="5">
        <v>-0.14534322917</v>
      </c>
      <c r="AH18" s="2" t="s">
        <v>17</v>
      </c>
      <c r="AI18" s="2" t="str">
        <f>VLOOKUP(AH18,Mapping!$A$2:$B$39,2,0)</f>
        <v>Indonesia</v>
      </c>
      <c r="AJ18" s="5">
        <f t="shared" si="0"/>
        <v>-1.4996365966999998</v>
      </c>
      <c r="AK18" s="5">
        <v>-1499.6365966999999</v>
      </c>
    </row>
    <row r="19" spans="1:37" x14ac:dyDescent="0.25">
      <c r="A19" s="2" t="s">
        <v>20</v>
      </c>
      <c r="B19" s="2" t="str">
        <f>VLOOKUP(A19,Mapping!$A$2:$B$39,2,0)</f>
        <v>Korea</v>
      </c>
      <c r="C19" s="5">
        <f>GETPIVOTDATA("Value",EV_REGALL!$A$3,"REGWLD",$A19,"EVCHANGE",$B$2,"SCEN",C$4)</f>
        <v>-0.74598395823999997</v>
      </c>
      <c r="Q19" s="2" t="s">
        <v>16</v>
      </c>
      <c r="R19" s="2" t="str">
        <f>VLOOKUP(Q19,Mapping!$A$2:$B$39,2,0)</f>
        <v>EU</v>
      </c>
      <c r="S19" s="5">
        <v>-0.12520034611</v>
      </c>
      <c r="AH19" s="2" t="s">
        <v>25</v>
      </c>
      <c r="AI19" s="2" t="str">
        <f>VLOOKUP(AH19,Mapping!$A$2:$B$39,2,0)</f>
        <v>Malaysia</v>
      </c>
      <c r="AJ19" s="5">
        <f t="shared" si="0"/>
        <v>-1.2417230225</v>
      </c>
      <c r="AK19" s="5">
        <v>-1241.7230225000001</v>
      </c>
    </row>
    <row r="20" spans="1:37" x14ac:dyDescent="0.25">
      <c r="A20" s="2" t="s">
        <v>22</v>
      </c>
      <c r="B20" s="2" t="str">
        <f>VLOOKUP(A20,Mapping!$A$2:$B$39,2,0)</f>
        <v>Madagascar</v>
      </c>
      <c r="C20" s="5">
        <f>GETPIVOTDATA("Value",EV_REGALL!$A$3,"REGWLD",$A20,"EVCHANGE",$B$2,"SCEN",C$4)</f>
        <v>-0.55408644675999996</v>
      </c>
      <c r="Q20" s="2" t="s">
        <v>15</v>
      </c>
      <c r="R20" s="2" t="str">
        <f>VLOOKUP(Q20,Mapping!$A$2:$B$39,2,0)</f>
        <v>Ethiopia</v>
      </c>
      <c r="S20" s="5">
        <v>-0.11865588278</v>
      </c>
      <c r="AH20" s="2" t="s">
        <v>33</v>
      </c>
      <c r="AI20" s="2" t="str">
        <f>VLOOKUP(AH20,Mapping!$A$2:$B$39,2,0)</f>
        <v>Rest of S Asia</v>
      </c>
      <c r="AJ20" s="5">
        <f t="shared" si="0"/>
        <v>-1.2300192871</v>
      </c>
      <c r="AK20" s="5">
        <v>-1230.0192870999999</v>
      </c>
    </row>
    <row r="21" spans="1:37" x14ac:dyDescent="0.25">
      <c r="A21" s="2" t="s">
        <v>23</v>
      </c>
      <c r="B21" s="2" t="str">
        <f>VLOOKUP(A21,Mapping!$A$2:$B$39,2,0)</f>
        <v>M East N Africa</v>
      </c>
      <c r="C21" s="5">
        <f>GETPIVOTDATA("Value",EV_REGALL!$A$3,"REGWLD",$A21,"EVCHANGE",$B$2,"SCEN",C$4)</f>
        <v>1.0404040812999999</v>
      </c>
      <c r="Q21" s="2" t="s">
        <v>43</v>
      </c>
      <c r="R21" s="2" t="str">
        <f>VLOOKUP(Q21,Mapping!$A$2:$B$39,2,0)</f>
        <v>World</v>
      </c>
      <c r="S21" s="5">
        <v>-8.3534285425999999E-2</v>
      </c>
      <c r="AH21" s="2" t="s">
        <v>4</v>
      </c>
      <c r="AI21" s="2" t="str">
        <f>VLOOKUP(AH21,Mapping!$A$2:$B$39,2,0)</f>
        <v>Argentina</v>
      </c>
      <c r="AJ21" s="5">
        <f t="shared" si="0"/>
        <v>-0.46996789551000001</v>
      </c>
      <c r="AK21" s="5">
        <v>-469.96789551000001</v>
      </c>
    </row>
    <row r="22" spans="1:37" x14ac:dyDescent="0.25">
      <c r="A22" s="2" t="s">
        <v>24</v>
      </c>
      <c r="B22" s="2" t="str">
        <f>VLOOKUP(A22,Mapping!$A$2:$B$39,2,0)</f>
        <v>Mexico</v>
      </c>
      <c r="C22" s="5">
        <f>GETPIVOTDATA("Value",EV_REGALL!$A$3,"REGWLD",$A22,"EVCHANGE",$B$2,"SCEN",C$4)</f>
        <v>0.13492110371999999</v>
      </c>
      <c r="Q22" s="2" t="s">
        <v>4</v>
      </c>
      <c r="R22" s="2" t="str">
        <f>VLOOKUP(Q22,Mapping!$A$2:$B$39,2,0)</f>
        <v>Argentina</v>
      </c>
      <c r="S22" s="5">
        <v>-7.8365802765000006E-2</v>
      </c>
      <c r="AH22" s="2" t="s">
        <v>8</v>
      </c>
      <c r="AI22" s="2" t="str">
        <f>VLOOKUP(AH22,Mapping!$A$2:$B$39,2,0)</f>
        <v>Brazil</v>
      </c>
      <c r="AJ22" s="5">
        <f t="shared" si="0"/>
        <v>-0.33818164063</v>
      </c>
      <c r="AK22" s="5">
        <v>-338.18164063</v>
      </c>
    </row>
    <row r="23" spans="1:37" x14ac:dyDescent="0.25">
      <c r="A23" s="2" t="s">
        <v>25</v>
      </c>
      <c r="B23" s="2" t="str">
        <f>VLOOKUP(A23,Mapping!$A$2:$B$39,2,0)</f>
        <v>Malaysia</v>
      </c>
      <c r="C23" s="5">
        <f>GETPIVOTDATA("Value",EV_REGALL!$A$3,"REGWLD",$A23,"EVCHANGE",$B$2,"SCEN",C$4)</f>
        <v>-0.29116499423999997</v>
      </c>
      <c r="Q23" s="2" t="s">
        <v>30</v>
      </c>
      <c r="R23" s="2" t="str">
        <f>VLOOKUP(Q23,Mapping!$A$2:$B$39,2,0)</f>
        <v>Pakistan</v>
      </c>
      <c r="S23" s="5">
        <v>-7.6173797249999994E-2</v>
      </c>
      <c r="AH23" s="2" t="s">
        <v>30</v>
      </c>
      <c r="AI23" s="2" t="str">
        <f>VLOOKUP(AH23,Mapping!$A$2:$B$39,2,0)</f>
        <v>Pakistan</v>
      </c>
      <c r="AJ23" s="5">
        <f t="shared" si="0"/>
        <v>-0.18012693787</v>
      </c>
      <c r="AK23" s="5">
        <v>-180.12693787000001</v>
      </c>
    </row>
    <row r="24" spans="1:37" x14ac:dyDescent="0.25">
      <c r="A24" s="2" t="s">
        <v>26</v>
      </c>
      <c r="B24" s="2" t="str">
        <f>VLOOKUP(A24,Mapping!$A$2:$B$39,2,0)</f>
        <v>Nigeria</v>
      </c>
      <c r="C24" s="5">
        <f>GETPIVOTDATA("Value",EV_REGALL!$A$3,"REGWLD",$A24,"EVCHANGE",$B$2,"SCEN",C$4)</f>
        <v>0.23904530703999999</v>
      </c>
      <c r="Q24" s="2" t="s">
        <v>39</v>
      </c>
      <c r="R24" s="2" t="str">
        <f>VLOOKUP(Q24,Mapping!$A$2:$B$39,2,0)</f>
        <v>USA</v>
      </c>
      <c r="S24" s="5">
        <v>-3.1159553677000001E-2</v>
      </c>
      <c r="AH24" s="2" t="s">
        <v>15</v>
      </c>
      <c r="AI24" s="2" t="str">
        <f>VLOOKUP(AH24,Mapping!$A$2:$B$39,2,0)</f>
        <v>Ethiopia</v>
      </c>
      <c r="AJ24" s="5">
        <f t="shared" si="0"/>
        <v>-0.10399336243</v>
      </c>
      <c r="AK24" s="5">
        <v>-103.99336243</v>
      </c>
    </row>
    <row r="25" spans="1:37" x14ac:dyDescent="0.25">
      <c r="A25" s="2" t="s">
        <v>27</v>
      </c>
      <c r="B25" s="2" t="str">
        <f>VLOOKUP(A25,Mapping!$A$2:$B$39,2,0)</f>
        <v>Oceania</v>
      </c>
      <c r="C25" s="5">
        <f>GETPIVOTDATA("Value",EV_REGALL!$A$3,"REGWLD",$A25,"EVCHANGE",$B$2,"SCEN",C$4)</f>
        <v>0.51042723656</v>
      </c>
      <c r="Q25" s="2" t="s">
        <v>8</v>
      </c>
      <c r="R25" s="2" t="str">
        <f>VLOOKUP(Q25,Mapping!$A$2:$B$39,2,0)</f>
        <v>Brazil</v>
      </c>
      <c r="S25" s="5">
        <v>-1.2120144442E-2</v>
      </c>
      <c r="AH25" s="2" t="s">
        <v>22</v>
      </c>
      <c r="AI25" s="2" t="str">
        <f>VLOOKUP(AH25,Mapping!$A$2:$B$39,2,0)</f>
        <v>Madagascar</v>
      </c>
      <c r="AJ25" s="5">
        <f t="shared" si="0"/>
        <v>-9.9362655640000005E-2</v>
      </c>
      <c r="AK25" s="5">
        <v>-99.36265564</v>
      </c>
    </row>
    <row r="26" spans="1:37" x14ac:dyDescent="0.25">
      <c r="A26" s="2" t="s">
        <v>28</v>
      </c>
      <c r="B26" s="2" t="str">
        <f>VLOOKUP(A26,Mapping!$A$2:$B$39,2,0)</f>
        <v>C Asia</v>
      </c>
      <c r="C26" s="5">
        <f>GETPIVOTDATA("Value",EV_REGALL!$A$3,"REGWLD",$A26,"EVCHANGE",$B$2,"SCEN",C$4)</f>
        <v>0.29147142172000001</v>
      </c>
      <c r="Q26" s="2" t="s">
        <v>42</v>
      </c>
      <c r="R26" s="2" t="str">
        <f>VLOOKUP(Q26,Mapping!$A$2:$B$39,2,0)</f>
        <v>South Africa</v>
      </c>
      <c r="S26" s="5">
        <v>3.2778240739999999E-2</v>
      </c>
      <c r="AH26" s="2" t="s">
        <v>21</v>
      </c>
      <c r="AI26" s="2" t="str">
        <f>VLOOKUP(AH26,Mapping!$A$2:$B$39,2,0)</f>
        <v>Morroco</v>
      </c>
      <c r="AJ26" s="5">
        <f t="shared" si="0"/>
        <v>0.11838134003</v>
      </c>
      <c r="AK26" s="5">
        <v>118.38134003</v>
      </c>
    </row>
    <row r="27" spans="1:37" x14ac:dyDescent="0.25">
      <c r="A27" s="2" t="s">
        <v>29</v>
      </c>
      <c r="B27" s="2" t="str">
        <f>VLOOKUP(A27,Mapping!$A$2:$B$39,2,0)</f>
        <v>Other Europe</v>
      </c>
      <c r="C27" s="5">
        <f>GETPIVOTDATA("Value",EV_REGALL!$A$3,"REGWLD",$A27,"EVCHANGE",$B$2,"SCEN",C$4)</f>
        <v>0.30944976211000003</v>
      </c>
      <c r="Q27" s="2" t="s">
        <v>40</v>
      </c>
      <c r="R27" s="2" t="str">
        <f>VLOOKUP(Q27,Mapping!$A$2:$B$39,2,0)</f>
        <v>Vietnam</v>
      </c>
      <c r="S27" s="5">
        <v>4.0873952210000002E-2</v>
      </c>
      <c r="AH27" s="2" t="s">
        <v>40</v>
      </c>
      <c r="AI27" s="2" t="str">
        <f>VLOOKUP(AH27,Mapping!$A$2:$B$39,2,0)</f>
        <v>Vietnam</v>
      </c>
      <c r="AJ27" s="5">
        <f t="shared" si="0"/>
        <v>0.11963214111000001</v>
      </c>
      <c r="AK27" s="5">
        <v>119.63214111000001</v>
      </c>
    </row>
    <row r="28" spans="1:37" x14ac:dyDescent="0.25">
      <c r="A28" s="2" t="s">
        <v>21</v>
      </c>
      <c r="B28" s="2" t="str">
        <f>VLOOKUP(A28,Mapping!$A$2:$B$39,2,0)</f>
        <v>Morroco</v>
      </c>
      <c r="C28" s="5">
        <f>GETPIVOTDATA("Value",EV_REGALL!$A$3,"REGWLD",$A28,"EVCHANGE",$B$2,"SCEN",C$4)</f>
        <v>8.7015338242000001E-2</v>
      </c>
      <c r="Q28" s="2" t="s">
        <v>21</v>
      </c>
      <c r="R28" s="2" t="str">
        <f>VLOOKUP(Q28,Mapping!$A$2:$B$39,2,0)</f>
        <v>Morroco</v>
      </c>
      <c r="S28" s="5">
        <v>8.7015144527000002E-2</v>
      </c>
      <c r="AH28" s="2" t="s">
        <v>42</v>
      </c>
      <c r="AI28" s="2" t="str">
        <f>VLOOKUP(AH28,Mapping!$A$2:$B$39,2,0)</f>
        <v>South Africa</v>
      </c>
      <c r="AJ28" s="5">
        <f t="shared" si="0"/>
        <v>0.13557395935</v>
      </c>
      <c r="AK28" s="5">
        <v>135.57395935</v>
      </c>
    </row>
    <row r="29" spans="1:37" x14ac:dyDescent="0.25">
      <c r="A29" s="2" t="s">
        <v>30</v>
      </c>
      <c r="B29" s="2" t="str">
        <f>VLOOKUP(A29,Mapping!$A$2:$B$39,2,0)</f>
        <v>Pakistan</v>
      </c>
      <c r="C29" s="5">
        <f>GETPIVOTDATA("Value",EV_REGALL!$A$3,"REGWLD",$A29,"EVCHANGE",$B$2,"SCEN",C$4)</f>
        <v>-7.6175183058000001E-2</v>
      </c>
      <c r="Q29" s="2" t="s">
        <v>24</v>
      </c>
      <c r="R29" s="2" t="str">
        <f>VLOOKUP(Q29,Mapping!$A$2:$B$39,2,0)</f>
        <v>Mexico</v>
      </c>
      <c r="S29" s="5">
        <v>0.13492187857999999</v>
      </c>
      <c r="AH29" s="2" t="s">
        <v>13</v>
      </c>
      <c r="AI29" s="2" t="str">
        <f>VLOOKUP(AH29,Mapping!$A$2:$B$39,2,0)</f>
        <v>Rest of E Asia</v>
      </c>
      <c r="AJ29" s="5">
        <f t="shared" si="0"/>
        <v>0.43418374634000001</v>
      </c>
      <c r="AK29" s="5">
        <v>434.18374634000003</v>
      </c>
    </row>
    <row r="30" spans="1:37" x14ac:dyDescent="0.25">
      <c r="A30" s="2" t="s">
        <v>31</v>
      </c>
      <c r="B30" s="2" t="str">
        <f>VLOOKUP(A30,Mapping!$A$2:$B$39,2,0)</f>
        <v>Philippines</v>
      </c>
      <c r="C30" s="5">
        <f>GETPIVOTDATA("Value",EV_REGALL!$A$3,"REGWLD",$A30,"EVCHANGE",$B$2,"SCEN",C$4)</f>
        <v>0.26685443521000002</v>
      </c>
      <c r="Q30" s="2" t="s">
        <v>26</v>
      </c>
      <c r="R30" s="2" t="str">
        <f>VLOOKUP(Q30,Mapping!$A$2:$B$39,2,0)</f>
        <v>Nigeria</v>
      </c>
      <c r="S30" s="5">
        <v>0.23904553056</v>
      </c>
      <c r="AH30" s="2" t="s">
        <v>31</v>
      </c>
      <c r="AI30" s="2" t="str">
        <f>VLOOKUP(AH30,Mapping!$A$2:$B$39,2,0)</f>
        <v>Philippines</v>
      </c>
      <c r="AJ30" s="5">
        <f t="shared" si="0"/>
        <v>1.1770494384999999</v>
      </c>
      <c r="AK30" s="5">
        <v>1177.0494385</v>
      </c>
    </row>
    <row r="31" spans="1:37" x14ac:dyDescent="0.25">
      <c r="A31" s="2" t="s">
        <v>32</v>
      </c>
      <c r="B31" s="2" t="str">
        <f>VLOOKUP(A31,Mapping!$A$2:$B$39,2,0)</f>
        <v>Poland</v>
      </c>
      <c r="C31" s="5">
        <f>GETPIVOTDATA("Value",EV_REGALL!$A$3,"REGWLD",$A31,"EVCHANGE",$B$2,"SCEN",C$4)</f>
        <v>-0.29795971513000002</v>
      </c>
      <c r="Q31" s="2" t="s">
        <v>36</v>
      </c>
      <c r="R31" s="2" t="str">
        <f>VLOOKUP(Q31,Mapping!$A$2:$B$39,2,0)</f>
        <v>S America</v>
      </c>
      <c r="S31" s="5">
        <v>0.26515311003000003</v>
      </c>
      <c r="AH31" s="2" t="s">
        <v>24</v>
      </c>
      <c r="AI31" s="2" t="str">
        <f>VLOOKUP(AH31,Mapping!$A$2:$B$39,2,0)</f>
        <v>Mexico</v>
      </c>
      <c r="AJ31" s="5">
        <f t="shared" si="0"/>
        <v>1.8770208740000001</v>
      </c>
      <c r="AK31" s="5">
        <v>1877.020874</v>
      </c>
    </row>
    <row r="32" spans="1:37" x14ac:dyDescent="0.25">
      <c r="A32" s="2" t="s">
        <v>33</v>
      </c>
      <c r="B32" s="2" t="str">
        <f>VLOOKUP(A32,Mapping!$A$2:$B$39,2,0)</f>
        <v>Rest of S Asia</v>
      </c>
      <c r="C32" s="5">
        <f>GETPIVOTDATA("Value",EV_REGALL!$A$3,"REGWLD",$A32,"EVCHANGE",$B$2,"SCEN",C$4)</f>
        <v>-0.73349452019000005</v>
      </c>
      <c r="Q32" s="2" t="s">
        <v>31</v>
      </c>
      <c r="R32" s="2" t="str">
        <f>VLOOKUP(Q32,Mapping!$A$2:$B$39,2,0)</f>
        <v>Philippines</v>
      </c>
      <c r="S32" s="5">
        <v>0.26685377955</v>
      </c>
      <c r="AH32" s="2" t="s">
        <v>12</v>
      </c>
      <c r="AI32" s="2" t="str">
        <f>VLOOKUP(AH32,Mapping!$A$2:$B$39,2,0)</f>
        <v>Colombia</v>
      </c>
      <c r="AJ32" s="5">
        <f t="shared" si="0"/>
        <v>1.924934082</v>
      </c>
      <c r="AK32" s="5">
        <v>1924.934082</v>
      </c>
    </row>
    <row r="33" spans="1:37" x14ac:dyDescent="0.25">
      <c r="A33" s="2" t="s">
        <v>34</v>
      </c>
      <c r="B33" s="2" t="str">
        <f>VLOOKUP(A33,Mapping!$A$2:$B$39,2,0)</f>
        <v>Rest of SE Asia</v>
      </c>
      <c r="C33" s="5">
        <f>GETPIVOTDATA("Value",EV_REGALL!$A$3,"REGWLD",$A33,"EVCHANGE",$B$2,"SCEN",C$4)</f>
        <v>-0.75849908590000004</v>
      </c>
      <c r="Q33" s="2" t="s">
        <v>28</v>
      </c>
      <c r="R33" s="2" t="str">
        <f>VLOOKUP(Q33,Mapping!$A$2:$B$39,2,0)</f>
        <v>C Asia</v>
      </c>
      <c r="S33" s="5">
        <v>0.29147249460000002</v>
      </c>
      <c r="AH33" s="2" t="s">
        <v>37</v>
      </c>
      <c r="AI33" s="2" t="str">
        <f>VLOOKUP(AH33,Mapping!$A$2:$B$39,2,0)</f>
        <v>SS Africa</v>
      </c>
      <c r="AJ33" s="5">
        <f t="shared" si="0"/>
        <v>3.4362927245999999</v>
      </c>
      <c r="AK33" s="5">
        <v>3436.2927245999999</v>
      </c>
    </row>
    <row r="34" spans="1:37" x14ac:dyDescent="0.25">
      <c r="A34" s="2" t="s">
        <v>35</v>
      </c>
      <c r="B34" s="2" t="str">
        <f>VLOOKUP(A34,Mapping!$A$2:$B$39,2,0)</f>
        <v>Russia</v>
      </c>
      <c r="C34" s="5">
        <f>GETPIVOTDATA("Value",EV_REGALL!$A$3,"REGWLD",$A34,"EVCHANGE",$B$2,"SCEN",C$4)</f>
        <v>0.67940509318999998</v>
      </c>
      <c r="Q34" s="2" t="s">
        <v>13</v>
      </c>
      <c r="R34" s="2" t="str">
        <f>VLOOKUP(Q34,Mapping!$A$2:$B$39,2,0)</f>
        <v>Rest of E Asia</v>
      </c>
      <c r="S34" s="5">
        <v>0.29285651444999999</v>
      </c>
      <c r="AH34" s="2" t="s">
        <v>26</v>
      </c>
      <c r="AI34" s="2" t="str">
        <f>VLOOKUP(AH34,Mapping!$A$2:$B$39,2,0)</f>
        <v>Nigeria</v>
      </c>
      <c r="AJ34" s="5">
        <f t="shared" si="0"/>
        <v>3.5432248534999999</v>
      </c>
      <c r="AK34" s="5">
        <v>3543.2248534999999</v>
      </c>
    </row>
    <row r="35" spans="1:37" x14ac:dyDescent="0.25">
      <c r="A35" s="2" t="s">
        <v>36</v>
      </c>
      <c r="B35" s="2" t="str">
        <f>VLOOKUP(A35,Mapping!$A$2:$B$39,2,0)</f>
        <v>S America</v>
      </c>
      <c r="C35" s="5">
        <f>GETPIVOTDATA("Value",EV_REGALL!$A$3,"REGWLD",$A35,"EVCHANGE",$B$2,"SCEN",C$4)</f>
        <v>0.26515379548000001</v>
      </c>
      <c r="Q35" s="2" t="s">
        <v>29</v>
      </c>
      <c r="R35" s="2" t="str">
        <f>VLOOKUP(Q35,Mapping!$A$2:$B$39,2,0)</f>
        <v>Other Europe</v>
      </c>
      <c r="S35" s="5">
        <v>0.30945044756000001</v>
      </c>
      <c r="AH35" s="2" t="s">
        <v>28</v>
      </c>
      <c r="AI35" s="2" t="str">
        <f>VLOOKUP(AH35,Mapping!$A$2:$B$39,2,0)</f>
        <v>C Asia</v>
      </c>
      <c r="AJ35" s="5">
        <f t="shared" si="0"/>
        <v>3.9429218750000001</v>
      </c>
      <c r="AK35" s="5">
        <v>3942.921875</v>
      </c>
    </row>
    <row r="36" spans="1:37" x14ac:dyDescent="0.25">
      <c r="A36" s="2" t="s">
        <v>37</v>
      </c>
      <c r="B36" s="2" t="str">
        <f>VLOOKUP(A36,Mapping!$A$2:$B$39,2,0)</f>
        <v>SS Africa</v>
      </c>
      <c r="C36" s="5">
        <f>GETPIVOTDATA("Value",EV_REGALL!$A$3,"REGWLD",$A36,"EVCHANGE",$B$2,"SCEN",C$4)</f>
        <v>0.32522433996</v>
      </c>
      <c r="Q36" s="2" t="s">
        <v>37</v>
      </c>
      <c r="R36" s="2" t="str">
        <f>VLOOKUP(Q36,Mapping!$A$2:$B$39,2,0)</f>
        <v>SS Africa</v>
      </c>
      <c r="S36" s="5">
        <v>0.32522526383</v>
      </c>
      <c r="AH36" s="2" t="s">
        <v>36</v>
      </c>
      <c r="AI36" s="2" t="str">
        <f>VLOOKUP(AH36,Mapping!$A$2:$B$39,2,0)</f>
        <v>S America</v>
      </c>
      <c r="AJ36" s="5">
        <f t="shared" si="0"/>
        <v>4.0282006835999997</v>
      </c>
      <c r="AK36" s="5">
        <v>4028.2006836</v>
      </c>
    </row>
    <row r="37" spans="1:37" x14ac:dyDescent="0.25">
      <c r="A37" s="2" t="s">
        <v>38</v>
      </c>
      <c r="B37" s="2" t="str">
        <f>VLOOKUP(A37,Mapping!$A$2:$B$39,2,0)</f>
        <v>Turkey</v>
      </c>
      <c r="C37" s="5">
        <f>GETPIVOTDATA("Value",EV_REGALL!$A$3,"REGWLD",$A37,"EVCHANGE",$B$2,"SCEN",C$4)</f>
        <v>-0.40771928429999998</v>
      </c>
      <c r="Q37" s="2" t="s">
        <v>10</v>
      </c>
      <c r="R37" s="2" t="str">
        <f>VLOOKUP(Q37,Mapping!$A$2:$B$39,2,0)</f>
        <v>Canada</v>
      </c>
      <c r="S37" s="5">
        <v>0.33692681789000001</v>
      </c>
      <c r="AH37" s="2" t="s">
        <v>29</v>
      </c>
      <c r="AI37" s="2" t="str">
        <f>VLOOKUP(AH37,Mapping!$A$2:$B$39,2,0)</f>
        <v>Other Europe</v>
      </c>
      <c r="AJ37" s="5">
        <f t="shared" si="0"/>
        <v>4.1635776366999995</v>
      </c>
      <c r="AK37" s="5">
        <v>4163.5776366999999</v>
      </c>
    </row>
    <row r="38" spans="1:37" x14ac:dyDescent="0.25">
      <c r="A38" s="2" t="s">
        <v>39</v>
      </c>
      <c r="B38" s="2" t="str">
        <f>VLOOKUP(A38,Mapping!$A$2:$B$39,2,0)</f>
        <v>USA</v>
      </c>
      <c r="C38" s="5">
        <f>GETPIVOTDATA("Value",EV_REGALL!$A$3,"REGWLD",$A38,"EVCHANGE",$B$2,"SCEN",C$4)</f>
        <v>-3.1158989295000002E-2</v>
      </c>
      <c r="Q38" s="2" t="s">
        <v>12</v>
      </c>
      <c r="R38" s="2" t="str">
        <f>VLOOKUP(Q38,Mapping!$A$2:$B$39,2,0)</f>
        <v>Colombia</v>
      </c>
      <c r="S38" s="5">
        <v>0.39152893424000001</v>
      </c>
      <c r="AH38" s="2" t="s">
        <v>10</v>
      </c>
      <c r="AI38" s="2" t="str">
        <f>VLOOKUP(AH38,Mapping!$A$2:$B$39,2,0)</f>
        <v>Canada</v>
      </c>
      <c r="AJ38" s="5">
        <f t="shared" si="0"/>
        <v>7.6181455077999995</v>
      </c>
      <c r="AK38" s="5">
        <v>7618.1455077999999</v>
      </c>
    </row>
    <row r="39" spans="1:37" x14ac:dyDescent="0.25">
      <c r="A39" s="2" t="s">
        <v>40</v>
      </c>
      <c r="B39" s="2" t="str">
        <f>VLOOKUP(A39,Mapping!$A$2:$B$39,2,0)</f>
        <v>Vietnam</v>
      </c>
      <c r="C39" s="5">
        <f>GETPIVOTDATA("Value",EV_REGALL!$A$3,"REGWLD",$A39,"EVCHANGE",$B$2,"SCEN",C$4)</f>
        <v>4.0873028338000002E-2</v>
      </c>
      <c r="Q39" s="2" t="s">
        <v>27</v>
      </c>
      <c r="R39" s="2" t="str">
        <f>VLOOKUP(Q39,Mapping!$A$2:$B$39,2,0)</f>
        <v>Oceania</v>
      </c>
      <c r="S39" s="5">
        <v>0.51042872667000005</v>
      </c>
      <c r="AH39" s="2" t="s">
        <v>41</v>
      </c>
      <c r="AI39" s="2" t="str">
        <f>VLOOKUP(AH39,Mapping!$A$2:$B$39,2,0)</f>
        <v>Angola+DRC</v>
      </c>
      <c r="AJ39" s="5">
        <f t="shared" si="0"/>
        <v>9.3393251953000007</v>
      </c>
      <c r="AK39" s="5">
        <v>9339.3251952999999</v>
      </c>
    </row>
    <row r="40" spans="1:37" x14ac:dyDescent="0.25">
      <c r="A40" s="2" t="s">
        <v>41</v>
      </c>
      <c r="B40" s="2" t="str">
        <f>VLOOKUP(A40,Mapping!$A$2:$B$39,2,0)</f>
        <v>Angola+DRC</v>
      </c>
      <c r="C40" s="5">
        <f>GETPIVOTDATA("Value",EV_REGALL!$A$3,"REGWLD",$A40,"EVCHANGE",$B$2,"SCEN",C$4)</f>
        <v>2.1770827769999999</v>
      </c>
      <c r="Q40" s="2" t="s">
        <v>35</v>
      </c>
      <c r="R40" s="2" t="str">
        <f>VLOOKUP(Q40,Mapping!$A$2:$B$39,2,0)</f>
        <v>Russia</v>
      </c>
      <c r="S40" s="5">
        <v>0.67940551042999997</v>
      </c>
      <c r="AH40" s="2" t="s">
        <v>27</v>
      </c>
      <c r="AI40" s="2" t="str">
        <f>VLOOKUP(AH40,Mapping!$A$2:$B$39,2,0)</f>
        <v>Oceania</v>
      </c>
      <c r="AJ40" s="5">
        <f t="shared" si="0"/>
        <v>13.449253905999999</v>
      </c>
      <c r="AK40" s="5">
        <v>13449.253906</v>
      </c>
    </row>
    <row r="41" spans="1:37" x14ac:dyDescent="0.25">
      <c r="A41" s="2" t="s">
        <v>42</v>
      </c>
      <c r="B41" s="2" t="str">
        <f>VLOOKUP(A41,Mapping!$A$2:$B$39,2,0)</f>
        <v>South Africa</v>
      </c>
      <c r="C41" s="5">
        <f>GETPIVOTDATA("Value",EV_REGALL!$A$3,"REGWLD",$A41,"EVCHANGE",$B$2,"SCEN",C$4)</f>
        <v>3.2778143883000002E-2</v>
      </c>
      <c r="Q41" s="2" t="s">
        <v>23</v>
      </c>
      <c r="R41" s="2" t="str">
        <f>VLOOKUP(Q41,Mapping!$A$2:$B$39,2,0)</f>
        <v>M East N Africa</v>
      </c>
      <c r="S41" s="5">
        <v>1.0404046774</v>
      </c>
      <c r="AH41" s="2" t="s">
        <v>35</v>
      </c>
      <c r="AI41" s="2" t="str">
        <f>VLOOKUP(AH41,Mapping!$A$2:$B$39,2,0)</f>
        <v>Russia</v>
      </c>
      <c r="AJ41" s="5">
        <f t="shared" si="0"/>
        <v>22.916212891000001</v>
      </c>
      <c r="AK41" s="5">
        <v>22916.212890999999</v>
      </c>
    </row>
    <row r="42" spans="1:37" x14ac:dyDescent="0.25">
      <c r="A42" s="2" t="s">
        <v>43</v>
      </c>
      <c r="B42" s="2" t="str">
        <f>VLOOKUP(A42,Mapping!$A$2:$B$39,2,0)</f>
        <v>World</v>
      </c>
      <c r="C42" s="5">
        <f>GETPIVOTDATA("Value",EV_REGALL!$A$3,"REGWLD",$A42,"EVCHANGE",$B$2,"SCEN",C$4)</f>
        <v>-8.3533726633000002E-2</v>
      </c>
      <c r="Q42" s="2" t="s">
        <v>41</v>
      </c>
      <c r="R42" s="2" t="str">
        <f>VLOOKUP(Q42,Mapping!$A$2:$B$39,2,0)</f>
        <v>Angola+DRC</v>
      </c>
      <c r="S42" s="5">
        <v>2.1770832538999998</v>
      </c>
      <c r="AH42" s="2" t="s">
        <v>23</v>
      </c>
      <c r="AI42" s="2" t="str">
        <f>VLOOKUP(AH42,Mapping!$A$2:$B$39,2,0)</f>
        <v>M East N Africa</v>
      </c>
      <c r="AJ42" s="5">
        <f t="shared" si="0"/>
        <v>43.481109375000003</v>
      </c>
      <c r="AK42" s="5">
        <v>43481.109375</v>
      </c>
    </row>
  </sheetData>
  <sortState xmlns:xlrd2="http://schemas.microsoft.com/office/spreadsheetml/2017/richdata2" ref="AH5:AJ42">
    <sortCondition ref="AJ4:AJ4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538D-2CFE-4BB5-BECC-2F118F512DA4}">
  <dimension ref="A2:J42"/>
  <sheetViews>
    <sheetView zoomScale="55" zoomScaleNormal="55" workbookViewId="0">
      <selection activeCell="J41" sqref="B4:J41"/>
    </sheetView>
  </sheetViews>
  <sheetFormatPr defaultRowHeight="15" x14ac:dyDescent="0.25"/>
  <cols>
    <col min="1" max="1" width="7.85546875" bestFit="1" customWidth="1"/>
    <col min="2" max="2" width="12.140625" bestFit="1" customWidth="1"/>
    <col min="3" max="3" width="12.85546875" bestFit="1" customWidth="1"/>
    <col min="4" max="7" width="11.28515625" bestFit="1" customWidth="1"/>
    <col min="8" max="8" width="13.5703125" bestFit="1" customWidth="1"/>
    <col min="9" max="9" width="11.28515625" bestFit="1" customWidth="1"/>
    <col min="10" max="10" width="13.5703125" bestFit="1" customWidth="1"/>
  </cols>
  <sheetData>
    <row r="2" spans="1:10" x14ac:dyDescent="0.25">
      <c r="B2" s="6" t="s">
        <v>57</v>
      </c>
    </row>
    <row r="4" spans="1:10" x14ac:dyDescent="0.25">
      <c r="B4" t="s">
        <v>55</v>
      </c>
      <c r="C4" s="3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94</v>
      </c>
      <c r="J4" s="3" t="s">
        <v>95</v>
      </c>
    </row>
    <row r="5" spans="1:10" x14ac:dyDescent="0.25">
      <c r="A5" s="2" t="s">
        <v>4</v>
      </c>
      <c r="B5" t="str">
        <f>VLOOKUP(A5,Mapping!$A$2:$B$39,2,0)</f>
        <v>Argentina</v>
      </c>
      <c r="C5" s="4">
        <f>GETPIVOTDATA("Value",EV_REGALL!$A$3,"REGWLD",$A5,"EVCHANGE",$B$2,"SCEN",C$4)</f>
        <v>-7.8365415334999994E-2</v>
      </c>
      <c r="D5" s="4">
        <f>GETPIVOTDATA("Value",EV_REGALL!$A$3,"REGWLD",$A5,"EVCHANGE",$B$2,"SCEN",D$4)</f>
        <v>2.8538093902170701E-3</v>
      </c>
      <c r="E5" s="4">
        <f>GETPIVOTDATA("Value",EV_REGALL!$A$3,"REGWLD",$A5,"EVCHANGE",$B$2,"SCEN",E$4)</f>
        <v>-1.5004078858E-2</v>
      </c>
      <c r="F5" s="4">
        <f>GETPIVOTDATA("Value",EV_REGALL!$A$3,"REGWLD",$A5,"EVCHANGE",$B$2,"SCEN",F$4)</f>
        <v>1.6784813254999999E-2</v>
      </c>
      <c r="G5" s="4">
        <f>GETPIVOTDATA("Value",EV_REGALL!$A$3,"REGWLD",$A5,"EVCHANGE",$B$2,"SCEN",G$4)</f>
        <v>-9.3875080346999998E-2</v>
      </c>
      <c r="H5" s="4">
        <f>GETPIVOTDATA("Value",EV_REGALL!$A$3,"REGWLD",$A5,"EVCHANGE",$B$2,"SCEN",H$4)</f>
        <v>-6.0337778181000001E-2</v>
      </c>
      <c r="I5" s="4">
        <f>GETPIVOTDATA("Value",EV_REGALL!$A$3,"REGWLD",$A5,"EVCHANGE",$B$2,"SCEN",I$4)</f>
        <v>-0.10853428394</v>
      </c>
      <c r="J5" s="4">
        <f>GETPIVOTDATA("Value",EV_REGALL!$A$3,"REGWLD",$A5,"EVCHANGE",$B$2,"SCEN",J$4)</f>
        <v>1.7810834646</v>
      </c>
    </row>
    <row r="6" spans="1:10" x14ac:dyDescent="0.25">
      <c r="A6" s="2" t="s">
        <v>7</v>
      </c>
      <c r="B6" t="str">
        <f>VLOOKUP(A6,Mapping!$A$2:$B$39,2,0)</f>
        <v>Bangladesh</v>
      </c>
      <c r="C6" s="4">
        <f>GETPIVOTDATA("Value",EV_REGALL!$A$3,"REGWLD",$A6,"EVCHANGE",$B$2,"SCEN",C$4)</f>
        <v>-2.4107117652999999</v>
      </c>
      <c r="D6" s="4">
        <f>GETPIVOTDATA("Value",EV_REGALL!$A$3,"REGWLD",$A6,"EVCHANGE",$B$2,"SCEN",D$4)</f>
        <v>-4.4483643024999998E-2</v>
      </c>
      <c r="E6" s="4">
        <f>GETPIVOTDATA("Value",EV_REGALL!$A$3,"REGWLD",$A6,"EVCHANGE",$B$2,"SCEN",E$4)</f>
        <v>-2.9792273417000002E-2</v>
      </c>
      <c r="F6" s="4">
        <f>GETPIVOTDATA("Value",EV_REGALL!$A$3,"REGWLD",$A6,"EVCHANGE",$B$2,"SCEN",F$4)</f>
        <v>-5.4338656366E-2</v>
      </c>
      <c r="G6" s="4">
        <f>GETPIVOTDATA("Value",EV_REGALL!$A$3,"REGWLD",$A6,"EVCHANGE",$B$2,"SCEN",G$4)</f>
        <v>0.21571680903000001</v>
      </c>
      <c r="H6" s="4">
        <f>GETPIVOTDATA("Value",EV_REGALL!$A$3,"REGWLD",$A6,"EVCHANGE",$B$2,"SCEN",H$4)</f>
        <v>0.1923635155</v>
      </c>
      <c r="I6" s="4">
        <f>GETPIVOTDATA("Value",EV_REGALL!$A$3,"REGWLD",$A6,"EVCHANGE",$B$2,"SCEN",I$4)</f>
        <v>-2.4875278473</v>
      </c>
      <c r="J6" s="4">
        <f>GETPIVOTDATA("Value",EV_REGALL!$A$3,"REGWLD",$A6,"EVCHANGE",$B$2,"SCEN",J$4)</f>
        <v>-19.935300826999999</v>
      </c>
    </row>
    <row r="7" spans="1:10" x14ac:dyDescent="0.25">
      <c r="A7" s="2" t="s">
        <v>8</v>
      </c>
      <c r="B7" t="str">
        <f>VLOOKUP(A7,Mapping!$A$2:$B$39,2,0)</f>
        <v>Brazil</v>
      </c>
      <c r="C7" s="4">
        <f>GETPIVOTDATA("Value",EV_REGALL!$A$3,"REGWLD",$A7,"EVCHANGE",$B$2,"SCEN",C$4)</f>
        <v>-1.2119690888000001E-2</v>
      </c>
      <c r="D7" s="4">
        <f>GETPIVOTDATA("Value",EV_REGALL!$A$3,"REGWLD",$A7,"EVCHANGE",$B$2,"SCEN",D$4)</f>
        <v>-4.7088149003684503E-3</v>
      </c>
      <c r="E7" s="4">
        <f>GETPIVOTDATA("Value",EV_REGALL!$A$3,"REGWLD",$A7,"EVCHANGE",$B$2,"SCEN",E$4)</f>
        <v>-1.4594934881000001E-2</v>
      </c>
      <c r="F7" s="4">
        <f>GETPIVOTDATA("Value",EV_REGALL!$A$3,"REGWLD",$A7,"EVCHANGE",$B$2,"SCEN",F$4)</f>
        <v>4.7380826435983198E-3</v>
      </c>
      <c r="G7" s="4">
        <f>GETPIVOTDATA("Value",EV_REGALL!$A$3,"REGWLD",$A7,"EVCHANGE",$B$2,"SCEN",G$4)</f>
        <v>-2.5802338495999999E-2</v>
      </c>
      <c r="H7" s="4">
        <f>GETPIVOTDATA("Value",EV_REGALL!$A$3,"REGWLD",$A7,"EVCHANGE",$B$2,"SCEN",H$4)</f>
        <v>-9.8347915336489695E-3</v>
      </c>
      <c r="I7" s="4">
        <f>GETPIVOTDATA("Value",EV_REGALL!$A$3,"REGWLD",$A7,"EVCHANGE",$B$2,"SCEN",I$4)</f>
        <v>4.9459920264780504E-3</v>
      </c>
      <c r="J7" s="4">
        <f>GETPIVOTDATA("Value",EV_REGALL!$A$3,"REGWLD",$A7,"EVCHANGE",$B$2,"SCEN",J$4)</f>
        <v>-1.801184535</v>
      </c>
    </row>
    <row r="8" spans="1:10" x14ac:dyDescent="0.25">
      <c r="A8" s="2" t="s">
        <v>9</v>
      </c>
      <c r="B8" t="str">
        <f>VLOOKUP(A8,Mapping!$A$2:$B$39,2,0)</f>
        <v>Central America</v>
      </c>
      <c r="C8" s="4">
        <f>GETPIVOTDATA("Value",EV_REGALL!$A$3,"REGWLD",$A8,"EVCHANGE",$B$2,"SCEN",C$4)</f>
        <v>-0.42540037632</v>
      </c>
      <c r="D8" s="4">
        <f>GETPIVOTDATA("Value",EV_REGALL!$A$3,"REGWLD",$A8,"EVCHANGE",$B$2,"SCEN",D$4)</f>
        <v>1.5245456249E-2</v>
      </c>
      <c r="E8" s="4">
        <f>GETPIVOTDATA("Value",EV_REGALL!$A$3,"REGWLD",$A8,"EVCHANGE",$B$2,"SCEN",E$4)</f>
        <v>5.2729677408933596E-3</v>
      </c>
      <c r="F8" s="4">
        <f>GETPIVOTDATA("Value",EV_REGALL!$A$3,"REGWLD",$A8,"EVCHANGE",$B$2,"SCEN",F$4)</f>
        <v>9.1932035982999996E-2</v>
      </c>
      <c r="G8" s="4">
        <f>GETPIVOTDATA("Value",EV_REGALL!$A$3,"REGWLD",$A8,"EVCHANGE",$B$2,"SCEN",G$4)</f>
        <v>0.29485309123999998</v>
      </c>
      <c r="H8" s="4">
        <f>GETPIVOTDATA("Value",EV_REGALL!$A$3,"REGWLD",$A8,"EVCHANGE",$B$2,"SCEN",H$4)</f>
        <v>0.31250965595000002</v>
      </c>
      <c r="I8" s="4">
        <f>GETPIVOTDATA("Value",EV_REGALL!$A$3,"REGWLD",$A8,"EVCHANGE",$B$2,"SCEN",I$4)</f>
        <v>-0.46865138412000001</v>
      </c>
      <c r="J8" s="4">
        <f>GETPIVOTDATA("Value",EV_REGALL!$A$3,"REGWLD",$A8,"EVCHANGE",$B$2,"SCEN",J$4)</f>
        <v>-1.7986614703999999</v>
      </c>
    </row>
    <row r="9" spans="1:10" x14ac:dyDescent="0.25">
      <c r="A9" s="2" t="s">
        <v>10</v>
      </c>
      <c r="B9" t="str">
        <f>VLOOKUP(A9,Mapping!$A$2:$B$39,2,0)</f>
        <v>Canada</v>
      </c>
      <c r="C9" s="4">
        <f>GETPIVOTDATA("Value",EV_REGALL!$A$3,"REGWLD",$A9,"EVCHANGE",$B$2,"SCEN",C$4)</f>
        <v>0.33692768216000002</v>
      </c>
      <c r="D9" s="4">
        <f>GETPIVOTDATA("Value",EV_REGALL!$A$3,"REGWLD",$A9,"EVCHANGE",$B$2,"SCEN",D$4)</f>
        <v>-5.5873505770999997E-2</v>
      </c>
      <c r="E9" s="4">
        <f>GETPIVOTDATA("Value",EV_REGALL!$A$3,"REGWLD",$A9,"EVCHANGE",$B$2,"SCEN",E$4)</f>
        <v>-5.3915753960609404E-4</v>
      </c>
      <c r="F9" s="4">
        <f>GETPIVOTDATA("Value",EV_REGALL!$A$3,"REGWLD",$A9,"EVCHANGE",$B$2,"SCEN",F$4)</f>
        <v>-2.1116188727319202E-3</v>
      </c>
      <c r="G9" s="4">
        <f>GETPIVOTDATA("Value",EV_REGALL!$A$3,"REGWLD",$A9,"EVCHANGE",$B$2,"SCEN",G$4)</f>
        <v>2.2555466741000001E-2</v>
      </c>
      <c r="H9" s="4">
        <f>GETPIVOTDATA("Value",EV_REGALL!$A$3,"REGWLD",$A9,"EVCHANGE",$B$2,"SCEN",H$4)</f>
        <v>-3.1165698543000001E-2</v>
      </c>
      <c r="I9" s="4">
        <f>GETPIVOTDATA("Value",EV_REGALL!$A$3,"REGWLD",$A9,"EVCHANGE",$B$2,"SCEN",I$4)</f>
        <v>0.41604512929999998</v>
      </c>
      <c r="J9" s="4">
        <f>GETPIVOTDATA("Value",EV_REGALL!$A$3,"REGWLD",$A9,"EVCHANGE",$B$2,"SCEN",J$4)</f>
        <v>1.4427882433000001</v>
      </c>
    </row>
    <row r="10" spans="1:10" x14ac:dyDescent="0.25">
      <c r="A10" s="2" t="s">
        <v>11</v>
      </c>
      <c r="B10" t="str">
        <f>VLOOKUP(A10,Mapping!$A$2:$B$39,2,0)</f>
        <v>China</v>
      </c>
      <c r="C10" s="4">
        <f>GETPIVOTDATA("Value",EV_REGALL!$A$3,"REGWLD",$A10,"EVCHANGE",$B$2,"SCEN",C$4)</f>
        <v>-0.60144954920000004</v>
      </c>
      <c r="D10" s="4">
        <f>GETPIVOTDATA("Value",EV_REGALL!$A$3,"REGWLD",$A10,"EVCHANGE",$B$2,"SCEN",D$4)</f>
        <v>3.8479413837000001E-2</v>
      </c>
      <c r="E10" s="4">
        <f>GETPIVOTDATA("Value",EV_REGALL!$A$3,"REGWLD",$A10,"EVCHANGE",$B$2,"SCEN",E$4)</f>
        <v>3.1752113253000001E-2</v>
      </c>
      <c r="F10" s="4">
        <f>GETPIVOTDATA("Value",EV_REGALL!$A$3,"REGWLD",$A10,"EVCHANGE",$B$2,"SCEN",F$4)</f>
        <v>3.9374336599999997E-2</v>
      </c>
      <c r="G10" s="4">
        <f>GETPIVOTDATA("Value",EV_REGALL!$A$3,"REGWLD",$A10,"EVCHANGE",$B$2,"SCEN",G$4)</f>
        <v>0.14089801907999999</v>
      </c>
      <c r="H10" s="4">
        <f>GETPIVOTDATA("Value",EV_REGALL!$A$3,"REGWLD",$A10,"EVCHANGE",$B$2,"SCEN",H$4)</f>
        <v>0.14691179991</v>
      </c>
      <c r="I10" s="4">
        <f>GETPIVOTDATA("Value",EV_REGALL!$A$3,"REGWLD",$A10,"EVCHANGE",$B$2,"SCEN",I$4)</f>
        <v>-0.67448878288000003</v>
      </c>
      <c r="J10" s="4">
        <f>GETPIVOTDATA("Value",EV_REGALL!$A$3,"REGWLD",$A10,"EVCHANGE",$B$2,"SCEN",J$4)</f>
        <v>-5.4211063384999996</v>
      </c>
    </row>
    <row r="11" spans="1:10" x14ac:dyDescent="0.25">
      <c r="A11" s="2" t="s">
        <v>12</v>
      </c>
      <c r="B11" t="str">
        <f>VLOOKUP(A11,Mapping!$A$2:$B$39,2,0)</f>
        <v>Colombia</v>
      </c>
      <c r="C11" s="4">
        <f>GETPIVOTDATA("Value",EV_REGALL!$A$3,"REGWLD",$A11,"EVCHANGE",$B$2,"SCEN",C$4)</f>
        <v>0.39153021574000002</v>
      </c>
      <c r="D11" s="4">
        <f>GETPIVOTDATA("Value",EV_REGALL!$A$3,"REGWLD",$A11,"EVCHANGE",$B$2,"SCEN",D$4)</f>
        <v>2.7337534353000001E-2</v>
      </c>
      <c r="E11" s="4">
        <f>GETPIVOTDATA("Value",EV_REGALL!$A$3,"REGWLD",$A11,"EVCHANGE",$B$2,"SCEN",E$4)</f>
        <v>2.9445335268999999E-2</v>
      </c>
      <c r="F11" s="4">
        <f>GETPIVOTDATA("Value",EV_REGALL!$A$3,"REGWLD",$A11,"EVCHANGE",$B$2,"SCEN",F$4)</f>
        <v>3.2964557408999999E-2</v>
      </c>
      <c r="G11" s="4">
        <f>GETPIVOTDATA("Value",EV_REGALL!$A$3,"REGWLD",$A11,"EVCHANGE",$B$2,"SCEN",G$4)</f>
        <v>7.6807022094999997E-2</v>
      </c>
      <c r="H11" s="4">
        <f>GETPIVOTDATA("Value",EV_REGALL!$A$3,"REGWLD",$A11,"EVCHANGE",$B$2,"SCEN",H$4)</f>
        <v>7.3904879391000003E-2</v>
      </c>
      <c r="I11" s="4">
        <f>GETPIVOTDATA("Value",EV_REGALL!$A$3,"REGWLD",$A11,"EVCHANGE",$B$2,"SCEN",I$4)</f>
        <v>0.48038649559000002</v>
      </c>
      <c r="J11" s="4">
        <f>GETPIVOTDATA("Value",EV_REGALL!$A$3,"REGWLD",$A11,"EVCHANGE",$B$2,"SCEN",J$4)</f>
        <v>-1.6468331813999999</v>
      </c>
    </row>
    <row r="12" spans="1:10" x14ac:dyDescent="0.25">
      <c r="A12" s="2" t="s">
        <v>13</v>
      </c>
      <c r="B12" t="str">
        <f>VLOOKUP(A12,Mapping!$A$2:$B$39,2,0)</f>
        <v>Rest of E Asia</v>
      </c>
      <c r="C12" s="4">
        <f>GETPIVOTDATA("Value",EV_REGALL!$A$3,"REGWLD",$A12,"EVCHANGE",$B$2,"SCEN",C$4)</f>
        <v>0.29285800457</v>
      </c>
      <c r="D12" s="4">
        <f>GETPIVOTDATA("Value",EV_REGALL!$A$3,"REGWLD",$A12,"EVCHANGE",$B$2,"SCEN",D$4)</f>
        <v>1.3017425314E-2</v>
      </c>
      <c r="E12" s="4">
        <f>GETPIVOTDATA("Value",EV_REGALL!$A$3,"REGWLD",$A12,"EVCHANGE",$B$2,"SCEN",E$4)</f>
        <v>4.6823624521000001E-2</v>
      </c>
      <c r="F12" s="4">
        <f>GETPIVOTDATA("Value",EV_REGALL!$A$3,"REGWLD",$A12,"EVCHANGE",$B$2,"SCEN",F$4)</f>
        <v>-1.2183792888999999E-2</v>
      </c>
      <c r="G12" s="4">
        <f>GETPIVOTDATA("Value",EV_REGALL!$A$3,"REGWLD",$A12,"EVCHANGE",$B$2,"SCEN",G$4)</f>
        <v>0.41839215158999998</v>
      </c>
      <c r="H12" s="4">
        <f>GETPIVOTDATA("Value",EV_REGALL!$A$3,"REGWLD",$A12,"EVCHANGE",$B$2,"SCEN",H$4)</f>
        <v>0.37792041898000001</v>
      </c>
      <c r="I12" s="4">
        <f>GETPIVOTDATA("Value",EV_REGALL!$A$3,"REGWLD",$A12,"EVCHANGE",$B$2,"SCEN",I$4)</f>
        <v>0.3968347311</v>
      </c>
      <c r="J12" s="4">
        <f>GETPIVOTDATA("Value",EV_REGALL!$A$3,"REGWLD",$A12,"EVCHANGE",$B$2,"SCEN",J$4)</f>
        <v>-2.4059624672000002</v>
      </c>
    </row>
    <row r="13" spans="1:10" x14ac:dyDescent="0.25">
      <c r="A13" s="2" t="s">
        <v>14</v>
      </c>
      <c r="B13" t="str">
        <f>VLOOKUP(A13,Mapping!$A$2:$B$39,2,0)</f>
        <v>Egypt</v>
      </c>
      <c r="C13" s="4">
        <f>GETPIVOTDATA("Value",EV_REGALL!$A$3,"REGWLD",$A13,"EVCHANGE",$B$2,"SCEN",C$4)</f>
        <v>-0.66330897808</v>
      </c>
      <c r="D13" s="4">
        <f>GETPIVOTDATA("Value",EV_REGALL!$A$3,"REGWLD",$A13,"EVCHANGE",$B$2,"SCEN",D$4)</f>
        <v>0.33388373255999998</v>
      </c>
      <c r="E13" s="4">
        <f>GETPIVOTDATA("Value",EV_REGALL!$A$3,"REGWLD",$A13,"EVCHANGE",$B$2,"SCEN",E$4)</f>
        <v>0.33726420999000001</v>
      </c>
      <c r="F13" s="4">
        <f>GETPIVOTDATA("Value",EV_REGALL!$A$3,"REGWLD",$A13,"EVCHANGE",$B$2,"SCEN",F$4)</f>
        <v>0.32744827866999998</v>
      </c>
      <c r="G13" s="4">
        <f>GETPIVOTDATA("Value",EV_REGALL!$A$3,"REGWLD",$A13,"EVCHANGE",$B$2,"SCEN",G$4)</f>
        <v>0.58683764935000005</v>
      </c>
      <c r="H13" s="4">
        <f>GETPIVOTDATA("Value",EV_REGALL!$A$3,"REGWLD",$A13,"EVCHANGE",$B$2,"SCEN",H$4)</f>
        <v>0.57378458977000002</v>
      </c>
      <c r="I13" s="4">
        <f>GETPIVOTDATA("Value",EV_REGALL!$A$3,"REGWLD",$A13,"EVCHANGE",$B$2,"SCEN",I$4)</f>
        <v>-0.65552049874999996</v>
      </c>
      <c r="J13" s="4">
        <f>GETPIVOTDATA("Value",EV_REGALL!$A$3,"REGWLD",$A13,"EVCHANGE",$B$2,"SCEN",J$4)</f>
        <v>-7.8829455376000004</v>
      </c>
    </row>
    <row r="14" spans="1:10" x14ac:dyDescent="0.25">
      <c r="A14" s="2" t="s">
        <v>15</v>
      </c>
      <c r="B14" t="str">
        <f>VLOOKUP(A14,Mapping!$A$2:$B$39,2,0)</f>
        <v>Ethiopia</v>
      </c>
      <c r="C14" s="4">
        <f>GETPIVOTDATA("Value",EV_REGALL!$A$3,"REGWLD",$A14,"EVCHANGE",$B$2,"SCEN",C$4)</f>
        <v>-0.11865528673</v>
      </c>
      <c r="D14" s="4">
        <f>GETPIVOTDATA("Value",EV_REGALL!$A$3,"REGWLD",$A14,"EVCHANGE",$B$2,"SCEN",D$4)</f>
        <v>-1.8556868657E-2</v>
      </c>
      <c r="E14" s="4">
        <f>GETPIVOTDATA("Value",EV_REGALL!$A$3,"REGWLD",$A14,"EVCHANGE",$B$2,"SCEN",E$4)</f>
        <v>-2.9786469414999999E-2</v>
      </c>
      <c r="F14" s="4">
        <f>GETPIVOTDATA("Value",EV_REGALL!$A$3,"REGWLD",$A14,"EVCHANGE",$B$2,"SCEN",F$4)</f>
        <v>-6.2722456641495202E-3</v>
      </c>
      <c r="G14" s="4">
        <f>GETPIVOTDATA("Value",EV_REGALL!$A$3,"REGWLD",$A14,"EVCHANGE",$B$2,"SCEN",G$4)</f>
        <v>0.57406109570999997</v>
      </c>
      <c r="H14" s="4">
        <f>GETPIVOTDATA("Value",EV_REGALL!$A$3,"REGWLD",$A14,"EVCHANGE",$B$2,"SCEN",H$4)</f>
        <v>0.60320973395999999</v>
      </c>
      <c r="I14" s="4">
        <f>GETPIVOTDATA("Value",EV_REGALL!$A$3,"REGWLD",$A14,"EVCHANGE",$B$2,"SCEN",I$4)</f>
        <v>-1.67560495901853E-3</v>
      </c>
      <c r="J14" s="4">
        <f>GETPIVOTDATA("Value",EV_REGALL!$A$3,"REGWLD",$A14,"EVCHANGE",$B$2,"SCEN",J$4)</f>
        <v>-6.6092028618000001</v>
      </c>
    </row>
    <row r="15" spans="1:10" x14ac:dyDescent="0.25">
      <c r="A15" s="2" t="s">
        <v>16</v>
      </c>
      <c r="B15" t="str">
        <f>VLOOKUP(A15,Mapping!$A$2:$B$39,2,0)</f>
        <v>EU</v>
      </c>
      <c r="C15" s="4">
        <f>GETPIVOTDATA("Value",EV_REGALL!$A$3,"REGWLD",$A15,"EVCHANGE",$B$2,"SCEN",C$4)</f>
        <v>-0.12519976496999999</v>
      </c>
      <c r="D15" s="4">
        <f>GETPIVOTDATA("Value",EV_REGALL!$A$3,"REGWLD",$A15,"EVCHANGE",$B$2,"SCEN",D$4)</f>
        <v>-5.1581561565000003E-2</v>
      </c>
      <c r="E15" s="4">
        <f>GETPIVOTDATA("Value",EV_REGALL!$A$3,"REGWLD",$A15,"EVCHANGE",$B$2,"SCEN",E$4)</f>
        <v>3.3616989385336598E-3</v>
      </c>
      <c r="F15" s="4">
        <f>GETPIVOTDATA("Value",EV_REGALL!$A$3,"REGWLD",$A15,"EVCHANGE",$B$2,"SCEN",F$4)</f>
        <v>8.5562150925397908E-3</v>
      </c>
      <c r="G15" s="4">
        <f>GETPIVOTDATA("Value",EV_REGALL!$A$3,"REGWLD",$A15,"EVCHANGE",$B$2,"SCEN",G$4)</f>
        <v>7.2235171683132596E-3</v>
      </c>
      <c r="H15" s="4">
        <f>GETPIVOTDATA("Value",EV_REGALL!$A$3,"REGWLD",$A15,"EVCHANGE",$B$2,"SCEN",H$4)</f>
        <v>-4.8054318875000002E-2</v>
      </c>
      <c r="I15" s="4">
        <f>GETPIVOTDATA("Value",EV_REGALL!$A$3,"REGWLD",$A15,"EVCHANGE",$B$2,"SCEN",I$4)</f>
        <v>-0.16567826271</v>
      </c>
      <c r="J15" s="4">
        <f>GETPIVOTDATA("Value",EV_REGALL!$A$3,"REGWLD",$A15,"EVCHANGE",$B$2,"SCEN",J$4)</f>
        <v>-0.55023193359</v>
      </c>
    </row>
    <row r="16" spans="1:10" x14ac:dyDescent="0.25">
      <c r="A16" s="2" t="s">
        <v>17</v>
      </c>
      <c r="B16" t="str">
        <f>VLOOKUP(A16,Mapping!$A$2:$B$39,2,0)</f>
        <v>Indonesia</v>
      </c>
      <c r="C16" s="4">
        <f>GETPIVOTDATA("Value",EV_REGALL!$A$3,"REGWLD",$A16,"EVCHANGE",$B$2,"SCEN",C$4)</f>
        <v>-0.14535157382</v>
      </c>
      <c r="D16" s="4">
        <f>GETPIVOTDATA("Value",EV_REGALL!$A$3,"REGWLD",$A16,"EVCHANGE",$B$2,"SCEN",D$4)</f>
        <v>1.0242414473999999</v>
      </c>
      <c r="E16" s="4">
        <f>GETPIVOTDATA("Value",EV_REGALL!$A$3,"REGWLD",$A16,"EVCHANGE",$B$2,"SCEN",E$4)</f>
        <v>7.9928226768999994E-2</v>
      </c>
      <c r="F16" s="4">
        <f>GETPIVOTDATA("Value",EV_REGALL!$A$3,"REGWLD",$A16,"EVCHANGE",$B$2,"SCEN",F$4)</f>
        <v>9.3864507973E-2</v>
      </c>
      <c r="G16" s="4">
        <f>GETPIVOTDATA("Value",EV_REGALL!$A$3,"REGWLD",$A16,"EVCHANGE",$B$2,"SCEN",G$4)</f>
        <v>0.55528354645</v>
      </c>
      <c r="H16" s="4">
        <f>GETPIVOTDATA("Value",EV_REGALL!$A$3,"REGWLD",$A16,"EVCHANGE",$B$2,"SCEN",H$4)</f>
        <v>1.4637796879</v>
      </c>
      <c r="I16" s="4">
        <f>GETPIVOTDATA("Value",EV_REGALL!$A$3,"REGWLD",$A16,"EVCHANGE",$B$2,"SCEN",I$4)</f>
        <v>-8.1680744885999995E-2</v>
      </c>
      <c r="J16" s="4">
        <f>GETPIVOTDATA("Value",EV_REGALL!$A$3,"REGWLD",$A16,"EVCHANGE",$B$2,"SCEN",J$4)</f>
        <v>-9.8452892303000006</v>
      </c>
    </row>
    <row r="17" spans="1:10" x14ac:dyDescent="0.25">
      <c r="A17" s="2" t="s">
        <v>18</v>
      </c>
      <c r="B17" t="str">
        <f>VLOOKUP(A17,Mapping!$A$2:$B$39,2,0)</f>
        <v>India</v>
      </c>
      <c r="C17" s="4">
        <f>GETPIVOTDATA("Value",EV_REGALL!$A$3,"REGWLD",$A17,"EVCHANGE",$B$2,"SCEN",C$4)</f>
        <v>-0.85372310877000002</v>
      </c>
      <c r="D17" s="4">
        <f>GETPIVOTDATA("Value",EV_REGALL!$A$3,"REGWLD",$A17,"EVCHANGE",$B$2,"SCEN",D$4)</f>
        <v>4.0902782232000001E-2</v>
      </c>
      <c r="E17" s="4">
        <f>GETPIVOTDATA("Value",EV_REGALL!$A$3,"REGWLD",$A17,"EVCHANGE",$B$2,"SCEN",E$4)</f>
        <v>2.737752907E-2</v>
      </c>
      <c r="F17" s="4">
        <f>GETPIVOTDATA("Value",EV_REGALL!$A$3,"REGWLD",$A17,"EVCHANGE",$B$2,"SCEN",F$4)</f>
        <v>6.2914855778000003E-2</v>
      </c>
      <c r="G17" s="4">
        <f>GETPIVOTDATA("Value",EV_REGALL!$A$3,"REGWLD",$A17,"EVCHANGE",$B$2,"SCEN",G$4)</f>
        <v>-2.6310989633E-2</v>
      </c>
      <c r="H17" s="4">
        <f>GETPIVOTDATA("Value",EV_REGALL!$A$3,"REGWLD",$A17,"EVCHANGE",$B$2,"SCEN",H$4)</f>
        <v>-1.4310953207E-2</v>
      </c>
      <c r="I17" s="4">
        <f>GETPIVOTDATA("Value",EV_REGALL!$A$3,"REGWLD",$A17,"EVCHANGE",$B$2,"SCEN",I$4)</f>
        <v>-1.0566461086000001</v>
      </c>
      <c r="J17" s="4">
        <f>GETPIVOTDATA("Value",EV_REGALL!$A$3,"REGWLD",$A17,"EVCHANGE",$B$2,"SCEN",J$4)</f>
        <v>-4.8428020477000002</v>
      </c>
    </row>
    <row r="18" spans="1:10" x14ac:dyDescent="0.25">
      <c r="A18" s="2" t="s">
        <v>19</v>
      </c>
      <c r="B18" t="str">
        <f>VLOOKUP(A18,Mapping!$A$2:$B$39,2,0)</f>
        <v>Japan</v>
      </c>
      <c r="C18" s="4">
        <f>GETPIVOTDATA("Value",EV_REGALL!$A$3,"REGWLD",$A18,"EVCHANGE",$B$2,"SCEN",C$4)</f>
        <v>-0.37428337336</v>
      </c>
      <c r="D18" s="4">
        <f>GETPIVOTDATA("Value",EV_REGALL!$A$3,"REGWLD",$A18,"EVCHANGE",$B$2,"SCEN",D$4)</f>
        <v>-4.7167349607000003E-2</v>
      </c>
      <c r="E18" s="4">
        <f>GETPIVOTDATA("Value",EV_REGALL!$A$3,"REGWLD",$A18,"EVCHANGE",$B$2,"SCEN",E$4)</f>
        <v>2.7701260987669199E-3</v>
      </c>
      <c r="F18" s="4">
        <f>GETPIVOTDATA("Value",EV_REGALL!$A$3,"REGWLD",$A18,"EVCHANGE",$B$2,"SCEN",F$4)</f>
        <v>3.4612556919455498E-3</v>
      </c>
      <c r="G18" s="4">
        <f>GETPIVOTDATA("Value",EV_REGALL!$A$3,"REGWLD",$A18,"EVCHANGE",$B$2,"SCEN",G$4)</f>
        <v>-1.0997178032994301E-3</v>
      </c>
      <c r="H18" s="4">
        <f>GETPIVOTDATA("Value",EV_REGALL!$A$3,"REGWLD",$A18,"EVCHANGE",$B$2,"SCEN",H$4)</f>
        <v>-5.2663858979999999E-2</v>
      </c>
      <c r="I18" s="4">
        <f>GETPIVOTDATA("Value",EV_REGALL!$A$3,"REGWLD",$A18,"EVCHANGE",$B$2,"SCEN",I$4)</f>
        <v>-0.46976971626000003</v>
      </c>
      <c r="J18" s="4">
        <f>GETPIVOTDATA("Value",EV_REGALL!$A$3,"REGWLD",$A18,"EVCHANGE",$B$2,"SCEN",J$4)</f>
        <v>-2.4611175059999999</v>
      </c>
    </row>
    <row r="19" spans="1:10" x14ac:dyDescent="0.25">
      <c r="A19" s="2" t="s">
        <v>20</v>
      </c>
      <c r="B19" t="str">
        <f>VLOOKUP(A19,Mapping!$A$2:$B$39,2,0)</f>
        <v>Korea</v>
      </c>
      <c r="C19" s="4">
        <f>GETPIVOTDATA("Value",EV_REGALL!$A$3,"REGWLD",$A19,"EVCHANGE",$B$2,"SCEN",C$4)</f>
        <v>-0.74598395823999997</v>
      </c>
      <c r="D19" s="4">
        <f>GETPIVOTDATA("Value",EV_REGALL!$A$3,"REGWLD",$A19,"EVCHANGE",$B$2,"SCEN",D$4)</f>
        <v>-4.1906382888999998E-2</v>
      </c>
      <c r="E19" s="4">
        <f>GETPIVOTDATA("Value",EV_REGALL!$A$3,"REGWLD",$A19,"EVCHANGE",$B$2,"SCEN",E$4)</f>
        <v>-3.86568251997232E-4</v>
      </c>
      <c r="F19" s="4">
        <f>GETPIVOTDATA("Value",EV_REGALL!$A$3,"REGWLD",$A19,"EVCHANGE",$B$2,"SCEN",F$4)</f>
        <v>-8.1049057189375195E-4</v>
      </c>
      <c r="G19" s="4">
        <f>GETPIVOTDATA("Value",EV_REGALL!$A$3,"REGWLD",$A19,"EVCHANGE",$B$2,"SCEN",G$4)</f>
        <v>-1.9683301449000001E-2</v>
      </c>
      <c r="H19" s="4">
        <f>GETPIVOTDATA("Value",EV_REGALL!$A$3,"REGWLD",$A19,"EVCHANGE",$B$2,"SCEN",H$4)</f>
        <v>-6.2127377838E-2</v>
      </c>
      <c r="I19" s="4">
        <f>GETPIVOTDATA("Value",EV_REGALL!$A$3,"REGWLD",$A19,"EVCHANGE",$B$2,"SCEN",I$4)</f>
        <v>-0.92955076694000005</v>
      </c>
      <c r="J19" s="4">
        <f>GETPIVOTDATA("Value",EV_REGALL!$A$3,"REGWLD",$A19,"EVCHANGE",$B$2,"SCEN",J$4)</f>
        <v>-4.1766662598000002</v>
      </c>
    </row>
    <row r="20" spans="1:10" x14ac:dyDescent="0.25">
      <c r="A20" s="2" t="s">
        <v>22</v>
      </c>
      <c r="B20" t="str">
        <f>VLOOKUP(A20,Mapping!$A$2:$B$39,2,0)</f>
        <v>Madagascar</v>
      </c>
      <c r="C20" s="4">
        <f>GETPIVOTDATA("Value",EV_REGALL!$A$3,"REGWLD",$A20,"EVCHANGE",$B$2,"SCEN",C$4)</f>
        <v>-0.55408644675999996</v>
      </c>
      <c r="D20" s="4">
        <f>GETPIVOTDATA("Value",EV_REGALL!$A$3,"REGWLD",$A20,"EVCHANGE",$B$2,"SCEN",D$4)</f>
        <v>8.1947579980000004E-2</v>
      </c>
      <c r="E20" s="4">
        <f>GETPIVOTDATA("Value",EV_REGALL!$A$3,"REGWLD",$A20,"EVCHANGE",$B$2,"SCEN",E$4)</f>
        <v>0.10263580829000001</v>
      </c>
      <c r="F20" s="4">
        <f>GETPIVOTDATA("Value",EV_REGALL!$A$3,"REGWLD",$A20,"EVCHANGE",$B$2,"SCEN",F$4)</f>
        <v>6.7417100071999997E-2</v>
      </c>
      <c r="G20" s="4">
        <f>GETPIVOTDATA("Value",EV_REGALL!$A$3,"REGWLD",$A20,"EVCHANGE",$B$2,"SCEN",G$4)</f>
        <v>0.21560862659999999</v>
      </c>
      <c r="H20" s="4">
        <f>GETPIVOTDATA("Value",EV_REGALL!$A$3,"REGWLD",$A20,"EVCHANGE",$B$2,"SCEN",H$4)</f>
        <v>0.19458186626000001</v>
      </c>
      <c r="I20" s="4">
        <f>GETPIVOTDATA("Value",EV_REGALL!$A$3,"REGWLD",$A20,"EVCHANGE",$B$2,"SCEN",I$4)</f>
        <v>-0.44677719473999999</v>
      </c>
      <c r="J20" s="4">
        <f>GETPIVOTDATA("Value",EV_REGALL!$A$3,"REGWLD",$A20,"EVCHANGE",$B$2,"SCEN",J$4)</f>
        <v>49.670959473000003</v>
      </c>
    </row>
    <row r="21" spans="1:10" x14ac:dyDescent="0.25">
      <c r="A21" s="2" t="s">
        <v>23</v>
      </c>
      <c r="B21" t="str">
        <f>VLOOKUP(A21,Mapping!$A$2:$B$39,2,0)</f>
        <v>M East N Africa</v>
      </c>
      <c r="C21" s="4">
        <f>GETPIVOTDATA("Value",EV_REGALL!$A$3,"REGWLD",$A21,"EVCHANGE",$B$2,"SCEN",C$4)</f>
        <v>1.0404040812999999</v>
      </c>
      <c r="D21" s="4">
        <f>GETPIVOTDATA("Value",EV_REGALL!$A$3,"REGWLD",$A21,"EVCHANGE",$B$2,"SCEN",D$4)</f>
        <v>0.11477431655000001</v>
      </c>
      <c r="E21" s="4">
        <f>GETPIVOTDATA("Value",EV_REGALL!$A$3,"REGWLD",$A21,"EVCHANGE",$B$2,"SCEN",E$4)</f>
        <v>0.13139790297000001</v>
      </c>
      <c r="F21" s="4">
        <f>GETPIVOTDATA("Value",EV_REGALL!$A$3,"REGWLD",$A21,"EVCHANGE",$B$2,"SCEN",F$4)</f>
        <v>0.12198490649</v>
      </c>
      <c r="G21" s="4">
        <f>GETPIVOTDATA("Value",EV_REGALL!$A$3,"REGWLD",$A21,"EVCHANGE",$B$2,"SCEN",G$4)</f>
        <v>0.34051424265000002</v>
      </c>
      <c r="H21" s="4">
        <f>GETPIVOTDATA("Value",EV_REGALL!$A$3,"REGWLD",$A21,"EVCHANGE",$B$2,"SCEN",H$4)</f>
        <v>0.30657488107999997</v>
      </c>
      <c r="I21" s="4">
        <f>GETPIVOTDATA("Value",EV_REGALL!$A$3,"REGWLD",$A21,"EVCHANGE",$B$2,"SCEN",I$4)</f>
        <v>1.2965121269</v>
      </c>
      <c r="J21" s="4">
        <f>GETPIVOTDATA("Value",EV_REGALL!$A$3,"REGWLD",$A21,"EVCHANGE",$B$2,"SCEN",J$4)</f>
        <v>-1.1818516254</v>
      </c>
    </row>
    <row r="22" spans="1:10" x14ac:dyDescent="0.25">
      <c r="A22" s="2" t="s">
        <v>24</v>
      </c>
      <c r="B22" t="str">
        <f>VLOOKUP(A22,Mapping!$A$2:$B$39,2,0)</f>
        <v>Mexico</v>
      </c>
      <c r="C22" s="4">
        <f>GETPIVOTDATA("Value",EV_REGALL!$A$3,"REGWLD",$A22,"EVCHANGE",$B$2,"SCEN",C$4)</f>
        <v>0.13492110371999999</v>
      </c>
      <c r="D22" s="4">
        <f>GETPIVOTDATA("Value",EV_REGALL!$A$3,"REGWLD",$A22,"EVCHANGE",$B$2,"SCEN",D$4)</f>
        <v>6.4504422246999996E-2</v>
      </c>
      <c r="E22" s="4">
        <f>GETPIVOTDATA("Value",EV_REGALL!$A$3,"REGWLD",$A22,"EVCHANGE",$B$2,"SCEN",E$4)</f>
        <v>-5.9622939443215695E-4</v>
      </c>
      <c r="F22" s="4">
        <f>GETPIVOTDATA("Value",EV_REGALL!$A$3,"REGWLD",$A22,"EVCHANGE",$B$2,"SCEN",F$4)</f>
        <v>1.1716850102E-2</v>
      </c>
      <c r="G22" s="4">
        <f>GETPIVOTDATA("Value",EV_REGALL!$A$3,"REGWLD",$A22,"EVCHANGE",$B$2,"SCEN",G$4)</f>
        <v>0.13055673241999999</v>
      </c>
      <c r="H22" s="4">
        <f>GETPIVOTDATA("Value",EV_REGALL!$A$3,"REGWLD",$A22,"EVCHANGE",$B$2,"SCEN",H$4)</f>
        <v>0.18386469781000001</v>
      </c>
      <c r="I22" s="4">
        <f>GETPIVOTDATA("Value",EV_REGALL!$A$3,"REGWLD",$A22,"EVCHANGE",$B$2,"SCEN",I$4)</f>
        <v>0.15607151389000001</v>
      </c>
      <c r="J22" s="4">
        <f>GETPIVOTDATA("Value",EV_REGALL!$A$3,"REGWLD",$A22,"EVCHANGE",$B$2,"SCEN",J$4)</f>
        <v>-0.83770197629999998</v>
      </c>
    </row>
    <row r="23" spans="1:10" x14ac:dyDescent="0.25">
      <c r="A23" s="2" t="s">
        <v>25</v>
      </c>
      <c r="B23" t="str">
        <f>VLOOKUP(A23,Mapping!$A$2:$B$39,2,0)</f>
        <v>Malaysia</v>
      </c>
      <c r="C23" s="4">
        <f>GETPIVOTDATA("Value",EV_REGALL!$A$3,"REGWLD",$A23,"EVCHANGE",$B$2,"SCEN",C$4)</f>
        <v>-0.29116499423999997</v>
      </c>
      <c r="D23" s="4">
        <f>GETPIVOTDATA("Value",EV_REGALL!$A$3,"REGWLD",$A23,"EVCHANGE",$B$2,"SCEN",D$4)</f>
        <v>0.23937280476</v>
      </c>
      <c r="E23" s="4">
        <f>GETPIVOTDATA("Value",EV_REGALL!$A$3,"REGWLD",$A23,"EVCHANGE",$B$2,"SCEN",E$4)</f>
        <v>-3.2831642777E-2</v>
      </c>
      <c r="F23" s="4">
        <f>GETPIVOTDATA("Value",EV_REGALL!$A$3,"REGWLD",$A23,"EVCHANGE",$B$2,"SCEN",F$4)</f>
        <v>5.2736762910999997E-2</v>
      </c>
      <c r="G23" s="4">
        <f>GETPIVOTDATA("Value",EV_REGALL!$A$3,"REGWLD",$A23,"EVCHANGE",$B$2,"SCEN",G$4)</f>
        <v>0.21975830196999999</v>
      </c>
      <c r="H23" s="4">
        <f>GETPIVOTDATA("Value",EV_REGALL!$A$3,"REGWLD",$A23,"EVCHANGE",$B$2,"SCEN",H$4)</f>
        <v>0.45241624117000001</v>
      </c>
      <c r="I23" s="4">
        <f>GETPIVOTDATA("Value",EV_REGALL!$A$3,"REGWLD",$A23,"EVCHANGE",$B$2,"SCEN",I$4)</f>
        <v>-0.23095372318999999</v>
      </c>
      <c r="J23" s="4">
        <f>GETPIVOTDATA("Value",EV_REGALL!$A$3,"REGWLD",$A23,"EVCHANGE",$B$2,"SCEN",J$4)</f>
        <v>-5.8998723030000004</v>
      </c>
    </row>
    <row r="24" spans="1:10" x14ac:dyDescent="0.25">
      <c r="A24" s="2" t="s">
        <v>26</v>
      </c>
      <c r="B24" t="str">
        <f>VLOOKUP(A24,Mapping!$A$2:$B$39,2,0)</f>
        <v>Nigeria</v>
      </c>
      <c r="C24" s="4">
        <f>GETPIVOTDATA("Value",EV_REGALL!$A$3,"REGWLD",$A24,"EVCHANGE",$B$2,"SCEN",C$4)</f>
        <v>0.23904530703999999</v>
      </c>
      <c r="D24" s="4">
        <f>GETPIVOTDATA("Value",EV_REGALL!$A$3,"REGWLD",$A24,"EVCHANGE",$B$2,"SCEN",D$4)</f>
        <v>-6.3649225048720802E-3</v>
      </c>
      <c r="E24" s="4">
        <f>GETPIVOTDATA("Value",EV_REGALL!$A$3,"REGWLD",$A24,"EVCHANGE",$B$2,"SCEN",E$4)</f>
        <v>4.9995877780020202E-3</v>
      </c>
      <c r="F24" s="4">
        <f>GETPIVOTDATA("Value",EV_REGALL!$A$3,"REGWLD",$A24,"EVCHANGE",$B$2,"SCEN",F$4)</f>
        <v>-4.9026361666619804E-3</v>
      </c>
      <c r="G24" s="4">
        <f>GETPIVOTDATA("Value",EV_REGALL!$A$3,"REGWLD",$A24,"EVCHANGE",$B$2,"SCEN",G$4)</f>
        <v>0.76735109090999998</v>
      </c>
      <c r="H24" s="4">
        <f>GETPIVOTDATA("Value",EV_REGALL!$A$3,"REGWLD",$A24,"EVCHANGE",$B$2,"SCEN",H$4)</f>
        <v>0.75499272346000001</v>
      </c>
      <c r="I24" s="4">
        <f>GETPIVOTDATA("Value",EV_REGALL!$A$3,"REGWLD",$A24,"EVCHANGE",$B$2,"SCEN",I$4)</f>
        <v>0.32209646702</v>
      </c>
      <c r="J24" s="4">
        <f>GETPIVOTDATA("Value",EV_REGALL!$A$3,"REGWLD",$A24,"EVCHANGE",$B$2,"SCEN",J$4)</f>
        <v>-8.3717107773000006</v>
      </c>
    </row>
    <row r="25" spans="1:10" x14ac:dyDescent="0.25">
      <c r="A25" s="2" t="s">
        <v>27</v>
      </c>
      <c r="B25" t="str">
        <f>VLOOKUP(A25,Mapping!$A$2:$B$39,2,0)</f>
        <v>Oceania</v>
      </c>
      <c r="C25" s="4">
        <f>GETPIVOTDATA("Value",EV_REGALL!$A$3,"REGWLD",$A25,"EVCHANGE",$B$2,"SCEN",C$4)</f>
        <v>0.51042723656</v>
      </c>
      <c r="D25" s="4">
        <f>GETPIVOTDATA("Value",EV_REGALL!$A$3,"REGWLD",$A25,"EVCHANGE",$B$2,"SCEN",D$4)</f>
        <v>-3.7737891077999998E-2</v>
      </c>
      <c r="E25" s="4">
        <f>GETPIVOTDATA("Value",EV_REGALL!$A$3,"REGWLD",$A25,"EVCHANGE",$B$2,"SCEN",E$4)</f>
        <v>1.5834188089000001E-2</v>
      </c>
      <c r="F25" s="4">
        <f>GETPIVOTDATA("Value",EV_REGALL!$A$3,"REGWLD",$A25,"EVCHANGE",$B$2,"SCEN",F$4)</f>
        <v>1.5756538138000001E-2</v>
      </c>
      <c r="G25" s="4">
        <f>GETPIVOTDATA("Value",EV_REGALL!$A$3,"REGWLD",$A25,"EVCHANGE",$B$2,"SCEN",G$4)</f>
        <v>7.3932036756999997E-2</v>
      </c>
      <c r="H25" s="4">
        <f>GETPIVOTDATA("Value",EV_REGALL!$A$3,"REGWLD",$A25,"EVCHANGE",$B$2,"SCEN",H$4)</f>
        <v>2.0182657986999999E-2</v>
      </c>
      <c r="I25" s="4">
        <f>GETPIVOTDATA("Value",EV_REGALL!$A$3,"REGWLD",$A25,"EVCHANGE",$B$2,"SCEN",I$4)</f>
        <v>0.67802453040999999</v>
      </c>
      <c r="J25" s="4">
        <f>GETPIVOTDATA("Value",EV_REGALL!$A$3,"REGWLD",$A25,"EVCHANGE",$B$2,"SCEN",J$4)</f>
        <v>1.5571237803</v>
      </c>
    </row>
    <row r="26" spans="1:10" x14ac:dyDescent="0.25">
      <c r="A26" s="2" t="s">
        <v>28</v>
      </c>
      <c r="B26" t="str">
        <f>VLOOKUP(A26,Mapping!$A$2:$B$39,2,0)</f>
        <v>C Asia</v>
      </c>
      <c r="C26" s="4">
        <f>GETPIVOTDATA("Value",EV_REGALL!$A$3,"REGWLD",$A26,"EVCHANGE",$B$2,"SCEN",C$4)</f>
        <v>0.29147142172000001</v>
      </c>
      <c r="D26" s="4">
        <f>GETPIVOTDATA("Value",EV_REGALL!$A$3,"REGWLD",$A26,"EVCHANGE",$B$2,"SCEN",D$4)</f>
        <v>3.2872933893999999E-2</v>
      </c>
      <c r="E26" s="4">
        <f>GETPIVOTDATA("Value",EV_REGALL!$A$3,"REGWLD",$A26,"EVCHANGE",$B$2,"SCEN",E$4)</f>
        <v>3.0926002189999999E-2</v>
      </c>
      <c r="F26" s="4">
        <f>GETPIVOTDATA("Value",EV_REGALL!$A$3,"REGWLD",$A26,"EVCHANGE",$B$2,"SCEN",F$4)</f>
        <v>4.8740401863999999E-2</v>
      </c>
      <c r="G26" s="4">
        <f>GETPIVOTDATA("Value",EV_REGALL!$A$3,"REGWLD",$A26,"EVCHANGE",$B$2,"SCEN",G$4)</f>
        <v>0.19432510436</v>
      </c>
      <c r="H26" s="4">
        <f>GETPIVOTDATA("Value",EV_REGALL!$A$3,"REGWLD",$A26,"EVCHANGE",$B$2,"SCEN",H$4)</f>
        <v>0.19878591597</v>
      </c>
      <c r="I26" s="4">
        <f>GETPIVOTDATA("Value",EV_REGALL!$A$3,"REGWLD",$A26,"EVCHANGE",$B$2,"SCEN",I$4)</f>
        <v>0.38297599554</v>
      </c>
      <c r="J26" s="4">
        <f>GETPIVOTDATA("Value",EV_REGALL!$A$3,"REGWLD",$A26,"EVCHANGE",$B$2,"SCEN",J$4)</f>
        <v>0.32821756601000002</v>
      </c>
    </row>
    <row r="27" spans="1:10" x14ac:dyDescent="0.25">
      <c r="A27" s="2" t="s">
        <v>29</v>
      </c>
      <c r="B27" t="str">
        <f>VLOOKUP(A27,Mapping!$A$2:$B$39,2,0)</f>
        <v>Other Europe</v>
      </c>
      <c r="C27" s="4">
        <f>GETPIVOTDATA("Value",EV_REGALL!$A$3,"REGWLD",$A27,"EVCHANGE",$B$2,"SCEN",C$4)</f>
        <v>0.30944976211000003</v>
      </c>
      <c r="D27" s="4">
        <f>GETPIVOTDATA("Value",EV_REGALL!$A$3,"REGWLD",$A27,"EVCHANGE",$B$2,"SCEN",D$4)</f>
        <v>2.4837365374000001E-2</v>
      </c>
      <c r="E27" s="4">
        <f>GETPIVOTDATA("Value",EV_REGALL!$A$3,"REGWLD",$A27,"EVCHANGE",$B$2,"SCEN",E$4)</f>
        <v>2.4210207163999999E-2</v>
      </c>
      <c r="F27" s="4">
        <f>GETPIVOTDATA("Value",EV_REGALL!$A$3,"REGWLD",$A27,"EVCHANGE",$B$2,"SCEN",F$4)</f>
        <v>7.2073318063999997E-2</v>
      </c>
      <c r="G27" s="4">
        <f>GETPIVOTDATA("Value",EV_REGALL!$A$3,"REGWLD",$A27,"EVCHANGE",$B$2,"SCEN",G$4)</f>
        <v>0.15032926201999999</v>
      </c>
      <c r="H27" s="4">
        <f>GETPIVOTDATA("Value",EV_REGALL!$A$3,"REGWLD",$A27,"EVCHANGE",$B$2,"SCEN",H$4)</f>
        <v>0.14660532773000001</v>
      </c>
      <c r="I27" s="4">
        <f>GETPIVOTDATA("Value",EV_REGALL!$A$3,"REGWLD",$A27,"EVCHANGE",$B$2,"SCEN",I$4)</f>
        <v>0.42465287447</v>
      </c>
      <c r="J27" s="4">
        <f>GETPIVOTDATA("Value",EV_REGALL!$A$3,"REGWLD",$A27,"EVCHANGE",$B$2,"SCEN",J$4)</f>
        <v>3.0008384958000001E-2</v>
      </c>
    </row>
    <row r="28" spans="1:10" x14ac:dyDescent="0.25">
      <c r="A28" s="2" t="s">
        <v>21</v>
      </c>
      <c r="B28" t="str">
        <f>VLOOKUP(A28,Mapping!$A$2:$B$39,2,0)</f>
        <v>Morroco</v>
      </c>
      <c r="C28" s="4">
        <f>GETPIVOTDATA("Value",EV_REGALL!$A$3,"REGWLD",$A28,"EVCHANGE",$B$2,"SCEN",C$4)</f>
        <v>8.7015338242000001E-2</v>
      </c>
      <c r="D28" s="4">
        <f>GETPIVOTDATA("Value",EV_REGALL!$A$3,"REGWLD",$A28,"EVCHANGE",$B$2,"SCEN",D$4)</f>
        <v>1.1874687625095201E-3</v>
      </c>
      <c r="E28" s="4">
        <f>GETPIVOTDATA("Value",EV_REGALL!$A$3,"REGWLD",$A28,"EVCHANGE",$B$2,"SCEN",E$4)</f>
        <v>-8.5450271144509298E-3</v>
      </c>
      <c r="F28" s="4">
        <f>GETPIVOTDATA("Value",EV_REGALL!$A$3,"REGWLD",$A28,"EVCHANGE",$B$2,"SCEN",F$4)</f>
        <v>-1.02105923E-2</v>
      </c>
      <c r="G28" s="4">
        <f>GETPIVOTDATA("Value",EV_REGALL!$A$3,"REGWLD",$A28,"EVCHANGE",$B$2,"SCEN",G$4)</f>
        <v>0.25924333929999999</v>
      </c>
      <c r="H28" s="4">
        <f>GETPIVOTDATA("Value",EV_REGALL!$A$3,"REGWLD",$A28,"EVCHANGE",$B$2,"SCEN",H$4)</f>
        <v>0.26797527074999999</v>
      </c>
      <c r="I28" s="4">
        <f>GETPIVOTDATA("Value",EV_REGALL!$A$3,"REGWLD",$A28,"EVCHANGE",$B$2,"SCEN",I$4)</f>
        <v>-3.1222902237999998E-2</v>
      </c>
      <c r="J28" s="4">
        <f>GETPIVOTDATA("Value",EV_REGALL!$A$3,"REGWLD",$A28,"EVCHANGE",$B$2,"SCEN",J$4)</f>
        <v>-2.5109848976000002</v>
      </c>
    </row>
    <row r="29" spans="1:10" x14ac:dyDescent="0.25">
      <c r="A29" s="2" t="s">
        <v>30</v>
      </c>
      <c r="B29" t="str">
        <f>VLOOKUP(A29,Mapping!$A$2:$B$39,2,0)</f>
        <v>Pakistan</v>
      </c>
      <c r="C29" s="4">
        <f>GETPIVOTDATA("Value",EV_REGALL!$A$3,"REGWLD",$A29,"EVCHANGE",$B$2,"SCEN",C$4)</f>
        <v>-7.6175183058000001E-2</v>
      </c>
      <c r="D29" s="4">
        <f>GETPIVOTDATA("Value",EV_REGALL!$A$3,"REGWLD",$A29,"EVCHANGE",$B$2,"SCEN",D$4)</f>
        <v>-1.7886284738999999E-2</v>
      </c>
      <c r="E29" s="4">
        <f>GETPIVOTDATA("Value",EV_REGALL!$A$3,"REGWLD",$A29,"EVCHANGE",$B$2,"SCEN",E$4)</f>
        <v>-3.7301778793E-2</v>
      </c>
      <c r="F29" s="4">
        <f>GETPIVOTDATA("Value",EV_REGALL!$A$3,"REGWLD",$A29,"EVCHANGE",$B$2,"SCEN",F$4)</f>
        <v>-1.8206857145000001E-2</v>
      </c>
      <c r="G29" s="4">
        <f>GETPIVOTDATA("Value",EV_REGALL!$A$3,"REGWLD",$A29,"EVCHANGE",$B$2,"SCEN",G$4)</f>
        <v>0.26080921291999998</v>
      </c>
      <c r="H29" s="4">
        <f>GETPIVOTDATA("Value",EV_REGALL!$A$3,"REGWLD",$A29,"EVCHANGE",$B$2,"SCEN",H$4)</f>
        <v>0.24550123513</v>
      </c>
      <c r="I29" s="4">
        <f>GETPIVOTDATA("Value",EV_REGALL!$A$3,"REGWLD",$A29,"EVCHANGE",$B$2,"SCEN",I$4)</f>
        <v>-0.19191753864</v>
      </c>
      <c r="J29" s="4">
        <f>GETPIVOTDATA("Value",EV_REGALL!$A$3,"REGWLD",$A29,"EVCHANGE",$B$2,"SCEN",J$4)</f>
        <v>-18.255804061999999</v>
      </c>
    </row>
    <row r="30" spans="1:10" x14ac:dyDescent="0.25">
      <c r="A30" s="2" t="s">
        <v>31</v>
      </c>
      <c r="B30" t="str">
        <f>VLOOKUP(A30,Mapping!$A$2:$B$39,2,0)</f>
        <v>Philippines</v>
      </c>
      <c r="C30" s="4">
        <f>GETPIVOTDATA("Value",EV_REGALL!$A$3,"REGWLD",$A30,"EVCHANGE",$B$2,"SCEN",C$4)</f>
        <v>0.26685443521000002</v>
      </c>
      <c r="D30" s="4">
        <f>GETPIVOTDATA("Value",EV_REGALL!$A$3,"REGWLD",$A30,"EVCHANGE",$B$2,"SCEN",D$4)</f>
        <v>3.5693157464000001E-2</v>
      </c>
      <c r="E30" s="4">
        <f>GETPIVOTDATA("Value",EV_REGALL!$A$3,"REGWLD",$A30,"EVCHANGE",$B$2,"SCEN",E$4)</f>
        <v>4.2940981686000003E-2</v>
      </c>
      <c r="F30" s="4">
        <f>GETPIVOTDATA("Value",EV_REGALL!$A$3,"REGWLD",$A30,"EVCHANGE",$B$2,"SCEN",F$4)</f>
        <v>3.7903826683999997E-2</v>
      </c>
      <c r="G30" s="4">
        <f>GETPIVOTDATA("Value",EV_REGALL!$A$3,"REGWLD",$A30,"EVCHANGE",$B$2,"SCEN",G$4)</f>
        <v>0.34834510087999998</v>
      </c>
      <c r="H30" s="4">
        <f>GETPIVOTDATA("Value",EV_REGALL!$A$3,"REGWLD",$A30,"EVCHANGE",$B$2,"SCEN",H$4)</f>
        <v>0.33685681224000003</v>
      </c>
      <c r="I30" s="4">
        <f>GETPIVOTDATA("Value",EV_REGALL!$A$3,"REGWLD",$A30,"EVCHANGE",$B$2,"SCEN",I$4)</f>
        <v>0.1924149543</v>
      </c>
      <c r="J30" s="4">
        <f>GETPIVOTDATA("Value",EV_REGALL!$A$3,"REGWLD",$A30,"EVCHANGE",$B$2,"SCEN",J$4)</f>
        <v>-12.018361091999999</v>
      </c>
    </row>
    <row r="31" spans="1:10" x14ac:dyDescent="0.25">
      <c r="A31" s="2" t="s">
        <v>32</v>
      </c>
      <c r="B31" t="str">
        <f>VLOOKUP(A31,Mapping!$A$2:$B$39,2,0)</f>
        <v>Poland</v>
      </c>
      <c r="C31" s="4">
        <f>GETPIVOTDATA("Value",EV_REGALL!$A$3,"REGWLD",$A31,"EVCHANGE",$B$2,"SCEN",C$4)</f>
        <v>-0.29795971513000002</v>
      </c>
      <c r="D31" s="4">
        <f>GETPIVOTDATA("Value",EV_REGALL!$A$3,"REGWLD",$A31,"EVCHANGE",$B$2,"SCEN",D$4)</f>
        <v>7.9360328615000003E-2</v>
      </c>
      <c r="E31" s="4">
        <f>GETPIVOTDATA("Value",EV_REGALL!$A$3,"REGWLD",$A31,"EVCHANGE",$B$2,"SCEN",E$4)</f>
        <v>7.2852820158000001E-2</v>
      </c>
      <c r="F31" s="4">
        <f>GETPIVOTDATA("Value",EV_REGALL!$A$3,"REGWLD",$A31,"EVCHANGE",$B$2,"SCEN",F$4)</f>
        <v>7.7137075365000002E-2</v>
      </c>
      <c r="G31" s="4">
        <f>GETPIVOTDATA("Value",EV_REGALL!$A$3,"REGWLD",$A31,"EVCHANGE",$B$2,"SCEN",G$4)</f>
        <v>0.11210939288000001</v>
      </c>
      <c r="H31" s="4">
        <f>GETPIVOTDATA("Value",EV_REGALL!$A$3,"REGWLD",$A31,"EVCHANGE",$B$2,"SCEN",H$4)</f>
        <v>0.12211862206</v>
      </c>
      <c r="I31" s="4">
        <f>GETPIVOTDATA("Value",EV_REGALL!$A$3,"REGWLD",$A31,"EVCHANGE",$B$2,"SCEN",I$4)</f>
        <v>-0.35268720984000002</v>
      </c>
      <c r="J31" s="4">
        <f>GETPIVOTDATA("Value",EV_REGALL!$A$3,"REGWLD",$A31,"EVCHANGE",$B$2,"SCEN",J$4)</f>
        <v>-1.2940214872</v>
      </c>
    </row>
    <row r="32" spans="1:10" x14ac:dyDescent="0.25">
      <c r="A32" s="2" t="s">
        <v>33</v>
      </c>
      <c r="B32" t="str">
        <f>VLOOKUP(A32,Mapping!$A$2:$B$39,2,0)</f>
        <v>Rest of S Asia</v>
      </c>
      <c r="C32" s="4">
        <f>GETPIVOTDATA("Value",EV_REGALL!$A$3,"REGWLD",$A32,"EVCHANGE",$B$2,"SCEN",C$4)</f>
        <v>-0.73349452019000005</v>
      </c>
      <c r="D32" s="4">
        <f>GETPIVOTDATA("Value",EV_REGALL!$A$3,"REGWLD",$A32,"EVCHANGE",$B$2,"SCEN",D$4)</f>
        <v>3.0770679935999998E-2</v>
      </c>
      <c r="E32" s="4">
        <f>GETPIVOTDATA("Value",EV_REGALL!$A$3,"REGWLD",$A32,"EVCHANGE",$B$2,"SCEN",E$4)</f>
        <v>2.6715360582000001E-2</v>
      </c>
      <c r="F32" s="4">
        <f>GETPIVOTDATA("Value",EV_REGALL!$A$3,"REGWLD",$A32,"EVCHANGE",$B$2,"SCEN",F$4)</f>
        <v>0.27079337835</v>
      </c>
      <c r="G32" s="4">
        <f>GETPIVOTDATA("Value",EV_REGALL!$A$3,"REGWLD",$A32,"EVCHANGE",$B$2,"SCEN",G$4)</f>
        <v>0.44329166411999998</v>
      </c>
      <c r="H32" s="4">
        <f>GETPIVOTDATA("Value",EV_REGALL!$A$3,"REGWLD",$A32,"EVCHANGE",$B$2,"SCEN",H$4)</f>
        <v>0.43383538722999998</v>
      </c>
      <c r="I32" s="4">
        <f>GETPIVOTDATA("Value",EV_REGALL!$A$3,"REGWLD",$A32,"EVCHANGE",$B$2,"SCEN",I$4)</f>
        <v>-0.72407132386999995</v>
      </c>
      <c r="J32" s="4">
        <f>GETPIVOTDATA("Value",EV_REGALL!$A$3,"REGWLD",$A32,"EVCHANGE",$B$2,"SCEN",J$4)</f>
        <v>-7.5500769615000003</v>
      </c>
    </row>
    <row r="33" spans="1:10" x14ac:dyDescent="0.25">
      <c r="A33" s="2" t="s">
        <v>34</v>
      </c>
      <c r="B33" t="str">
        <f>VLOOKUP(A33,Mapping!$A$2:$B$39,2,0)</f>
        <v>Rest of SE Asia</v>
      </c>
      <c r="C33" s="4">
        <f>GETPIVOTDATA("Value",EV_REGALL!$A$3,"REGWLD",$A33,"EVCHANGE",$B$2,"SCEN",C$4)</f>
        <v>-0.75849908590000004</v>
      </c>
      <c r="D33" s="4">
        <f>GETPIVOTDATA("Value",EV_REGALL!$A$3,"REGWLD",$A33,"EVCHANGE",$B$2,"SCEN",D$4)</f>
        <v>7.3942826129496098E-3</v>
      </c>
      <c r="E33" s="4">
        <f>GETPIVOTDATA("Value",EV_REGALL!$A$3,"REGWLD",$A33,"EVCHANGE",$B$2,"SCEN",E$4)</f>
        <v>-5.2887969650328203E-3</v>
      </c>
      <c r="F33" s="4">
        <f>GETPIVOTDATA("Value",EV_REGALL!$A$3,"REGWLD",$A33,"EVCHANGE",$B$2,"SCEN",F$4)</f>
        <v>-1.0872103274000001E-2</v>
      </c>
      <c r="G33" s="4">
        <f>GETPIVOTDATA("Value",EV_REGALL!$A$3,"REGWLD",$A33,"EVCHANGE",$B$2,"SCEN",G$4)</f>
        <v>0.19690509140000001</v>
      </c>
      <c r="H33" s="4">
        <f>GETPIVOTDATA("Value",EV_REGALL!$A$3,"REGWLD",$A33,"EVCHANGE",$B$2,"SCEN",H$4)</f>
        <v>0.21143554150999999</v>
      </c>
      <c r="I33" s="4">
        <f>GETPIVOTDATA("Value",EV_REGALL!$A$3,"REGWLD",$A33,"EVCHANGE",$B$2,"SCEN",I$4)</f>
        <v>-0.93063807487000005</v>
      </c>
      <c r="J33" s="4">
        <f>GETPIVOTDATA("Value",EV_REGALL!$A$3,"REGWLD",$A33,"EVCHANGE",$B$2,"SCEN",J$4)</f>
        <v>-6.4448399543999999</v>
      </c>
    </row>
    <row r="34" spans="1:10" x14ac:dyDescent="0.25">
      <c r="A34" s="2" t="s">
        <v>35</v>
      </c>
      <c r="B34" t="str">
        <f>VLOOKUP(A34,Mapping!$A$2:$B$39,2,0)</f>
        <v>Russia</v>
      </c>
      <c r="C34" s="4">
        <f>GETPIVOTDATA("Value",EV_REGALL!$A$3,"REGWLD",$A34,"EVCHANGE",$B$2,"SCEN",C$4)</f>
        <v>0.67940509318999998</v>
      </c>
      <c r="D34" s="4">
        <f>GETPIVOTDATA("Value",EV_REGALL!$A$3,"REGWLD",$A34,"EVCHANGE",$B$2,"SCEN",D$4)</f>
        <v>4.6507474035000003E-2</v>
      </c>
      <c r="E34" s="4">
        <f>GETPIVOTDATA("Value",EV_REGALL!$A$3,"REGWLD",$A34,"EVCHANGE",$B$2,"SCEN",E$4)</f>
        <v>4.2675010860000001E-2</v>
      </c>
      <c r="F34" s="4">
        <f>GETPIVOTDATA("Value",EV_REGALL!$A$3,"REGWLD",$A34,"EVCHANGE",$B$2,"SCEN",F$4)</f>
        <v>3.0578240752E-2</v>
      </c>
      <c r="G34" s="4">
        <f>GETPIVOTDATA("Value",EV_REGALL!$A$3,"REGWLD",$A34,"EVCHANGE",$B$2,"SCEN",G$4)</f>
        <v>0.14829418062999999</v>
      </c>
      <c r="H34" s="4">
        <f>GETPIVOTDATA("Value",EV_REGALL!$A$3,"REGWLD",$A34,"EVCHANGE",$B$2,"SCEN",H$4)</f>
        <v>0.14702053368000001</v>
      </c>
      <c r="I34" s="4">
        <f>GETPIVOTDATA("Value",EV_REGALL!$A$3,"REGWLD",$A34,"EVCHANGE",$B$2,"SCEN",I$4)</f>
        <v>0.79855751991000001</v>
      </c>
      <c r="J34" s="4">
        <f>GETPIVOTDATA("Value",EV_REGALL!$A$3,"REGWLD",$A34,"EVCHANGE",$B$2,"SCEN",J$4)</f>
        <v>0.82341915368999996</v>
      </c>
    </row>
    <row r="35" spans="1:10" x14ac:dyDescent="0.25">
      <c r="A35" s="2" t="s">
        <v>36</v>
      </c>
      <c r="B35" t="str">
        <f>VLOOKUP(A35,Mapping!$A$2:$B$39,2,0)</f>
        <v>S America</v>
      </c>
      <c r="C35" s="4">
        <f>GETPIVOTDATA("Value",EV_REGALL!$A$3,"REGWLD",$A35,"EVCHANGE",$B$2,"SCEN",C$4)</f>
        <v>0.26515379548000001</v>
      </c>
      <c r="D35" s="4">
        <f>GETPIVOTDATA("Value",EV_REGALL!$A$3,"REGWLD",$A35,"EVCHANGE",$B$2,"SCEN",D$4)</f>
        <v>2.8417730703999999E-2</v>
      </c>
      <c r="E35" s="4">
        <f>GETPIVOTDATA("Value",EV_REGALL!$A$3,"REGWLD",$A35,"EVCHANGE",$B$2,"SCEN",E$4)</f>
        <v>3.0213633552000001E-2</v>
      </c>
      <c r="F35" s="4">
        <f>GETPIVOTDATA("Value",EV_REGALL!$A$3,"REGWLD",$A35,"EVCHANGE",$B$2,"SCEN",F$4)</f>
        <v>3.2271169125999997E-2</v>
      </c>
      <c r="G35" s="4">
        <f>GETPIVOTDATA("Value",EV_REGALL!$A$3,"REGWLD",$A35,"EVCHANGE",$B$2,"SCEN",G$4)</f>
        <v>7.3680266738000003E-2</v>
      </c>
      <c r="H35" s="4">
        <f>GETPIVOTDATA("Value",EV_REGALL!$A$3,"REGWLD",$A35,"EVCHANGE",$B$2,"SCEN",H$4)</f>
        <v>7.4747487902999996E-2</v>
      </c>
      <c r="I35" s="4">
        <f>GETPIVOTDATA("Value",EV_REGALL!$A$3,"REGWLD",$A35,"EVCHANGE",$B$2,"SCEN",I$4)</f>
        <v>0.37794530391999998</v>
      </c>
      <c r="J35" s="4">
        <f>GETPIVOTDATA("Value",EV_REGALL!$A$3,"REGWLD",$A35,"EVCHANGE",$B$2,"SCEN",J$4)</f>
        <v>-1.8396319151</v>
      </c>
    </row>
    <row r="36" spans="1:10" x14ac:dyDescent="0.25">
      <c r="A36" s="2" t="s">
        <v>37</v>
      </c>
      <c r="B36" t="str">
        <f>VLOOKUP(A36,Mapping!$A$2:$B$39,2,0)</f>
        <v>SS Africa</v>
      </c>
      <c r="C36" s="4">
        <f>GETPIVOTDATA("Value",EV_REGALL!$A$3,"REGWLD",$A36,"EVCHANGE",$B$2,"SCEN",C$4)</f>
        <v>0.32522433996</v>
      </c>
      <c r="D36" s="4">
        <f>GETPIVOTDATA("Value",EV_REGALL!$A$3,"REGWLD",$A36,"EVCHANGE",$B$2,"SCEN",D$4)</f>
        <v>0.2066078335</v>
      </c>
      <c r="E36" s="4">
        <f>GETPIVOTDATA("Value",EV_REGALL!$A$3,"REGWLD",$A36,"EVCHANGE",$B$2,"SCEN",E$4)</f>
        <v>-3.7280205636999998E-2</v>
      </c>
      <c r="F36" s="4">
        <f>GETPIVOTDATA("Value",EV_REGALL!$A$3,"REGWLD",$A36,"EVCHANGE",$B$2,"SCEN",F$4)</f>
        <v>-3.6338230129331298E-3</v>
      </c>
      <c r="G36" s="4">
        <f>GETPIVOTDATA("Value",EV_REGALL!$A$3,"REGWLD",$A36,"EVCHANGE",$B$2,"SCEN",G$4)</f>
        <v>0.38669243455000002</v>
      </c>
      <c r="H36" s="4">
        <f>GETPIVOTDATA("Value",EV_REGALL!$A$3,"REGWLD",$A36,"EVCHANGE",$B$2,"SCEN",H$4)</f>
        <v>0.58575820922999999</v>
      </c>
      <c r="I36" s="4">
        <f>GETPIVOTDATA("Value",EV_REGALL!$A$3,"REGWLD",$A36,"EVCHANGE",$B$2,"SCEN",I$4)</f>
        <v>0.46113526821</v>
      </c>
      <c r="J36" s="4">
        <f>GETPIVOTDATA("Value",EV_REGALL!$A$3,"REGWLD",$A36,"EVCHANGE",$B$2,"SCEN",J$4)</f>
        <v>-10.577577591000001</v>
      </c>
    </row>
    <row r="37" spans="1:10" x14ac:dyDescent="0.25">
      <c r="A37" s="2" t="s">
        <v>38</v>
      </c>
      <c r="B37" t="str">
        <f>VLOOKUP(A37,Mapping!$A$2:$B$39,2,0)</f>
        <v>Turkey</v>
      </c>
      <c r="C37" s="4">
        <f>GETPIVOTDATA("Value",EV_REGALL!$A$3,"REGWLD",$A37,"EVCHANGE",$B$2,"SCEN",C$4)</f>
        <v>-0.40771928429999998</v>
      </c>
      <c r="D37" s="4">
        <f>GETPIVOTDATA("Value",EV_REGALL!$A$3,"REGWLD",$A37,"EVCHANGE",$B$2,"SCEN",D$4)</f>
        <v>1.5577591956E-2</v>
      </c>
      <c r="E37" s="4">
        <f>GETPIVOTDATA("Value",EV_REGALL!$A$3,"REGWLD",$A37,"EVCHANGE",$B$2,"SCEN",E$4)</f>
        <v>1.1741360649000001E-2</v>
      </c>
      <c r="F37" s="4">
        <f>GETPIVOTDATA("Value",EV_REGALL!$A$3,"REGWLD",$A37,"EVCHANGE",$B$2,"SCEN",F$4)</f>
        <v>-1.4065256341999999E-2</v>
      </c>
      <c r="G37" s="4">
        <f>GETPIVOTDATA("Value",EV_REGALL!$A$3,"REGWLD",$A37,"EVCHANGE",$B$2,"SCEN",G$4)</f>
        <v>5.7388108223999999E-2</v>
      </c>
      <c r="H37" s="4">
        <f>GETPIVOTDATA("Value",EV_REGALL!$A$3,"REGWLD",$A37,"EVCHANGE",$B$2,"SCEN",H$4)</f>
        <v>6.0070011765E-2</v>
      </c>
      <c r="I37" s="4">
        <f>GETPIVOTDATA("Value",EV_REGALL!$A$3,"REGWLD",$A37,"EVCHANGE",$B$2,"SCEN",I$4)</f>
        <v>-0.50158822536000003</v>
      </c>
      <c r="J37" s="4">
        <f>GETPIVOTDATA("Value",EV_REGALL!$A$3,"REGWLD",$A37,"EVCHANGE",$B$2,"SCEN",J$4)</f>
        <v>-4.3519186974000004</v>
      </c>
    </row>
    <row r="38" spans="1:10" x14ac:dyDescent="0.25">
      <c r="A38" s="2" t="s">
        <v>39</v>
      </c>
      <c r="B38" t="str">
        <f>VLOOKUP(A38,Mapping!$A$2:$B$39,2,0)</f>
        <v>USA</v>
      </c>
      <c r="C38" s="4">
        <f>GETPIVOTDATA("Value",EV_REGALL!$A$3,"REGWLD",$A38,"EVCHANGE",$B$2,"SCEN",C$4)</f>
        <v>-3.1158989295000002E-2</v>
      </c>
      <c r="D38" s="4">
        <f>GETPIVOTDATA("Value",EV_REGALL!$A$3,"REGWLD",$A38,"EVCHANGE",$B$2,"SCEN",D$4)</f>
        <v>-4.0847618133000002E-2</v>
      </c>
      <c r="E38" s="4">
        <f>GETPIVOTDATA("Value",EV_REGALL!$A$3,"REGWLD",$A38,"EVCHANGE",$B$2,"SCEN",E$4)</f>
        <v>2.4109431542456202E-3</v>
      </c>
      <c r="F38" s="4">
        <f>GETPIVOTDATA("Value",EV_REGALL!$A$3,"REGWLD",$A38,"EVCHANGE",$B$2,"SCEN",F$4)</f>
        <v>7.9127335920929891E-3</v>
      </c>
      <c r="G38" s="4">
        <f>GETPIVOTDATA("Value",EV_REGALL!$A$3,"REGWLD",$A38,"EVCHANGE",$B$2,"SCEN",G$4)</f>
        <v>-7.4127903208136602E-3</v>
      </c>
      <c r="H38" s="4">
        <f>GETPIVOTDATA("Value",EV_REGALL!$A$3,"REGWLD",$A38,"EVCHANGE",$B$2,"SCEN",H$4)</f>
        <v>-5.1692582666999998E-2</v>
      </c>
      <c r="I38" s="4">
        <f>GETPIVOTDATA("Value",EV_REGALL!$A$3,"REGWLD",$A38,"EVCHANGE",$B$2,"SCEN",I$4)</f>
        <v>-3.9983510971000003E-2</v>
      </c>
      <c r="J38" s="4">
        <f>GETPIVOTDATA("Value",EV_REGALL!$A$3,"REGWLD",$A38,"EVCHANGE",$B$2,"SCEN",J$4)</f>
        <v>0.21025170386</v>
      </c>
    </row>
    <row r="39" spans="1:10" x14ac:dyDescent="0.25">
      <c r="A39" s="2" t="s">
        <v>40</v>
      </c>
      <c r="B39" t="str">
        <f>VLOOKUP(A39,Mapping!$A$2:$B$39,2,0)</f>
        <v>Vietnam</v>
      </c>
      <c r="C39" s="4">
        <f>GETPIVOTDATA("Value",EV_REGALL!$A$3,"REGWLD",$A39,"EVCHANGE",$B$2,"SCEN",C$4)</f>
        <v>4.0873028338000002E-2</v>
      </c>
      <c r="D39" s="4">
        <f>GETPIVOTDATA("Value",EV_REGALL!$A$3,"REGWLD",$A39,"EVCHANGE",$B$2,"SCEN",D$4)</f>
        <v>5.2888512610999999E-2</v>
      </c>
      <c r="E39" s="4">
        <f>GETPIVOTDATA("Value",EV_REGALL!$A$3,"REGWLD",$A39,"EVCHANGE",$B$2,"SCEN",E$4)</f>
        <v>6.9904930889999994E-2</v>
      </c>
      <c r="F39" s="4">
        <f>GETPIVOTDATA("Value",EV_REGALL!$A$3,"REGWLD",$A39,"EVCHANGE",$B$2,"SCEN",F$4)</f>
        <v>1.1045139283000001E-2</v>
      </c>
      <c r="G39" s="4">
        <f>GETPIVOTDATA("Value",EV_REGALL!$A$3,"REGWLD",$A39,"EVCHANGE",$B$2,"SCEN",G$4)</f>
        <v>0.50607007741999999</v>
      </c>
      <c r="H39" s="4">
        <f>GETPIVOTDATA("Value",EV_REGALL!$A$3,"REGWLD",$A39,"EVCHANGE",$B$2,"SCEN",H$4)</f>
        <v>0.47787815332</v>
      </c>
      <c r="I39" s="4">
        <f>GETPIVOTDATA("Value",EV_REGALL!$A$3,"REGWLD",$A39,"EVCHANGE",$B$2,"SCEN",I$4)</f>
        <v>6.4808852971000003E-2</v>
      </c>
      <c r="J39" s="4">
        <f>GETPIVOTDATA("Value",EV_REGALL!$A$3,"REGWLD",$A39,"EVCHANGE",$B$2,"SCEN",J$4)</f>
        <v>-17.112745284999999</v>
      </c>
    </row>
    <row r="40" spans="1:10" x14ac:dyDescent="0.25">
      <c r="A40" s="2" t="s">
        <v>41</v>
      </c>
      <c r="B40" t="str">
        <f>VLOOKUP(A40,Mapping!$A$2:$B$39,2,0)</f>
        <v>Angola+DRC</v>
      </c>
      <c r="C40" s="4">
        <f>GETPIVOTDATA("Value",EV_REGALL!$A$3,"REGWLD",$A40,"EVCHANGE",$B$2,"SCEN",C$4)</f>
        <v>2.1770827769999999</v>
      </c>
      <c r="D40" s="4">
        <f>GETPIVOTDATA("Value",EV_REGALL!$A$3,"REGWLD",$A40,"EVCHANGE",$B$2,"SCEN",D$4)</f>
        <v>0.36214515567</v>
      </c>
      <c r="E40" s="4">
        <f>GETPIVOTDATA("Value",EV_REGALL!$A$3,"REGWLD",$A40,"EVCHANGE",$B$2,"SCEN",E$4)</f>
        <v>0.10300435870999999</v>
      </c>
      <c r="F40" s="4">
        <f>GETPIVOTDATA("Value",EV_REGALL!$A$3,"REGWLD",$A40,"EVCHANGE",$B$2,"SCEN",F$4)</f>
        <v>5.1456790416999999E-2</v>
      </c>
      <c r="G40" s="4">
        <f>GETPIVOTDATA("Value",EV_REGALL!$A$3,"REGWLD",$A40,"EVCHANGE",$B$2,"SCEN",G$4)</f>
        <v>0.20965842903000001</v>
      </c>
      <c r="H40" s="4">
        <f>GETPIVOTDATA("Value",EV_REGALL!$A$3,"REGWLD",$A40,"EVCHANGE",$B$2,"SCEN",H$4)</f>
        <v>0.47727262974000001</v>
      </c>
      <c r="I40" s="4">
        <f>GETPIVOTDATA("Value",EV_REGALL!$A$3,"REGWLD",$A40,"EVCHANGE",$B$2,"SCEN",I$4)</f>
        <v>2.2720952034000002</v>
      </c>
      <c r="J40" s="4">
        <f>GETPIVOTDATA("Value",EV_REGALL!$A$3,"REGWLD",$A40,"EVCHANGE",$B$2,"SCEN",J$4)</f>
        <v>-31.946205139</v>
      </c>
    </row>
    <row r="41" spans="1:10" x14ac:dyDescent="0.25">
      <c r="A41" s="2" t="s">
        <v>42</v>
      </c>
      <c r="B41" t="str">
        <f>VLOOKUP(A41,Mapping!$A$2:$B$39,2,0)</f>
        <v>South Africa</v>
      </c>
      <c r="C41" s="4">
        <f>GETPIVOTDATA("Value",EV_REGALL!$A$3,"REGWLD",$A41,"EVCHANGE",$B$2,"SCEN",C$4)</f>
        <v>3.2778143883000002E-2</v>
      </c>
      <c r="D41" s="4">
        <f>GETPIVOTDATA("Value",EV_REGALL!$A$3,"REGWLD",$A41,"EVCHANGE",$B$2,"SCEN",D$4)</f>
        <v>2.5017039849999999E-2</v>
      </c>
      <c r="E41" s="4">
        <f>GETPIVOTDATA("Value",EV_REGALL!$A$3,"REGWLD",$A41,"EVCHANGE",$B$2,"SCEN",E$4)</f>
        <v>-1.9693559036000001E-2</v>
      </c>
      <c r="F41" s="4">
        <f>GETPIVOTDATA("Value",EV_REGALL!$A$3,"REGWLD",$A41,"EVCHANGE",$B$2,"SCEN",F$4)</f>
        <v>-1.1586158536000001E-2</v>
      </c>
      <c r="G41" s="4">
        <f>GETPIVOTDATA("Value",EV_REGALL!$A$3,"REGWLD",$A41,"EVCHANGE",$B$2,"SCEN",G$4)</f>
        <v>-5.1479179412000003E-2</v>
      </c>
      <c r="H41" s="4">
        <f>GETPIVOTDATA("Value",EV_REGALL!$A$3,"REGWLD",$A41,"EVCHANGE",$B$2,"SCEN",H$4)</f>
        <v>3.8638117257505699E-3</v>
      </c>
      <c r="I41" s="4">
        <f>GETPIVOTDATA("Value",EV_REGALL!$A$3,"REGWLD",$A41,"EVCHANGE",$B$2,"SCEN",I$4)</f>
        <v>7.3638297616999998E-2</v>
      </c>
      <c r="J41" s="4">
        <f>GETPIVOTDATA("Value",EV_REGALL!$A$3,"REGWLD",$A41,"EVCHANGE",$B$2,"SCEN",J$4)</f>
        <v>2.3660321236000001</v>
      </c>
    </row>
    <row r="42" spans="1:10" x14ac:dyDescent="0.25">
      <c r="A42" s="2" t="s">
        <v>43</v>
      </c>
      <c r="B42" t="str">
        <f>VLOOKUP(A42,Mapping!$A$2:$B$39,2,0)</f>
        <v>World</v>
      </c>
      <c r="C42" s="4">
        <f>GETPIVOTDATA("Value",EV_REGALL!$A$3,"REGWLD",$A42,"EVCHANGE",$B$2,"SCEN",C$4)</f>
        <v>-8.3533726633000002E-2</v>
      </c>
      <c r="D42" s="4">
        <f>GETPIVOTDATA("Value",EV_REGALL!$A$3,"REGWLD",$A42,"EVCHANGE",$B$2,"SCEN",D$4)</f>
        <v>1.4558755793E-2</v>
      </c>
      <c r="E42" s="4">
        <f>GETPIVOTDATA("Value",EV_REGALL!$A$3,"REGWLD",$A42,"EVCHANGE",$B$2,"SCEN",E$4)</f>
        <v>2.0385043695999999E-2</v>
      </c>
      <c r="F42" s="4">
        <f>GETPIVOTDATA("Value",EV_REGALL!$A$3,"REGWLD",$A42,"EVCHANGE",$B$2,"SCEN",F$4)</f>
        <v>2.6801820843999999E-2</v>
      </c>
      <c r="G42" s="4">
        <f>GETPIVOTDATA("Value",EV_REGALL!$A$3,"REGWLD",$A42,"EVCHANGE",$B$2,"SCEN",G$4)</f>
        <v>9.6191480755999995E-2</v>
      </c>
      <c r="H42" s="4">
        <f>GETPIVOTDATA("Value",EV_REGALL!$A$3,"REGWLD",$A42,"EVCHANGE",$B$2,"SCEN",H$4)</f>
        <v>8.7797790766E-2</v>
      </c>
      <c r="I42" s="4">
        <f>GETPIVOTDATA("Value",EV_REGALL!$A$3,"REGWLD",$A42,"EVCHANGE",$B$2,"SCEN",I$4)</f>
        <v>-8.8093131781000006E-2</v>
      </c>
      <c r="J42" s="4">
        <f>GETPIVOTDATA("Value",EV_REGALL!$A$3,"REGWLD",$A42,"EVCHANGE",$B$2,"SCEN",J$4)</f>
        <v>-2.2912688255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5424-F71E-478A-8121-1D76A4E3F638}">
  <dimension ref="A2:J42"/>
  <sheetViews>
    <sheetView topLeftCell="D1" workbookViewId="0">
      <selection activeCell="I4" sqref="I4:J4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12.85546875" bestFit="1" customWidth="1"/>
    <col min="4" max="7" width="11.28515625" bestFit="1" customWidth="1"/>
    <col min="8" max="8" width="13.5703125" bestFit="1" customWidth="1"/>
    <col min="9" max="9" width="11.28515625" bestFit="1" customWidth="1"/>
    <col min="10" max="10" width="13.5703125" bestFit="1" customWidth="1"/>
  </cols>
  <sheetData>
    <row r="2" spans="1:10" x14ac:dyDescent="0.25">
      <c r="B2" s="6" t="s">
        <v>58</v>
      </c>
      <c r="C2">
        <v>1000</v>
      </c>
    </row>
    <row r="4" spans="1:10" x14ac:dyDescent="0.25">
      <c r="B4" t="s">
        <v>56</v>
      </c>
      <c r="C4" s="3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94</v>
      </c>
      <c r="J4" s="3" t="s">
        <v>95</v>
      </c>
    </row>
    <row r="5" spans="1:10" x14ac:dyDescent="0.25">
      <c r="A5" s="2" t="s">
        <v>4</v>
      </c>
      <c r="B5" t="str">
        <f>VLOOKUP(A5,Mapping!$A$2:$B$39,2,0)</f>
        <v>Argentina</v>
      </c>
      <c r="C5" s="5">
        <f>GETPIVOTDATA("Value",EV_REGALL!$A$3,"REGWLD",$A5,"EVCHANGE",$B$2,"SCEN",C$4)/$C$2</f>
        <v>-0.46996542357999999</v>
      </c>
      <c r="D5" s="5">
        <f>GETPIVOTDATA("Value",EV_REGALL!$A$3,"REGWLD",$A5,"EVCHANGE",$B$2,"SCEN",D$4)/$C$2</f>
        <v>1.7079742432E-2</v>
      </c>
      <c r="E5" s="5">
        <f>GETPIVOTDATA("Value",EV_REGALL!$A$3,"REGWLD",$A5,"EVCHANGE",$B$2,"SCEN",E$4)/$C$2</f>
        <v>-8.9797798157000008E-2</v>
      </c>
      <c r="F5" s="5">
        <f>GETPIVOTDATA("Value",EV_REGALL!$A$3,"REGWLD",$A5,"EVCHANGE",$B$2,"SCEN",F$4)/$C$2</f>
        <v>0.10045529938</v>
      </c>
      <c r="G5" s="5">
        <f>GETPIVOTDATA("Value",EV_REGALL!$A$3,"REGWLD",$A5,"EVCHANGE",$B$2,"SCEN",G$4)/$C$2</f>
        <v>-0.56183227538999991</v>
      </c>
      <c r="H5" s="5">
        <f>GETPIVOTDATA("Value",EV_REGALL!$A$3,"REGWLD",$A5,"EVCHANGE",$B$2,"SCEN",H$4)/$C$2</f>
        <v>-0.36111511230000004</v>
      </c>
      <c r="I5" s="5">
        <f>GETPIVOTDATA("Value",EV_REGALL!$A$3,"REGWLD",$A5,"EVCHANGE",$B$2,"SCEN",I$4)/$C$2</f>
        <v>-0.65089123535000004</v>
      </c>
      <c r="J5" s="5">
        <f>GETPIVOTDATA("Value",EV_REGALL!$A$3,"REGWLD",$A5,"EVCHANGE",$B$2,"SCEN",J$4)/$C$2</f>
        <v>10.681339844</v>
      </c>
    </row>
    <row r="6" spans="1:10" x14ac:dyDescent="0.25">
      <c r="A6" s="2" t="s">
        <v>7</v>
      </c>
      <c r="B6" t="str">
        <f>VLOOKUP(A6,Mapping!$A$2:$B$39,2,0)</f>
        <v>Bangladesh</v>
      </c>
      <c r="C6" s="5">
        <f>GETPIVOTDATA("Value",EV_REGALL!$A$3,"REGWLD",$A6,"EVCHANGE",$B$2,"SCEN",C$4)/$C$2</f>
        <v>-6.3420581055000005</v>
      </c>
      <c r="D6" s="5">
        <f>GETPIVOTDATA("Value",EV_REGALL!$A$3,"REGWLD",$A6,"EVCHANGE",$B$2,"SCEN",D$4)/$C$2</f>
        <v>-0.12156015015</v>
      </c>
      <c r="E6" s="5">
        <f>GETPIVOTDATA("Value",EV_REGALL!$A$3,"REGWLD",$A6,"EVCHANGE",$B$2,"SCEN",E$4)/$C$2</f>
        <v>-8.1413139342999999E-2</v>
      </c>
      <c r="F6" s="5">
        <f>GETPIVOTDATA("Value",EV_REGALL!$A$3,"REGWLD",$A6,"EVCHANGE",$B$2,"SCEN",F$4)/$C$2</f>
        <v>-0.14849087524000001</v>
      </c>
      <c r="G6" s="5">
        <f>GETPIVOTDATA("Value",EV_REGALL!$A$3,"REGWLD",$A6,"EVCHANGE",$B$2,"SCEN",G$4)/$C$2</f>
        <v>0.58948785399999992</v>
      </c>
      <c r="H6" s="5">
        <f>GETPIVOTDATA("Value",EV_REGALL!$A$3,"REGWLD",$A6,"EVCHANGE",$B$2,"SCEN",H$4)/$C$2</f>
        <v>0.52567047118999999</v>
      </c>
      <c r="I6" s="5">
        <f>GETPIVOTDATA("Value",EV_REGALL!$A$3,"REGWLD",$A6,"EVCHANGE",$B$2,"SCEN",I$4)/$C$2</f>
        <v>-6.5441450195000002</v>
      </c>
      <c r="J6" s="5">
        <f>GETPIVOTDATA("Value",EV_REGALL!$A$3,"REGWLD",$A6,"EVCHANGE",$B$2,"SCEN",J$4)/$C$2</f>
        <v>-52.445441406</v>
      </c>
    </row>
    <row r="7" spans="1:10" x14ac:dyDescent="0.25">
      <c r="A7" s="2" t="s">
        <v>8</v>
      </c>
      <c r="B7" t="str">
        <f>VLOOKUP(A7,Mapping!$A$2:$B$39,2,0)</f>
        <v>Brazil</v>
      </c>
      <c r="C7" s="5">
        <f>GETPIVOTDATA("Value",EV_REGALL!$A$3,"REGWLD",$A7,"EVCHANGE",$B$2,"SCEN",C$4)/$C$2</f>
        <v>-0.33816876221000003</v>
      </c>
      <c r="D7" s="5">
        <f>GETPIVOTDATA("Value",EV_REGALL!$A$3,"REGWLD",$A7,"EVCHANGE",$B$2,"SCEN",D$4)/$C$2</f>
        <v>-0.13135462952000002</v>
      </c>
      <c r="E7" s="5">
        <f>GETPIVOTDATA("Value",EV_REGALL!$A$3,"REGWLD",$A7,"EVCHANGE",$B$2,"SCEN",E$4)/$C$2</f>
        <v>-0.40713262939</v>
      </c>
      <c r="F7" s="5">
        <f>GETPIVOTDATA("Value",EV_REGALL!$A$3,"REGWLD",$A7,"EVCHANGE",$B$2,"SCEN",F$4)/$C$2</f>
        <v>0.13217106628</v>
      </c>
      <c r="G7" s="5">
        <f>GETPIVOTDATA("Value",EV_REGALL!$A$3,"REGWLD",$A7,"EVCHANGE",$B$2,"SCEN",G$4)/$C$2</f>
        <v>-0.71976849364999995</v>
      </c>
      <c r="H7" s="5">
        <f>GETPIVOTDATA("Value",EV_REGALL!$A$3,"REGWLD",$A7,"EVCHANGE",$B$2,"SCEN",H$4)/$C$2</f>
        <v>-0.27434619141</v>
      </c>
      <c r="I7" s="5">
        <f>GETPIVOTDATA("Value",EV_REGALL!$A$3,"REGWLD",$A7,"EVCHANGE",$B$2,"SCEN",I$4)/$C$2</f>
        <v>0.13800517272999999</v>
      </c>
      <c r="J7" s="5">
        <f>GETPIVOTDATA("Value",EV_REGALL!$A$3,"REGWLD",$A7,"EVCHANGE",$B$2,"SCEN",J$4)/$C$2</f>
        <v>-50.257417969000002</v>
      </c>
    </row>
    <row r="8" spans="1:10" x14ac:dyDescent="0.25">
      <c r="A8" s="2" t="s">
        <v>9</v>
      </c>
      <c r="B8" t="str">
        <f>VLOOKUP(A8,Mapping!$A$2:$B$39,2,0)</f>
        <v>Central America</v>
      </c>
      <c r="C8" s="5">
        <f>GETPIVOTDATA("Value",EV_REGALL!$A$3,"REGWLD",$A8,"EVCHANGE",$B$2,"SCEN",C$4)/$C$2</f>
        <v>-2.7333752441000003</v>
      </c>
      <c r="D8" s="5">
        <f>GETPIVOTDATA("Value",EV_REGALL!$A$3,"REGWLD",$A8,"EVCHANGE",$B$2,"SCEN",D$4)/$C$2</f>
        <v>9.7316452025999992E-2</v>
      </c>
      <c r="E8" s="5">
        <f>GETPIVOTDATA("Value",EV_REGALL!$A$3,"REGWLD",$A8,"EVCHANGE",$B$2,"SCEN",E$4)/$C$2</f>
        <v>3.3658981322999999E-2</v>
      </c>
      <c r="F8" s="5">
        <f>GETPIVOTDATA("Value",EV_REGALL!$A$3,"REGWLD",$A8,"EVCHANGE",$B$2,"SCEN",F$4)/$C$2</f>
        <v>0.58683056640999998</v>
      </c>
      <c r="G8" s="5">
        <f>GETPIVOTDATA("Value",EV_REGALL!$A$3,"REGWLD",$A8,"EVCHANGE",$B$2,"SCEN",G$4)/$C$2</f>
        <v>1.8821383057000001</v>
      </c>
      <c r="H8" s="5">
        <f>GETPIVOTDATA("Value",EV_REGALL!$A$3,"REGWLD",$A8,"EVCHANGE",$B$2,"SCEN",H$4)/$C$2</f>
        <v>1.9948457031</v>
      </c>
      <c r="I8" s="5">
        <f>GETPIVOTDATA("Value",EV_REGALL!$A$3,"REGWLD",$A8,"EVCHANGE",$B$2,"SCEN",I$4)/$C$2</f>
        <v>-3.0112810058999999</v>
      </c>
      <c r="J8" s="5">
        <f>GETPIVOTDATA("Value",EV_REGALL!$A$3,"REGWLD",$A8,"EVCHANGE",$B$2,"SCEN",J$4)/$C$2</f>
        <v>-11.557152344</v>
      </c>
    </row>
    <row r="9" spans="1:10" x14ac:dyDescent="0.25">
      <c r="A9" s="2" t="s">
        <v>10</v>
      </c>
      <c r="B9" t="str">
        <f>VLOOKUP(A9,Mapping!$A$2:$B$39,2,0)</f>
        <v>Canada</v>
      </c>
      <c r="C9" s="5">
        <f>GETPIVOTDATA("Value",EV_REGALL!$A$3,"REGWLD",$A9,"EVCHANGE",$B$2,"SCEN",C$4)/$C$2</f>
        <v>7.6181777344000006</v>
      </c>
      <c r="D9" s="5">
        <f>GETPIVOTDATA("Value",EV_REGALL!$A$3,"REGWLD",$A9,"EVCHANGE",$B$2,"SCEN",D$4)/$C$2</f>
        <v>-1.2711359863</v>
      </c>
      <c r="E9" s="5">
        <f>GETPIVOTDATA("Value",EV_REGALL!$A$3,"REGWLD",$A9,"EVCHANGE",$B$2,"SCEN",E$4)/$C$2</f>
        <v>-1.2265966414999999E-2</v>
      </c>
      <c r="F9" s="5">
        <f>GETPIVOTDATA("Value",EV_REGALL!$A$3,"REGWLD",$A9,"EVCHANGE",$B$2,"SCEN",F$4)/$C$2</f>
        <v>-4.8039848327999998E-2</v>
      </c>
      <c r="G9" s="5">
        <f>GETPIVOTDATA("Value",EV_REGALL!$A$3,"REGWLD",$A9,"EVCHANGE",$B$2,"SCEN",G$4)/$C$2</f>
        <v>0.51314239502000003</v>
      </c>
      <c r="H9" s="5">
        <f>GETPIVOTDATA("Value",EV_REGALL!$A$3,"REGWLD",$A9,"EVCHANGE",$B$2,"SCEN",H$4)/$C$2</f>
        <v>-0.70902728271000004</v>
      </c>
      <c r="I9" s="5">
        <f>GETPIVOTDATA("Value",EV_REGALL!$A$3,"REGWLD",$A9,"EVCHANGE",$B$2,"SCEN",I$4)/$C$2</f>
        <v>9.4070800780999999</v>
      </c>
      <c r="J9" s="5">
        <f>GETPIVOTDATA("Value",EV_REGALL!$A$3,"REGWLD",$A9,"EVCHANGE",$B$2,"SCEN",J$4)/$C$2</f>
        <v>32.622480468999996</v>
      </c>
    </row>
    <row r="10" spans="1:10" x14ac:dyDescent="0.25">
      <c r="A10" s="2" t="s">
        <v>11</v>
      </c>
      <c r="B10" t="str">
        <f>VLOOKUP(A10,Mapping!$A$2:$B$39,2,0)</f>
        <v>China</v>
      </c>
      <c r="C10" s="5">
        <f>GETPIVOTDATA("Value",EV_REGALL!$A$3,"REGWLD",$A10,"EVCHANGE",$B$2,"SCEN",C$4)/$C$2</f>
        <v>-94.340125</v>
      </c>
      <c r="D10" s="5">
        <f>GETPIVOTDATA("Value",EV_REGALL!$A$3,"REGWLD",$A10,"EVCHANGE",$B$2,"SCEN",D$4)/$C$2</f>
        <v>6.0041108398</v>
      </c>
      <c r="E10" s="5">
        <f>GETPIVOTDATA("Value",EV_REGALL!$A$3,"REGWLD",$A10,"EVCHANGE",$B$2,"SCEN",E$4)/$C$2</f>
        <v>4.9544208983999996</v>
      </c>
      <c r="F10" s="5">
        <f>GETPIVOTDATA("Value",EV_REGALL!$A$3,"REGWLD",$A10,"EVCHANGE",$B$2,"SCEN",F$4)/$C$2</f>
        <v>6.1437495117000003</v>
      </c>
      <c r="G10" s="5">
        <f>GETPIVOTDATA("Value",EV_REGALL!$A$3,"REGWLD",$A10,"EVCHANGE",$B$2,"SCEN",G$4)/$C$2</f>
        <v>21.984931640999999</v>
      </c>
      <c r="H10" s="5">
        <f>GETPIVOTDATA("Value",EV_REGALL!$A$3,"REGWLD",$A10,"EVCHANGE",$B$2,"SCEN",H$4)/$C$2</f>
        <v>22.923289062999999</v>
      </c>
      <c r="I10" s="5">
        <f>GETPIVOTDATA("Value",EV_REGALL!$A$3,"REGWLD",$A10,"EVCHANGE",$B$2,"SCEN",I$4)/$C$2</f>
        <v>-105.79666406</v>
      </c>
      <c r="J10" s="5">
        <f>GETPIVOTDATA("Value",EV_REGALL!$A$3,"REGWLD",$A10,"EVCHANGE",$B$2,"SCEN",J$4)/$C$2</f>
        <v>-850.32543750000002</v>
      </c>
    </row>
    <row r="11" spans="1:10" x14ac:dyDescent="0.25">
      <c r="A11" s="2" t="s">
        <v>12</v>
      </c>
      <c r="B11" t="str">
        <f>VLOOKUP(A11,Mapping!$A$2:$B$39,2,0)</f>
        <v>Colombia</v>
      </c>
      <c r="C11" s="5">
        <f>GETPIVOTDATA("Value",EV_REGALL!$A$3,"REGWLD",$A11,"EVCHANGE",$B$2,"SCEN",C$4)/$C$2</f>
        <v>1.9249416504000001</v>
      </c>
      <c r="D11" s="5">
        <f>GETPIVOTDATA("Value",EV_REGALL!$A$3,"REGWLD",$A11,"EVCHANGE",$B$2,"SCEN",D$4)/$C$2</f>
        <v>0.13598608397999998</v>
      </c>
      <c r="E11" s="5">
        <f>GETPIVOTDATA("Value",EV_REGALL!$A$3,"REGWLD",$A11,"EVCHANGE",$B$2,"SCEN",E$4)/$C$2</f>
        <v>0.14647099304</v>
      </c>
      <c r="F11" s="5">
        <f>GETPIVOTDATA("Value",EV_REGALL!$A$3,"REGWLD",$A11,"EVCHANGE",$B$2,"SCEN",F$4)/$C$2</f>
        <v>0.16397679138000001</v>
      </c>
      <c r="G11" s="5">
        <f>GETPIVOTDATA("Value",EV_REGALL!$A$3,"REGWLD",$A11,"EVCHANGE",$B$2,"SCEN",G$4)/$C$2</f>
        <v>0.38206393433000002</v>
      </c>
      <c r="H11" s="5">
        <f>GETPIVOTDATA("Value",EV_REGALL!$A$3,"REGWLD",$A11,"EVCHANGE",$B$2,"SCEN",H$4)/$C$2</f>
        <v>0.36762768555000003</v>
      </c>
      <c r="I11" s="5">
        <f>GETPIVOTDATA("Value",EV_REGALL!$A$3,"REGWLD",$A11,"EVCHANGE",$B$2,"SCEN",I$4)/$C$2</f>
        <v>2.3617998046999999</v>
      </c>
      <c r="J11" s="5">
        <f>GETPIVOTDATA("Value",EV_REGALL!$A$3,"REGWLD",$A11,"EVCHANGE",$B$2,"SCEN",J$4)/$C$2</f>
        <v>-8.0965854491999991</v>
      </c>
    </row>
    <row r="12" spans="1:10" x14ac:dyDescent="0.25">
      <c r="A12" s="2" t="s">
        <v>13</v>
      </c>
      <c r="B12" t="str">
        <f>VLOOKUP(A12,Mapping!$A$2:$B$39,2,0)</f>
        <v>Rest of E Asia</v>
      </c>
      <c r="C12" s="5">
        <f>GETPIVOTDATA("Value",EV_REGALL!$A$3,"REGWLD",$A12,"EVCHANGE",$B$2,"SCEN",C$4)/$C$2</f>
        <v>0.43418627930000003</v>
      </c>
      <c r="D12" s="5">
        <f>GETPIVOTDATA("Value",EV_REGALL!$A$3,"REGWLD",$A12,"EVCHANGE",$B$2,"SCEN",D$4)/$C$2</f>
        <v>1.9351840973000002E-2</v>
      </c>
      <c r="E12" s="5">
        <f>GETPIVOTDATA("Value",EV_REGALL!$A$3,"REGWLD",$A12,"EVCHANGE",$B$2,"SCEN",E$4)/$C$2</f>
        <v>6.9608489989999994E-2</v>
      </c>
      <c r="F12" s="5">
        <f>GETPIVOTDATA("Value",EV_REGALL!$A$3,"REGWLD",$A12,"EVCHANGE",$B$2,"SCEN",F$4)/$C$2</f>
        <v>-1.811255455E-2</v>
      </c>
      <c r="G12" s="5">
        <f>GETPIVOTDATA("Value",EV_REGALL!$A$3,"REGWLD",$A12,"EVCHANGE",$B$2,"SCEN",G$4)/$C$2</f>
        <v>0.62198614501999994</v>
      </c>
      <c r="H12" s="5">
        <f>GETPIVOTDATA("Value",EV_REGALL!$A$3,"REGWLD",$A12,"EVCHANGE",$B$2,"SCEN",H$4)/$C$2</f>
        <v>0.56182043456999997</v>
      </c>
      <c r="I12" s="5">
        <f>GETPIVOTDATA("Value",EV_REGALL!$A$3,"REGWLD",$A12,"EVCHANGE",$B$2,"SCEN",I$4)/$C$2</f>
        <v>0.58834039306999997</v>
      </c>
      <c r="J12" s="5">
        <f>GETPIVOTDATA("Value",EV_REGALL!$A$3,"REGWLD",$A12,"EVCHANGE",$B$2,"SCEN",J$4)/$C$2</f>
        <v>-3.5670388183999999</v>
      </c>
    </row>
    <row r="13" spans="1:10" x14ac:dyDescent="0.25">
      <c r="A13" s="2" t="s">
        <v>14</v>
      </c>
      <c r="B13" t="str">
        <f>VLOOKUP(A13,Mapping!$A$2:$B$39,2,0)</f>
        <v>Egypt</v>
      </c>
      <c r="C13" s="5">
        <f>GETPIVOTDATA("Value",EV_REGALL!$A$3,"REGWLD",$A13,"EVCHANGE",$B$2,"SCEN",C$4)/$C$2</f>
        <v>-3.4564096679999996</v>
      </c>
      <c r="D13" s="5">
        <f>GETPIVOTDATA("Value",EV_REGALL!$A$3,"REGWLD",$A13,"EVCHANGE",$B$2,"SCEN",D$4)/$C$2</f>
        <v>1.7324809569999999</v>
      </c>
      <c r="E13" s="5">
        <f>GETPIVOTDATA("Value",EV_REGALL!$A$3,"REGWLD",$A13,"EVCHANGE",$B$2,"SCEN",E$4)/$C$2</f>
        <v>1.7500218506</v>
      </c>
      <c r="F13" s="5">
        <f>GETPIVOTDATA("Value",EV_REGALL!$A$3,"REGWLD",$A13,"EVCHANGE",$B$2,"SCEN",F$4)/$C$2</f>
        <v>1.6990881348</v>
      </c>
      <c r="G13" s="5">
        <f>GETPIVOTDATA("Value",EV_REGALL!$A$3,"REGWLD",$A13,"EVCHANGE",$B$2,"SCEN",G$4)/$C$2</f>
        <v>3.0450273437999997</v>
      </c>
      <c r="H13" s="5">
        <f>GETPIVOTDATA("Value",EV_REGALL!$A$3,"REGWLD",$A13,"EVCHANGE",$B$2,"SCEN",H$4)/$C$2</f>
        <v>2.9772966308999997</v>
      </c>
      <c r="I13" s="5">
        <f>GETPIVOTDATA("Value",EV_REGALL!$A$3,"REGWLD",$A13,"EVCHANGE",$B$2,"SCEN",I$4)/$C$2</f>
        <v>-3.4158249512000003</v>
      </c>
      <c r="J13" s="5">
        <f>GETPIVOTDATA("Value",EV_REGALL!$A$3,"REGWLD",$A13,"EVCHANGE",$B$2,"SCEN",J$4)/$C$2</f>
        <v>-41.076917969</v>
      </c>
    </row>
    <row r="14" spans="1:10" x14ac:dyDescent="0.25">
      <c r="A14" s="2" t="s">
        <v>15</v>
      </c>
      <c r="B14" t="str">
        <f>VLOOKUP(A14,Mapping!$A$2:$B$39,2,0)</f>
        <v>Ethiopia</v>
      </c>
      <c r="C14" s="5">
        <f>GETPIVOTDATA("Value",EV_REGALL!$A$3,"REGWLD",$A14,"EVCHANGE",$B$2,"SCEN",C$4)/$C$2</f>
        <v>-0.10399313354</v>
      </c>
      <c r="D14" s="5">
        <f>GETPIVOTDATA("Value",EV_REGALL!$A$3,"REGWLD",$A14,"EVCHANGE",$B$2,"SCEN",D$4)/$C$2</f>
        <v>-1.6520412445E-2</v>
      </c>
      <c r="E14" s="5">
        <f>GETPIVOTDATA("Value",EV_REGALL!$A$3,"REGWLD",$A14,"EVCHANGE",$B$2,"SCEN",E$4)/$C$2</f>
        <v>-2.6517662047999997E-2</v>
      </c>
      <c r="F14" s="5">
        <f>GETPIVOTDATA("Value",EV_REGALL!$A$3,"REGWLD",$A14,"EVCHANGE",$B$2,"SCEN",F$4)/$C$2</f>
        <v>-5.5839209557000001E-3</v>
      </c>
      <c r="G14" s="5">
        <f>GETPIVOTDATA("Value",EV_REGALL!$A$3,"REGWLD",$A14,"EVCHANGE",$B$2,"SCEN",G$4)/$C$2</f>
        <v>0.51106286620999997</v>
      </c>
      <c r="H14" s="5">
        <f>GETPIVOTDATA("Value",EV_REGALL!$A$3,"REGWLD",$A14,"EVCHANGE",$B$2,"SCEN",H$4)/$C$2</f>
        <v>0.53701269531000007</v>
      </c>
      <c r="I14" s="5">
        <f>GETPIVOTDATA("Value",EV_REGALL!$A$3,"REGWLD",$A14,"EVCHANGE",$B$2,"SCEN",I$4)/$C$2</f>
        <v>-1.4685516356999998E-3</v>
      </c>
      <c r="J14" s="5">
        <f>GETPIVOTDATA("Value",EV_REGALL!$A$3,"REGWLD",$A14,"EVCHANGE",$B$2,"SCEN",J$4)/$C$2</f>
        <v>-5.7925083007999998</v>
      </c>
    </row>
    <row r="15" spans="1:10" x14ac:dyDescent="0.25">
      <c r="A15" s="2" t="s">
        <v>16</v>
      </c>
      <c r="B15" t="str">
        <f>VLOOKUP(A15,Mapping!$A$2:$B$39,2,0)</f>
        <v>EU</v>
      </c>
      <c r="C15" s="5">
        <f>GETPIVOTDATA("Value",EV_REGALL!$A$3,"REGWLD",$A15,"EVCHANGE",$B$2,"SCEN",C$4)/$C$2</f>
        <v>-21.031462891</v>
      </c>
      <c r="D15" s="5">
        <f>GETPIVOTDATA("Value",EV_REGALL!$A$3,"REGWLD",$A15,"EVCHANGE",$B$2,"SCEN",D$4)/$C$2</f>
        <v>-8.6470371093999994</v>
      </c>
      <c r="E15" s="5">
        <f>GETPIVOTDATA("Value",EV_REGALL!$A$3,"REGWLD",$A15,"EVCHANGE",$B$2,"SCEN",E$4)/$C$2</f>
        <v>0.56354895020000007</v>
      </c>
      <c r="F15" s="5">
        <f>GETPIVOTDATA("Value",EV_REGALL!$A$3,"REGWLD",$A15,"EVCHANGE",$B$2,"SCEN",F$4)/$C$2</f>
        <v>1.4343480225</v>
      </c>
      <c r="G15" s="5">
        <f>GETPIVOTDATA("Value",EV_REGALL!$A$3,"REGWLD",$A15,"EVCHANGE",$B$2,"SCEN",G$4)/$C$2</f>
        <v>1.2109370117</v>
      </c>
      <c r="H15" s="5">
        <f>GETPIVOTDATA("Value",EV_REGALL!$A$3,"REGWLD",$A15,"EVCHANGE",$B$2,"SCEN",H$4)/$C$2</f>
        <v>-8.0557368163999996</v>
      </c>
      <c r="I15" s="5">
        <f>GETPIVOTDATA("Value",EV_REGALL!$A$3,"REGWLD",$A15,"EVCHANGE",$B$2,"SCEN",I$4)/$C$2</f>
        <v>-27.831171874999999</v>
      </c>
      <c r="J15" s="5">
        <f>GETPIVOTDATA("Value",EV_REGALL!$A$3,"REGWLD",$A15,"EVCHANGE",$B$2,"SCEN",J$4)/$C$2</f>
        <v>-92.429742187000002</v>
      </c>
    </row>
    <row r="16" spans="1:10" x14ac:dyDescent="0.25">
      <c r="A16" s="2" t="s">
        <v>17</v>
      </c>
      <c r="B16" t="str">
        <f>VLOOKUP(A16,Mapping!$A$2:$B$39,2,0)</f>
        <v>Indonesia</v>
      </c>
      <c r="C16" s="5">
        <f>GETPIVOTDATA("Value",EV_REGALL!$A$3,"REGWLD",$A16,"EVCHANGE",$B$2,"SCEN",C$4)/$C$2</f>
        <v>-1.4997218018</v>
      </c>
      <c r="D16" s="5">
        <f>GETPIVOTDATA("Value",EV_REGALL!$A$3,"REGWLD",$A16,"EVCHANGE",$B$2,"SCEN",D$4)/$C$2</f>
        <v>10.528466796999998</v>
      </c>
      <c r="E16" s="5">
        <f>GETPIVOTDATA("Value",EV_REGALL!$A$3,"REGWLD",$A16,"EVCHANGE",$B$2,"SCEN",E$4)/$C$2</f>
        <v>0.82160473633000008</v>
      </c>
      <c r="F16" s="5">
        <f>GETPIVOTDATA("Value",EV_REGALL!$A$3,"REGWLD",$A16,"EVCHANGE",$B$2,"SCEN",F$4)/$C$2</f>
        <v>0.96485974121000007</v>
      </c>
      <c r="G16" s="5">
        <f>GETPIVOTDATA("Value",EV_REGALL!$A$3,"REGWLD",$A16,"EVCHANGE",$B$2,"SCEN",G$4)/$C$2</f>
        <v>5.7079160155999995</v>
      </c>
      <c r="H16" s="5">
        <f>GETPIVOTDATA("Value",EV_REGALL!$A$3,"REGWLD",$A16,"EVCHANGE",$B$2,"SCEN",H$4)/$C$2</f>
        <v>15.046603515999999</v>
      </c>
      <c r="I16" s="5">
        <f>GETPIVOTDATA("Value",EV_REGALL!$A$3,"REGWLD",$A16,"EVCHANGE",$B$2,"SCEN",I$4)/$C$2</f>
        <v>-0.84277307129000001</v>
      </c>
      <c r="J16" s="5">
        <f>GETPIVOTDATA("Value",EV_REGALL!$A$3,"REGWLD",$A16,"EVCHANGE",$B$2,"SCEN",J$4)/$C$2</f>
        <v>-101.58262499999999</v>
      </c>
    </row>
    <row r="17" spans="1:10" x14ac:dyDescent="0.25">
      <c r="A17" s="2" t="s">
        <v>18</v>
      </c>
      <c r="B17" t="str">
        <f>VLOOKUP(A17,Mapping!$A$2:$B$39,2,0)</f>
        <v>India</v>
      </c>
      <c r="C17" s="5">
        <f>GETPIVOTDATA("Value",EV_REGALL!$A$3,"REGWLD",$A17,"EVCHANGE",$B$2,"SCEN",C$4)/$C$2</f>
        <v>-21.545943359000002</v>
      </c>
      <c r="D17" s="5">
        <f>GETPIVOTDATA("Value",EV_REGALL!$A$3,"REGWLD",$A17,"EVCHANGE",$B$2,"SCEN",D$4)/$C$2</f>
        <v>1.0176887207</v>
      </c>
      <c r="E17" s="5">
        <f>GETPIVOTDATA("Value",EV_REGALL!$A$3,"REGWLD",$A17,"EVCHANGE",$B$2,"SCEN",E$4)/$C$2</f>
        <v>0.68117132568000005</v>
      </c>
      <c r="F17" s="5">
        <f>GETPIVOTDATA("Value",EV_REGALL!$A$3,"REGWLD",$A17,"EVCHANGE",$B$2,"SCEN",F$4)/$C$2</f>
        <v>1.5653638915999999</v>
      </c>
      <c r="G17" s="5">
        <f>GETPIVOTDATA("Value",EV_REGALL!$A$3,"REGWLD",$A17,"EVCHANGE",$B$2,"SCEN",G$4)/$C$2</f>
        <v>-0.65463513184</v>
      </c>
      <c r="H17" s="5">
        <f>GETPIVOTDATA("Value",EV_REGALL!$A$3,"REGWLD",$A17,"EVCHANGE",$B$2,"SCEN",H$4)/$C$2</f>
        <v>-0.35606613159</v>
      </c>
      <c r="I17" s="5">
        <f>GETPIVOTDATA("Value",EV_REGALL!$A$3,"REGWLD",$A17,"EVCHANGE",$B$2,"SCEN",I$4)/$C$2</f>
        <v>-26.667238281000003</v>
      </c>
      <c r="J17" s="5">
        <f>GETPIVOTDATA("Value",EV_REGALL!$A$3,"REGWLD",$A17,"EVCHANGE",$B$2,"SCEN",J$4)/$C$2</f>
        <v>-122.22082030999999</v>
      </c>
    </row>
    <row r="18" spans="1:10" x14ac:dyDescent="0.25">
      <c r="A18" s="2" t="s">
        <v>19</v>
      </c>
      <c r="B18" t="str">
        <f>VLOOKUP(A18,Mapping!$A$2:$B$39,2,0)</f>
        <v>Japan</v>
      </c>
      <c r="C18" s="5">
        <f>GETPIVOTDATA("Value",EV_REGALL!$A$3,"REGWLD",$A18,"EVCHANGE",$B$2,"SCEN",C$4)/$C$2</f>
        <v>-13.866902344</v>
      </c>
      <c r="D18" s="5">
        <f>GETPIVOTDATA("Value",EV_REGALL!$A$3,"REGWLD",$A18,"EVCHANGE",$B$2,"SCEN",D$4)/$C$2</f>
        <v>-1.7354475098</v>
      </c>
      <c r="E18" s="5">
        <f>GETPIVOTDATA("Value",EV_REGALL!$A$3,"REGWLD",$A18,"EVCHANGE",$B$2,"SCEN",E$4)/$C$2</f>
        <v>0.10192237854</v>
      </c>
      <c r="F18" s="5">
        <f>GETPIVOTDATA("Value",EV_REGALL!$A$3,"REGWLD",$A18,"EVCHANGE",$B$2,"SCEN",F$4)/$C$2</f>
        <v>0.12735139465</v>
      </c>
      <c r="G18" s="5">
        <f>GETPIVOTDATA("Value",EV_REGALL!$A$3,"REGWLD",$A18,"EVCHANGE",$B$2,"SCEN",G$4)/$C$2</f>
        <v>-4.0462364197E-2</v>
      </c>
      <c r="H18" s="5">
        <f>GETPIVOTDATA("Value",EV_REGALL!$A$3,"REGWLD",$A18,"EVCHANGE",$B$2,"SCEN",H$4)/$C$2</f>
        <v>-1.9376828613000001</v>
      </c>
      <c r="I18" s="5">
        <f>GETPIVOTDATA("Value",EV_REGALL!$A$3,"REGWLD",$A18,"EVCHANGE",$B$2,"SCEN",I$4)/$C$2</f>
        <v>-17.404595702999998</v>
      </c>
      <c r="J18" s="5">
        <f>GETPIVOTDATA("Value",EV_REGALL!$A$3,"REGWLD",$A18,"EVCHANGE",$B$2,"SCEN",J$4)/$C$2</f>
        <v>-91.182453124999995</v>
      </c>
    </row>
    <row r="19" spans="1:10" x14ac:dyDescent="0.25">
      <c r="A19" s="2" t="s">
        <v>20</v>
      </c>
      <c r="B19" t="str">
        <f>VLOOKUP(A19,Mapping!$A$2:$B$39,2,0)</f>
        <v>Korea</v>
      </c>
      <c r="C19" s="5">
        <f>GETPIVOTDATA("Value",EV_REGALL!$A$3,"REGWLD",$A19,"EVCHANGE",$B$2,"SCEN",C$4)/$C$2</f>
        <v>-10.692701172</v>
      </c>
      <c r="D19" s="5">
        <f>GETPIVOTDATA("Value",EV_REGALL!$A$3,"REGWLD",$A19,"EVCHANGE",$B$2,"SCEN",D$4)/$C$2</f>
        <v>-0.59447326659999999</v>
      </c>
      <c r="E19" s="5">
        <f>GETPIVOTDATA("Value",EV_REGALL!$A$3,"REGWLD",$A19,"EVCHANGE",$B$2,"SCEN",E$4)/$C$2</f>
        <v>-5.4837584495999996E-3</v>
      </c>
      <c r="F19" s="5">
        <f>GETPIVOTDATA("Value",EV_REGALL!$A$3,"REGWLD",$A19,"EVCHANGE",$B$2,"SCEN",F$4)/$C$2</f>
        <v>-1.1497412682E-2</v>
      </c>
      <c r="G19" s="5">
        <f>GETPIVOTDATA("Value",EV_REGALL!$A$3,"REGWLD",$A19,"EVCHANGE",$B$2,"SCEN",G$4)/$C$2</f>
        <v>-0.27922229004000004</v>
      </c>
      <c r="H19" s="5">
        <f>GETPIVOTDATA("Value",EV_REGALL!$A$3,"REGWLD",$A19,"EVCHANGE",$B$2,"SCEN",H$4)/$C$2</f>
        <v>-0.88132312012000003</v>
      </c>
      <c r="I19" s="5">
        <f>GETPIVOTDATA("Value",EV_REGALL!$A$3,"REGWLD",$A19,"EVCHANGE",$B$2,"SCEN",I$4)/$C$2</f>
        <v>-13.323890625000001</v>
      </c>
      <c r="J19" s="5">
        <f>GETPIVOTDATA("Value",EV_REGALL!$A$3,"REGWLD",$A19,"EVCHANGE",$B$2,"SCEN",J$4)/$C$2</f>
        <v>-59.867031249999997</v>
      </c>
    </row>
    <row r="20" spans="1:10" x14ac:dyDescent="0.25">
      <c r="A20" s="2" t="s">
        <v>22</v>
      </c>
      <c r="B20" t="str">
        <f>VLOOKUP(A20,Mapping!$A$2:$B$39,2,0)</f>
        <v>Madagascar</v>
      </c>
      <c r="C20" s="5">
        <f>GETPIVOTDATA("Value",EV_REGALL!$A$3,"REGWLD",$A20,"EVCHANGE",$B$2,"SCEN",C$4)/$C$2</f>
        <v>-9.9362213135000002E-2</v>
      </c>
      <c r="D20" s="5">
        <f>GETPIVOTDATA("Value",EV_REGALL!$A$3,"REGWLD",$A20,"EVCHANGE",$B$2,"SCEN",D$4)/$C$2</f>
        <v>1.4772418022E-2</v>
      </c>
      <c r="E20" s="5">
        <f>GETPIVOTDATA("Value",EV_REGALL!$A$3,"REGWLD",$A20,"EVCHANGE",$B$2,"SCEN",E$4)/$C$2</f>
        <v>1.8501815796E-2</v>
      </c>
      <c r="F20" s="5">
        <f>GETPIVOTDATA("Value",EV_REGALL!$A$3,"REGWLD",$A20,"EVCHANGE",$B$2,"SCEN",F$4)/$C$2</f>
        <v>1.2153056145E-2</v>
      </c>
      <c r="G20" s="5">
        <f>GETPIVOTDATA("Value",EV_REGALL!$A$3,"REGWLD",$A20,"EVCHANGE",$B$2,"SCEN",G$4)/$C$2</f>
        <v>3.8867050170999999E-2</v>
      </c>
      <c r="H20" s="5">
        <f>GETPIVOTDATA("Value",EV_REGALL!$A$3,"REGWLD",$A20,"EVCHANGE",$B$2,"SCEN",H$4)/$C$2</f>
        <v>3.5076625824E-2</v>
      </c>
      <c r="I20" s="5">
        <f>GETPIVOTDATA("Value",EV_REGALL!$A$3,"REGWLD",$A20,"EVCHANGE",$B$2,"SCEN",I$4)/$C$2</f>
        <v>-8.0118850707999997E-2</v>
      </c>
      <c r="J20" s="5">
        <f>GETPIVOTDATA("Value",EV_REGALL!$A$3,"REGWLD",$A20,"EVCHANGE",$B$2,"SCEN",J$4)/$C$2</f>
        <v>8.9073037108999991</v>
      </c>
    </row>
    <row r="21" spans="1:10" x14ac:dyDescent="0.25">
      <c r="A21" s="2" t="s">
        <v>23</v>
      </c>
      <c r="B21" t="str">
        <f>VLOOKUP(A21,Mapping!$A$2:$B$39,2,0)</f>
        <v>M East N Africa</v>
      </c>
      <c r="C21" s="5">
        <f>GETPIVOTDATA("Value",EV_REGALL!$A$3,"REGWLD",$A21,"EVCHANGE",$B$2,"SCEN",C$4)/$C$2</f>
        <v>43.481027344000005</v>
      </c>
      <c r="D21" s="5">
        <f>GETPIVOTDATA("Value",EV_REGALL!$A$3,"REGWLD",$A21,"EVCHANGE",$B$2,"SCEN",D$4)/$C$2</f>
        <v>4.8775068358999993</v>
      </c>
      <c r="E21" s="5">
        <f>GETPIVOTDATA("Value",EV_REGALL!$A$3,"REGWLD",$A21,"EVCHANGE",$B$2,"SCEN",E$4)/$C$2</f>
        <v>5.5839511718999999</v>
      </c>
      <c r="F21" s="5">
        <f>GETPIVOTDATA("Value",EV_REGALL!$A$3,"REGWLD",$A21,"EVCHANGE",$B$2,"SCEN",F$4)/$C$2</f>
        <v>5.1839316406</v>
      </c>
      <c r="G21" s="5">
        <f>GETPIVOTDATA("Value",EV_REGALL!$A$3,"REGWLD",$A21,"EVCHANGE",$B$2,"SCEN",G$4)/$C$2</f>
        <v>14.470663086</v>
      </c>
      <c r="H21" s="5">
        <f>GETPIVOTDATA("Value",EV_REGALL!$A$3,"REGWLD",$A21,"EVCHANGE",$B$2,"SCEN",H$4)/$C$2</f>
        <v>13.028359375000001</v>
      </c>
      <c r="I21" s="5">
        <f>GETPIVOTDATA("Value",EV_REGALL!$A$3,"REGWLD",$A21,"EVCHANGE",$B$2,"SCEN",I$4)/$C$2</f>
        <v>54.184406250000002</v>
      </c>
      <c r="J21" s="5">
        <f>GETPIVOTDATA("Value",EV_REGALL!$A$3,"REGWLD",$A21,"EVCHANGE",$B$2,"SCEN",J$4)/$C$2</f>
        <v>-49.392460937000003</v>
      </c>
    </row>
    <row r="22" spans="1:10" x14ac:dyDescent="0.25">
      <c r="A22" s="2" t="s">
        <v>24</v>
      </c>
      <c r="B22" t="str">
        <f>VLOOKUP(A22,Mapping!$A$2:$B$39,2,0)</f>
        <v>Mexico</v>
      </c>
      <c r="C22" s="5">
        <f>GETPIVOTDATA("Value",EV_REGALL!$A$3,"REGWLD",$A22,"EVCHANGE",$B$2,"SCEN",C$4)/$C$2</f>
        <v>1.8770091552999999</v>
      </c>
      <c r="D22" s="5">
        <f>GETPIVOTDATA("Value",EV_REGALL!$A$3,"REGWLD",$A22,"EVCHANGE",$B$2,"SCEN",D$4)/$C$2</f>
        <v>0.89901562499999998</v>
      </c>
      <c r="E22" s="5">
        <f>GETPIVOTDATA("Value",EV_REGALL!$A$3,"REGWLD",$A22,"EVCHANGE",$B$2,"SCEN",E$4)/$C$2</f>
        <v>-8.3098106384000003E-3</v>
      </c>
      <c r="F22" s="5">
        <f>GETPIVOTDATA("Value",EV_REGALL!$A$3,"REGWLD",$A22,"EVCHANGE",$B$2,"SCEN",F$4)/$C$2</f>
        <v>0.16330091858000001</v>
      </c>
      <c r="G22" s="5">
        <f>GETPIVOTDATA("Value",EV_REGALL!$A$3,"REGWLD",$A22,"EVCHANGE",$B$2,"SCEN",G$4)/$C$2</f>
        <v>1.8196044922000001</v>
      </c>
      <c r="H22" s="5">
        <f>GETPIVOTDATA("Value",EV_REGALL!$A$3,"REGWLD",$A22,"EVCHANGE",$B$2,"SCEN",H$4)/$C$2</f>
        <v>2.5625722655999996</v>
      </c>
      <c r="I22" s="5">
        <f>GETPIVOTDATA("Value",EV_REGALL!$A$3,"REGWLD",$A22,"EVCHANGE",$B$2,"SCEN",I$4)/$C$2</f>
        <v>2.1712514648000001</v>
      </c>
      <c r="J22" s="5">
        <f>GETPIVOTDATA("Value",EV_REGALL!$A$3,"REGWLD",$A22,"EVCHANGE",$B$2,"SCEN",J$4)/$C$2</f>
        <v>-11.654027343999999</v>
      </c>
    </row>
    <row r="23" spans="1:10" x14ac:dyDescent="0.25">
      <c r="A23" s="2" t="s">
        <v>25</v>
      </c>
      <c r="B23" t="str">
        <f>VLOOKUP(A23,Mapping!$A$2:$B$39,2,0)</f>
        <v>Malaysia</v>
      </c>
      <c r="C23" s="5">
        <f>GETPIVOTDATA("Value",EV_REGALL!$A$3,"REGWLD",$A23,"EVCHANGE",$B$2,"SCEN",C$4)/$C$2</f>
        <v>-1.2417235107</v>
      </c>
      <c r="D23" s="5">
        <f>GETPIVOTDATA("Value",EV_REGALL!$A$3,"REGWLD",$A23,"EVCHANGE",$B$2,"SCEN",D$4)/$C$2</f>
        <v>1.0220021973</v>
      </c>
      <c r="E23" s="5">
        <f>GETPIVOTDATA("Value",EV_REGALL!$A$3,"REGWLD",$A23,"EVCHANGE",$B$2,"SCEN",E$4)/$C$2</f>
        <v>-0.14017469788</v>
      </c>
      <c r="F23" s="5">
        <f>GETPIVOTDATA("Value",EV_REGALL!$A$3,"REGWLD",$A23,"EVCHANGE",$B$2,"SCEN",F$4)/$C$2</f>
        <v>0.22515960693000001</v>
      </c>
      <c r="G23" s="5">
        <f>GETPIVOTDATA("Value",EV_REGALL!$A$3,"REGWLD",$A23,"EVCHANGE",$B$2,"SCEN",G$4)/$C$2</f>
        <v>0.93825805663999995</v>
      </c>
      <c r="H23" s="5">
        <f>GETPIVOTDATA("Value",EV_REGALL!$A$3,"REGWLD",$A23,"EVCHANGE",$B$2,"SCEN",H$4)/$C$2</f>
        <v>1.9315911864999999</v>
      </c>
      <c r="I23" s="5">
        <f>GETPIVOTDATA("Value",EV_REGALL!$A$3,"REGWLD",$A23,"EVCHANGE",$B$2,"SCEN",I$4)/$C$2</f>
        <v>-0.98494213866999991</v>
      </c>
      <c r="J23" s="5">
        <f>GETPIVOTDATA("Value",EV_REGALL!$A$3,"REGWLD",$A23,"EVCHANGE",$B$2,"SCEN",J$4)/$C$2</f>
        <v>-25.161027343999997</v>
      </c>
    </row>
    <row r="24" spans="1:10" x14ac:dyDescent="0.25">
      <c r="A24" s="2" t="s">
        <v>26</v>
      </c>
      <c r="B24" t="str">
        <f>VLOOKUP(A24,Mapping!$A$2:$B$39,2,0)</f>
        <v>Nigeria</v>
      </c>
      <c r="C24" s="5">
        <f>GETPIVOTDATA("Value",EV_REGALL!$A$3,"REGWLD",$A24,"EVCHANGE",$B$2,"SCEN",C$4)/$C$2</f>
        <v>3.5432290039000001</v>
      </c>
      <c r="D24" s="5">
        <f>GETPIVOTDATA("Value",EV_REGALL!$A$3,"REGWLD",$A24,"EVCHANGE",$B$2,"SCEN",D$4)/$C$2</f>
        <v>-9.5642677307000004E-2</v>
      </c>
      <c r="E24" s="5">
        <f>GETPIVOTDATA("Value",EV_REGALL!$A$3,"REGWLD",$A24,"EVCHANGE",$B$2,"SCEN",E$4)/$C$2</f>
        <v>7.5126434325999997E-2</v>
      </c>
      <c r="F24" s="5">
        <f>GETPIVOTDATA("Value",EV_REGALL!$A$3,"REGWLD",$A24,"EVCHANGE",$B$2,"SCEN",F$4)/$C$2</f>
        <v>-7.3669593810999995E-2</v>
      </c>
      <c r="G24" s="5">
        <f>GETPIVOTDATA("Value",EV_REGALL!$A$3,"REGWLD",$A24,"EVCHANGE",$B$2,"SCEN",G$4)/$C$2</f>
        <v>11.530621094000001</v>
      </c>
      <c r="H24" s="5">
        <f>GETPIVOTDATA("Value",EV_REGALL!$A$3,"REGWLD",$A24,"EVCHANGE",$B$2,"SCEN",H$4)/$C$2</f>
        <v>11.344917969000001</v>
      </c>
      <c r="I24" s="5">
        <f>GETPIVOTDATA("Value",EV_REGALL!$A$3,"REGWLD",$A24,"EVCHANGE",$B$2,"SCEN",I$4)/$C$2</f>
        <v>4.7742480469000004</v>
      </c>
      <c r="J24" s="5">
        <f>GETPIVOTDATA("Value",EV_REGALL!$A$3,"REGWLD",$A24,"EVCHANGE",$B$2,"SCEN",J$4)/$C$2</f>
        <v>-124.08897655999999</v>
      </c>
    </row>
    <row r="25" spans="1:10" x14ac:dyDescent="0.25">
      <c r="A25" s="2" t="s">
        <v>27</v>
      </c>
      <c r="B25" t="str">
        <f>VLOOKUP(A25,Mapping!$A$2:$B$39,2,0)</f>
        <v>Oceania</v>
      </c>
      <c r="C25" s="5">
        <f>GETPIVOTDATA("Value",EV_REGALL!$A$3,"REGWLD",$A25,"EVCHANGE",$B$2,"SCEN",C$4)/$C$2</f>
        <v>13.449211913999999</v>
      </c>
      <c r="D25" s="5">
        <f>GETPIVOTDATA("Value",EV_REGALL!$A$3,"REGWLD",$A25,"EVCHANGE",$B$2,"SCEN",D$4)/$C$2</f>
        <v>-1.0079936522999999</v>
      </c>
      <c r="E25" s="5">
        <f>GETPIVOTDATA("Value",EV_REGALL!$A$3,"REGWLD",$A25,"EVCHANGE",$B$2,"SCEN",E$4)/$C$2</f>
        <v>0.42293731688999997</v>
      </c>
      <c r="F25" s="5">
        <f>GETPIVOTDATA("Value",EV_REGALL!$A$3,"REGWLD",$A25,"EVCHANGE",$B$2,"SCEN",F$4)/$C$2</f>
        <v>0.42086322021</v>
      </c>
      <c r="G25" s="5">
        <f>GETPIVOTDATA("Value",EV_REGALL!$A$3,"REGWLD",$A25,"EVCHANGE",$B$2,"SCEN",G$4)/$C$2</f>
        <v>1.9747532959</v>
      </c>
      <c r="H25" s="5">
        <f>GETPIVOTDATA("Value",EV_REGALL!$A$3,"REGWLD",$A25,"EVCHANGE",$B$2,"SCEN",H$4)/$C$2</f>
        <v>0.53908660888999993</v>
      </c>
      <c r="I25" s="5">
        <f>GETPIVOTDATA("Value",EV_REGALL!$A$3,"REGWLD",$A25,"EVCHANGE",$B$2,"SCEN",I$4)/$C$2</f>
        <v>17.865220702999999</v>
      </c>
      <c r="J25" s="5">
        <f>GETPIVOTDATA("Value",EV_REGALL!$A$3,"REGWLD",$A25,"EVCHANGE",$B$2,"SCEN",J$4)/$C$2</f>
        <v>41.028546875000004</v>
      </c>
    </row>
    <row r="26" spans="1:10" x14ac:dyDescent="0.25">
      <c r="A26" s="2" t="s">
        <v>28</v>
      </c>
      <c r="B26" t="str">
        <f>VLOOKUP(A26,Mapping!$A$2:$B$39,2,0)</f>
        <v>C Asia</v>
      </c>
      <c r="C26" s="5">
        <f>GETPIVOTDATA("Value",EV_REGALL!$A$3,"REGWLD",$A26,"EVCHANGE",$B$2,"SCEN",C$4)/$C$2</f>
        <v>3.9429045409999999</v>
      </c>
      <c r="D26" s="5">
        <f>GETPIVOTDATA("Value",EV_REGALL!$A$3,"REGWLD",$A26,"EVCHANGE",$B$2,"SCEN",D$4)/$C$2</f>
        <v>0.44682336426000002</v>
      </c>
      <c r="E26" s="5">
        <f>GETPIVOTDATA("Value",EV_REGALL!$A$3,"REGWLD",$A26,"EVCHANGE",$B$2,"SCEN",E$4)/$C$2</f>
        <v>0.42035980224999997</v>
      </c>
      <c r="F26" s="5">
        <f>GETPIVOTDATA("Value",EV_REGALL!$A$3,"REGWLD",$A26,"EVCHANGE",$B$2,"SCEN",F$4)/$C$2</f>
        <v>0.66250091553000001</v>
      </c>
      <c r="G26" s="5">
        <f>GETPIVOTDATA("Value",EV_REGALL!$A$3,"REGWLD",$A26,"EVCHANGE",$B$2,"SCEN",G$4)/$C$2</f>
        <v>2.6413520508000001</v>
      </c>
      <c r="H26" s="5">
        <f>GETPIVOTDATA("Value",EV_REGALL!$A$3,"REGWLD",$A26,"EVCHANGE",$B$2,"SCEN",H$4)/$C$2</f>
        <v>2.7019853515999999</v>
      </c>
      <c r="I26" s="5">
        <f>GETPIVOTDATA("Value",EV_REGALL!$A$3,"REGWLD",$A26,"EVCHANGE",$B$2,"SCEN",I$4)/$C$2</f>
        <v>5.1807402344</v>
      </c>
      <c r="J26" s="5">
        <f>GETPIVOTDATA("Value",EV_REGALL!$A$3,"REGWLD",$A26,"EVCHANGE",$B$2,"SCEN",J$4)/$C$2</f>
        <v>4.4399912108999997</v>
      </c>
    </row>
    <row r="27" spans="1:10" x14ac:dyDescent="0.25">
      <c r="A27" s="2" t="s">
        <v>29</v>
      </c>
      <c r="B27" t="str">
        <f>VLOOKUP(A27,Mapping!$A$2:$B$39,2,0)</f>
        <v>Other Europe</v>
      </c>
      <c r="C27" s="5">
        <f>GETPIVOTDATA("Value",EV_REGALL!$A$3,"REGWLD",$A27,"EVCHANGE",$B$2,"SCEN",C$4)/$C$2</f>
        <v>4.1635585938000004</v>
      </c>
      <c r="D27" s="5">
        <f>GETPIVOTDATA("Value",EV_REGALL!$A$3,"REGWLD",$A27,"EVCHANGE",$B$2,"SCEN",D$4)/$C$2</f>
        <v>0.33581048584000001</v>
      </c>
      <c r="E27" s="5">
        <f>GETPIVOTDATA("Value",EV_REGALL!$A$3,"REGWLD",$A27,"EVCHANGE",$B$2,"SCEN",E$4)/$C$2</f>
        <v>0.32733108521000004</v>
      </c>
      <c r="F27" s="5">
        <f>GETPIVOTDATA("Value",EV_REGALL!$A$3,"REGWLD",$A27,"EVCHANGE",$B$2,"SCEN",F$4)/$C$2</f>
        <v>0.97445831298999996</v>
      </c>
      <c r="G27" s="5">
        <f>GETPIVOTDATA("Value",EV_REGALL!$A$3,"REGWLD",$A27,"EVCHANGE",$B$2,"SCEN",G$4)/$C$2</f>
        <v>2.0325079345999999</v>
      </c>
      <c r="H27" s="5">
        <f>GETPIVOTDATA("Value",EV_REGALL!$A$3,"REGWLD",$A27,"EVCHANGE",$B$2,"SCEN",H$4)/$C$2</f>
        <v>1.9821590576000001</v>
      </c>
      <c r="I27" s="5">
        <f>GETPIVOTDATA("Value",EV_REGALL!$A$3,"REGWLD",$A27,"EVCHANGE",$B$2,"SCEN",I$4)/$C$2</f>
        <v>5.7135839844000005</v>
      </c>
      <c r="J27" s="5">
        <f>GETPIVOTDATA("Value",EV_REGALL!$A$3,"REGWLD",$A27,"EVCHANGE",$B$2,"SCEN",J$4)/$C$2</f>
        <v>0.40375430297999998</v>
      </c>
    </row>
    <row r="28" spans="1:10" x14ac:dyDescent="0.25">
      <c r="A28" s="2" t="s">
        <v>21</v>
      </c>
      <c r="B28" t="str">
        <f>VLOOKUP(A28,Mapping!$A$2:$B$39,2,0)</f>
        <v>Morroco</v>
      </c>
      <c r="C28" s="5">
        <f>GETPIVOTDATA("Value",EV_REGALL!$A$3,"REGWLD",$A28,"EVCHANGE",$B$2,"SCEN",C$4)/$C$2</f>
        <v>0.11838160705999999</v>
      </c>
      <c r="D28" s="5">
        <f>GETPIVOTDATA("Value",EV_REGALL!$A$3,"REGWLD",$A28,"EVCHANGE",$B$2,"SCEN",D$4)/$C$2</f>
        <v>1.6111385822E-3</v>
      </c>
      <c r="E28" s="5">
        <f>GETPIVOTDATA("Value",EV_REGALL!$A$3,"REGWLD",$A28,"EVCHANGE",$B$2,"SCEN",E$4)/$C$2</f>
        <v>-1.1593755721999999E-2</v>
      </c>
      <c r="F28" s="5">
        <f>GETPIVOTDATA("Value",EV_REGALL!$A$3,"REGWLD",$A28,"EVCHANGE",$B$2,"SCEN",F$4)/$C$2</f>
        <v>-1.3853567123E-2</v>
      </c>
      <c r="G28" s="5">
        <f>GETPIVOTDATA("Value",EV_REGALL!$A$3,"REGWLD",$A28,"EVCHANGE",$B$2,"SCEN",G$4)/$C$2</f>
        <v>0.35173718261999998</v>
      </c>
      <c r="H28" s="5">
        <f>GETPIVOTDATA("Value",EV_REGALL!$A$3,"REGWLD",$A28,"EVCHANGE",$B$2,"SCEN",H$4)/$C$2</f>
        <v>0.36358453368999999</v>
      </c>
      <c r="I28" s="5">
        <f>GETPIVOTDATA("Value",EV_REGALL!$A$3,"REGWLD",$A28,"EVCHANGE",$B$2,"SCEN",I$4)/$C$2</f>
        <v>-4.2477767944000003E-2</v>
      </c>
      <c r="J28" s="5">
        <f>GETPIVOTDATA("Value",EV_REGALL!$A$3,"REGWLD",$A28,"EVCHANGE",$B$2,"SCEN",J$4)/$C$2</f>
        <v>-3.4161152344000003</v>
      </c>
    </row>
    <row r="29" spans="1:10" x14ac:dyDescent="0.25">
      <c r="A29" s="2" t="s">
        <v>30</v>
      </c>
      <c r="B29" t="str">
        <f>VLOOKUP(A29,Mapping!$A$2:$B$39,2,0)</f>
        <v>Pakistan</v>
      </c>
      <c r="C29" s="5">
        <f>GETPIVOTDATA("Value",EV_REGALL!$A$3,"REGWLD",$A29,"EVCHANGE",$B$2,"SCEN",C$4)/$C$2</f>
        <v>-0.18013040161000002</v>
      </c>
      <c r="D29" s="5">
        <f>GETPIVOTDATA("Value",EV_REGALL!$A$3,"REGWLD",$A29,"EVCHANGE",$B$2,"SCEN",D$4)/$C$2</f>
        <v>-4.2210742949999998E-2</v>
      </c>
      <c r="E29" s="5">
        <f>GETPIVOTDATA("Value",EV_REGALL!$A$3,"REGWLD",$A29,"EVCHANGE",$B$2,"SCEN",E$4)/$C$2</f>
        <v>-8.8030342102000003E-2</v>
      </c>
      <c r="F29" s="5">
        <f>GETPIVOTDATA("Value",EV_REGALL!$A$3,"REGWLD",$A29,"EVCHANGE",$B$2,"SCEN",F$4)/$C$2</f>
        <v>-4.2967277526999997E-2</v>
      </c>
      <c r="G29" s="5">
        <f>GETPIVOTDATA("Value",EV_REGALL!$A$3,"REGWLD",$A29,"EVCHANGE",$B$2,"SCEN",G$4)/$C$2</f>
        <v>0.61549676513999996</v>
      </c>
      <c r="H29" s="5">
        <f>GETPIVOTDATA("Value",EV_REGALL!$A$3,"REGWLD",$A29,"EVCHANGE",$B$2,"SCEN",H$4)/$C$2</f>
        <v>0.57937072753999996</v>
      </c>
      <c r="I29" s="5">
        <f>GETPIVOTDATA("Value",EV_REGALL!$A$3,"REGWLD",$A29,"EVCHANGE",$B$2,"SCEN",I$4)/$C$2</f>
        <v>-0.45382473755000002</v>
      </c>
      <c r="J29" s="5">
        <f>GETPIVOTDATA("Value",EV_REGALL!$A$3,"REGWLD",$A29,"EVCHANGE",$B$2,"SCEN",J$4)/$C$2</f>
        <v>-43.169246094000002</v>
      </c>
    </row>
    <row r="30" spans="1:10" x14ac:dyDescent="0.25">
      <c r="A30" s="2" t="s">
        <v>31</v>
      </c>
      <c r="B30" t="str">
        <f>VLOOKUP(A30,Mapping!$A$2:$B$39,2,0)</f>
        <v>Philippines</v>
      </c>
      <c r="C30" s="5">
        <f>GETPIVOTDATA("Value",EV_REGALL!$A$3,"REGWLD",$A30,"EVCHANGE",$B$2,"SCEN",C$4)/$C$2</f>
        <v>1.1770526123</v>
      </c>
      <c r="D30" s="5">
        <f>GETPIVOTDATA("Value",EV_REGALL!$A$3,"REGWLD",$A30,"EVCHANGE",$B$2,"SCEN",D$4)/$C$2</f>
        <v>0.15752793883999999</v>
      </c>
      <c r="E30" s="5">
        <f>GETPIVOTDATA("Value",EV_REGALL!$A$3,"REGWLD",$A30,"EVCHANGE",$B$2,"SCEN",E$4)/$C$2</f>
        <v>0.18951544189</v>
      </c>
      <c r="F30" s="5">
        <f>GETPIVOTDATA("Value",EV_REGALL!$A$3,"REGWLD",$A30,"EVCHANGE",$B$2,"SCEN",F$4)/$C$2</f>
        <v>0.16728450011999998</v>
      </c>
      <c r="G30" s="5">
        <f>GETPIVOTDATA("Value",EV_REGALL!$A$3,"REGWLD",$A30,"EVCHANGE",$B$2,"SCEN",G$4)/$C$2</f>
        <v>1.5373840331999999</v>
      </c>
      <c r="H30" s="5">
        <f>GETPIVOTDATA("Value",EV_REGALL!$A$3,"REGWLD",$A30,"EVCHANGE",$B$2,"SCEN",H$4)/$C$2</f>
        <v>1.4866816406000001</v>
      </c>
      <c r="I30" s="5">
        <f>GETPIVOTDATA("Value",EV_REGALL!$A$3,"REGWLD",$A30,"EVCHANGE",$B$2,"SCEN",I$4)/$C$2</f>
        <v>0.84871185303000007</v>
      </c>
      <c r="J30" s="5">
        <f>GETPIVOTDATA("Value",EV_REGALL!$A$3,"REGWLD",$A30,"EVCHANGE",$B$2,"SCEN",J$4)/$C$2</f>
        <v>-53.011085937999994</v>
      </c>
    </row>
    <row r="31" spans="1:10" x14ac:dyDescent="0.25">
      <c r="A31" s="2" t="s">
        <v>32</v>
      </c>
      <c r="B31" t="str">
        <f>VLOOKUP(A31,Mapping!$A$2:$B$39,2,0)</f>
        <v>Poland</v>
      </c>
      <c r="C31" s="5">
        <f>GETPIVOTDATA("Value",EV_REGALL!$A$3,"REGWLD",$A31,"EVCHANGE",$B$2,"SCEN",C$4)/$C$2</f>
        <v>-2.0230639647999999</v>
      </c>
      <c r="D31" s="5">
        <f>GETPIVOTDATA("Value",EV_REGALL!$A$3,"REGWLD",$A31,"EVCHANGE",$B$2,"SCEN",D$4)/$C$2</f>
        <v>0.53653057860999998</v>
      </c>
      <c r="E31" s="5">
        <f>GETPIVOTDATA("Value",EV_REGALL!$A$3,"REGWLD",$A31,"EVCHANGE",$B$2,"SCEN",E$4)/$C$2</f>
        <v>0.49253530884000002</v>
      </c>
      <c r="F31" s="5">
        <f>GETPIVOTDATA("Value",EV_REGALL!$A$3,"REGWLD",$A31,"EVCHANGE",$B$2,"SCEN",F$4)/$C$2</f>
        <v>0.52149987793000008</v>
      </c>
      <c r="G31" s="5">
        <f>GETPIVOTDATA("Value",EV_REGALL!$A$3,"REGWLD",$A31,"EVCHANGE",$B$2,"SCEN",G$4)/$C$2</f>
        <v>0.75793682861</v>
      </c>
      <c r="H31" s="5">
        <f>GETPIVOTDATA("Value",EV_REGALL!$A$3,"REGWLD",$A31,"EVCHANGE",$B$2,"SCEN",H$4)/$C$2</f>
        <v>0.82560614014</v>
      </c>
      <c r="I31" s="5">
        <f>GETPIVOTDATA("Value",EV_REGALL!$A$3,"REGWLD",$A31,"EVCHANGE",$B$2,"SCEN",I$4)/$C$2</f>
        <v>-2.3946484374999999</v>
      </c>
      <c r="J31" s="5">
        <f>GETPIVOTDATA("Value",EV_REGALL!$A$3,"REGWLD",$A31,"EVCHANGE",$B$2,"SCEN",J$4)/$C$2</f>
        <v>-8.7860478516000011</v>
      </c>
    </row>
    <row r="32" spans="1:10" x14ac:dyDescent="0.25">
      <c r="A32" s="2" t="s">
        <v>33</v>
      </c>
      <c r="B32" t="str">
        <f>VLOOKUP(A32,Mapping!$A$2:$B$39,2,0)</f>
        <v>Rest of S Asia</v>
      </c>
      <c r="C32" s="5">
        <f>GETPIVOTDATA("Value",EV_REGALL!$A$3,"REGWLD",$A32,"EVCHANGE",$B$2,"SCEN",C$4)/$C$2</f>
        <v>-1.2300175781</v>
      </c>
      <c r="D32" s="5">
        <f>GETPIVOTDATA("Value",EV_REGALL!$A$3,"REGWLD",$A32,"EVCHANGE",$B$2,"SCEN",D$4)/$C$2</f>
        <v>5.1397155761999998E-2</v>
      </c>
      <c r="E32" s="5">
        <f>GETPIVOTDATA("Value",EV_REGALL!$A$3,"REGWLD",$A32,"EVCHANGE",$B$2,"SCEN",E$4)/$C$2</f>
        <v>4.4623439789000005E-2</v>
      </c>
      <c r="F32" s="5">
        <f>GETPIVOTDATA("Value",EV_REGALL!$A$3,"REGWLD",$A32,"EVCHANGE",$B$2,"SCEN",F$4)/$C$2</f>
        <v>0.45231402587999997</v>
      </c>
      <c r="G32" s="5">
        <f>GETPIVOTDATA("Value",EV_REGALL!$A$3,"REGWLD",$A32,"EVCHANGE",$B$2,"SCEN",G$4)/$C$2</f>
        <v>0.74044287109000007</v>
      </c>
      <c r="H32" s="5">
        <f>GETPIVOTDATA("Value",EV_REGALL!$A$3,"REGWLD",$A32,"EVCHANGE",$B$2,"SCEN",H$4)/$C$2</f>
        <v>0.72464776611000004</v>
      </c>
      <c r="I32" s="5">
        <f>GETPIVOTDATA("Value",EV_REGALL!$A$3,"REGWLD",$A32,"EVCHANGE",$B$2,"SCEN",I$4)/$C$2</f>
        <v>-1.2142155762</v>
      </c>
      <c r="J32" s="5">
        <f>GETPIVOTDATA("Value",EV_REGALL!$A$3,"REGWLD",$A32,"EVCHANGE",$B$2,"SCEN",J$4)/$C$2</f>
        <v>-12.660936523</v>
      </c>
    </row>
    <row r="33" spans="1:10" x14ac:dyDescent="0.25">
      <c r="A33" s="2" t="s">
        <v>34</v>
      </c>
      <c r="B33" t="str">
        <f>VLOOKUP(A33,Mapping!$A$2:$B$39,2,0)</f>
        <v>Rest of SE Asia</v>
      </c>
      <c r="C33" s="5">
        <f>GETPIVOTDATA("Value",EV_REGALL!$A$3,"REGWLD",$A33,"EVCHANGE",$B$2,"SCEN",C$4)/$C$2</f>
        <v>-6.3318886718999998</v>
      </c>
      <c r="D33" s="5">
        <f>GETPIVOTDATA("Value",EV_REGALL!$A$3,"REGWLD",$A33,"EVCHANGE",$B$2,"SCEN",D$4)/$C$2</f>
        <v>6.1197761536000005E-2</v>
      </c>
      <c r="E33" s="5">
        <f>GETPIVOTDATA("Value",EV_REGALL!$A$3,"REGWLD",$A33,"EVCHANGE",$B$2,"SCEN",E$4)/$C$2</f>
        <v>-4.3771999358999995E-2</v>
      </c>
      <c r="F33" s="5">
        <f>GETPIVOTDATA("Value",EV_REGALL!$A$3,"REGWLD",$A33,"EVCHANGE",$B$2,"SCEN",F$4)/$C$2</f>
        <v>-8.9981468201000003E-2</v>
      </c>
      <c r="G33" s="5">
        <f>GETPIVOTDATA("Value",EV_REGALL!$A$3,"REGWLD",$A33,"EVCHANGE",$B$2,"SCEN",G$4)/$C$2</f>
        <v>1.629657959</v>
      </c>
      <c r="H33" s="5">
        <f>GETPIVOTDATA("Value",EV_REGALL!$A$3,"REGWLD",$A33,"EVCHANGE",$B$2,"SCEN",H$4)/$C$2</f>
        <v>1.7499172363</v>
      </c>
      <c r="I33" s="5">
        <f>GETPIVOTDATA("Value",EV_REGALL!$A$3,"REGWLD",$A33,"EVCHANGE",$B$2,"SCEN",I$4)/$C$2</f>
        <v>-7.7688911133000005</v>
      </c>
      <c r="J33" s="5">
        <f>GETPIVOTDATA("Value",EV_REGALL!$A$3,"REGWLD",$A33,"EVCHANGE",$B$2,"SCEN",J$4)/$C$2</f>
        <v>-53.801000000000002</v>
      </c>
    </row>
    <row r="34" spans="1:10" x14ac:dyDescent="0.25">
      <c r="A34" s="2" t="s">
        <v>35</v>
      </c>
      <c r="B34" t="str">
        <f>VLOOKUP(A34,Mapping!$A$2:$B$39,2,0)</f>
        <v>Russia</v>
      </c>
      <c r="C34" s="5">
        <f>GETPIVOTDATA("Value",EV_REGALL!$A$3,"REGWLD",$A34,"EVCHANGE",$B$2,"SCEN",C$4)/$C$2</f>
        <v>22.916195312999999</v>
      </c>
      <c r="D34" s="5">
        <f>GETPIVOTDATA("Value",EV_REGALL!$A$3,"REGWLD",$A34,"EVCHANGE",$B$2,"SCEN",D$4)/$C$2</f>
        <v>1.5939036865</v>
      </c>
      <c r="E34" s="5">
        <f>GETPIVOTDATA("Value",EV_REGALL!$A$3,"REGWLD",$A34,"EVCHANGE",$B$2,"SCEN",E$4)/$C$2</f>
        <v>1.4625574951</v>
      </c>
      <c r="F34" s="5">
        <f>GETPIVOTDATA("Value",EV_REGALL!$A$3,"REGWLD",$A34,"EVCHANGE",$B$2,"SCEN",F$4)/$C$2</f>
        <v>1.0479771728999998</v>
      </c>
      <c r="G34" s="5">
        <f>GETPIVOTDATA("Value",EV_REGALL!$A$3,"REGWLD",$A34,"EVCHANGE",$B$2,"SCEN",G$4)/$C$2</f>
        <v>5.0823369140999999</v>
      </c>
      <c r="H34" s="5">
        <f>GETPIVOTDATA("Value",EV_REGALL!$A$3,"REGWLD",$A34,"EVCHANGE",$B$2,"SCEN",H$4)/$C$2</f>
        <v>5.0386860352000005</v>
      </c>
      <c r="I34" s="5">
        <f>GETPIVOTDATA("Value",EV_REGALL!$A$3,"REGWLD",$A34,"EVCHANGE",$B$2,"SCEN",I$4)/$C$2</f>
        <v>26.935183593999998</v>
      </c>
      <c r="J34" s="5">
        <f>GETPIVOTDATA("Value",EV_REGALL!$A$3,"REGWLD",$A34,"EVCHANGE",$B$2,"SCEN",J$4)/$C$2</f>
        <v>27.773761718999999</v>
      </c>
    </row>
    <row r="35" spans="1:10" x14ac:dyDescent="0.25">
      <c r="A35" s="2" t="s">
        <v>36</v>
      </c>
      <c r="B35" t="str">
        <f>VLOOKUP(A35,Mapping!$A$2:$B$39,2,0)</f>
        <v>S America</v>
      </c>
      <c r="C35" s="5">
        <f>GETPIVOTDATA("Value",EV_REGALL!$A$3,"REGWLD",$A35,"EVCHANGE",$B$2,"SCEN",C$4)/$C$2</f>
        <v>4.0282116699000001</v>
      </c>
      <c r="D35" s="5">
        <f>GETPIVOTDATA("Value",EV_REGALL!$A$3,"REGWLD",$A35,"EVCHANGE",$B$2,"SCEN",D$4)/$C$2</f>
        <v>0.43414755249000003</v>
      </c>
      <c r="E35" s="5">
        <f>GETPIVOTDATA("Value",EV_REGALL!$A$3,"REGWLD",$A35,"EVCHANGE",$B$2,"SCEN",E$4)/$C$2</f>
        <v>0.46158416748000003</v>
      </c>
      <c r="F35" s="5">
        <f>GETPIVOTDATA("Value",EV_REGALL!$A$3,"REGWLD",$A35,"EVCHANGE",$B$2,"SCEN",F$4)/$C$2</f>
        <v>0.49301788330000001</v>
      </c>
      <c r="G35" s="5">
        <f>GETPIVOTDATA("Value",EV_REGALL!$A$3,"REGWLD",$A35,"EVCHANGE",$B$2,"SCEN",G$4)/$C$2</f>
        <v>1.1256390381000001</v>
      </c>
      <c r="H35" s="5">
        <f>GETPIVOTDATA("Value",EV_REGALL!$A$3,"REGWLD",$A35,"EVCHANGE",$B$2,"SCEN",H$4)/$C$2</f>
        <v>1.1419433593999999</v>
      </c>
      <c r="I35" s="5">
        <f>GETPIVOTDATA("Value",EV_REGALL!$A$3,"REGWLD",$A35,"EVCHANGE",$B$2,"SCEN",I$4)/$C$2</f>
        <v>5.7417377930000004</v>
      </c>
      <c r="J35" s="5">
        <f>GETPIVOTDATA("Value",EV_REGALL!$A$3,"REGWLD",$A35,"EVCHANGE",$B$2,"SCEN",J$4)/$C$2</f>
        <v>-27.947654297</v>
      </c>
    </row>
    <row r="36" spans="1:10" x14ac:dyDescent="0.25">
      <c r="A36" s="2" t="s">
        <v>37</v>
      </c>
      <c r="B36" t="str">
        <f>VLOOKUP(A36,Mapping!$A$2:$B$39,2,0)</f>
        <v>SS Africa</v>
      </c>
      <c r="C36" s="5">
        <f>GETPIVOTDATA("Value",EV_REGALL!$A$3,"REGWLD",$A36,"EVCHANGE",$B$2,"SCEN",C$4)/$C$2</f>
        <v>3.43628125</v>
      </c>
      <c r="D36" s="5">
        <f>GETPIVOTDATA("Value",EV_REGALL!$A$3,"REGWLD",$A36,"EVCHANGE",$B$2,"SCEN",D$4)/$C$2</f>
        <v>2.1972194824</v>
      </c>
      <c r="E36" s="5">
        <f>GETPIVOTDATA("Value",EV_REGALL!$A$3,"REGWLD",$A36,"EVCHANGE",$B$2,"SCEN",E$4)/$C$2</f>
        <v>-0.39646508789000001</v>
      </c>
      <c r="F36" s="5">
        <f>GETPIVOTDATA("Value",EV_REGALL!$A$3,"REGWLD",$A36,"EVCHANGE",$B$2,"SCEN",F$4)/$C$2</f>
        <v>-3.8644744873E-2</v>
      </c>
      <c r="G36" s="5">
        <f>GETPIVOTDATA("Value",EV_REGALL!$A$3,"REGWLD",$A36,"EVCHANGE",$B$2,"SCEN",G$4)/$C$2</f>
        <v>4.1123715819999997</v>
      </c>
      <c r="H36" s="5">
        <f>GETPIVOTDATA("Value",EV_REGALL!$A$3,"REGWLD",$A36,"EVCHANGE",$B$2,"SCEN",H$4)/$C$2</f>
        <v>6.2293833008000004</v>
      </c>
      <c r="I36" s="5">
        <f>GETPIVOTDATA("Value",EV_REGALL!$A$3,"REGWLD",$A36,"EVCHANGE",$B$2,"SCEN",I$4)/$C$2</f>
        <v>4.8722998046999999</v>
      </c>
      <c r="J36" s="5">
        <f>GETPIVOTDATA("Value",EV_REGALL!$A$3,"REGWLD",$A36,"EVCHANGE",$B$2,"SCEN",J$4)/$C$2</f>
        <v>-111.76141405999999</v>
      </c>
    </row>
    <row r="37" spans="1:10" x14ac:dyDescent="0.25">
      <c r="A37" s="2" t="s">
        <v>38</v>
      </c>
      <c r="B37" t="str">
        <f>VLOOKUP(A37,Mapping!$A$2:$B$39,2,0)</f>
        <v>Turkey</v>
      </c>
      <c r="C37" s="5">
        <f>GETPIVOTDATA("Value",EV_REGALL!$A$3,"REGWLD",$A37,"EVCHANGE",$B$2,"SCEN",C$4)/$C$2</f>
        <v>-4.1162534180000003</v>
      </c>
      <c r="D37" s="5">
        <f>GETPIVOTDATA("Value",EV_REGALL!$A$3,"REGWLD",$A37,"EVCHANGE",$B$2,"SCEN",D$4)/$C$2</f>
        <v>0.15637893677</v>
      </c>
      <c r="E37" s="5">
        <f>GETPIVOTDATA("Value",EV_REGALL!$A$3,"REGWLD",$A37,"EVCHANGE",$B$2,"SCEN",E$4)/$C$2</f>
        <v>0.11786812592</v>
      </c>
      <c r="F37" s="5">
        <f>GETPIVOTDATA("Value",EV_REGALL!$A$3,"REGWLD",$A37,"EVCHANGE",$B$2,"SCEN",F$4)/$C$2</f>
        <v>-0.14119703673999998</v>
      </c>
      <c r="G37" s="5">
        <f>GETPIVOTDATA("Value",EV_REGALL!$A$3,"REGWLD",$A37,"EVCHANGE",$B$2,"SCEN",G$4)/$C$2</f>
        <v>0.57610260010000003</v>
      </c>
      <c r="H37" s="5">
        <f>GETPIVOTDATA("Value",EV_REGALL!$A$3,"REGWLD",$A37,"EVCHANGE",$B$2,"SCEN",H$4)/$C$2</f>
        <v>0.60302545165999999</v>
      </c>
      <c r="I37" s="5">
        <f>GETPIVOTDATA("Value",EV_REGALL!$A$3,"REGWLD",$A37,"EVCHANGE",$B$2,"SCEN",I$4)/$C$2</f>
        <v>-5.0639355468999998</v>
      </c>
      <c r="J37" s="5">
        <f>GETPIVOTDATA("Value",EV_REGALL!$A$3,"REGWLD",$A37,"EVCHANGE",$B$2,"SCEN",J$4)/$C$2</f>
        <v>-43.936113280999997</v>
      </c>
    </row>
    <row r="38" spans="1:10" x14ac:dyDescent="0.25">
      <c r="A38" s="2" t="s">
        <v>39</v>
      </c>
      <c r="B38" t="str">
        <f>VLOOKUP(A38,Mapping!$A$2:$B$39,2,0)</f>
        <v>USA</v>
      </c>
      <c r="C38" s="5">
        <f>GETPIVOTDATA("Value",EV_REGALL!$A$3,"REGWLD",$A38,"EVCHANGE",$B$2,"SCEN",C$4)/$C$2</f>
        <v>-5.6270698241999995</v>
      </c>
      <c r="D38" s="5">
        <f>GETPIVOTDATA("Value",EV_REGALL!$A$3,"REGWLD",$A38,"EVCHANGE",$B$2,"SCEN",D$4)/$C$2</f>
        <v>-7.3702421874999997</v>
      </c>
      <c r="E38" s="5">
        <f>GETPIVOTDATA("Value",EV_REGALL!$A$3,"REGWLD",$A38,"EVCHANGE",$B$2,"SCEN",E$4)/$C$2</f>
        <v>0.43501275635000003</v>
      </c>
      <c r="F38" s="5">
        <f>GETPIVOTDATA("Value",EV_REGALL!$A$3,"REGWLD",$A38,"EVCHANGE",$B$2,"SCEN",F$4)/$C$2</f>
        <v>1.4277150879</v>
      </c>
      <c r="G38" s="5">
        <f>GETPIVOTDATA("Value",EV_REGALL!$A$3,"REGWLD",$A38,"EVCHANGE",$B$2,"SCEN",G$4)/$C$2</f>
        <v>-1.3375090331999999</v>
      </c>
      <c r="H38" s="5">
        <f>GETPIVOTDATA("Value",EV_REGALL!$A$3,"REGWLD",$A38,"EVCHANGE",$B$2,"SCEN",H$4)/$C$2</f>
        <v>-9.3270273438000011</v>
      </c>
      <c r="I38" s="5">
        <f>GETPIVOTDATA("Value",EV_REGALL!$A$3,"REGWLD",$A38,"EVCHANGE",$B$2,"SCEN",I$4)/$C$2</f>
        <v>-7.2207094727000003</v>
      </c>
      <c r="J38" s="5">
        <f>GETPIVOTDATA("Value",EV_REGALL!$A$3,"REGWLD",$A38,"EVCHANGE",$B$2,"SCEN",J$4)/$C$2</f>
        <v>37.969812500000003</v>
      </c>
    </row>
    <row r="39" spans="1:10" x14ac:dyDescent="0.25">
      <c r="A39" s="2" t="s">
        <v>40</v>
      </c>
      <c r="B39" t="str">
        <f>VLOOKUP(A39,Mapping!$A$2:$B$39,2,0)</f>
        <v>Vietnam</v>
      </c>
      <c r="C39" s="5">
        <f>GETPIVOTDATA("Value",EV_REGALL!$A$3,"REGWLD",$A39,"EVCHANGE",$B$2,"SCEN",C$4)/$C$2</f>
        <v>0.11962955474999999</v>
      </c>
      <c r="D39" s="5">
        <f>GETPIVOTDATA("Value",EV_REGALL!$A$3,"REGWLD",$A39,"EVCHANGE",$B$2,"SCEN",D$4)/$C$2</f>
        <v>0.15560139465</v>
      </c>
      <c r="E39" s="5">
        <f>GETPIVOTDATA("Value",EV_REGALL!$A$3,"REGWLD",$A39,"EVCHANGE",$B$2,"SCEN",E$4)/$C$2</f>
        <v>0.20566477965999999</v>
      </c>
      <c r="F39" s="5">
        <f>GETPIVOTDATA("Value",EV_REGALL!$A$3,"REGWLD",$A39,"EVCHANGE",$B$2,"SCEN",F$4)/$C$2</f>
        <v>3.2495506287000001E-2</v>
      </c>
      <c r="G39" s="5">
        <f>GETPIVOTDATA("Value",EV_REGALL!$A$3,"REGWLD",$A39,"EVCHANGE",$B$2,"SCEN",G$4)/$C$2</f>
        <v>1.488890625</v>
      </c>
      <c r="H39" s="5">
        <f>GETPIVOTDATA("Value",EV_REGALL!$A$3,"REGWLD",$A39,"EVCHANGE",$B$2,"SCEN",H$4)/$C$2</f>
        <v>1.4059481201000001</v>
      </c>
      <c r="I39" s="5">
        <f>GETPIVOTDATA("Value",EV_REGALL!$A$3,"REGWLD",$A39,"EVCHANGE",$B$2,"SCEN",I$4)/$C$2</f>
        <v>0.18968632507000002</v>
      </c>
      <c r="J39" s="5">
        <f>GETPIVOTDATA("Value",EV_REGALL!$A$3,"REGWLD",$A39,"EVCHANGE",$B$2,"SCEN",J$4)/$C$2</f>
        <v>-50.086578125000003</v>
      </c>
    </row>
    <row r="40" spans="1:10" x14ac:dyDescent="0.25">
      <c r="A40" s="2" t="s">
        <v>41</v>
      </c>
      <c r="B40" t="str">
        <f>VLOOKUP(A40,Mapping!$A$2:$B$39,2,0)</f>
        <v>Angola+DRC</v>
      </c>
      <c r="C40" s="5">
        <f>GETPIVOTDATA("Value",EV_REGALL!$A$3,"REGWLD",$A40,"EVCHANGE",$B$2,"SCEN",C$4)/$C$2</f>
        <v>9.3393212891000008</v>
      </c>
      <c r="D40" s="5">
        <f>GETPIVOTDATA("Value",EV_REGALL!$A$3,"REGWLD",$A40,"EVCHANGE",$B$2,"SCEN",D$4)/$C$2</f>
        <v>1.6096525879000001</v>
      </c>
      <c r="E40" s="5">
        <f>GETPIVOTDATA("Value",EV_REGALL!$A$3,"REGWLD",$A40,"EVCHANGE",$B$2,"SCEN",E$4)/$C$2</f>
        <v>0.45783087158000002</v>
      </c>
      <c r="F40" s="5">
        <f>GETPIVOTDATA("Value",EV_REGALL!$A$3,"REGWLD",$A40,"EVCHANGE",$B$2,"SCEN",F$4)/$C$2</f>
        <v>0.22871369933999999</v>
      </c>
      <c r="G40" s="5">
        <f>GETPIVOTDATA("Value",EV_REGALL!$A$3,"REGWLD",$A40,"EVCHANGE",$B$2,"SCEN",G$4)/$C$2</f>
        <v>0.93188391113000002</v>
      </c>
      <c r="H40" s="5">
        <f>GETPIVOTDATA("Value",EV_REGALL!$A$3,"REGWLD",$A40,"EVCHANGE",$B$2,"SCEN",H$4)/$C$2</f>
        <v>2.1213679199</v>
      </c>
      <c r="I40" s="5">
        <f>GETPIVOTDATA("Value",EV_REGALL!$A$3,"REGWLD",$A40,"EVCHANGE",$B$2,"SCEN",I$4)/$C$2</f>
        <v>9.7469082031000003</v>
      </c>
      <c r="J40" s="5">
        <f>GETPIVOTDATA("Value",EV_REGALL!$A$3,"REGWLD",$A40,"EVCHANGE",$B$2,"SCEN",J$4)/$C$2</f>
        <v>-137.04387500000001</v>
      </c>
    </row>
    <row r="41" spans="1:10" x14ac:dyDescent="0.25">
      <c r="A41" s="2" t="s">
        <v>42</v>
      </c>
      <c r="B41" t="str">
        <f>VLOOKUP(A41,Mapping!$A$2:$B$39,2,0)</f>
        <v>South Africa</v>
      </c>
      <c r="C41" s="5">
        <f>GETPIVOTDATA("Value",EV_REGALL!$A$3,"REGWLD",$A41,"EVCHANGE",$B$2,"SCEN",C$4)/$C$2</f>
        <v>0.13557359314</v>
      </c>
      <c r="D41" s="5">
        <f>GETPIVOTDATA("Value",EV_REGALL!$A$3,"REGWLD",$A41,"EVCHANGE",$B$2,"SCEN",D$4)/$C$2</f>
        <v>0.10351322174000001</v>
      </c>
      <c r="E41" s="5">
        <f>GETPIVOTDATA("Value",EV_REGALL!$A$3,"REGWLD",$A41,"EVCHANGE",$B$2,"SCEN",E$4)/$C$2</f>
        <v>-8.1486213684000011E-2</v>
      </c>
      <c r="F41" s="5">
        <f>GETPIVOTDATA("Value",EV_REGALL!$A$3,"REGWLD",$A41,"EVCHANGE",$B$2,"SCEN",F$4)/$C$2</f>
        <v>-4.7940151214999997E-2</v>
      </c>
      <c r="G41" s="5">
        <f>GETPIVOTDATA("Value",EV_REGALL!$A$3,"REGWLD",$A41,"EVCHANGE",$B$2,"SCEN",G$4)/$C$2</f>
        <v>-0.21300584412000001</v>
      </c>
      <c r="H41" s="5">
        <f>GETPIVOTDATA("Value",EV_REGALL!$A$3,"REGWLD",$A41,"EVCHANGE",$B$2,"SCEN",H$4)/$C$2</f>
        <v>1.5987327576E-2</v>
      </c>
      <c r="I41" s="5">
        <f>GETPIVOTDATA("Value",EV_REGALL!$A$3,"REGWLD",$A41,"EVCHANGE",$B$2,"SCEN",I$4)/$C$2</f>
        <v>0.30457516478999996</v>
      </c>
      <c r="J41" s="5">
        <f>GETPIVOTDATA("Value",EV_REGALL!$A$3,"REGWLD",$A41,"EVCHANGE",$B$2,"SCEN",J$4)/$C$2</f>
        <v>9.7861396483999989</v>
      </c>
    </row>
    <row r="42" spans="1:10" x14ac:dyDescent="0.25">
      <c r="A42" s="2" t="s">
        <v>43</v>
      </c>
      <c r="B42" t="str">
        <f>VLOOKUP(A42,Mapping!$A$2:$B$39,2,0)</f>
        <v>World</v>
      </c>
      <c r="C42" s="5">
        <f>GETPIVOTDATA("Value",EV_REGALL!$A$3,"REGWLD",$A42,"EVCHANGE",$B$2,"SCEN",C$4)/$C$2</f>
        <v>-75.565445312999998</v>
      </c>
      <c r="D42" s="5">
        <f>GETPIVOTDATA("Value",EV_REGALL!$A$3,"REGWLD",$A42,"EVCHANGE",$B$2,"SCEN",D$4)/$C$2</f>
        <v>13.173475586</v>
      </c>
      <c r="E42" s="5">
        <f>GETPIVOTDATA("Value",EV_REGALL!$A$3,"REGWLD",$A42,"EVCHANGE",$B$2,"SCEN",E$4)/$C$2</f>
        <v>18.445386718999998</v>
      </c>
      <c r="F42" s="5">
        <f>GETPIVOTDATA("Value",EV_REGALL!$A$3,"REGWLD",$A42,"EVCHANGE",$B$2,"SCEN",F$4)/$C$2</f>
        <v>24.251601563000001</v>
      </c>
      <c r="G42" s="5">
        <f>GETPIVOTDATA("Value",EV_REGALL!$A$3,"REGWLD",$A42,"EVCHANGE",$B$2,"SCEN",G$4)/$C$2</f>
        <v>87.038765624999996</v>
      </c>
      <c r="H42" s="5">
        <f>GETPIVOTDATA("Value",EV_REGALL!$A$3,"REGWLD",$A42,"EVCHANGE",$B$2,"SCEN",H$4)/$C$2</f>
        <v>79.443742188000002</v>
      </c>
      <c r="I42" s="5">
        <f>GETPIVOTDATA("Value",EV_REGALL!$A$3,"REGWLD",$A42,"EVCHANGE",$B$2,"SCEN",I$4)/$C$2</f>
        <v>-79.689929688000007</v>
      </c>
      <c r="J42" s="5">
        <f>GETPIVOTDATA("Value",EV_REGALL!$A$3,"REGWLD",$A42,"EVCHANGE",$B$2,"SCEN",J$4)/$C$2</f>
        <v>-2072.7046249999999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9BC7-A5A8-42F9-BC95-91579F493D45}">
  <dimension ref="A2:B39"/>
  <sheetViews>
    <sheetView tabSelected="1" topLeftCell="A2" workbookViewId="0">
      <selection activeCell="H29" sqref="H29"/>
    </sheetView>
  </sheetViews>
  <sheetFormatPr defaultRowHeight="15" x14ac:dyDescent="0.25"/>
  <cols>
    <col min="1" max="1" width="12.140625" bestFit="1" customWidth="1"/>
    <col min="2" max="2" width="15.28515625" bestFit="1" customWidth="1"/>
  </cols>
  <sheetData>
    <row r="2" spans="1:2" x14ac:dyDescent="0.25">
      <c r="A2" s="2" t="s">
        <v>7</v>
      </c>
      <c r="B2" t="s">
        <v>60</v>
      </c>
    </row>
    <row r="3" spans="1:2" x14ac:dyDescent="0.25">
      <c r="A3" s="2" t="s">
        <v>18</v>
      </c>
      <c r="B3" t="s">
        <v>61</v>
      </c>
    </row>
    <row r="4" spans="1:2" x14ac:dyDescent="0.25">
      <c r="A4" s="2" t="s">
        <v>34</v>
      </c>
      <c r="B4" t="s">
        <v>64</v>
      </c>
    </row>
    <row r="5" spans="1:2" x14ac:dyDescent="0.25">
      <c r="A5" s="2" t="s">
        <v>20</v>
      </c>
      <c r="B5" t="s">
        <v>65</v>
      </c>
    </row>
    <row r="6" spans="1:2" x14ac:dyDescent="0.25">
      <c r="A6" s="2" t="s">
        <v>33</v>
      </c>
      <c r="B6" t="s">
        <v>66</v>
      </c>
    </row>
    <row r="7" spans="1:2" x14ac:dyDescent="0.25">
      <c r="A7" s="2" t="s">
        <v>14</v>
      </c>
      <c r="B7" t="s">
        <v>67</v>
      </c>
    </row>
    <row r="8" spans="1:2" x14ac:dyDescent="0.25">
      <c r="A8" s="2" t="s">
        <v>11</v>
      </c>
      <c r="B8" t="s">
        <v>68</v>
      </c>
    </row>
    <row r="9" spans="1:2" x14ac:dyDescent="0.25">
      <c r="A9" s="2" t="s">
        <v>22</v>
      </c>
      <c r="B9" t="s">
        <v>69</v>
      </c>
    </row>
    <row r="10" spans="1:2" x14ac:dyDescent="0.25">
      <c r="A10" s="2" t="s">
        <v>9</v>
      </c>
      <c r="B10" t="s">
        <v>70</v>
      </c>
    </row>
    <row r="11" spans="1:2" x14ac:dyDescent="0.25">
      <c r="A11" s="2" t="s">
        <v>38</v>
      </c>
      <c r="B11" t="s">
        <v>71</v>
      </c>
    </row>
    <row r="12" spans="1:2" x14ac:dyDescent="0.25">
      <c r="A12" s="2" t="s">
        <v>19</v>
      </c>
      <c r="B12" t="s">
        <v>62</v>
      </c>
    </row>
    <row r="13" spans="1:2" x14ac:dyDescent="0.25">
      <c r="A13" s="2" t="s">
        <v>32</v>
      </c>
      <c r="B13" t="s">
        <v>72</v>
      </c>
    </row>
    <row r="14" spans="1:2" x14ac:dyDescent="0.25">
      <c r="A14" s="2" t="s">
        <v>25</v>
      </c>
      <c r="B14" t="s">
        <v>73</v>
      </c>
    </row>
    <row r="15" spans="1:2" x14ac:dyDescent="0.25">
      <c r="A15" s="2" t="s">
        <v>17</v>
      </c>
      <c r="B15" t="s">
        <v>74</v>
      </c>
    </row>
    <row r="16" spans="1:2" x14ac:dyDescent="0.25">
      <c r="A16" s="2" t="s">
        <v>16</v>
      </c>
      <c r="B16" t="s">
        <v>75</v>
      </c>
    </row>
    <row r="17" spans="1:2" x14ac:dyDescent="0.25">
      <c r="A17" s="2" t="s">
        <v>15</v>
      </c>
      <c r="B17" t="s">
        <v>76</v>
      </c>
    </row>
    <row r="18" spans="1:2" x14ac:dyDescent="0.25">
      <c r="A18" s="2" t="s">
        <v>43</v>
      </c>
      <c r="B18" t="s">
        <v>43</v>
      </c>
    </row>
    <row r="19" spans="1:2" x14ac:dyDescent="0.25">
      <c r="A19" s="2" t="s">
        <v>4</v>
      </c>
      <c r="B19" t="s">
        <v>77</v>
      </c>
    </row>
    <row r="20" spans="1:2" x14ac:dyDescent="0.25">
      <c r="A20" s="2" t="s">
        <v>30</v>
      </c>
      <c r="B20" t="s">
        <v>78</v>
      </c>
    </row>
    <row r="21" spans="1:2" x14ac:dyDescent="0.25">
      <c r="A21" s="2" t="s">
        <v>39</v>
      </c>
      <c r="B21" t="s">
        <v>39</v>
      </c>
    </row>
    <row r="22" spans="1:2" x14ac:dyDescent="0.25">
      <c r="A22" s="2" t="s">
        <v>8</v>
      </c>
      <c r="B22" t="s">
        <v>63</v>
      </c>
    </row>
    <row r="23" spans="1:2" x14ac:dyDescent="0.25">
      <c r="A23" s="2" t="s">
        <v>42</v>
      </c>
      <c r="B23" t="s">
        <v>79</v>
      </c>
    </row>
    <row r="24" spans="1:2" x14ac:dyDescent="0.25">
      <c r="A24" s="2" t="s">
        <v>40</v>
      </c>
      <c r="B24" t="s">
        <v>80</v>
      </c>
    </row>
    <row r="25" spans="1:2" x14ac:dyDescent="0.25">
      <c r="A25" s="2" t="s">
        <v>21</v>
      </c>
      <c r="B25" t="s">
        <v>81</v>
      </c>
    </row>
    <row r="26" spans="1:2" x14ac:dyDescent="0.25">
      <c r="A26" s="2" t="s">
        <v>24</v>
      </c>
      <c r="B26" t="s">
        <v>82</v>
      </c>
    </row>
    <row r="27" spans="1:2" x14ac:dyDescent="0.25">
      <c r="A27" s="2" t="s">
        <v>26</v>
      </c>
      <c r="B27" t="s">
        <v>83</v>
      </c>
    </row>
    <row r="28" spans="1:2" x14ac:dyDescent="0.25">
      <c r="A28" s="2" t="s">
        <v>36</v>
      </c>
      <c r="B28" t="s">
        <v>84</v>
      </c>
    </row>
    <row r="29" spans="1:2" x14ac:dyDescent="0.25">
      <c r="A29" s="2" t="s">
        <v>31</v>
      </c>
      <c r="B29" t="s">
        <v>85</v>
      </c>
    </row>
    <row r="30" spans="1:2" x14ac:dyDescent="0.25">
      <c r="A30" s="2" t="s">
        <v>28</v>
      </c>
      <c r="B30" t="s">
        <v>93</v>
      </c>
    </row>
    <row r="31" spans="1:2" x14ac:dyDescent="0.25">
      <c r="A31" s="2" t="s">
        <v>13</v>
      </c>
      <c r="B31" t="s">
        <v>86</v>
      </c>
    </row>
    <row r="32" spans="1:2" x14ac:dyDescent="0.25">
      <c r="A32" s="2" t="s">
        <v>29</v>
      </c>
      <c r="B32" t="s">
        <v>87</v>
      </c>
    </row>
    <row r="33" spans="1:2" x14ac:dyDescent="0.25">
      <c r="A33" s="2" t="s">
        <v>37</v>
      </c>
      <c r="B33" t="s">
        <v>88</v>
      </c>
    </row>
    <row r="34" spans="1:2" x14ac:dyDescent="0.25">
      <c r="A34" s="2" t="s">
        <v>10</v>
      </c>
      <c r="B34" t="s">
        <v>89</v>
      </c>
    </row>
    <row r="35" spans="1:2" x14ac:dyDescent="0.25">
      <c r="A35" s="2" t="s">
        <v>12</v>
      </c>
      <c r="B35" t="s">
        <v>90</v>
      </c>
    </row>
    <row r="36" spans="1:2" x14ac:dyDescent="0.25">
      <c r="A36" s="2" t="s">
        <v>27</v>
      </c>
      <c r="B36" t="s">
        <v>27</v>
      </c>
    </row>
    <row r="37" spans="1:2" x14ac:dyDescent="0.25">
      <c r="A37" s="2" t="s">
        <v>35</v>
      </c>
      <c r="B37" t="s">
        <v>35</v>
      </c>
    </row>
    <row r="38" spans="1:2" x14ac:dyDescent="0.25">
      <c r="A38" s="2" t="s">
        <v>23</v>
      </c>
      <c r="B38" t="s">
        <v>91</v>
      </c>
    </row>
    <row r="39" spans="1:2" x14ac:dyDescent="0.25">
      <c r="A39" s="2" t="s">
        <v>41</v>
      </c>
      <c r="B39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EVR</vt:lpstr>
      <vt:lpstr>EV_REGALL</vt:lpstr>
      <vt:lpstr>EV_%</vt:lpstr>
      <vt:lpstr>EV_$</vt:lpstr>
      <vt:lpstr>EV_%_PNAS-figure1</vt:lpstr>
      <vt:lpstr>EV_%_all</vt:lpstr>
      <vt:lpstr>EV_$_all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Justin A Johnson</cp:lastModifiedBy>
  <dcterms:created xsi:type="dcterms:W3CDTF">2022-09-02T20:25:44Z</dcterms:created>
  <dcterms:modified xsi:type="dcterms:W3CDTF">2022-10-28T15:35:27Z</dcterms:modified>
</cp:coreProperties>
</file>