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Tutorial\Joins\"/>
    </mc:Choice>
  </mc:AlternateContent>
  <bookViews>
    <workbookView xWindow="0" yWindow="0" windowWidth="38400" windowHeight="17700"/>
  </bookViews>
  <sheets>
    <sheet name="Inner Join" sheetId="1" r:id="rId1"/>
    <sheet name="Right join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/>
  <c r="I33" i="1" s="1"/>
  <c r="I32" i="1"/>
  <c r="U29" i="1"/>
  <c r="T29" i="1"/>
  <c r="S29" i="1"/>
  <c r="R29" i="1"/>
  <c r="U28" i="1"/>
  <c r="T28" i="1"/>
  <c r="S28" i="1"/>
  <c r="R28" i="1"/>
  <c r="U27" i="1"/>
  <c r="T27" i="1"/>
  <c r="S27" i="1"/>
  <c r="R27" i="1"/>
  <c r="U26" i="1"/>
  <c r="T26" i="1"/>
  <c r="S26" i="1"/>
  <c r="R26" i="1"/>
  <c r="U25" i="1"/>
  <c r="T25" i="1"/>
  <c r="S25" i="1"/>
  <c r="R25" i="1"/>
  <c r="U24" i="1"/>
  <c r="T24" i="1"/>
  <c r="S24" i="1"/>
  <c r="R24" i="1"/>
  <c r="U23" i="1"/>
  <c r="T23" i="1"/>
  <c r="S23" i="1"/>
  <c r="R23" i="1"/>
  <c r="U22" i="1"/>
  <c r="T22" i="1"/>
  <c r="S22" i="1"/>
  <c r="R22" i="1"/>
  <c r="U21" i="1"/>
  <c r="T21" i="1"/>
  <c r="S21" i="1"/>
  <c r="R21" i="1"/>
  <c r="U20" i="1"/>
  <c r="T20" i="1"/>
  <c r="S20" i="1"/>
  <c r="R20" i="1"/>
  <c r="U19" i="1"/>
  <c r="T19" i="1"/>
  <c r="S19" i="1"/>
  <c r="R19" i="1"/>
  <c r="U18" i="1"/>
  <c r="T18" i="1"/>
  <c r="S18" i="1"/>
  <c r="R18" i="1"/>
  <c r="U17" i="1"/>
  <c r="T17" i="1"/>
  <c r="S17" i="1"/>
  <c r="R17" i="1"/>
  <c r="U16" i="1"/>
  <c r="T16" i="1"/>
  <c r="S16" i="1"/>
  <c r="R16" i="1"/>
  <c r="U15" i="1"/>
  <c r="T15" i="1"/>
  <c r="S15" i="1"/>
  <c r="R15" i="1"/>
  <c r="U14" i="1"/>
  <c r="T14" i="1"/>
  <c r="S14" i="1"/>
  <c r="R14" i="1"/>
  <c r="U13" i="1"/>
  <c r="T13" i="1"/>
  <c r="S13" i="1"/>
  <c r="R13" i="1"/>
  <c r="U12" i="1"/>
  <c r="T12" i="1"/>
  <c r="S12" i="1"/>
  <c r="R12" i="1"/>
  <c r="U11" i="1"/>
  <c r="T11" i="1"/>
  <c r="S11" i="1"/>
  <c r="R11" i="1"/>
  <c r="U10" i="1"/>
  <c r="T10" i="1"/>
  <c r="S10" i="1"/>
  <c r="R10" i="1"/>
  <c r="U9" i="1"/>
  <c r="T9" i="1"/>
  <c r="S9" i="1"/>
  <c r="R9" i="1"/>
  <c r="U8" i="1"/>
  <c r="T8" i="1"/>
  <c r="S8" i="1"/>
  <c r="R8" i="1"/>
  <c r="U7" i="1"/>
  <c r="T7" i="1"/>
  <c r="S7" i="1"/>
  <c r="R7" i="1"/>
  <c r="U6" i="1"/>
  <c r="T6" i="1"/>
  <c r="S6" i="1"/>
  <c r="R6" i="1"/>
  <c r="I4" i="1"/>
  <c r="G4" i="1"/>
  <c r="G5" i="1" s="1"/>
  <c r="I3" i="1"/>
  <c r="G6" i="1" l="1"/>
  <c r="I6" i="1" s="1"/>
  <c r="I5" i="1"/>
  <c r="G7" i="1" l="1"/>
  <c r="G8" i="1" l="1"/>
  <c r="I7" i="1"/>
  <c r="I8" i="1" l="1"/>
  <c r="G9" i="1"/>
  <c r="I9" i="1" l="1"/>
  <c r="G10" i="1"/>
  <c r="I10" i="1" l="1"/>
  <c r="G11" i="1"/>
  <c r="G12" i="1" l="1"/>
  <c r="I11" i="1"/>
  <c r="G13" i="1" l="1"/>
  <c r="I12" i="1"/>
  <c r="G14" i="1" l="1"/>
  <c r="I13" i="1"/>
  <c r="G15" i="1" l="1"/>
  <c r="I14" i="1"/>
  <c r="G16" i="1" l="1"/>
  <c r="I15" i="1"/>
  <c r="G17" i="1" l="1"/>
  <c r="I16" i="1"/>
  <c r="I17" i="1" l="1"/>
  <c r="G18" i="1"/>
  <c r="I18" i="1" l="1"/>
  <c r="G19" i="1"/>
  <c r="I19" i="1" l="1"/>
  <c r="G20" i="1"/>
  <c r="I20" i="1" l="1"/>
  <c r="G21" i="1"/>
  <c r="I21" i="1" l="1"/>
  <c r="G22" i="1"/>
  <c r="G23" i="1" l="1"/>
  <c r="I22" i="1"/>
  <c r="G24" i="1" l="1"/>
  <c r="I23" i="1"/>
  <c r="G25" i="1" l="1"/>
  <c r="I24" i="1"/>
  <c r="G26" i="1" l="1"/>
  <c r="I25" i="1"/>
  <c r="I26" i="1" l="1"/>
  <c r="G27" i="1"/>
  <c r="G28" i="1" l="1"/>
  <c r="I27" i="1"/>
  <c r="I28" i="1" l="1"/>
  <c r="G29" i="1"/>
  <c r="I29" i="1" l="1"/>
  <c r="G30" i="1"/>
  <c r="I30" i="1" l="1"/>
  <c r="G31" i="1"/>
  <c r="I31" i="1" s="1"/>
</calcChain>
</file>

<file path=xl/sharedStrings.xml><?xml version="1.0" encoding="utf-8"?>
<sst xmlns="http://schemas.openxmlformats.org/spreadsheetml/2006/main" count="366" uniqueCount="97">
  <si>
    <t>1</t>
  </si>
  <si>
    <t>Mary</t>
  </si>
  <si>
    <t>John</t>
  </si>
  <si>
    <t>Robert</t>
  </si>
  <si>
    <t>Linda</t>
  </si>
  <si>
    <t>William</t>
  </si>
  <si>
    <t>Barbara</t>
  </si>
  <si>
    <t>Richard</t>
  </si>
  <si>
    <t>Jessica</t>
  </si>
  <si>
    <t>Thomas</t>
  </si>
  <si>
    <t>Karen</t>
  </si>
  <si>
    <t>Nancy</t>
  </si>
  <si>
    <t>Daniel</t>
  </si>
  <si>
    <t>Margaret</t>
  </si>
  <si>
    <t>Anthony</t>
  </si>
  <si>
    <t>Donald</t>
  </si>
  <si>
    <t>Mark</t>
  </si>
  <si>
    <t>Dorothy</t>
  </si>
  <si>
    <t>Steven</t>
  </si>
  <si>
    <t>Andrew</t>
  </si>
  <si>
    <t>Kenneth</t>
  </si>
  <si>
    <t>Michelle</t>
  </si>
  <si>
    <t>Kevin</t>
  </si>
  <si>
    <t>Amanda</t>
  </si>
  <si>
    <t>George</t>
  </si>
  <si>
    <t xml:space="preserve"> Iran</t>
  </si>
  <si>
    <t xml:space="preserve"> Belarus</t>
  </si>
  <si>
    <t xml:space="preserve"> Brazil</t>
  </si>
  <si>
    <t xml:space="preserve"> Philippines</t>
  </si>
  <si>
    <t xml:space="preserve"> Spain</t>
  </si>
  <si>
    <t xml:space="preserve"> India</t>
  </si>
  <si>
    <t xml:space="preserve"> Cameroon</t>
  </si>
  <si>
    <t xml:space="preserve"> Iraq</t>
  </si>
  <si>
    <t xml:space="preserve"> Argentina</t>
  </si>
  <si>
    <t xml:space="preserve"> China</t>
  </si>
  <si>
    <t>user_id</t>
  </si>
  <si>
    <t>name</t>
  </si>
  <si>
    <t>c_34</t>
  </si>
  <si>
    <t>c_39</t>
  </si>
  <si>
    <t>c_36</t>
  </si>
  <si>
    <t>c_3</t>
  </si>
  <si>
    <t>c_6</t>
  </si>
  <si>
    <t>c_4</t>
  </si>
  <si>
    <t>c_21</t>
  </si>
  <si>
    <t>c_28</t>
  </si>
  <si>
    <t>c_10</t>
  </si>
  <si>
    <t>c_23</t>
  </si>
  <si>
    <t>c_37</t>
  </si>
  <si>
    <t>c_12</t>
  </si>
  <si>
    <t>c_38</t>
  </si>
  <si>
    <t>c_27</t>
  </si>
  <si>
    <t>c_1</t>
  </si>
  <si>
    <t>c_18</t>
  </si>
  <si>
    <t>c_11</t>
  </si>
  <si>
    <t>c_id</t>
  </si>
  <si>
    <t>country</t>
  </si>
  <si>
    <t>number_pies</t>
  </si>
  <si>
    <t>country_id</t>
  </si>
  <si>
    <t>order</t>
  </si>
  <si>
    <t xml:space="preserve"> Dominican Republic</t>
  </si>
  <si>
    <t xml:space="preserve"> United States</t>
  </si>
  <si>
    <t xml:space="preserve"> Azerbaijan</t>
  </si>
  <si>
    <t xml:space="preserve"> Russia</t>
  </si>
  <si>
    <t xml:space="preserve"> Turkey</t>
  </si>
  <si>
    <t xml:space="preserve"> Indonesia</t>
  </si>
  <si>
    <t xml:space="preserve"> Australia</t>
  </si>
  <si>
    <t xml:space="preserve"> Moldova</t>
  </si>
  <si>
    <t xml:space="preserve"> Mali</t>
  </si>
  <si>
    <t xml:space="preserve"> Brunei</t>
  </si>
  <si>
    <t xml:space="preserve"> Thailand</t>
  </si>
  <si>
    <t xml:space="preserve"> Central African Republic</t>
  </si>
  <si>
    <t xml:space="preserve"> Egypt</t>
  </si>
  <si>
    <t xml:space="preserve"> Bosnia and Herzegovina</t>
  </si>
  <si>
    <t xml:space="preserve"> Gambia</t>
  </si>
  <si>
    <t xml:space="preserve"> Algeria</t>
  </si>
  <si>
    <t xml:space="preserve"> Venezuela</t>
  </si>
  <si>
    <t xml:space="preserve"> Italy</t>
  </si>
  <si>
    <t>Inner Join</t>
  </si>
  <si>
    <t>c_2</t>
  </si>
  <si>
    <t>c_5</t>
  </si>
  <si>
    <t>c_7</t>
  </si>
  <si>
    <t>c_8</t>
  </si>
  <si>
    <t>c_9</t>
  </si>
  <si>
    <t>c_13</t>
  </si>
  <si>
    <t>c_14</t>
  </si>
  <si>
    <t>c_15</t>
  </si>
  <si>
    <t>c_16</t>
  </si>
  <si>
    <t>c_17</t>
  </si>
  <si>
    <t>c_19</t>
  </si>
  <si>
    <t>c_20</t>
  </si>
  <si>
    <t>c_22</t>
  </si>
  <si>
    <t>c_24</t>
  </si>
  <si>
    <t>c_25</t>
  </si>
  <si>
    <t>c_26</t>
  </si>
  <si>
    <t>c_29</t>
  </si>
  <si>
    <t>c_50</t>
  </si>
  <si>
    <t>c_51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</si>
</sst>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&quot; &quot;;&quot;(&quot;#,##0.00&quot;)&quot;;&quot; - &quot;;@&quot; &quot;"/>
    <numFmt numFmtId="170" formatCode="#,##0&quot; &quot;;&quot;(&quot;#,##0&quot;)&quot;;&quot; - &quot;;@&quot; &quot;"/>
  </numFmts>
  <fonts count="4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</font>
    <font>
      <sz val="14"/>
      <color rgb="FF141414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96363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168" fontId="2" fillId="0" borderId="0" xfId="0" applyNumberFormat="1" applyFont="1"/>
    <xf numFmtId="168" fontId="2" fillId="0" borderId="0" xfId="0" applyNumberFormat="1" applyFont="1" applyAlignment="1">
      <alignment horizontal="right" vertical="center" wrapText="1"/>
    </xf>
    <xf numFmtId="170" fontId="2" fillId="0" borderId="0" xfId="0" applyNumberFormat="1" applyFont="1"/>
    <xf numFmtId="170" fontId="2" fillId="0" borderId="0" xfId="0" applyNumberFormat="1" applyFont="1" applyAlignment="1">
      <alignment horizontal="right" vertical="center" wrapText="1"/>
    </xf>
    <xf numFmtId="0" fontId="0" fillId="4" borderId="0" xfId="0" applyFill="1"/>
    <xf numFmtId="0" fontId="3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1" xfId="0" applyBorder="1"/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3" borderId="11" xfId="0" applyFont="1" applyFill="1" applyBorder="1" applyAlignment="1">
      <alignment horizontal="center" vertical="center"/>
    </xf>
    <xf numFmtId="0" fontId="0" fillId="0" borderId="6" xfId="0" applyBorder="1"/>
    <xf numFmtId="0" fontId="1" fillId="3" borderId="12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35"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  <dxf>
      <fill>
        <patternFill>
          <fgColor indexed="64"/>
          <bgColor rgb="FFEBEB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3"/>
  <sheetViews>
    <sheetView showGridLines="0" tabSelected="1" workbookViewId="0">
      <selection activeCell="E34" sqref="E34"/>
    </sheetView>
  </sheetViews>
  <sheetFormatPr defaultRowHeight="15" x14ac:dyDescent="0.25"/>
  <cols>
    <col min="7" max="7" width="6" bestFit="1" customWidth="1"/>
    <col min="8" max="8" width="12" bestFit="1" customWidth="1"/>
    <col min="9" max="9" width="9" bestFit="1" customWidth="1"/>
    <col min="10" max="10" width="12.140625" bestFit="1" customWidth="1"/>
    <col min="18" max="18" width="6" bestFit="1" customWidth="1"/>
    <col min="19" max="19" width="12" bestFit="1" customWidth="1"/>
    <col min="20" max="20" width="9" bestFit="1" customWidth="1"/>
    <col min="21" max="21" width="12.140625" bestFit="1" customWidth="1"/>
    <col min="30" max="30" width="11.28515625" bestFit="1" customWidth="1"/>
  </cols>
  <sheetData>
    <row r="2" spans="1:30" x14ac:dyDescent="0.25">
      <c r="A2" s="4" t="s">
        <v>35</v>
      </c>
      <c r="B2" s="4" t="s">
        <v>36</v>
      </c>
      <c r="C2" s="4" t="s">
        <v>54</v>
      </c>
      <c r="G2" s="4" t="s">
        <v>58</v>
      </c>
      <c r="H2" s="4" t="s">
        <v>55</v>
      </c>
      <c r="I2" s="4" t="s">
        <v>57</v>
      </c>
      <c r="J2" s="4" t="s">
        <v>56</v>
      </c>
    </row>
    <row r="3" spans="1:30" ht="18" x14ac:dyDescent="0.25">
      <c r="A3" s="8" t="s">
        <v>0</v>
      </c>
      <c r="B3" s="8" t="s">
        <v>1</v>
      </c>
      <c r="C3" s="8" t="s">
        <v>51</v>
      </c>
      <c r="D3" s="1"/>
      <c r="E3" s="2"/>
      <c r="G3" s="7">
        <v>1</v>
      </c>
      <c r="H3" s="5" t="s">
        <v>34</v>
      </c>
      <c r="I3" s="5" t="str">
        <f>+"c_"&amp;G3</f>
        <v>c_1</v>
      </c>
      <c r="J3" s="6">
        <v>4735694</v>
      </c>
      <c r="N3" s="10"/>
      <c r="R3" s="10"/>
    </row>
    <row r="4" spans="1:30" x14ac:dyDescent="0.25">
      <c r="A4" s="8">
        <v>2</v>
      </c>
      <c r="B4" s="8" t="s">
        <v>2</v>
      </c>
      <c r="C4" s="8" t="s">
        <v>45</v>
      </c>
      <c r="D4" s="1"/>
      <c r="E4" s="2"/>
      <c r="G4" s="7">
        <f>+G3+1</f>
        <v>2</v>
      </c>
      <c r="H4" s="5" t="s">
        <v>59</v>
      </c>
      <c r="I4" s="5" t="str">
        <f t="shared" ref="I4:I31" si="0">+"c_"&amp;G4</f>
        <v>c_2</v>
      </c>
      <c r="J4" s="6">
        <v>4724896.05</v>
      </c>
    </row>
    <row r="5" spans="1:30" ht="18" x14ac:dyDescent="0.25">
      <c r="A5" s="8">
        <v>3</v>
      </c>
      <c r="B5" s="8" t="s">
        <v>3</v>
      </c>
      <c r="C5" s="8" t="s">
        <v>45</v>
      </c>
      <c r="D5" s="1"/>
      <c r="E5" s="2"/>
      <c r="G5" s="7">
        <f t="shared" ref="G5:G31" si="1">+G4+1</f>
        <v>3</v>
      </c>
      <c r="H5" s="5" t="s">
        <v>60</v>
      </c>
      <c r="I5" s="5" t="str">
        <f t="shared" si="0"/>
        <v>c_3</v>
      </c>
      <c r="J5" s="6">
        <v>4502387</v>
      </c>
      <c r="N5" s="4" t="s">
        <v>35</v>
      </c>
      <c r="O5" s="4" t="s">
        <v>36</v>
      </c>
      <c r="P5" s="4" t="s">
        <v>54</v>
      </c>
      <c r="R5" s="4" t="s">
        <v>58</v>
      </c>
      <c r="S5" s="4" t="s">
        <v>55</v>
      </c>
      <c r="T5" s="4" t="s">
        <v>57</v>
      </c>
      <c r="U5" s="4" t="s">
        <v>56</v>
      </c>
      <c r="X5" s="11" t="s">
        <v>77</v>
      </c>
    </row>
    <row r="6" spans="1:30" x14ac:dyDescent="0.25">
      <c r="A6" s="8">
        <v>4</v>
      </c>
      <c r="B6" s="8" t="s">
        <v>4</v>
      </c>
      <c r="C6" s="8" t="s">
        <v>45</v>
      </c>
      <c r="D6" s="1"/>
      <c r="E6" s="2"/>
      <c r="G6" s="7">
        <f t="shared" si="1"/>
        <v>4</v>
      </c>
      <c r="H6" s="5" t="s">
        <v>61</v>
      </c>
      <c r="I6" s="5" t="str">
        <f t="shared" si="0"/>
        <v>c_4</v>
      </c>
      <c r="J6" s="6">
        <v>4499901</v>
      </c>
      <c r="N6" s="8" t="s">
        <v>0</v>
      </c>
      <c r="O6" s="8" t="s">
        <v>1</v>
      </c>
      <c r="P6" s="8" t="s">
        <v>51</v>
      </c>
      <c r="R6" s="7">
        <f>+INDEX($G$3:$J$31,MATCH(P6,$I$3:$I$31,0),1)</f>
        <v>1</v>
      </c>
      <c r="S6" s="5" t="str">
        <f>+INDEX($G$3:$J$31,MATCH($P6,$I$3:$I$31,0),2)</f>
        <v xml:space="preserve"> China</v>
      </c>
      <c r="T6" s="5" t="str">
        <f>+INDEX($G$3:$J$31,MATCH($P6,$I$3:$I$31,0),3)</f>
        <v>c_1</v>
      </c>
      <c r="U6" s="6">
        <f>+INDEX($G$3:$J$31,MATCH($P6,$I$3:$I$31,0),4)</f>
        <v>4735694</v>
      </c>
      <c r="V6" s="9"/>
    </row>
    <row r="7" spans="1:30" x14ac:dyDescent="0.25">
      <c r="A7" s="8">
        <v>5</v>
      </c>
      <c r="B7" s="8" t="s">
        <v>5</v>
      </c>
      <c r="C7" s="8" t="s">
        <v>53</v>
      </c>
      <c r="D7" s="1"/>
      <c r="E7" s="2"/>
      <c r="G7" s="7">
        <f t="shared" si="1"/>
        <v>5</v>
      </c>
      <c r="H7" s="5" t="s">
        <v>62</v>
      </c>
      <c r="I7" s="5" t="str">
        <f t="shared" si="0"/>
        <v>c_5</v>
      </c>
      <c r="J7" s="5">
        <v>3563171.05</v>
      </c>
      <c r="N7" s="8">
        <v>2</v>
      </c>
      <c r="O7" s="8" t="s">
        <v>2</v>
      </c>
      <c r="P7" s="8" t="s">
        <v>45</v>
      </c>
      <c r="R7" s="7">
        <f>+INDEX($G$3:$J$31,MATCH(P7,$I$3:$I$31,0),1)</f>
        <v>10</v>
      </c>
      <c r="S7" s="5" t="str">
        <f>+INDEX($G$3:$J$31,MATCH($P7,$I$3:$I$31,0),2)</f>
        <v xml:space="preserve"> Australia</v>
      </c>
      <c r="T7" s="5" t="str">
        <f>+INDEX($G$3:$J$31,MATCH($P7,$I$3:$I$31,0),3)</f>
        <v>c_10</v>
      </c>
      <c r="U7" s="6">
        <f>+INDEX($G$3:$J$31,MATCH($P7,$I$3:$I$31,0),4)</f>
        <v>1889640</v>
      </c>
      <c r="V7" s="9"/>
    </row>
    <row r="8" spans="1:30" x14ac:dyDescent="0.25">
      <c r="A8" s="8">
        <v>6</v>
      </c>
      <c r="B8" s="8" t="s">
        <v>6</v>
      </c>
      <c r="C8" s="8" t="s">
        <v>48</v>
      </c>
      <c r="D8" s="1"/>
      <c r="E8" s="2"/>
      <c r="G8" s="7">
        <f t="shared" si="1"/>
        <v>6</v>
      </c>
      <c r="H8" s="5" t="s">
        <v>30</v>
      </c>
      <c r="I8" s="5" t="str">
        <f t="shared" si="0"/>
        <v>c_6</v>
      </c>
      <c r="J8" s="6">
        <v>3563170</v>
      </c>
      <c r="N8" s="8">
        <v>3</v>
      </c>
      <c r="O8" s="8" t="s">
        <v>3</v>
      </c>
      <c r="P8" s="8" t="s">
        <v>45</v>
      </c>
      <c r="R8" s="7">
        <f>+INDEX($G$3:$J$31,MATCH(P8,$I$3:$I$31,0),1)</f>
        <v>10</v>
      </c>
      <c r="S8" s="5" t="str">
        <f>+INDEX($G$3:$J$31,MATCH($P8,$I$3:$I$31,0),2)</f>
        <v xml:space="preserve"> Australia</v>
      </c>
      <c r="T8" s="5" t="str">
        <f>+INDEX($G$3:$J$31,MATCH($P8,$I$3:$I$31,0),3)</f>
        <v>c_10</v>
      </c>
      <c r="U8" s="6">
        <f>+INDEX($G$3:$J$31,MATCH($P8,$I$3:$I$31,0),4)</f>
        <v>1889640</v>
      </c>
      <c r="V8" s="9"/>
      <c r="X8" s="4" t="s">
        <v>35</v>
      </c>
      <c r="Y8" s="4" t="s">
        <v>36</v>
      </c>
      <c r="Z8" s="4" t="s">
        <v>54</v>
      </c>
      <c r="AA8" s="4" t="s">
        <v>58</v>
      </c>
      <c r="AB8" s="4" t="s">
        <v>55</v>
      </c>
      <c r="AC8" s="4" t="s">
        <v>57</v>
      </c>
      <c r="AD8" s="4" t="s">
        <v>56</v>
      </c>
    </row>
    <row r="9" spans="1:30" x14ac:dyDescent="0.25">
      <c r="A9" s="8">
        <v>7</v>
      </c>
      <c r="B9" s="8" t="s">
        <v>7</v>
      </c>
      <c r="C9" s="8" t="s">
        <v>52</v>
      </c>
      <c r="D9" s="1"/>
      <c r="E9" s="2"/>
      <c r="G9" s="7">
        <f t="shared" si="1"/>
        <v>7</v>
      </c>
      <c r="H9" s="5" t="s">
        <v>63</v>
      </c>
      <c r="I9" s="5" t="str">
        <f t="shared" si="0"/>
        <v>c_7</v>
      </c>
      <c r="J9" s="5">
        <v>2467545.0499999998</v>
      </c>
      <c r="N9" s="8">
        <v>4</v>
      </c>
      <c r="O9" s="8" t="s">
        <v>4</v>
      </c>
      <c r="P9" s="8" t="s">
        <v>45</v>
      </c>
      <c r="R9" s="7">
        <f>+INDEX($G$3:$J$31,MATCH(P9,$I$3:$I$31,0),1)</f>
        <v>10</v>
      </c>
      <c r="S9" s="5" t="str">
        <f>+INDEX($G$3:$J$31,MATCH($P9,$I$3:$I$31,0),2)</f>
        <v xml:space="preserve"> Australia</v>
      </c>
      <c r="T9" s="5" t="str">
        <f>+INDEX($G$3:$J$31,MATCH($P9,$I$3:$I$31,0),3)</f>
        <v>c_10</v>
      </c>
      <c r="U9" s="6">
        <f>+INDEX($G$3:$J$31,MATCH($P9,$I$3:$I$31,0),4)</f>
        <v>1889640</v>
      </c>
      <c r="V9" s="9"/>
      <c r="X9" s="8" t="s">
        <v>0</v>
      </c>
      <c r="Y9" s="8" t="s">
        <v>1</v>
      </c>
      <c r="Z9" s="8" t="s">
        <v>51</v>
      </c>
      <c r="AA9" s="7">
        <v>1</v>
      </c>
      <c r="AB9" s="5" t="s">
        <v>34</v>
      </c>
      <c r="AC9" s="5" t="s">
        <v>51</v>
      </c>
      <c r="AD9" s="6">
        <v>4735694</v>
      </c>
    </row>
    <row r="10" spans="1:30" x14ac:dyDescent="0.25">
      <c r="A10" s="8">
        <v>8</v>
      </c>
      <c r="B10" s="8" t="s">
        <v>8</v>
      </c>
      <c r="C10" s="8" t="s">
        <v>43</v>
      </c>
      <c r="D10" s="1"/>
      <c r="E10" s="2"/>
      <c r="G10" s="7">
        <f t="shared" si="1"/>
        <v>8</v>
      </c>
      <c r="H10" s="5" t="s">
        <v>64</v>
      </c>
      <c r="I10" s="5" t="str">
        <f t="shared" si="0"/>
        <v>c_8</v>
      </c>
      <c r="J10" s="6">
        <v>2032843</v>
      </c>
      <c r="N10" s="8">
        <v>5</v>
      </c>
      <c r="O10" s="8" t="s">
        <v>5</v>
      </c>
      <c r="P10" s="8" t="s">
        <v>53</v>
      </c>
      <c r="R10" s="7">
        <f>+INDEX($G$3:$J$31,MATCH(P10,$I$3:$I$31,0),1)</f>
        <v>11</v>
      </c>
      <c r="S10" s="5" t="str">
        <f>+INDEX($G$3:$J$31,MATCH($P10,$I$3:$I$31,0),2)</f>
        <v xml:space="preserve"> Brazil</v>
      </c>
      <c r="T10" s="5" t="str">
        <f>+INDEX($G$3:$J$31,MATCH($P10,$I$3:$I$31,0),3)</f>
        <v>c_11</v>
      </c>
      <c r="U10" s="6">
        <f>+INDEX($G$3:$J$31,MATCH($P10,$I$3:$I$31,0),4)</f>
        <v>1677821.1835927502</v>
      </c>
      <c r="V10" s="9"/>
      <c r="X10" s="8">
        <v>2</v>
      </c>
      <c r="Y10" s="8" t="s">
        <v>2</v>
      </c>
      <c r="Z10" s="8" t="s">
        <v>45</v>
      </c>
      <c r="AA10" s="7">
        <v>10</v>
      </c>
      <c r="AB10" s="5" t="s">
        <v>65</v>
      </c>
      <c r="AC10" s="5" t="s">
        <v>45</v>
      </c>
      <c r="AD10" s="6">
        <v>1889640</v>
      </c>
    </row>
    <row r="11" spans="1:30" x14ac:dyDescent="0.25">
      <c r="A11" s="8">
        <v>9</v>
      </c>
      <c r="B11" s="8" t="s">
        <v>9</v>
      </c>
      <c r="C11" s="8" t="s">
        <v>43</v>
      </c>
      <c r="D11" s="1"/>
      <c r="E11" s="2"/>
      <c r="G11" s="7">
        <f t="shared" si="1"/>
        <v>9</v>
      </c>
      <c r="H11" s="5" t="s">
        <v>28</v>
      </c>
      <c r="I11" s="5" t="str">
        <f t="shared" si="0"/>
        <v>c_9</v>
      </c>
      <c r="J11" s="5">
        <v>1889641.05</v>
      </c>
      <c r="N11" s="8">
        <v>6</v>
      </c>
      <c r="O11" s="8" t="s">
        <v>6</v>
      </c>
      <c r="P11" s="8" t="s">
        <v>48</v>
      </c>
      <c r="R11" s="7">
        <f t="shared" ref="R11:R29" si="2">+INDEX($G$3:$J$31,MATCH(P11,$I$3:$I$31,0),1)</f>
        <v>12</v>
      </c>
      <c r="S11" s="5" t="str">
        <f t="shared" ref="S11:S29" si="3">+INDEX($G$3:$J$31,MATCH($P11,$I$3:$I$31,0),2)</f>
        <v xml:space="preserve"> Moldova</v>
      </c>
      <c r="T11" s="5" t="str">
        <f t="shared" ref="T11:T29" si="4">+INDEX($G$3:$J$31,MATCH($P11,$I$3:$I$31,0),3)</f>
        <v>c_12</v>
      </c>
      <c r="U11" s="6">
        <f t="shared" ref="U11:U29" si="5">+INDEX($G$3:$J$31,MATCH($P11,$I$3:$I$31,0),4)</f>
        <v>1636690.1051812503</v>
      </c>
      <c r="V11" s="9"/>
      <c r="X11" s="8">
        <v>3</v>
      </c>
      <c r="Y11" s="8" t="s">
        <v>3</v>
      </c>
      <c r="Z11" s="8" t="s">
        <v>45</v>
      </c>
      <c r="AA11" s="7">
        <v>10</v>
      </c>
      <c r="AB11" s="5" t="s">
        <v>65</v>
      </c>
      <c r="AC11" s="5" t="s">
        <v>45</v>
      </c>
      <c r="AD11" s="6">
        <v>1889640</v>
      </c>
    </row>
    <row r="12" spans="1:30" x14ac:dyDescent="0.25">
      <c r="A12" s="8">
        <v>10</v>
      </c>
      <c r="B12" s="8" t="s">
        <v>10</v>
      </c>
      <c r="C12" s="8" t="s">
        <v>46</v>
      </c>
      <c r="D12" s="1"/>
      <c r="E12" s="2"/>
      <c r="G12" s="7">
        <f t="shared" si="1"/>
        <v>10</v>
      </c>
      <c r="H12" s="5" t="s">
        <v>65</v>
      </c>
      <c r="I12" s="5" t="str">
        <f t="shared" si="0"/>
        <v>c_10</v>
      </c>
      <c r="J12" s="6">
        <v>1889640</v>
      </c>
      <c r="N12" s="8">
        <v>7</v>
      </c>
      <c r="O12" s="8" t="s">
        <v>7</v>
      </c>
      <c r="P12" s="8" t="s">
        <v>52</v>
      </c>
      <c r="R12" s="7">
        <f t="shared" si="2"/>
        <v>18</v>
      </c>
      <c r="S12" s="5" t="str">
        <f t="shared" si="3"/>
        <v xml:space="preserve"> Central African Republic</v>
      </c>
      <c r="T12" s="5" t="str">
        <f t="shared" si="4"/>
        <v>c_18</v>
      </c>
      <c r="U12" s="6">
        <f t="shared" si="5"/>
        <v>1449365.0220000001</v>
      </c>
      <c r="V12" s="9"/>
      <c r="X12" s="8">
        <v>4</v>
      </c>
      <c r="Y12" s="8" t="s">
        <v>4</v>
      </c>
      <c r="Z12" s="8" t="s">
        <v>45</v>
      </c>
      <c r="AA12" s="7">
        <v>10</v>
      </c>
      <c r="AB12" s="5" t="s">
        <v>65</v>
      </c>
      <c r="AC12" s="5" t="s">
        <v>45</v>
      </c>
      <c r="AD12" s="6">
        <v>1889640</v>
      </c>
    </row>
    <row r="13" spans="1:30" x14ac:dyDescent="0.25">
      <c r="A13" s="8">
        <v>11</v>
      </c>
      <c r="B13" s="8" t="s">
        <v>11</v>
      </c>
      <c r="C13" s="8" t="s">
        <v>50</v>
      </c>
      <c r="D13" s="1"/>
      <c r="E13" s="2"/>
      <c r="G13" s="7">
        <f t="shared" si="1"/>
        <v>11</v>
      </c>
      <c r="H13" s="5" t="s">
        <v>27</v>
      </c>
      <c r="I13" s="5" t="str">
        <f t="shared" si="0"/>
        <v>c_11</v>
      </c>
      <c r="J13" s="6">
        <v>1677821.1835927502</v>
      </c>
      <c r="N13" s="8">
        <v>8</v>
      </c>
      <c r="O13" s="8" t="s">
        <v>8</v>
      </c>
      <c r="P13" s="8" t="s">
        <v>43</v>
      </c>
      <c r="R13" s="7">
        <f t="shared" si="2"/>
        <v>21</v>
      </c>
      <c r="S13" s="5" t="str">
        <f t="shared" si="3"/>
        <v xml:space="preserve"> Gambia</v>
      </c>
      <c r="T13" s="5" t="str">
        <f t="shared" si="4"/>
        <v>c_21</v>
      </c>
      <c r="U13" s="6">
        <f t="shared" si="5"/>
        <v>1380347.6400000001</v>
      </c>
      <c r="V13" s="9"/>
      <c r="X13" s="8">
        <v>5</v>
      </c>
      <c r="Y13" s="8" t="s">
        <v>5</v>
      </c>
      <c r="Z13" s="8" t="s">
        <v>53</v>
      </c>
      <c r="AA13" s="7">
        <v>11</v>
      </c>
      <c r="AB13" s="5" t="s">
        <v>27</v>
      </c>
      <c r="AC13" s="5" t="s">
        <v>53</v>
      </c>
      <c r="AD13" s="6">
        <v>1677821.1835927502</v>
      </c>
    </row>
    <row r="14" spans="1:30" x14ac:dyDescent="0.25">
      <c r="A14" s="8">
        <v>12</v>
      </c>
      <c r="B14" s="8" t="s">
        <v>12</v>
      </c>
      <c r="C14" s="8" t="s">
        <v>44</v>
      </c>
      <c r="D14" s="1"/>
      <c r="E14" s="2"/>
      <c r="G14" s="7">
        <f t="shared" si="1"/>
        <v>12</v>
      </c>
      <c r="H14" s="5" t="s">
        <v>66</v>
      </c>
      <c r="I14" s="5" t="str">
        <f t="shared" si="0"/>
        <v>c_12</v>
      </c>
      <c r="J14" s="6">
        <v>1636690.1051812503</v>
      </c>
      <c r="N14" s="8">
        <v>9</v>
      </c>
      <c r="O14" s="8" t="s">
        <v>9</v>
      </c>
      <c r="P14" s="8" t="s">
        <v>43</v>
      </c>
      <c r="R14" s="7">
        <f t="shared" si="2"/>
        <v>21</v>
      </c>
      <c r="S14" s="5" t="str">
        <f t="shared" si="3"/>
        <v xml:space="preserve"> Gambia</v>
      </c>
      <c r="T14" s="5" t="str">
        <f t="shared" si="4"/>
        <v>c_21</v>
      </c>
      <c r="U14" s="6">
        <f t="shared" si="5"/>
        <v>1380347.6400000001</v>
      </c>
      <c r="V14" s="9"/>
      <c r="X14" s="8">
        <v>6</v>
      </c>
      <c r="Y14" s="8" t="s">
        <v>6</v>
      </c>
      <c r="Z14" s="8" t="s">
        <v>48</v>
      </c>
      <c r="AA14" s="7">
        <v>12</v>
      </c>
      <c r="AB14" s="5" t="s">
        <v>66</v>
      </c>
      <c r="AC14" s="5" t="s">
        <v>48</v>
      </c>
      <c r="AD14" s="6">
        <v>1636690.1051812503</v>
      </c>
    </row>
    <row r="15" spans="1:30" x14ac:dyDescent="0.25">
      <c r="A15" s="8">
        <v>13</v>
      </c>
      <c r="B15" s="8" t="s">
        <v>13</v>
      </c>
      <c r="C15" s="8" t="s">
        <v>40</v>
      </c>
      <c r="D15" s="1"/>
      <c r="E15" s="2"/>
      <c r="G15" s="7">
        <f t="shared" si="1"/>
        <v>13</v>
      </c>
      <c r="H15" s="5" t="s">
        <v>67</v>
      </c>
      <c r="I15" s="5" t="str">
        <f t="shared" si="0"/>
        <v>c_13</v>
      </c>
      <c r="J15" s="6">
        <v>1597924.9367550001</v>
      </c>
      <c r="N15" s="8">
        <v>10</v>
      </c>
      <c r="O15" s="8" t="s">
        <v>10</v>
      </c>
      <c r="P15" s="8" t="s">
        <v>46</v>
      </c>
      <c r="R15" s="7">
        <f t="shared" si="2"/>
        <v>23</v>
      </c>
      <c r="S15" s="5" t="str">
        <f t="shared" si="3"/>
        <v xml:space="preserve"> Spain</v>
      </c>
      <c r="T15" s="5" t="str">
        <f t="shared" si="4"/>
        <v>c_23</v>
      </c>
      <c r="U15" s="6">
        <f t="shared" si="5"/>
        <v>1314616.8</v>
      </c>
      <c r="V15" s="9"/>
      <c r="X15" s="8">
        <v>7</v>
      </c>
      <c r="Y15" s="8" t="s">
        <v>7</v>
      </c>
      <c r="Z15" s="8" t="s">
        <v>52</v>
      </c>
      <c r="AA15" s="7">
        <v>18</v>
      </c>
      <c r="AB15" s="5" t="s">
        <v>70</v>
      </c>
      <c r="AC15" s="5" t="s">
        <v>52</v>
      </c>
      <c r="AD15" s="6">
        <v>1449365.0220000001</v>
      </c>
    </row>
    <row r="16" spans="1:30" x14ac:dyDescent="0.25">
      <c r="A16" s="8">
        <v>14</v>
      </c>
      <c r="B16" s="8" t="s">
        <v>14</v>
      </c>
      <c r="C16" s="8" t="s">
        <v>40</v>
      </c>
      <c r="D16" s="1"/>
      <c r="E16" s="2"/>
      <c r="G16" s="7">
        <f t="shared" si="1"/>
        <v>14</v>
      </c>
      <c r="H16" s="5" t="s">
        <v>31</v>
      </c>
      <c r="I16" s="5" t="str">
        <f t="shared" si="0"/>
        <v>c_14</v>
      </c>
      <c r="J16" s="6">
        <v>1558752.4811250002</v>
      </c>
      <c r="N16" s="8">
        <v>11</v>
      </c>
      <c r="O16" s="8" t="s">
        <v>11</v>
      </c>
      <c r="P16" s="8" t="s">
        <v>50</v>
      </c>
      <c r="R16" s="7">
        <f t="shared" si="2"/>
        <v>27</v>
      </c>
      <c r="S16" s="5" t="str">
        <f t="shared" si="3"/>
        <v xml:space="preserve"> Italy</v>
      </c>
      <c r="T16" s="5" t="str">
        <f t="shared" si="4"/>
        <v>c_27</v>
      </c>
      <c r="U16" s="6">
        <f t="shared" si="5"/>
        <v>1172372</v>
      </c>
      <c r="V16" s="9"/>
      <c r="X16" s="8">
        <v>8</v>
      </c>
      <c r="Y16" s="8" t="s">
        <v>8</v>
      </c>
      <c r="Z16" s="8" t="s">
        <v>43</v>
      </c>
      <c r="AA16" s="7">
        <v>21</v>
      </c>
      <c r="AB16" s="5" t="s">
        <v>73</v>
      </c>
      <c r="AC16" s="5" t="s">
        <v>43</v>
      </c>
      <c r="AD16" s="6">
        <v>1380347.6400000001</v>
      </c>
    </row>
    <row r="17" spans="1:30" x14ac:dyDescent="0.25">
      <c r="A17" s="8">
        <v>15</v>
      </c>
      <c r="B17" s="8" t="s">
        <v>15</v>
      </c>
      <c r="C17" s="8" t="s">
        <v>37</v>
      </c>
      <c r="D17" s="1"/>
      <c r="E17" s="2"/>
      <c r="G17" s="7">
        <f t="shared" si="1"/>
        <v>15</v>
      </c>
      <c r="H17" s="5" t="s">
        <v>25</v>
      </c>
      <c r="I17" s="5" t="str">
        <f t="shared" si="0"/>
        <v>c_15</v>
      </c>
      <c r="J17" s="5">
        <v>1521833.2731000001</v>
      </c>
      <c r="N17" s="8">
        <v>12</v>
      </c>
      <c r="O17" s="8" t="s">
        <v>12</v>
      </c>
      <c r="P17" s="8" t="s">
        <v>44</v>
      </c>
      <c r="R17" s="7">
        <f t="shared" si="2"/>
        <v>28</v>
      </c>
      <c r="S17" s="5" t="str">
        <f t="shared" si="3"/>
        <v xml:space="preserve"> Argentina</v>
      </c>
      <c r="T17" s="5" t="str">
        <f t="shared" si="4"/>
        <v>c_28</v>
      </c>
      <c r="U17" s="6">
        <f t="shared" si="5"/>
        <v>1166797</v>
      </c>
      <c r="V17" s="9"/>
      <c r="X17" s="8">
        <v>9</v>
      </c>
      <c r="Y17" s="8" t="s">
        <v>9</v>
      </c>
      <c r="Z17" s="8" t="s">
        <v>43</v>
      </c>
      <c r="AA17" s="7">
        <v>21</v>
      </c>
      <c r="AB17" s="5" t="s">
        <v>73</v>
      </c>
      <c r="AC17" s="5" t="s">
        <v>43</v>
      </c>
      <c r="AD17" s="6">
        <v>1380347.6400000001</v>
      </c>
    </row>
    <row r="18" spans="1:30" x14ac:dyDescent="0.25">
      <c r="A18" s="8">
        <v>16</v>
      </c>
      <c r="B18" s="8" t="s">
        <v>16</v>
      </c>
      <c r="C18" s="8" t="s">
        <v>37</v>
      </c>
      <c r="D18" s="1"/>
      <c r="E18" s="2"/>
      <c r="G18" s="7">
        <f t="shared" si="1"/>
        <v>16</v>
      </c>
      <c r="H18" s="5" t="s">
        <v>68</v>
      </c>
      <c r="I18" s="5" t="str">
        <f t="shared" si="0"/>
        <v>c_16</v>
      </c>
      <c r="J18" s="6">
        <v>1484526.1725000001</v>
      </c>
      <c r="N18" s="8">
        <v>13</v>
      </c>
      <c r="O18" s="8" t="s">
        <v>13</v>
      </c>
      <c r="P18" s="8" t="s">
        <v>40</v>
      </c>
      <c r="R18" s="7">
        <f t="shared" si="2"/>
        <v>3</v>
      </c>
      <c r="S18" s="5" t="str">
        <f t="shared" si="3"/>
        <v xml:space="preserve"> United States</v>
      </c>
      <c r="T18" s="5" t="str">
        <f t="shared" si="4"/>
        <v>c_3</v>
      </c>
      <c r="U18" s="6">
        <f t="shared" si="5"/>
        <v>4502387</v>
      </c>
      <c r="V18" s="9"/>
      <c r="X18" s="8">
        <v>10</v>
      </c>
      <c r="Y18" s="8" t="s">
        <v>10</v>
      </c>
      <c r="Z18" s="8" t="s">
        <v>46</v>
      </c>
      <c r="AA18" s="7">
        <v>23</v>
      </c>
      <c r="AB18" s="5" t="s">
        <v>29</v>
      </c>
      <c r="AC18" s="5" t="s">
        <v>46</v>
      </c>
      <c r="AD18" s="6">
        <v>1314616.8</v>
      </c>
    </row>
    <row r="19" spans="1:30" x14ac:dyDescent="0.25">
      <c r="A19" s="8">
        <v>17</v>
      </c>
      <c r="B19" s="8" t="s">
        <v>17</v>
      </c>
      <c r="C19" s="8" t="s">
        <v>39</v>
      </c>
      <c r="D19" s="1"/>
      <c r="E19" s="2"/>
      <c r="G19" s="7">
        <f t="shared" si="1"/>
        <v>17</v>
      </c>
      <c r="H19" s="5" t="s">
        <v>69</v>
      </c>
      <c r="I19" s="5" t="str">
        <f t="shared" si="0"/>
        <v>c_17</v>
      </c>
      <c r="J19" s="5">
        <v>1474116</v>
      </c>
      <c r="N19" s="8">
        <v>14</v>
      </c>
      <c r="O19" s="8" t="s">
        <v>14</v>
      </c>
      <c r="P19" s="8" t="s">
        <v>40</v>
      </c>
      <c r="R19" s="7">
        <f t="shared" si="2"/>
        <v>3</v>
      </c>
      <c r="S19" s="5" t="str">
        <f t="shared" si="3"/>
        <v xml:space="preserve"> United States</v>
      </c>
      <c r="T19" s="5" t="str">
        <f t="shared" si="4"/>
        <v>c_3</v>
      </c>
      <c r="U19" s="6">
        <f t="shared" si="5"/>
        <v>4502387</v>
      </c>
      <c r="V19" s="9"/>
      <c r="X19" s="8">
        <v>11</v>
      </c>
      <c r="Y19" s="8" t="s">
        <v>11</v>
      </c>
      <c r="Z19" s="8" t="s">
        <v>50</v>
      </c>
      <c r="AA19" s="7">
        <v>27</v>
      </c>
      <c r="AB19" s="5" t="s">
        <v>76</v>
      </c>
      <c r="AC19" s="5" t="s">
        <v>50</v>
      </c>
      <c r="AD19" s="6">
        <v>1172372</v>
      </c>
    </row>
    <row r="20" spans="1:30" x14ac:dyDescent="0.25">
      <c r="A20" s="8">
        <v>18</v>
      </c>
      <c r="B20" s="8" t="s">
        <v>18</v>
      </c>
      <c r="C20" s="8" t="s">
        <v>47</v>
      </c>
      <c r="D20" s="1"/>
      <c r="E20" s="2"/>
      <c r="G20" s="7">
        <f t="shared" si="1"/>
        <v>18</v>
      </c>
      <c r="H20" s="5" t="s">
        <v>70</v>
      </c>
      <c r="I20" s="5" t="str">
        <f t="shared" si="0"/>
        <v>c_18</v>
      </c>
      <c r="J20" s="6">
        <v>1449365.0220000001</v>
      </c>
      <c r="N20" s="8">
        <v>15</v>
      </c>
      <c r="O20" s="8" t="s">
        <v>15</v>
      </c>
      <c r="P20" s="8" t="s">
        <v>37</v>
      </c>
      <c r="R20" s="7" t="e">
        <f t="shared" si="2"/>
        <v>#N/A</v>
      </c>
      <c r="S20" s="5" t="e">
        <f t="shared" si="3"/>
        <v>#N/A</v>
      </c>
      <c r="T20" s="5" t="e">
        <f t="shared" si="4"/>
        <v>#N/A</v>
      </c>
      <c r="U20" s="6" t="e">
        <f t="shared" si="5"/>
        <v>#N/A</v>
      </c>
      <c r="X20" s="8">
        <v>12</v>
      </c>
      <c r="Y20" s="8" t="s">
        <v>12</v>
      </c>
      <c r="Z20" s="8" t="s">
        <v>44</v>
      </c>
      <c r="AA20" s="7">
        <v>28</v>
      </c>
      <c r="AB20" s="5" t="s">
        <v>33</v>
      </c>
      <c r="AC20" s="5" t="s">
        <v>44</v>
      </c>
      <c r="AD20" s="6">
        <v>1166797</v>
      </c>
    </row>
    <row r="21" spans="1:30" x14ac:dyDescent="0.25">
      <c r="A21" s="8">
        <v>19</v>
      </c>
      <c r="B21" s="8" t="s">
        <v>19</v>
      </c>
      <c r="C21" s="8" t="s">
        <v>49</v>
      </c>
      <c r="D21" s="1"/>
      <c r="E21" s="2"/>
      <c r="G21" s="7">
        <f t="shared" si="1"/>
        <v>19</v>
      </c>
      <c r="H21" s="5" t="s">
        <v>71</v>
      </c>
      <c r="I21" s="5" t="str">
        <f t="shared" si="0"/>
        <v>c_19</v>
      </c>
      <c r="J21" s="6">
        <v>1413834.45</v>
      </c>
      <c r="N21" s="8">
        <v>16</v>
      </c>
      <c r="O21" s="8" t="s">
        <v>16</v>
      </c>
      <c r="P21" s="8" t="s">
        <v>37</v>
      </c>
      <c r="R21" s="7" t="e">
        <f t="shared" si="2"/>
        <v>#N/A</v>
      </c>
      <c r="S21" s="5" t="e">
        <f t="shared" si="3"/>
        <v>#N/A</v>
      </c>
      <c r="T21" s="5" t="e">
        <f t="shared" si="4"/>
        <v>#N/A</v>
      </c>
      <c r="U21" s="6" t="e">
        <f t="shared" si="5"/>
        <v>#N/A</v>
      </c>
      <c r="X21" s="8">
        <v>13</v>
      </c>
      <c r="Y21" s="8" t="s">
        <v>13</v>
      </c>
      <c r="Z21" s="8" t="s">
        <v>40</v>
      </c>
      <c r="AA21" s="7">
        <v>3</v>
      </c>
      <c r="AB21" s="5" t="s">
        <v>60</v>
      </c>
      <c r="AC21" s="5" t="s">
        <v>40</v>
      </c>
      <c r="AD21" s="6">
        <v>4502387</v>
      </c>
    </row>
    <row r="22" spans="1:30" x14ac:dyDescent="0.25">
      <c r="A22" s="8">
        <v>20</v>
      </c>
      <c r="B22" s="8" t="s">
        <v>20</v>
      </c>
      <c r="C22" s="8" t="s">
        <v>38</v>
      </c>
      <c r="D22" s="1"/>
      <c r="E22" s="2"/>
      <c r="G22" s="7">
        <f t="shared" si="1"/>
        <v>20</v>
      </c>
      <c r="H22" s="5" t="s">
        <v>72</v>
      </c>
      <c r="I22" s="5" t="str">
        <f t="shared" si="0"/>
        <v>c_20</v>
      </c>
      <c r="J22" s="6">
        <v>1403920</v>
      </c>
      <c r="N22" s="8">
        <v>17</v>
      </c>
      <c r="O22" s="8" t="s">
        <v>17</v>
      </c>
      <c r="P22" s="8" t="s">
        <v>39</v>
      </c>
      <c r="R22" s="7" t="e">
        <f t="shared" si="2"/>
        <v>#N/A</v>
      </c>
      <c r="S22" s="5" t="e">
        <f t="shared" si="3"/>
        <v>#N/A</v>
      </c>
      <c r="T22" s="5" t="e">
        <f t="shared" si="4"/>
        <v>#N/A</v>
      </c>
      <c r="U22" s="6" t="e">
        <f t="shared" si="5"/>
        <v>#N/A</v>
      </c>
      <c r="X22" s="8">
        <v>14</v>
      </c>
      <c r="Y22" s="8" t="s">
        <v>14</v>
      </c>
      <c r="Z22" s="8" t="s">
        <v>40</v>
      </c>
      <c r="AA22" s="7">
        <v>3</v>
      </c>
      <c r="AB22" s="5" t="s">
        <v>60</v>
      </c>
      <c r="AC22" s="5" t="s">
        <v>40</v>
      </c>
      <c r="AD22" s="6">
        <v>4502387</v>
      </c>
    </row>
    <row r="23" spans="1:30" x14ac:dyDescent="0.25">
      <c r="A23" s="8">
        <v>21</v>
      </c>
      <c r="B23" s="8" t="s">
        <v>21</v>
      </c>
      <c r="C23" s="8" t="s">
        <v>38</v>
      </c>
      <c r="D23" s="1"/>
      <c r="E23" s="2"/>
      <c r="G23" s="7">
        <f t="shared" si="1"/>
        <v>21</v>
      </c>
      <c r="H23" s="5" t="s">
        <v>73</v>
      </c>
      <c r="I23" s="5" t="str">
        <f t="shared" si="0"/>
        <v>c_21</v>
      </c>
      <c r="J23" s="6">
        <v>1380347.6400000001</v>
      </c>
      <c r="N23" s="8">
        <v>18</v>
      </c>
      <c r="O23" s="8" t="s">
        <v>18</v>
      </c>
      <c r="P23" s="8" t="s">
        <v>47</v>
      </c>
      <c r="R23" s="7" t="e">
        <f t="shared" si="2"/>
        <v>#N/A</v>
      </c>
      <c r="S23" s="5" t="e">
        <f t="shared" si="3"/>
        <v>#N/A</v>
      </c>
      <c r="T23" s="5" t="e">
        <f t="shared" si="4"/>
        <v>#N/A</v>
      </c>
      <c r="U23" s="6" t="e">
        <f t="shared" si="5"/>
        <v>#N/A</v>
      </c>
      <c r="X23" s="8">
        <v>22</v>
      </c>
      <c r="Y23" s="8" t="s">
        <v>22</v>
      </c>
      <c r="Z23" s="8" t="s">
        <v>42</v>
      </c>
      <c r="AA23" s="7">
        <v>4</v>
      </c>
      <c r="AB23" s="5" t="s">
        <v>61</v>
      </c>
      <c r="AC23" s="5" t="s">
        <v>42</v>
      </c>
      <c r="AD23" s="6">
        <v>4499901</v>
      </c>
    </row>
    <row r="24" spans="1:30" x14ac:dyDescent="0.25">
      <c r="A24" s="8">
        <v>22</v>
      </c>
      <c r="B24" s="8" t="s">
        <v>22</v>
      </c>
      <c r="C24" s="8" t="s">
        <v>42</v>
      </c>
      <c r="D24" s="1"/>
      <c r="E24" s="2"/>
      <c r="G24" s="7">
        <f t="shared" si="1"/>
        <v>22</v>
      </c>
      <c r="H24" s="5" t="s">
        <v>32</v>
      </c>
      <c r="I24" s="5" t="str">
        <f t="shared" si="0"/>
        <v>c_22</v>
      </c>
      <c r="J24" s="6">
        <v>1346509</v>
      </c>
      <c r="N24" s="8">
        <v>19</v>
      </c>
      <c r="O24" s="8" t="s">
        <v>19</v>
      </c>
      <c r="P24" s="8" t="s">
        <v>49</v>
      </c>
      <c r="R24" s="7" t="e">
        <f t="shared" si="2"/>
        <v>#N/A</v>
      </c>
      <c r="S24" s="5" t="e">
        <f t="shared" si="3"/>
        <v>#N/A</v>
      </c>
      <c r="T24" s="5" t="e">
        <f t="shared" si="4"/>
        <v>#N/A</v>
      </c>
      <c r="U24" s="6" t="e">
        <f t="shared" si="5"/>
        <v>#N/A</v>
      </c>
      <c r="X24" s="8">
        <v>23</v>
      </c>
      <c r="Y24" s="8" t="s">
        <v>23</v>
      </c>
      <c r="Z24" s="8" t="s">
        <v>42</v>
      </c>
      <c r="AA24" s="7">
        <v>4</v>
      </c>
      <c r="AB24" s="5" t="s">
        <v>61</v>
      </c>
      <c r="AC24" s="5" t="s">
        <v>42</v>
      </c>
      <c r="AD24" s="6">
        <v>4499901</v>
      </c>
    </row>
    <row r="25" spans="1:30" x14ac:dyDescent="0.25">
      <c r="A25" s="8">
        <v>23</v>
      </c>
      <c r="B25" s="8" t="s">
        <v>23</v>
      </c>
      <c r="C25" s="8" t="s">
        <v>42</v>
      </c>
      <c r="D25" s="1"/>
      <c r="E25" s="2"/>
      <c r="G25" s="7">
        <f t="shared" si="1"/>
        <v>23</v>
      </c>
      <c r="H25" s="5" t="s">
        <v>29</v>
      </c>
      <c r="I25" s="5" t="str">
        <f t="shared" si="0"/>
        <v>c_23</v>
      </c>
      <c r="J25" s="6">
        <v>1314616.8</v>
      </c>
      <c r="N25" s="8">
        <v>20</v>
      </c>
      <c r="O25" s="8" t="s">
        <v>20</v>
      </c>
      <c r="P25" s="8" t="s">
        <v>38</v>
      </c>
      <c r="R25" s="7" t="e">
        <f t="shared" si="2"/>
        <v>#N/A</v>
      </c>
      <c r="S25" s="5" t="e">
        <f t="shared" si="3"/>
        <v>#N/A</v>
      </c>
      <c r="T25" s="5" t="e">
        <f t="shared" si="4"/>
        <v>#N/A</v>
      </c>
      <c r="U25" s="6" t="e">
        <f t="shared" si="5"/>
        <v>#N/A</v>
      </c>
      <c r="X25" s="8">
        <v>24</v>
      </c>
      <c r="Y25" s="8" t="s">
        <v>24</v>
      </c>
      <c r="Z25" s="8" t="s">
        <v>41</v>
      </c>
      <c r="AA25" s="7">
        <v>6</v>
      </c>
      <c r="AB25" s="5" t="s">
        <v>30</v>
      </c>
      <c r="AC25" s="5" t="s">
        <v>41</v>
      </c>
      <c r="AD25" s="6">
        <v>3563170</v>
      </c>
    </row>
    <row r="26" spans="1:30" x14ac:dyDescent="0.25">
      <c r="A26" s="8">
        <v>24</v>
      </c>
      <c r="B26" s="8" t="s">
        <v>24</v>
      </c>
      <c r="C26" s="8" t="s">
        <v>41</v>
      </c>
      <c r="D26" s="1"/>
      <c r="E26" s="2"/>
      <c r="G26" s="7">
        <f t="shared" si="1"/>
        <v>24</v>
      </c>
      <c r="H26" s="5" t="s">
        <v>74</v>
      </c>
      <c r="I26" s="5" t="str">
        <f t="shared" si="0"/>
        <v>c_24</v>
      </c>
      <c r="J26" s="6">
        <v>1281302</v>
      </c>
      <c r="N26" s="8">
        <v>21</v>
      </c>
      <c r="O26" s="8" t="s">
        <v>21</v>
      </c>
      <c r="P26" s="8" t="s">
        <v>38</v>
      </c>
      <c r="R26" s="7" t="e">
        <f t="shared" si="2"/>
        <v>#N/A</v>
      </c>
      <c r="S26" s="5" t="e">
        <f t="shared" si="3"/>
        <v>#N/A</v>
      </c>
      <c r="T26" s="5" t="e">
        <f t="shared" si="4"/>
        <v>#N/A</v>
      </c>
      <c r="U26" s="6" t="e">
        <f t="shared" si="5"/>
        <v>#N/A</v>
      </c>
    </row>
    <row r="27" spans="1:30" x14ac:dyDescent="0.25">
      <c r="G27" s="7">
        <f t="shared" si="1"/>
        <v>25</v>
      </c>
      <c r="H27" s="5" t="s">
        <v>26</v>
      </c>
      <c r="I27" s="5" t="str">
        <f t="shared" si="0"/>
        <v>c_25</v>
      </c>
      <c r="J27" s="6">
        <v>1252016</v>
      </c>
      <c r="N27" s="8">
        <v>22</v>
      </c>
      <c r="O27" s="8" t="s">
        <v>22</v>
      </c>
      <c r="P27" s="8" t="s">
        <v>42</v>
      </c>
      <c r="R27" s="7">
        <f t="shared" si="2"/>
        <v>4</v>
      </c>
      <c r="S27" s="5" t="str">
        <f t="shared" si="3"/>
        <v xml:space="preserve"> Azerbaijan</v>
      </c>
      <c r="T27" s="5" t="str">
        <f t="shared" si="4"/>
        <v>c_4</v>
      </c>
      <c r="U27" s="6">
        <f t="shared" si="5"/>
        <v>4499901</v>
      </c>
      <c r="V27" s="9"/>
    </row>
    <row r="28" spans="1:30" x14ac:dyDescent="0.25">
      <c r="G28" s="7">
        <f t="shared" si="1"/>
        <v>26</v>
      </c>
      <c r="H28" s="5" t="s">
        <v>75</v>
      </c>
      <c r="I28" s="5" t="str">
        <f t="shared" si="0"/>
        <v>c_26</v>
      </c>
      <c r="J28" s="6">
        <v>1214872</v>
      </c>
      <c r="N28" s="8">
        <v>23</v>
      </c>
      <c r="O28" s="8" t="s">
        <v>23</v>
      </c>
      <c r="P28" s="8" t="s">
        <v>42</v>
      </c>
      <c r="R28" s="7">
        <f t="shared" si="2"/>
        <v>4</v>
      </c>
      <c r="S28" s="5" t="str">
        <f t="shared" si="3"/>
        <v xml:space="preserve"> Azerbaijan</v>
      </c>
      <c r="T28" s="5" t="str">
        <f t="shared" si="4"/>
        <v>c_4</v>
      </c>
      <c r="U28" s="6">
        <f t="shared" si="5"/>
        <v>4499901</v>
      </c>
      <c r="V28" s="9"/>
    </row>
    <row r="29" spans="1:30" x14ac:dyDescent="0.25">
      <c r="G29" s="7">
        <f t="shared" si="1"/>
        <v>27</v>
      </c>
      <c r="H29" s="5" t="s">
        <v>76</v>
      </c>
      <c r="I29" s="5" t="str">
        <f t="shared" si="0"/>
        <v>c_27</v>
      </c>
      <c r="J29" s="6">
        <v>1172372</v>
      </c>
      <c r="N29" s="8">
        <v>24</v>
      </c>
      <c r="O29" s="8" t="s">
        <v>24</v>
      </c>
      <c r="P29" s="8" t="s">
        <v>41</v>
      </c>
      <c r="R29" s="7">
        <f t="shared" si="2"/>
        <v>6</v>
      </c>
      <c r="S29" s="5" t="str">
        <f t="shared" si="3"/>
        <v xml:space="preserve"> India</v>
      </c>
      <c r="T29" s="5" t="str">
        <f t="shared" si="4"/>
        <v>c_6</v>
      </c>
      <c r="U29" s="6">
        <f t="shared" si="5"/>
        <v>3563170</v>
      </c>
      <c r="V29" s="9"/>
    </row>
    <row r="30" spans="1:30" x14ac:dyDescent="0.25">
      <c r="G30" s="7">
        <f t="shared" si="1"/>
        <v>28</v>
      </c>
      <c r="H30" s="5" t="s">
        <v>33</v>
      </c>
      <c r="I30" s="5" t="str">
        <f t="shared" si="0"/>
        <v>c_28</v>
      </c>
      <c r="J30" s="6">
        <v>1166797</v>
      </c>
    </row>
    <row r="31" spans="1:30" x14ac:dyDescent="0.25">
      <c r="G31" s="7">
        <f t="shared" si="1"/>
        <v>29</v>
      </c>
      <c r="H31" s="5" t="s">
        <v>33</v>
      </c>
      <c r="I31" s="5" t="str">
        <f t="shared" si="0"/>
        <v>c_29</v>
      </c>
      <c r="J31" s="6">
        <v>1159331</v>
      </c>
    </row>
    <row r="32" spans="1:30" x14ac:dyDescent="0.25">
      <c r="G32" s="7">
        <v>50</v>
      </c>
      <c r="H32" s="5" t="s">
        <v>33</v>
      </c>
      <c r="I32" s="5" t="str">
        <f t="shared" ref="I32:I33" si="6">+"c_"&amp;G32</f>
        <v>c_50</v>
      </c>
      <c r="J32" s="6">
        <v>1159331</v>
      </c>
    </row>
    <row r="33" spans="7:10" x14ac:dyDescent="0.25">
      <c r="G33" s="7">
        <f t="shared" ref="G32:G33" si="7">+G32+1</f>
        <v>51</v>
      </c>
      <c r="H33" s="5" t="s">
        <v>33</v>
      </c>
      <c r="I33" s="5" t="str">
        <f t="shared" si="6"/>
        <v>c_51</v>
      </c>
      <c r="J33" s="6">
        <v>1159331</v>
      </c>
    </row>
  </sheetData>
  <sortState ref="C3:C26">
    <sortCondition ref="C3:C26"/>
  </sortState>
  <conditionalFormatting sqref="A3:C26">
    <cfRule type="expression" dxfId="34" priority="18">
      <formula>MOD(ROW(),2)=1</formula>
    </cfRule>
  </conditionalFormatting>
  <conditionalFormatting sqref="G3:J31">
    <cfRule type="expression" dxfId="33" priority="17">
      <formula>MOD(ROW(),2)=1</formula>
    </cfRule>
  </conditionalFormatting>
  <conditionalFormatting sqref="N6:P29">
    <cfRule type="expression" dxfId="32" priority="16">
      <formula>MOD(ROW(),2)=1</formula>
    </cfRule>
  </conditionalFormatting>
  <conditionalFormatting sqref="R6:U6">
    <cfRule type="expression" dxfId="31" priority="15">
      <formula>MOD(ROW(),2)=1</formula>
    </cfRule>
  </conditionalFormatting>
  <conditionalFormatting sqref="R7:U7">
    <cfRule type="expression" dxfId="30" priority="14">
      <formula>MOD(ROW(),2)=1</formula>
    </cfRule>
  </conditionalFormatting>
  <conditionalFormatting sqref="R8:U8">
    <cfRule type="expression" dxfId="29" priority="13">
      <formula>MOD(ROW(),2)=1</formula>
    </cfRule>
  </conditionalFormatting>
  <conditionalFormatting sqref="R9:U9">
    <cfRule type="expression" dxfId="28" priority="12">
      <formula>MOD(ROW(),2)=1</formula>
    </cfRule>
  </conditionalFormatting>
  <conditionalFormatting sqref="R10:U29">
    <cfRule type="expression" dxfId="27" priority="11">
      <formula>MOD(ROW(),2)=1</formula>
    </cfRule>
  </conditionalFormatting>
  <conditionalFormatting sqref="AA9:AD9">
    <cfRule type="expression" dxfId="26" priority="10">
      <formula>MOD(ROW(),2)=1</formula>
    </cfRule>
  </conditionalFormatting>
  <conditionalFormatting sqref="AA10:AD10">
    <cfRule type="expression" dxfId="25" priority="9">
      <formula>MOD(ROW(),2)=1</formula>
    </cfRule>
  </conditionalFormatting>
  <conditionalFormatting sqref="AA11:AD11">
    <cfRule type="expression" dxfId="24" priority="8">
      <formula>MOD(ROW(),2)=1</formula>
    </cfRule>
  </conditionalFormatting>
  <conditionalFormatting sqref="AA12:AD12">
    <cfRule type="expression" dxfId="23" priority="7">
      <formula>MOD(ROW(),2)=1</formula>
    </cfRule>
  </conditionalFormatting>
  <conditionalFormatting sqref="AA13:AD22">
    <cfRule type="expression" dxfId="22" priority="6">
      <formula>MOD(ROW(),2)=1</formula>
    </cfRule>
  </conditionalFormatting>
  <conditionalFormatting sqref="AA23:AD25">
    <cfRule type="expression" dxfId="21" priority="5">
      <formula>MOD(ROW(),2)=1</formula>
    </cfRule>
  </conditionalFormatting>
  <conditionalFormatting sqref="X9:Z22">
    <cfRule type="expression" dxfId="20" priority="4">
      <formula>MOD(ROW(),2)=1</formula>
    </cfRule>
  </conditionalFormatting>
  <conditionalFormatting sqref="X23:Z25">
    <cfRule type="expression" dxfId="19" priority="3">
      <formula>MOD(ROW(),2)=1</formula>
    </cfRule>
  </conditionalFormatting>
  <conditionalFormatting sqref="G32:J32">
    <cfRule type="expression" dxfId="18" priority="2">
      <formula>MOD(ROW(),2)=1</formula>
    </cfRule>
  </conditionalFormatting>
  <conditionalFormatting sqref="G33:J33">
    <cfRule type="expression" dxfId="17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showGridLines="0" workbookViewId="0">
      <selection activeCell="M41" sqref="M41"/>
    </sheetView>
  </sheetViews>
  <sheetFormatPr defaultRowHeight="15" x14ac:dyDescent="0.25"/>
  <cols>
    <col min="8" max="8" width="11.28515625" bestFit="1" customWidth="1"/>
  </cols>
  <sheetData>
    <row r="2" spans="1:12" x14ac:dyDescent="0.25">
      <c r="A2" s="4" t="s">
        <v>35</v>
      </c>
      <c r="B2" s="4" t="s">
        <v>36</v>
      </c>
      <c r="C2" s="4" t="s">
        <v>54</v>
      </c>
      <c r="E2" s="4" t="s">
        <v>58</v>
      </c>
      <c r="F2" s="4" t="s">
        <v>55</v>
      </c>
      <c r="G2" s="4" t="s">
        <v>57</v>
      </c>
      <c r="H2" s="4" t="s">
        <v>56</v>
      </c>
      <c r="J2" s="4" t="s">
        <v>35</v>
      </c>
      <c r="K2" s="4" t="s">
        <v>36</v>
      </c>
      <c r="L2" s="4" t="s">
        <v>54</v>
      </c>
    </row>
    <row r="3" spans="1:12" x14ac:dyDescent="0.25">
      <c r="A3" s="8" t="s">
        <v>0</v>
      </c>
      <c r="B3" s="8" t="s">
        <v>1</v>
      </c>
      <c r="C3" s="8" t="s">
        <v>51</v>
      </c>
      <c r="D3" s="1"/>
      <c r="E3" s="7">
        <v>1</v>
      </c>
      <c r="F3" s="5" t="s">
        <v>34</v>
      </c>
      <c r="G3" s="5" t="s">
        <v>51</v>
      </c>
      <c r="H3" s="6">
        <v>4735694</v>
      </c>
      <c r="I3" s="12"/>
      <c r="J3" s="8" t="s">
        <v>0</v>
      </c>
      <c r="K3" s="8" t="s">
        <v>1</v>
      </c>
      <c r="L3" s="8" t="s">
        <v>51</v>
      </c>
    </row>
    <row r="4" spans="1:12" x14ac:dyDescent="0.25">
      <c r="A4" s="8">
        <v>2</v>
      </c>
      <c r="B4" s="8" t="s">
        <v>2</v>
      </c>
      <c r="C4" s="8" t="s">
        <v>45</v>
      </c>
      <c r="D4" s="1"/>
      <c r="E4" s="7">
        <v>2</v>
      </c>
      <c r="F4" s="5" t="s">
        <v>59</v>
      </c>
      <c r="G4" s="5" t="s">
        <v>78</v>
      </c>
      <c r="H4" s="6">
        <v>4724896.05</v>
      </c>
    </row>
    <row r="5" spans="1:12" x14ac:dyDescent="0.25">
      <c r="A5" s="8">
        <v>3</v>
      </c>
      <c r="B5" s="8" t="s">
        <v>3</v>
      </c>
      <c r="C5" s="8" t="s">
        <v>45</v>
      </c>
      <c r="D5" s="1"/>
      <c r="E5" s="7">
        <v>3</v>
      </c>
      <c r="F5" s="5" t="s">
        <v>60</v>
      </c>
      <c r="G5" s="5" t="s">
        <v>40</v>
      </c>
      <c r="H5" s="6">
        <v>4502387</v>
      </c>
    </row>
    <row r="6" spans="1:12" x14ac:dyDescent="0.25">
      <c r="A6" s="8">
        <v>4</v>
      </c>
      <c r="B6" s="8" t="s">
        <v>4</v>
      </c>
      <c r="C6" s="8" t="s">
        <v>45</v>
      </c>
      <c r="D6" s="1"/>
      <c r="E6" s="7">
        <v>4</v>
      </c>
      <c r="F6" s="5" t="s">
        <v>61</v>
      </c>
      <c r="G6" s="5" t="s">
        <v>42</v>
      </c>
      <c r="H6" s="6">
        <v>4499901</v>
      </c>
    </row>
    <row r="7" spans="1:12" x14ac:dyDescent="0.25">
      <c r="A7" s="8">
        <v>5</v>
      </c>
      <c r="B7" s="8" t="s">
        <v>5</v>
      </c>
      <c r="C7" s="8" t="s">
        <v>53</v>
      </c>
      <c r="D7" s="1"/>
      <c r="E7" s="7">
        <v>5</v>
      </c>
      <c r="F7" s="5" t="s">
        <v>62</v>
      </c>
      <c r="G7" s="5" t="s">
        <v>79</v>
      </c>
      <c r="H7" s="5">
        <v>3563171.05</v>
      </c>
    </row>
    <row r="8" spans="1:12" x14ac:dyDescent="0.25">
      <c r="A8" s="8">
        <v>6</v>
      </c>
      <c r="B8" s="8" t="s">
        <v>6</v>
      </c>
      <c r="C8" s="8" t="s">
        <v>48</v>
      </c>
      <c r="D8" s="1"/>
      <c r="E8" s="7">
        <v>6</v>
      </c>
      <c r="F8" s="5" t="s">
        <v>30</v>
      </c>
      <c r="G8" s="5" t="s">
        <v>41</v>
      </c>
      <c r="H8" s="6">
        <v>3563170</v>
      </c>
    </row>
    <row r="9" spans="1:12" x14ac:dyDescent="0.25">
      <c r="A9" s="8">
        <v>7</v>
      </c>
      <c r="B9" s="8" t="s">
        <v>7</v>
      </c>
      <c r="C9" s="8" t="s">
        <v>52</v>
      </c>
      <c r="D9" s="1"/>
      <c r="E9" s="7">
        <v>7</v>
      </c>
      <c r="F9" s="5" t="s">
        <v>63</v>
      </c>
      <c r="G9" s="5" t="s">
        <v>80</v>
      </c>
      <c r="H9" s="5">
        <v>2467545.0499999998</v>
      </c>
    </row>
    <row r="10" spans="1:12" x14ac:dyDescent="0.25">
      <c r="A10" s="8">
        <v>8</v>
      </c>
      <c r="B10" s="8" t="s">
        <v>8</v>
      </c>
      <c r="C10" s="8" t="s">
        <v>43</v>
      </c>
      <c r="D10" s="1"/>
      <c r="E10" s="7">
        <v>8</v>
      </c>
      <c r="F10" s="5" t="s">
        <v>64</v>
      </c>
      <c r="G10" s="5" t="s">
        <v>81</v>
      </c>
      <c r="H10" s="6">
        <v>2032843</v>
      </c>
    </row>
    <row r="11" spans="1:12" x14ac:dyDescent="0.25">
      <c r="A11" s="8">
        <v>9</v>
      </c>
      <c r="B11" s="8" t="s">
        <v>9</v>
      </c>
      <c r="C11" s="8" t="s">
        <v>43</v>
      </c>
      <c r="D11" s="1"/>
      <c r="E11" s="7">
        <v>9</v>
      </c>
      <c r="F11" s="5" t="s">
        <v>28</v>
      </c>
      <c r="G11" s="5" t="s">
        <v>82</v>
      </c>
      <c r="H11" s="5">
        <v>1889641.05</v>
      </c>
    </row>
    <row r="12" spans="1:12" x14ac:dyDescent="0.25">
      <c r="A12" s="8">
        <v>10</v>
      </c>
      <c r="B12" s="8" t="s">
        <v>10</v>
      </c>
      <c r="C12" s="8" t="s">
        <v>46</v>
      </c>
      <c r="D12" s="1"/>
      <c r="E12" s="7">
        <v>10</v>
      </c>
      <c r="F12" s="5" t="s">
        <v>65</v>
      </c>
      <c r="G12" s="5" t="s">
        <v>45</v>
      </c>
      <c r="H12" s="6">
        <v>1889640</v>
      </c>
      <c r="I12" s="12"/>
      <c r="J12" s="8">
        <v>2</v>
      </c>
      <c r="K12" s="8" t="s">
        <v>2</v>
      </c>
      <c r="L12" s="8" t="s">
        <v>45</v>
      </c>
    </row>
    <row r="13" spans="1:12" x14ac:dyDescent="0.25">
      <c r="A13" s="8">
        <v>11</v>
      </c>
      <c r="B13" s="8" t="s">
        <v>11</v>
      </c>
      <c r="C13" s="8" t="s">
        <v>50</v>
      </c>
      <c r="D13" s="1"/>
      <c r="E13" s="7">
        <v>10</v>
      </c>
      <c r="F13" s="5" t="s">
        <v>65</v>
      </c>
      <c r="G13" s="5" t="s">
        <v>45</v>
      </c>
      <c r="H13" s="6">
        <v>1889640</v>
      </c>
      <c r="I13" s="12"/>
      <c r="J13" s="8">
        <v>3</v>
      </c>
      <c r="K13" s="8" t="s">
        <v>3</v>
      </c>
      <c r="L13" s="8" t="s">
        <v>45</v>
      </c>
    </row>
    <row r="14" spans="1:12" x14ac:dyDescent="0.25">
      <c r="A14" s="8">
        <v>12</v>
      </c>
      <c r="B14" s="8" t="s">
        <v>12</v>
      </c>
      <c r="C14" s="8" t="s">
        <v>44</v>
      </c>
      <c r="D14" s="1"/>
      <c r="E14" s="7">
        <v>10</v>
      </c>
      <c r="F14" s="5" t="s">
        <v>65</v>
      </c>
      <c r="G14" s="5" t="s">
        <v>45</v>
      </c>
      <c r="H14" s="6">
        <v>1889640</v>
      </c>
      <c r="I14" s="12"/>
      <c r="J14" s="8">
        <v>4</v>
      </c>
      <c r="K14" s="8" t="s">
        <v>4</v>
      </c>
      <c r="L14" s="8" t="s">
        <v>45</v>
      </c>
    </row>
    <row r="15" spans="1:12" x14ac:dyDescent="0.25">
      <c r="A15" s="8">
        <v>13</v>
      </c>
      <c r="B15" s="8" t="s">
        <v>13</v>
      </c>
      <c r="C15" s="8" t="s">
        <v>40</v>
      </c>
      <c r="D15" s="1"/>
      <c r="E15" s="7">
        <v>11</v>
      </c>
      <c r="F15" s="5" t="s">
        <v>27</v>
      </c>
      <c r="G15" s="5" t="s">
        <v>53</v>
      </c>
      <c r="H15" s="6">
        <v>1677821.1835927502</v>
      </c>
      <c r="I15" s="12"/>
      <c r="J15" s="8">
        <v>5</v>
      </c>
      <c r="K15" s="8" t="s">
        <v>5</v>
      </c>
      <c r="L15" s="8" t="s">
        <v>53</v>
      </c>
    </row>
    <row r="16" spans="1:12" x14ac:dyDescent="0.25">
      <c r="A16" s="8">
        <v>14</v>
      </c>
      <c r="B16" s="8" t="s">
        <v>14</v>
      </c>
      <c r="C16" s="8" t="s">
        <v>40</v>
      </c>
      <c r="D16" s="1"/>
      <c r="E16" s="7">
        <v>12</v>
      </c>
      <c r="F16" s="5" t="s">
        <v>66</v>
      </c>
      <c r="G16" s="5" t="s">
        <v>48</v>
      </c>
      <c r="H16" s="6">
        <v>1636690.1051812503</v>
      </c>
      <c r="I16" s="12"/>
      <c r="J16" s="8">
        <v>6</v>
      </c>
      <c r="K16" s="8" t="s">
        <v>6</v>
      </c>
      <c r="L16" s="8" t="s">
        <v>48</v>
      </c>
    </row>
    <row r="17" spans="1:12" x14ac:dyDescent="0.25">
      <c r="A17" s="8">
        <v>15</v>
      </c>
      <c r="B17" s="8" t="s">
        <v>15</v>
      </c>
      <c r="C17" s="8" t="s">
        <v>37</v>
      </c>
      <c r="D17" s="1"/>
      <c r="E17" s="7">
        <v>13</v>
      </c>
      <c r="F17" s="5" t="s">
        <v>67</v>
      </c>
      <c r="G17" s="5" t="s">
        <v>83</v>
      </c>
      <c r="H17" s="6">
        <v>1597924.9367550001</v>
      </c>
    </row>
    <row r="18" spans="1:12" x14ac:dyDescent="0.25">
      <c r="A18" s="8">
        <v>16</v>
      </c>
      <c r="B18" s="8" t="s">
        <v>16</v>
      </c>
      <c r="C18" s="8" t="s">
        <v>37</v>
      </c>
      <c r="D18" s="1"/>
      <c r="E18" s="7">
        <v>14</v>
      </c>
      <c r="F18" s="5" t="s">
        <v>31</v>
      </c>
      <c r="G18" s="5" t="s">
        <v>84</v>
      </c>
      <c r="H18" s="6">
        <v>1558752.4811250002</v>
      </c>
    </row>
    <row r="19" spans="1:12" x14ac:dyDescent="0.25">
      <c r="A19" s="8">
        <v>17</v>
      </c>
      <c r="B19" s="8" t="s">
        <v>17</v>
      </c>
      <c r="C19" s="8" t="s">
        <v>39</v>
      </c>
      <c r="D19" s="1"/>
      <c r="E19" s="7">
        <v>15</v>
      </c>
      <c r="F19" s="5" t="s">
        <v>25</v>
      </c>
      <c r="G19" s="5" t="s">
        <v>85</v>
      </c>
      <c r="H19" s="5">
        <v>1521833.2731000001</v>
      </c>
    </row>
    <row r="20" spans="1:12" x14ac:dyDescent="0.25">
      <c r="A20" s="8">
        <v>18</v>
      </c>
      <c r="B20" s="8" t="s">
        <v>18</v>
      </c>
      <c r="C20" s="8" t="s">
        <v>47</v>
      </c>
      <c r="D20" s="1"/>
      <c r="E20" s="7">
        <v>16</v>
      </c>
      <c r="F20" s="5" t="s">
        <v>68</v>
      </c>
      <c r="G20" s="5" t="s">
        <v>86</v>
      </c>
      <c r="H20" s="6">
        <v>1484526.1725000001</v>
      </c>
    </row>
    <row r="21" spans="1:12" x14ac:dyDescent="0.25">
      <c r="A21" s="8">
        <v>19</v>
      </c>
      <c r="B21" s="8" t="s">
        <v>19</v>
      </c>
      <c r="C21" s="8" t="s">
        <v>49</v>
      </c>
      <c r="D21" s="1"/>
      <c r="E21" s="7">
        <v>17</v>
      </c>
      <c r="F21" s="5" t="s">
        <v>69</v>
      </c>
      <c r="G21" s="5" t="s">
        <v>87</v>
      </c>
      <c r="H21" s="5">
        <v>1474116</v>
      </c>
    </row>
    <row r="22" spans="1:12" x14ac:dyDescent="0.25">
      <c r="A22" s="8">
        <v>20</v>
      </c>
      <c r="B22" s="8" t="s">
        <v>20</v>
      </c>
      <c r="C22" s="8" t="s">
        <v>38</v>
      </c>
      <c r="D22" s="1"/>
      <c r="E22" s="7">
        <v>18</v>
      </c>
      <c r="F22" s="5" t="s">
        <v>70</v>
      </c>
      <c r="G22" s="5" t="s">
        <v>52</v>
      </c>
      <c r="H22" s="6">
        <v>1449365.0220000001</v>
      </c>
      <c r="I22" s="12"/>
      <c r="J22" s="8">
        <v>7</v>
      </c>
      <c r="K22" s="8" t="s">
        <v>7</v>
      </c>
      <c r="L22" s="8" t="s">
        <v>52</v>
      </c>
    </row>
    <row r="23" spans="1:12" x14ac:dyDescent="0.25">
      <c r="A23" s="8">
        <v>21</v>
      </c>
      <c r="B23" s="8" t="s">
        <v>21</v>
      </c>
      <c r="C23" s="8" t="s">
        <v>38</v>
      </c>
      <c r="D23" s="1"/>
      <c r="E23" s="7">
        <v>19</v>
      </c>
      <c r="F23" s="5" t="s">
        <v>71</v>
      </c>
      <c r="G23" s="5" t="s">
        <v>88</v>
      </c>
      <c r="H23" s="6">
        <v>1413834.45</v>
      </c>
    </row>
    <row r="24" spans="1:12" x14ac:dyDescent="0.25">
      <c r="A24" s="8">
        <v>22</v>
      </c>
      <c r="B24" s="8" t="s">
        <v>22</v>
      </c>
      <c r="C24" s="8" t="s">
        <v>42</v>
      </c>
      <c r="D24" s="1"/>
      <c r="E24" s="7">
        <v>20</v>
      </c>
      <c r="F24" s="5" t="s">
        <v>72</v>
      </c>
      <c r="G24" s="5" t="s">
        <v>89</v>
      </c>
      <c r="H24" s="6">
        <v>1403920</v>
      </c>
    </row>
    <row r="25" spans="1:12" x14ac:dyDescent="0.25">
      <c r="A25" s="8">
        <v>23</v>
      </c>
      <c r="B25" s="8" t="s">
        <v>23</v>
      </c>
      <c r="C25" s="8" t="s">
        <v>42</v>
      </c>
      <c r="D25" s="1"/>
      <c r="E25" s="7">
        <v>21</v>
      </c>
      <c r="F25" s="5" t="s">
        <v>73</v>
      </c>
      <c r="G25" s="5" t="s">
        <v>43</v>
      </c>
      <c r="H25" s="6">
        <v>1380347.6400000001</v>
      </c>
      <c r="I25" s="12"/>
      <c r="J25" s="8">
        <v>8</v>
      </c>
      <c r="K25" s="8" t="s">
        <v>8</v>
      </c>
      <c r="L25" s="8" t="s">
        <v>43</v>
      </c>
    </row>
    <row r="26" spans="1:12" x14ac:dyDescent="0.25">
      <c r="A26" s="8">
        <v>24</v>
      </c>
      <c r="B26" s="8" t="s">
        <v>24</v>
      </c>
      <c r="C26" s="8" t="s">
        <v>41</v>
      </c>
      <c r="D26" s="1"/>
      <c r="E26" s="7">
        <v>21</v>
      </c>
      <c r="F26" s="5" t="s">
        <v>73</v>
      </c>
      <c r="G26" s="5" t="s">
        <v>43</v>
      </c>
      <c r="H26" s="6">
        <v>1380347.6400000001</v>
      </c>
      <c r="I26" s="12"/>
      <c r="J26" s="8">
        <v>9</v>
      </c>
      <c r="K26" s="8" t="s">
        <v>9</v>
      </c>
      <c r="L26" s="8" t="s">
        <v>43</v>
      </c>
    </row>
    <row r="27" spans="1:12" x14ac:dyDescent="0.25">
      <c r="E27" s="7">
        <v>22</v>
      </c>
      <c r="F27" s="5" t="s">
        <v>32</v>
      </c>
      <c r="G27" s="5" t="s">
        <v>90</v>
      </c>
      <c r="H27" s="6">
        <v>1346509</v>
      </c>
    </row>
    <row r="28" spans="1:12" x14ac:dyDescent="0.25">
      <c r="E28" s="7">
        <v>23</v>
      </c>
      <c r="F28" s="5" t="s">
        <v>29</v>
      </c>
      <c r="G28" s="5" t="s">
        <v>46</v>
      </c>
      <c r="H28" s="6">
        <v>1314616.8</v>
      </c>
    </row>
    <row r="29" spans="1:12" x14ac:dyDescent="0.25">
      <c r="E29" s="7">
        <v>24</v>
      </c>
      <c r="F29" s="5" t="s">
        <v>74</v>
      </c>
      <c r="G29" s="5" t="s">
        <v>91</v>
      </c>
      <c r="H29" s="6">
        <v>1281302</v>
      </c>
    </row>
    <row r="30" spans="1:12" x14ac:dyDescent="0.25">
      <c r="E30" s="7">
        <v>25</v>
      </c>
      <c r="F30" s="5" t="s">
        <v>26</v>
      </c>
      <c r="G30" s="5" t="s">
        <v>92</v>
      </c>
      <c r="H30" s="6">
        <v>1252016</v>
      </c>
    </row>
    <row r="31" spans="1:12" x14ac:dyDescent="0.25">
      <c r="E31" s="7">
        <v>26</v>
      </c>
      <c r="F31" s="5" t="s">
        <v>75</v>
      </c>
      <c r="G31" s="5" t="s">
        <v>93</v>
      </c>
      <c r="H31" s="6">
        <v>1214872</v>
      </c>
    </row>
    <row r="32" spans="1:12" x14ac:dyDescent="0.25">
      <c r="E32" s="7">
        <v>27</v>
      </c>
      <c r="F32" s="5" t="s">
        <v>76</v>
      </c>
      <c r="G32" s="5" t="s">
        <v>50</v>
      </c>
      <c r="H32" s="6">
        <v>1172372</v>
      </c>
    </row>
    <row r="33" spans="5:8" x14ac:dyDescent="0.25">
      <c r="E33" s="7">
        <v>28</v>
      </c>
      <c r="F33" s="5" t="s">
        <v>33</v>
      </c>
      <c r="G33" s="5" t="s">
        <v>44</v>
      </c>
      <c r="H33" s="6">
        <v>1166797</v>
      </c>
    </row>
    <row r="34" spans="5:8" x14ac:dyDescent="0.25">
      <c r="E34" s="7">
        <v>29</v>
      </c>
      <c r="F34" s="5" t="s">
        <v>33</v>
      </c>
      <c r="G34" s="5" t="s">
        <v>94</v>
      </c>
      <c r="H34" s="6">
        <v>1159331</v>
      </c>
    </row>
    <row r="35" spans="5:8" x14ac:dyDescent="0.25">
      <c r="E35" s="7">
        <v>50</v>
      </c>
      <c r="F35" s="5" t="s">
        <v>33</v>
      </c>
      <c r="G35" s="5" t="s">
        <v>95</v>
      </c>
      <c r="H35" s="6">
        <v>1159331</v>
      </c>
    </row>
    <row r="36" spans="5:8" x14ac:dyDescent="0.25">
      <c r="E36" s="7">
        <v>51</v>
      </c>
      <c r="F36" s="5" t="s">
        <v>33</v>
      </c>
      <c r="G36" s="5" t="s">
        <v>96</v>
      </c>
      <c r="H36" s="6">
        <v>1159331</v>
      </c>
    </row>
  </sheetData>
  <conditionalFormatting sqref="A3:C26 E3:H34">
    <cfRule type="expression" dxfId="16" priority="32">
      <formula>MOD(ROW(),2)=1</formula>
    </cfRule>
  </conditionalFormatting>
  <conditionalFormatting sqref="E33:H33">
    <cfRule type="expression" dxfId="15" priority="16">
      <formula>MOD(ROW(),2)=1</formula>
    </cfRule>
  </conditionalFormatting>
  <conditionalFormatting sqref="E34:H34">
    <cfRule type="expression" dxfId="14" priority="15">
      <formula>MOD(ROW(),2)=1</formula>
    </cfRule>
  </conditionalFormatting>
  <conditionalFormatting sqref="J3:L3">
    <cfRule type="expression" dxfId="13" priority="14">
      <formula>MOD(ROW(),2)=1</formula>
    </cfRule>
  </conditionalFormatting>
  <conditionalFormatting sqref="J12:L12">
    <cfRule type="expression" dxfId="12" priority="13">
      <formula>MOD(ROW(),2)=1</formula>
    </cfRule>
  </conditionalFormatting>
  <conditionalFormatting sqref="J13:L13">
    <cfRule type="expression" dxfId="11" priority="12">
      <formula>MOD(ROW(),2)=1</formula>
    </cfRule>
  </conditionalFormatting>
  <conditionalFormatting sqref="J14:L14">
    <cfRule type="expression" dxfId="10" priority="11">
      <formula>MOD(ROW(),2)=1</formula>
    </cfRule>
  </conditionalFormatting>
  <conditionalFormatting sqref="E34:H34">
    <cfRule type="expression" dxfId="9" priority="10">
      <formula>MOD(ROW(),2)=1</formula>
    </cfRule>
  </conditionalFormatting>
  <conditionalFormatting sqref="E35:H35">
    <cfRule type="expression" dxfId="8" priority="9">
      <formula>MOD(ROW(),2)=1</formula>
    </cfRule>
  </conditionalFormatting>
  <conditionalFormatting sqref="J15:L15">
    <cfRule type="expression" dxfId="7" priority="8">
      <formula>MOD(ROW(),2)=1</formula>
    </cfRule>
  </conditionalFormatting>
  <conditionalFormatting sqref="J16:L16">
    <cfRule type="expression" dxfId="6" priority="7">
      <formula>MOD(ROW(),2)=1</formula>
    </cfRule>
  </conditionalFormatting>
  <conditionalFormatting sqref="J22:L22">
    <cfRule type="expression" dxfId="5" priority="6">
      <formula>MOD(ROW(),2)=1</formula>
    </cfRule>
  </conditionalFormatting>
  <conditionalFormatting sqref="J25:L26">
    <cfRule type="expression" dxfId="4" priority="5">
      <formula>MOD(ROW(),2)=1</formula>
    </cfRule>
  </conditionalFormatting>
  <conditionalFormatting sqref="E34:H34">
    <cfRule type="expression" dxfId="3" priority="4">
      <formula>MOD(ROW(),2)=1</formula>
    </cfRule>
  </conditionalFormatting>
  <conditionalFormatting sqref="E35:H35">
    <cfRule type="expression" dxfId="2" priority="3">
      <formula>MOD(ROW(),2)=1</formula>
    </cfRule>
  </conditionalFormatting>
  <conditionalFormatting sqref="E35:H35">
    <cfRule type="expression" dxfId="1" priority="2">
      <formula>MOD(ROW(),2)=1</formula>
    </cfRule>
  </conditionalFormatting>
  <conditionalFormatting sqref="E36:H36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AB20"/>
  <sheetViews>
    <sheetView showGridLines="0" topLeftCell="A6" workbookViewId="0">
      <selection activeCell="B21" sqref="B21"/>
    </sheetView>
  </sheetViews>
  <sheetFormatPr defaultRowHeight="15" x14ac:dyDescent="0.25"/>
  <cols>
    <col min="6" max="28" width="8.140625" customWidth="1"/>
  </cols>
  <sheetData>
    <row r="8" spans="6:28" ht="15.75" thickBot="1" x14ac:dyDescent="0.3"/>
    <row r="9" spans="6:28" x14ac:dyDescent="0.25">
      <c r="F9" s="14"/>
      <c r="G9" s="15"/>
      <c r="H9" s="15"/>
      <c r="I9" s="19"/>
      <c r="J9" s="20"/>
      <c r="K9" s="20"/>
      <c r="L9" s="21"/>
      <c r="N9" s="27"/>
      <c r="O9" s="28"/>
      <c r="P9" s="28"/>
      <c r="Q9" s="19"/>
      <c r="R9" s="20"/>
      <c r="S9" s="20"/>
      <c r="T9" s="21"/>
      <c r="V9" s="27"/>
      <c r="W9" s="28"/>
      <c r="X9" s="28"/>
      <c r="Y9" s="19"/>
      <c r="Z9" s="33"/>
      <c r="AA9" s="33"/>
      <c r="AB9" s="34"/>
    </row>
    <row r="10" spans="6:28" x14ac:dyDescent="0.25">
      <c r="F10" s="16"/>
      <c r="G10" s="13"/>
      <c r="H10" s="13"/>
      <c r="I10" s="22"/>
      <c r="J10" s="3"/>
      <c r="K10" s="3"/>
      <c r="L10" s="23"/>
      <c r="N10" s="29"/>
      <c r="O10" s="30"/>
      <c r="P10" s="30"/>
      <c r="Q10" s="22"/>
      <c r="R10" s="3"/>
      <c r="S10" s="3"/>
      <c r="T10" s="23"/>
      <c r="V10" s="29"/>
      <c r="W10" s="30"/>
      <c r="X10" s="30"/>
      <c r="Y10" s="22"/>
      <c r="Z10" s="35"/>
      <c r="AA10" s="35"/>
      <c r="AB10" s="36"/>
    </row>
    <row r="11" spans="6:28" x14ac:dyDescent="0.25">
      <c r="F11" s="16"/>
      <c r="G11" s="13"/>
      <c r="H11" s="13"/>
      <c r="I11" s="22"/>
      <c r="J11" s="3"/>
      <c r="K11" s="3"/>
      <c r="L11" s="23"/>
      <c r="N11" s="29"/>
      <c r="O11" s="30"/>
      <c r="P11" s="30"/>
      <c r="Q11" s="22"/>
      <c r="R11" s="3"/>
      <c r="S11" s="3"/>
      <c r="T11" s="23"/>
      <c r="V11" s="29"/>
      <c r="W11" s="30"/>
      <c r="X11" s="30"/>
      <c r="Y11" s="22"/>
      <c r="Z11" s="35"/>
      <c r="AA11" s="35"/>
      <c r="AB11" s="36"/>
    </row>
    <row r="12" spans="6:28" x14ac:dyDescent="0.25">
      <c r="F12" s="16"/>
      <c r="G12" s="13"/>
      <c r="H12" s="13"/>
      <c r="I12" s="22"/>
      <c r="J12" s="3"/>
      <c r="K12" s="3"/>
      <c r="L12" s="23"/>
      <c r="N12" s="29"/>
      <c r="O12" s="30"/>
      <c r="P12" s="30"/>
      <c r="Q12" s="22"/>
      <c r="R12" s="3"/>
      <c r="S12" s="3"/>
      <c r="T12" s="23"/>
      <c r="V12" s="29"/>
      <c r="W12" s="30"/>
      <c r="X12" s="30"/>
      <c r="Y12" s="22"/>
      <c r="Z12" s="35"/>
      <c r="AA12" s="35"/>
      <c r="AB12" s="36"/>
    </row>
    <row r="13" spans="6:28" x14ac:dyDescent="0.25">
      <c r="F13" s="16"/>
      <c r="G13" s="13"/>
      <c r="H13" s="13"/>
      <c r="I13" s="22"/>
      <c r="J13" s="3"/>
      <c r="K13" s="3"/>
      <c r="L13" s="23"/>
      <c r="N13" s="29"/>
      <c r="O13" s="30"/>
      <c r="P13" s="30"/>
      <c r="Q13" s="22"/>
      <c r="R13" s="3"/>
      <c r="S13" s="3"/>
      <c r="T13" s="23"/>
      <c r="V13" s="29"/>
      <c r="W13" s="30"/>
      <c r="X13" s="30"/>
      <c r="Y13" s="22"/>
      <c r="Z13" s="35"/>
      <c r="AA13" s="35"/>
      <c r="AB13" s="36"/>
    </row>
    <row r="14" spans="6:28" x14ac:dyDescent="0.25">
      <c r="F14" s="16"/>
      <c r="G14" s="13"/>
      <c r="H14" s="13"/>
      <c r="I14" s="22"/>
      <c r="J14" s="3"/>
      <c r="K14" s="3"/>
      <c r="L14" s="23"/>
      <c r="N14" s="29"/>
      <c r="O14" s="30"/>
      <c r="P14" s="30"/>
      <c r="Q14" s="22"/>
      <c r="R14" s="3"/>
      <c r="S14" s="3"/>
      <c r="T14" s="23"/>
      <c r="V14" s="29"/>
      <c r="W14" s="30"/>
      <c r="X14" s="30"/>
      <c r="Y14" s="22"/>
      <c r="Z14" s="35"/>
      <c r="AA14" s="35"/>
      <c r="AB14" s="36"/>
    </row>
    <row r="15" spans="6:28" x14ac:dyDescent="0.25">
      <c r="F15" s="16"/>
      <c r="G15" s="13"/>
      <c r="H15" s="13"/>
      <c r="I15" s="22"/>
      <c r="J15" s="3"/>
      <c r="K15" s="3"/>
      <c r="L15" s="23"/>
      <c r="N15" s="29"/>
      <c r="O15" s="30"/>
      <c r="P15" s="30"/>
      <c r="Q15" s="22"/>
      <c r="R15" s="3"/>
      <c r="S15" s="3"/>
      <c r="T15" s="23"/>
      <c r="V15" s="29"/>
      <c r="W15" s="30"/>
      <c r="X15" s="30"/>
      <c r="Y15" s="22"/>
      <c r="Z15" s="35"/>
      <c r="AA15" s="35"/>
      <c r="AB15" s="36"/>
    </row>
    <row r="16" spans="6:28" x14ac:dyDescent="0.25">
      <c r="F16" s="16"/>
      <c r="G16" s="13"/>
      <c r="H16" s="13"/>
      <c r="I16" s="22"/>
      <c r="J16" s="3"/>
      <c r="K16" s="3"/>
      <c r="L16" s="23"/>
      <c r="N16" s="29"/>
      <c r="O16" s="30"/>
      <c r="P16" s="30"/>
      <c r="Q16" s="22"/>
      <c r="R16" s="3"/>
      <c r="S16" s="3"/>
      <c r="T16" s="23"/>
      <c r="V16" s="29"/>
      <c r="W16" s="30"/>
      <c r="X16" s="30"/>
      <c r="Y16" s="22"/>
      <c r="Z16" s="35"/>
      <c r="AA16" s="35"/>
      <c r="AB16" s="36"/>
    </row>
    <row r="17" spans="6:28" x14ac:dyDescent="0.25">
      <c r="F17" s="16"/>
      <c r="G17" s="13"/>
      <c r="H17" s="13"/>
      <c r="I17" s="22"/>
      <c r="J17" s="3"/>
      <c r="K17" s="3"/>
      <c r="L17" s="23"/>
      <c r="N17" s="29"/>
      <c r="O17" s="30"/>
      <c r="P17" s="30"/>
      <c r="Q17" s="22"/>
      <c r="R17" s="3"/>
      <c r="S17" s="3"/>
      <c r="T17" s="23"/>
      <c r="V17" s="29"/>
      <c r="W17" s="30"/>
      <c r="X17" s="30"/>
      <c r="Y17" s="22"/>
      <c r="Z17" s="35"/>
      <c r="AA17" s="35"/>
      <c r="AB17" s="36"/>
    </row>
    <row r="18" spans="6:28" x14ac:dyDescent="0.25">
      <c r="F18" s="16"/>
      <c r="G18" s="13"/>
      <c r="H18" s="13"/>
      <c r="I18" s="22"/>
      <c r="J18" s="3"/>
      <c r="K18" s="3"/>
      <c r="L18" s="23"/>
      <c r="N18" s="29"/>
      <c r="O18" s="30"/>
      <c r="P18" s="30"/>
      <c r="Q18" s="22"/>
      <c r="R18" s="3"/>
      <c r="S18" s="3"/>
      <c r="T18" s="23"/>
      <c r="V18" s="29"/>
      <c r="W18" s="30"/>
      <c r="X18" s="30"/>
      <c r="Y18" s="22"/>
      <c r="Z18" s="35"/>
      <c r="AA18" s="35"/>
      <c r="AB18" s="36"/>
    </row>
    <row r="19" spans="6:28" x14ac:dyDescent="0.25">
      <c r="F19" s="16"/>
      <c r="G19" s="13"/>
      <c r="H19" s="13"/>
      <c r="I19" s="22"/>
      <c r="J19" s="3"/>
      <c r="K19" s="3"/>
      <c r="L19" s="23"/>
      <c r="N19" s="29"/>
      <c r="O19" s="30"/>
      <c r="P19" s="30"/>
      <c r="Q19" s="22"/>
      <c r="R19" s="3"/>
      <c r="S19" s="3"/>
      <c r="T19" s="23"/>
      <c r="V19" s="29"/>
      <c r="W19" s="30"/>
      <c r="X19" s="30"/>
      <c r="Y19" s="22"/>
      <c r="Z19" s="35"/>
      <c r="AA19" s="35"/>
      <c r="AB19" s="36"/>
    </row>
    <row r="20" spans="6:28" ht="15.75" thickBot="1" x14ac:dyDescent="0.3">
      <c r="F20" s="17"/>
      <c r="G20" s="18"/>
      <c r="H20" s="18"/>
      <c r="I20" s="24"/>
      <c r="J20" s="25"/>
      <c r="K20" s="25"/>
      <c r="L20" s="26"/>
      <c r="N20" s="31"/>
      <c r="O20" s="32"/>
      <c r="P20" s="32"/>
      <c r="Q20" s="24"/>
      <c r="R20" s="25"/>
      <c r="S20" s="25"/>
      <c r="T20" s="26"/>
      <c r="V20" s="31"/>
      <c r="W20" s="32"/>
      <c r="X20" s="32"/>
      <c r="Y20" s="24"/>
      <c r="Z20" s="37"/>
      <c r="AA20" s="37"/>
      <c r="AB20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Inner Join</vt:lpstr>
      <vt:lpstr>Right join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Iglesias</dc:creator>
  <cp:lastModifiedBy>Alejandro Iglesias</cp:lastModifiedBy>
  <dcterms:created xsi:type="dcterms:W3CDTF">2020-11-09T20:31:53Z</dcterms:created>
  <dcterms:modified xsi:type="dcterms:W3CDTF">2020-11-09T22:20:57Z</dcterms:modified>
</cp:coreProperties>
</file>