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IPoY45/Shared Documents/CFE/Models/CFE_ETCA_GWh/CFE_ETCA_GWh/SubRES_TMPL/"/>
    </mc:Choice>
  </mc:AlternateContent>
  <xr:revisionPtr revIDLastSave="26" documentId="13_ncr:1_{92DFE710-580A-4EF2-92F3-205C4AA3DB80}" xr6:coauthVersionLast="47" xr6:coauthVersionMax="47" xr10:uidLastSave="{8D8638F2-D32B-4672-BBA5-0E92F13450DC}"/>
  <bookViews>
    <workbookView xWindow="-108" yWindow="-108" windowWidth="23256" windowHeight="12576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8" i="9" l="1"/>
  <c r="AA8" i="9"/>
  <c r="AB8" i="9"/>
  <c r="AC8" i="9"/>
  <c r="AD8" i="9"/>
  <c r="Y8" i="9"/>
  <c r="AD46" i="9"/>
  <c r="AD43" i="9"/>
  <c r="AD40" i="9"/>
  <c r="AD37" i="9"/>
  <c r="AD34" i="9"/>
  <c r="E44" i="9"/>
  <c r="E41" i="9"/>
  <c r="D44" i="9"/>
  <c r="D41" i="9"/>
  <c r="B44" i="9"/>
  <c r="B41" i="9"/>
  <c r="E38" i="9"/>
  <c r="D38" i="9"/>
  <c r="B38" i="9"/>
  <c r="E35" i="9"/>
  <c r="D35" i="9"/>
  <c r="B35" i="9"/>
  <c r="E32" i="9"/>
  <c r="D32" i="9"/>
  <c r="B32" i="9"/>
  <c r="D29" i="9"/>
  <c r="E29" i="9"/>
  <c r="AD31" i="9"/>
  <c r="B29" i="9"/>
  <c r="AD25" i="9"/>
  <c r="B26" i="9"/>
  <c r="B23" i="9"/>
  <c r="E26" i="9"/>
  <c r="D26" i="9"/>
  <c r="E14" i="9"/>
  <c r="E13" i="9"/>
  <c r="D14" i="9"/>
  <c r="D13" i="9"/>
  <c r="C14" i="9"/>
  <c r="B14" i="9"/>
  <c r="C13" i="9"/>
  <c r="B13" i="9"/>
  <c r="E11" i="9"/>
  <c r="D11" i="9"/>
  <c r="B11" i="9"/>
  <c r="C11" i="9"/>
  <c r="E12" i="9"/>
  <c r="E10" i="9"/>
  <c r="E23" i="9"/>
  <c r="D23" i="9"/>
  <c r="AD28" i="9"/>
  <c r="C10" i="9" l="1"/>
  <c r="C12" i="9"/>
  <c r="B12" i="9"/>
  <c r="B10" i="9"/>
  <c r="C8" i="9"/>
  <c r="B8" i="9"/>
  <c r="D12" i="9"/>
  <c r="D10" i="9"/>
  <c r="D8" i="9"/>
  <c r="E8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1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51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51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51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73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73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73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73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73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75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<sst xmlns="http://schemas.openxmlformats.org/spreadsheetml/2006/main" count="303" uniqueCount="128">
  <si>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</si>
  <si>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</si>
  <si>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</si>
  <si>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</si>
  <si>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</si>
  <si>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</si>
  <si>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</si>
  <si>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</si>
  <si>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</si>
  <si>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</si>
  <si>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</si>
  <si>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</si>
  <si>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</si>
  <si>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</si>
  <si>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</si>
  <si>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</si>
  <si>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</si>
  <si>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</si>
  <si>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</si>
  <si>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</si>
  <si>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</si>
  <si>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</si>
  <si>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</si>
  <si>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</si>
  <si>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</si>
  <si>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</si>
  <si>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</si>
  <si>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</si>
  <si>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</si>
  <si>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</si>
  <si>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</si>
  <si>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</si>
  <si>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</si>
  <si>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</si>
  <si>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</si>
  <si>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</si>
  <si>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zl/kW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</si>
  <si>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</si>
  <si>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</si>
  <si>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</si>
  <si>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</si>
  <si>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</si>
  <si>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</si>
  <si>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</si>
  <si>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</si>
  <si>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</si>
  <si>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</si>
  <si>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</si>
  <si>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</si>
  <si>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</si>
  <si>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</si>
  <si>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</si>
  <si>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</si>
  <si>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</si>
  <si>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</si>
  <si>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</si>
  <si>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</si>
  <si>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</si>
  <si>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</si>
  <si>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</si>
  <si>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</si>
  <si>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</si>
  <si>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</si>
  <si>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</si>
  <si>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</si>
  <si>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</si>
  <si>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</si>
  <si>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</si>
  <si>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</si>
  <si>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</si>
  <si>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</si>
  <si>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Photovoltaic Rooftop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</si>
  <si>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</si>
  <si>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</si>
  <si>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</si>
  <si>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</si>
  <si>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</si>
  <si>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</si>
  <si>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</si>
  <si>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</si>
  <si>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</si>
  <si>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</si>
  <si>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</si>
  <si>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</si>
  <si>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</si>
  <si>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</si>
  <si>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</si>
  <si>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</si>
  <si>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</si>
  <si>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</si>
  <si>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</si>
  <si>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</si>
  <si>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</si>
  <si>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</si>
  <si>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</si>
  <si>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</si>
  <si>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</si>
  <si>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</si>
  <si>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</si>
  <si>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</si>
  <si>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</si>
  <si>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</si>
  <si>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</si>
  <si>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</si>
  <si>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</si>
  <si>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</si>
  <si>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</si>
  <si>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>ELC_IND_RES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</si>
  <si>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</si>
  <si>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</si>
  <si>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</si>
  <si>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</si>
  <si>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</si>
  <si>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</si>
  <si>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</si>
  <si>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</si>
  <si>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ELE_NEW_IND_WIND_ON</t>
  </si>
  <si>
    <t>ELE_NEW_PV</t>
  </si>
  <si>
    <t>ELE_NEW_IND_PV</t>
  </si>
  <si>
    <t>NEW_IND_UTI_BS_6h</t>
  </si>
  <si>
    <t>NEW_IND_UTI_BS_10h</t>
  </si>
  <si>
    <t>NEW_UTI_BS_4h</t>
  </si>
  <si>
    <t>NEW_UTI_BS_6h</t>
  </si>
  <si>
    <t>NEW_UTI_BS_8h</t>
  </si>
  <si>
    <t>NEW_UTI_BS_10h</t>
  </si>
  <si>
    <t>NEW_IND_UTI_BS_4h</t>
  </si>
  <si>
    <t>NEW_IND_UTI_BS_8h</t>
  </si>
  <si>
    <t>MEUR/GWh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</si>
</sst>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0.000"/>
    <numFmt numFmtId="169" formatCode="0.00000"/>
    <numFmt numFmtId="170" formatCode="m/d/yy\ h:mm"/>
    <numFmt numFmtId="171" formatCode="_([$€]* #,##0.00_);_([$€]* \(#,##0.00\);_([$€]* &quot;-&quot;??_);_(@_)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_-* #,##0.00\ _€_-;\-* #,##0.00\ _€_-;_-* &quot;-&quot;??\ _€_-;_-@_-"/>
    <numFmt numFmtId="177" formatCode="#,##0.00\ &quot;Pts&quot;;[Red]\-#,##0.00\ &quot;Pts&quot;"/>
    <numFmt numFmtId="178" formatCode="#,##0."/>
    <numFmt numFmtId="179" formatCode="&quot;$&quot;#.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0.0"/>
    <numFmt numFmtId="188" formatCode="General_)"/>
    <numFmt numFmtId="189" formatCode="_-[$€-2]* #,##0.000_-;\-[$€-2]* #,##0.000_-;_-[$€-2]* &quot;-&quot;??_-"/>
    <numFmt numFmtId="190" formatCode="0.0%"/>
    <numFmt numFmtId="191" formatCode="_-* #,##0.00_-;\-* #,##0.00_-;_-* \-??_-;_-@_-"/>
    <numFmt numFmtId="192" formatCode="&quot;$&quot;#,##0.0;[Red]\-&quot;$&quot;#,##0.0"/>
    <numFmt numFmtId="193" formatCode="0.0;;"/>
    <numFmt numFmtId="194" formatCode="#,##0.0000"/>
    <numFmt numFmtId="195" formatCode="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10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64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7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3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4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4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9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8" fontId="4" fillId="0" borderId="0"/>
    <xf numFmtId="49" fontId="128" fillId="74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3" fontId="126" fillId="0" borderId="0" applyFill="0" applyBorder="0">
      <alignment horizontal="right" vertical="center"/>
    </xf>
    <xf numFmtId="193" fontId="74" fillId="0" borderId="0" applyFill="0" applyBorder="0">
      <alignment horizontal="right" vertical="center"/>
    </xf>
    <xf numFmtId="190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23" fillId="2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23" fillId="3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23" fillId="4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23" fillId="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23" fillId="8" borderId="0" applyNumberFormat="0" applyBorder="0" applyAlignment="0" applyProtection="0"/>
    <xf numFmtId="0" fontId="115" fillId="52" borderId="0" applyNumberFormat="0" applyBorder="0" applyAlignment="0" applyProtection="0"/>
    <xf numFmtId="0" fontId="115" fillId="52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23" fillId="9" borderId="0" applyNumberFormat="0" applyBorder="0" applyAlignment="0" applyProtection="0"/>
    <xf numFmtId="0" fontId="115" fillId="56" borderId="0" applyNumberFormat="0" applyBorder="0" applyAlignment="0" applyProtection="0"/>
    <xf numFmtId="0" fontId="115" fillId="56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23" fillId="1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115" fillId="60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23" fillId="5" borderId="0" applyNumberFormat="0" applyBorder="0" applyAlignment="0" applyProtection="0"/>
    <xf numFmtId="0" fontId="115" fillId="64" borderId="0" applyNumberFormat="0" applyBorder="0" applyAlignment="0" applyProtection="0"/>
    <xf numFmtId="0" fontId="115" fillId="64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23" fillId="8" borderId="0" applyNumberFormat="0" applyBorder="0" applyAlignment="0" applyProtection="0"/>
    <xf numFmtId="0" fontId="115" fillId="68" borderId="0" applyNumberFormat="0" applyBorder="0" applyAlignment="0" applyProtection="0"/>
    <xf numFmtId="0" fontId="115" fillId="68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23" fillId="11" borderId="0" applyNumberFormat="0" applyBorder="0" applyAlignment="0" applyProtection="0"/>
    <xf numFmtId="0" fontId="115" fillId="72" borderId="0" applyNumberFormat="0" applyBorder="0" applyAlignment="0" applyProtection="0"/>
    <xf numFmtId="0" fontId="115" fillId="72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1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5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3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3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6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2" fontId="119" fillId="20" borderId="1">
      <alignment horizontal="center" vertical="center"/>
    </xf>
    <xf numFmtId="4" fontId="70" fillId="77" borderId="10">
      <alignment horizontal="right" vertical="center"/>
    </xf>
    <xf numFmtId="4" fontId="121" fillId="41" borderId="10">
      <alignment horizontal="right" vertical="center"/>
    </xf>
    <xf numFmtId="4" fontId="121" fillId="41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1" borderId="0"/>
    <xf numFmtId="0" fontId="26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5" fillId="82" borderId="19">
      <alignment horizontal="center" vertical="center" wrapText="1"/>
    </xf>
    <xf numFmtId="0" fontId="26" fillId="82" borderId="19">
      <alignment horizontal="center" vertical="center" wrapText="1"/>
    </xf>
    <xf numFmtId="0" fontId="5" fillId="82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90" fontId="103" fillId="0" borderId="0">
      <alignment horizontal="right"/>
    </xf>
    <xf numFmtId="187" fontId="133" fillId="0" borderId="0">
      <alignment horizontal="right"/>
    </xf>
    <xf numFmtId="0" fontId="134" fillId="0" borderId="0"/>
    <xf numFmtId="0" fontId="23" fillId="42" borderId="10"/>
    <xf numFmtId="0" fontId="23" fillId="83" borderId="10"/>
    <xf numFmtId="0" fontId="23" fillId="78" borderId="10"/>
    <xf numFmtId="0" fontId="23" fillId="41" borderId="10"/>
    <xf numFmtId="0" fontId="23" fillId="84" borderId="10"/>
    <xf numFmtId="0" fontId="23" fillId="35" borderId="10"/>
    <xf numFmtId="0" fontId="23" fillId="79" borderId="10"/>
    <xf numFmtId="3" fontId="120" fillId="81" borderId="0" applyNumberFormat="0" applyBorder="0"/>
    <xf numFmtId="3" fontId="120" fillId="85" borderId="0" applyNumberFormat="0" applyBorder="0"/>
    <xf numFmtId="3" fontId="120" fillId="86" borderId="0" applyNumberFormat="0" applyBorder="0"/>
    <xf numFmtId="0" fontId="136" fillId="47" borderId="23" applyNumberFormat="0" applyAlignment="0" applyProtection="0"/>
    <xf numFmtId="0" fontId="137" fillId="47" borderId="23" applyNumberFormat="0" applyAlignment="0" applyProtection="0"/>
    <xf numFmtId="0" fontId="138" fillId="87" borderId="23" applyNumberFormat="0" applyAlignment="0" applyProtection="0"/>
    <xf numFmtId="0" fontId="16" fillId="21" borderId="3" applyNumberFormat="0" applyAlignment="0" applyProtection="0"/>
    <xf numFmtId="0" fontId="124" fillId="80" borderId="3" applyNumberFormat="0" applyAlignment="0" applyProtection="0"/>
    <xf numFmtId="0" fontId="16" fillId="21" borderId="3" applyNumberFormat="0" applyAlignment="0" applyProtection="0"/>
    <xf numFmtId="1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2" fontId="115" fillId="88" borderId="0"/>
    <xf numFmtId="1" fontId="115" fillId="88" borderId="0"/>
    <xf numFmtId="2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9" borderId="0"/>
    <xf numFmtId="1" fontId="115" fillId="88" borderId="0"/>
    <xf numFmtId="1" fontId="115" fillId="88" borderId="0"/>
    <xf numFmtId="1" fontId="115" fillId="89" borderId="0"/>
    <xf numFmtId="1" fontId="115" fillId="89" borderId="0"/>
    <xf numFmtId="1" fontId="115" fillId="88" borderId="0"/>
    <xf numFmtId="1" fontId="115" fillId="88" borderId="0"/>
    <xf numFmtId="1" fontId="115" fillId="89" borderId="0"/>
    <xf numFmtId="1" fontId="115" fillId="88" borderId="0"/>
    <xf numFmtId="1" fontId="115" fillId="88" borderId="0"/>
    <xf numFmtId="1" fontId="115" fillId="89" borderId="0"/>
    <xf numFmtId="1" fontId="115" fillId="89" borderId="0"/>
    <xf numFmtId="1" fontId="115" fillId="89" borderId="0"/>
    <xf numFmtId="1" fontId="115" fillId="88" borderId="0"/>
    <xf numFmtId="1" fontId="115" fillId="89" borderId="0"/>
    <xf numFmtId="1" fontId="115" fillId="88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7" borderId="32">
      <alignment vertical="top" wrapText="1"/>
    </xf>
    <xf numFmtId="0" fontId="139" fillId="90" borderId="33" applyProtection="0">
      <alignment horizontal="center"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91" fontId="5" fillId="0" borderId="0" applyFill="0" applyBorder="0" applyAlignment="0" applyProtection="0"/>
    <xf numFmtId="186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9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86" fontId="51" fillId="0" borderId="0" applyFont="0" applyFill="0" applyBorder="0" applyAlignment="0" applyProtection="0"/>
    <xf numFmtId="178" fontId="86" fillId="0" borderId="0">
      <protection locked="0"/>
    </xf>
    <xf numFmtId="0" fontId="87" fillId="0" borderId="0"/>
    <xf numFmtId="0" fontId="88" fillId="0" borderId="0"/>
    <xf numFmtId="179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70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6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3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6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4" borderId="0" applyNumberFormat="0" applyBorder="0" applyAlignment="0" applyProtection="0"/>
    <xf numFmtId="0" fontId="61" fillId="25" borderId="0" applyNumberFormat="0" applyBorder="0" applyAlignment="0" applyProtection="0"/>
    <xf numFmtId="0" fontId="114" fillId="44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4" borderId="0" applyNumberFormat="0" applyBorder="0" applyAlignment="0" applyProtection="0"/>
    <xf numFmtId="0" fontId="114" fillId="44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9" borderId="0" applyNumberFormat="0" applyBorder="0" applyAlignment="0" applyProtection="0"/>
    <xf numFmtId="0" fontId="110" fillId="50" borderId="0" applyNumberFormat="0" applyBorder="0" applyAlignment="0" applyProtection="0"/>
    <xf numFmtId="0" fontId="110" fillId="54" borderId="0" applyNumberFormat="0" applyBorder="0" applyAlignment="0" applyProtection="0"/>
    <xf numFmtId="0" fontId="110" fillId="58" borderId="0" applyNumberFormat="0" applyBorder="0" applyAlignment="0" applyProtection="0"/>
    <xf numFmtId="0" fontId="110" fillId="62" borderId="0" applyNumberFormat="0" applyBorder="0" applyAlignment="0" applyProtection="0"/>
    <xf numFmtId="0" fontId="110" fillId="66" borderId="0" applyNumberFormat="0" applyBorder="0" applyAlignment="0" applyProtection="0"/>
    <xf numFmtId="0" fontId="110" fillId="70" borderId="0" applyNumberFormat="0" applyBorder="0" applyAlignment="0" applyProtection="0"/>
    <xf numFmtId="0" fontId="140" fillId="45" borderId="0" applyNumberFormat="0" applyBorder="0" applyAlignment="0" applyProtection="0"/>
    <xf numFmtId="0" fontId="141" fillId="47" borderId="23" applyNumberFormat="0" applyAlignment="0" applyProtection="0"/>
    <xf numFmtId="0" fontId="142" fillId="48" borderId="26" applyNumberFormat="0" applyAlignment="0" applyProtection="0"/>
    <xf numFmtId="0" fontId="143" fillId="0" borderId="0" applyNumberFormat="0" applyFill="0" applyBorder="0" applyAlignment="0" applyProtection="0"/>
    <xf numFmtId="0" fontId="111" fillId="43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6" borderId="23" applyNumberFormat="0" applyAlignment="0" applyProtection="0"/>
    <xf numFmtId="0" fontId="136" fillId="0" borderId="25" applyNumberFormat="0" applyFill="0" applyAlignment="0" applyProtection="0"/>
    <xf numFmtId="0" fontId="148" fillId="44" borderId="0" applyNumberFormat="0" applyBorder="0" applyAlignment="0" applyProtection="0"/>
    <xf numFmtId="0" fontId="115" fillId="49" borderId="27" applyNumberFormat="0" applyFont="0" applyAlignment="0" applyProtection="0"/>
    <xf numFmtId="0" fontId="149" fillId="47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8" fontId="86" fillId="0" borderId="0">
      <protection locked="0"/>
    </xf>
    <xf numFmtId="176" fontId="115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43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183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5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167" fontId="5" fillId="0" borderId="0" applyFont="0" applyFill="0" applyBorder="0" applyAlignment="0" applyProtection="0"/>
    <xf numFmtId="175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43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43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4" fontId="70" fillId="91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2" borderId="10" applyNumberFormat="0" applyProtection="0">
      <alignment horizontal="right"/>
    </xf>
    <xf numFmtId="0" fontId="101" fillId="92" borderId="0" applyNumberFormat="0" applyBorder="0" applyProtection="0">
      <alignment horizontal="left"/>
    </xf>
    <xf numFmtId="0" fontId="26" fillId="92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3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33" fillId="0" borderId="0" applyFont="0" applyFill="0" applyBorder="0" applyAlignment="0" applyProtection="0"/>
    <xf numFmtId="178" fontId="86" fillId="0" borderId="0">
      <protection locked="0"/>
    </xf>
    <xf numFmtId="43" fontId="5" fillId="0" borderId="0" applyFont="0" applyFill="0" applyBorder="0" applyAlignment="0" applyProtection="0"/>
    <xf numFmtId="178" fontId="86" fillId="0" borderId="0">
      <protection locked="0"/>
    </xf>
    <xf numFmtId="186" fontId="33" fillId="0" borderId="0" applyFont="0" applyFill="0" applyBorder="0" applyAlignment="0" applyProtection="0"/>
    <xf numFmtId="43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87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0" fillId="40" borderId="0" xfId="0" applyFill="1"/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9" fontId="0" fillId="0" borderId="0" xfId="0" applyNumberFormat="1"/>
    <xf numFmtId="0" fontId="78" fillId="0" borderId="0" xfId="0" applyFont="1" applyAlignment="1">
      <alignment horizontal="left"/>
    </xf>
    <xf numFmtId="185" fontId="25" fillId="0" borderId="0" xfId="0" applyNumberFormat="1" applyFont="1"/>
    <xf numFmtId="185" fontId="6" fillId="39" borderId="0" xfId="0" applyNumberFormat="1" applyFont="1" applyFill="1"/>
    <xf numFmtId="185" fontId="81" fillId="39" borderId="0" xfId="0" applyNumberFormat="1" applyFont="1" applyFill="1"/>
    <xf numFmtId="185" fontId="5" fillId="0" borderId="0" xfId="0" applyNumberFormat="1" applyFont="1"/>
    <xf numFmtId="0" fontId="107" fillId="94" borderId="34" xfId="0" applyFont="1" applyFill="1" applyBorder="1" applyAlignment="1">
      <alignment horizontal="center" vertical="center"/>
    </xf>
    <xf numFmtId="0" fontId="107" fillId="94" borderId="34" xfId="768" applyFont="1" applyFill="1" applyBorder="1" applyAlignment="1">
      <alignment horizontal="center" vertical="center" wrapText="1"/>
    </xf>
    <xf numFmtId="0" fontId="107" fillId="94" borderId="34" xfId="0" applyFont="1" applyFill="1" applyBorder="1" applyAlignment="1">
      <alignment horizontal="center" vertical="center" wrapText="1"/>
    </xf>
    <xf numFmtId="0" fontId="2" fillId="95" borderId="35" xfId="0" applyFont="1" applyFill="1" applyBorder="1" applyAlignment="1">
      <alignment horizontal="center" vertical="center" wrapText="1"/>
    </xf>
    <xf numFmtId="185" fontId="107" fillId="94" borderId="34" xfId="0" applyNumberFormat="1" applyFont="1" applyFill="1" applyBorder="1" applyAlignment="1">
      <alignment horizontal="center" vertical="center"/>
    </xf>
    <xf numFmtId="0" fontId="107" fillId="94" borderId="34" xfId="0" applyFont="1" applyFill="1" applyBorder="1" applyAlignment="1">
      <alignment horizontal="left" vertical="center"/>
    </xf>
    <xf numFmtId="0" fontId="2" fillId="95" borderId="35" xfId="0" applyFont="1" applyFill="1" applyBorder="1" applyAlignment="1">
      <alignment horizontal="left" vertical="center" wrapText="1"/>
    </xf>
    <xf numFmtId="0" fontId="2" fillId="97" borderId="0" xfId="881" applyFont="1" applyFill="1" applyAlignment="1">
      <alignment horizontal="left"/>
    </xf>
    <xf numFmtId="0" fontId="2" fillId="98" borderId="0" xfId="881" applyFont="1" applyFill="1"/>
    <xf numFmtId="168" fontId="107" fillId="98" borderId="0" xfId="768" applyNumberFormat="1" applyFont="1" applyFill="1"/>
    <xf numFmtId="0" fontId="154" fillId="96" borderId="0" xfId="881" applyFont="1" applyFill="1"/>
    <xf numFmtId="0" fontId="154" fillId="97" borderId="0" xfId="881" applyFont="1" applyFill="1"/>
    <xf numFmtId="0" fontId="154" fillId="97" borderId="0" xfId="0" applyFont="1" applyFill="1"/>
    <xf numFmtId="185" fontId="156" fillId="96" borderId="0" xfId="0" applyNumberFormat="1" applyFont="1" applyFill="1"/>
    <xf numFmtId="0" fontId="155" fillId="94" borderId="38" xfId="0" applyFont="1" applyFill="1" applyBorder="1" applyAlignment="1">
      <alignment horizontal="center" vertical="center" wrapText="1"/>
    </xf>
    <xf numFmtId="0" fontId="154" fillId="95" borderId="39" xfId="0" applyFont="1" applyFill="1" applyBorder="1" applyAlignment="1">
      <alignment horizontal="center" vertical="center" wrapText="1"/>
    </xf>
    <xf numFmtId="0" fontId="154" fillId="99" borderId="37" xfId="0" applyFont="1" applyFill="1" applyBorder="1"/>
    <xf numFmtId="0" fontId="154" fillId="97" borderId="0" xfId="881" applyFont="1" applyFill="1" applyAlignment="1">
      <alignment horizontal="left"/>
    </xf>
    <xf numFmtId="1" fontId="154" fillId="97" borderId="0" xfId="0" applyNumberFormat="1" applyFont="1" applyFill="1"/>
    <xf numFmtId="0" fontId="156" fillId="96" borderId="0" xfId="0" applyFont="1" applyFill="1"/>
    <xf numFmtId="0" fontId="156" fillId="96" borderId="0" xfId="0" applyFont="1" applyFill="1" applyAlignment="1">
      <alignment horizontal="left"/>
    </xf>
    <xf numFmtId="0" fontId="155" fillId="94" borderId="38" xfId="768" applyFont="1" applyFill="1" applyBorder="1" applyAlignment="1">
      <alignment horizontal="center" vertical="center" wrapText="1"/>
    </xf>
    <xf numFmtId="0" fontId="155" fillId="94" borderId="38" xfId="43506" applyFont="1" applyFill="1" applyBorder="1" applyAlignment="1">
      <alignment horizontal="center" vertical="center" wrapText="1"/>
    </xf>
    <xf numFmtId="0" fontId="2" fillId="97" borderId="36" xfId="881" applyFont="1" applyFill="1" applyBorder="1" applyAlignment="1">
      <alignment horizontal="left"/>
    </xf>
    <xf numFmtId="168" fontId="2" fillId="98" borderId="36" xfId="768" applyNumberFormat="1" applyFill="1" applyBorder="1"/>
    <xf numFmtId="168" fontId="154" fillId="97" borderId="0" xfId="0" applyNumberFormat="1" applyFont="1" applyFill="1"/>
    <xf numFmtId="185" fontId="154" fillId="97" borderId="0" xfId="881" applyNumberFormat="1" applyFont="1" applyFill="1" applyAlignment="1">
      <alignment horizontal="left"/>
    </xf>
    <xf numFmtId="185" fontId="2" fillId="97" borderId="0" xfId="881" applyNumberFormat="1" applyFont="1" applyFill="1" applyAlignment="1">
      <alignment horizontal="left"/>
    </xf>
    <xf numFmtId="1" fontId="107" fillId="98" borderId="0" xfId="768" applyNumberFormat="1" applyFont="1" applyFill="1"/>
    <xf numFmtId="1" fontId="2" fillId="98" borderId="36" xfId="768" applyNumberFormat="1" applyFill="1" applyBorder="1"/>
    <xf numFmtId="0" fontId="155" fillId="97" borderId="0" xfId="0" applyFont="1" applyFill="1"/>
    <xf numFmtId="1" fontId="2" fillId="98" borderId="0" xfId="768" applyNumberFormat="1" applyFill="1"/>
    <xf numFmtId="168" fontId="2" fillId="98" borderId="0" xfId="768" applyNumberFormat="1" applyFill="1"/>
    <xf numFmtId="0" fontId="0" fillId="0" borderId="36" xfId="0" applyBorder="1"/>
    <xf numFmtId="0" fontId="2" fillId="96" borderId="40" xfId="881" applyFont="1" applyFill="1" applyBorder="1" applyAlignment="1">
      <alignment horizontal="left"/>
    </xf>
    <xf numFmtId="0" fontId="2" fillId="98" borderId="40" xfId="881" applyFont="1" applyFill="1" applyBorder="1"/>
    <xf numFmtId="1" fontId="2" fillId="98" borderId="40" xfId="768" applyNumberFormat="1" applyFill="1" applyBorder="1"/>
    <xf numFmtId="168" fontId="2" fillId="98" borderId="40" xfId="768" applyNumberFormat="1" applyFill="1" applyBorder="1"/>
    <xf numFmtId="0" fontId="2" fillId="98" borderId="40" xfId="881" applyFont="1" applyFill="1" applyBorder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6" xfId="881" applyFont="1" applyFill="1" applyBorder="1" applyAlignment="1">
      <alignment horizontal="center"/>
    </xf>
    <xf numFmtId="185" fontId="2" fillId="98" borderId="0" xfId="0" applyNumberFormat="1" applyFont="1" applyFill="1"/>
    <xf numFmtId="185" fontId="2" fillId="95" borderId="34" xfId="747" applyNumberFormat="1" applyFont="1" applyFill="1" applyBorder="1" applyAlignment="1">
      <alignment horizontal="center" vertical="center" wrapText="1"/>
    </xf>
    <xf numFmtId="185" fontId="2" fillId="97" borderId="0" xfId="0" applyNumberFormat="1" applyFont="1" applyFill="1"/>
    <xf numFmtId="0" fontId="0" fillId="98" borderId="0" xfId="0" applyFill="1"/>
    <xf numFmtId="0" fontId="2" fillId="98" borderId="0" xfId="0" applyFont="1" applyFill="1"/>
    <xf numFmtId="0" fontId="154" fillId="98" borderId="0" xfId="881" applyFont="1" applyFill="1"/>
    <xf numFmtId="0" fontId="2" fillId="96" borderId="40" xfId="88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6" fillId="96" borderId="0" xfId="0" applyFont="1" applyFill="1" applyAlignment="1">
      <alignment horizontal="center"/>
    </xf>
    <xf numFmtId="0" fontId="154" fillId="97" borderId="0" xfId="881" applyFont="1" applyFill="1" applyAlignment="1">
      <alignment horizontal="center"/>
    </xf>
    <xf numFmtId="185" fontId="0" fillId="0" borderId="0" xfId="0" applyNumberFormat="1"/>
    <xf numFmtId="0" fontId="155" fillId="100" borderId="38" xfId="0" applyFont="1" applyFill="1" applyBorder="1" applyAlignment="1">
      <alignment horizontal="center" vertical="center" wrapText="1"/>
    </xf>
    <xf numFmtId="0" fontId="154" fillId="100" borderId="39" xfId="0" applyFont="1" applyFill="1" applyBorder="1" applyAlignment="1">
      <alignment horizontal="center" vertical="center" wrapText="1"/>
    </xf>
    <xf numFmtId="0" fontId="154" fillId="100" borderId="0" xfId="881" applyFont="1" applyFill="1"/>
    <xf numFmtId="0" fontId="0" fillId="100" borderId="0" xfId="0" applyFill="1"/>
    <xf numFmtId="0" fontId="155" fillId="101" borderId="38" xfId="0" applyFont="1" applyFill="1" applyBorder="1" applyAlignment="1">
      <alignment horizontal="center" vertical="center" wrapText="1"/>
    </xf>
    <xf numFmtId="0" fontId="154" fillId="101" borderId="39" xfId="0" applyFont="1" applyFill="1" applyBorder="1" applyAlignment="1">
      <alignment horizontal="center" vertical="center" wrapText="1"/>
    </xf>
    <xf numFmtId="0" fontId="154" fillId="101" borderId="0" xfId="881" applyFont="1" applyFill="1"/>
    <xf numFmtId="0" fontId="0" fillId="101" borderId="0" xfId="0" applyFill="1"/>
    <xf numFmtId="0" fontId="155" fillId="100" borderId="38" xfId="768" applyFont="1" applyFill="1" applyBorder="1" applyAlignment="1">
      <alignment horizontal="center" vertical="center" wrapText="1"/>
    </xf>
    <xf numFmtId="1" fontId="154" fillId="100" borderId="0" xfId="0" applyNumberFormat="1" applyFont="1" applyFill="1"/>
    <xf numFmtId="0" fontId="155" fillId="101" borderId="38" xfId="768" applyFont="1" applyFill="1" applyBorder="1" applyAlignment="1">
      <alignment horizontal="center" vertical="center" wrapText="1"/>
    </xf>
    <xf numFmtId="0" fontId="0" fillId="0" borderId="10" xfId="0" applyBorder="1"/>
    <xf numFmtId="2" fontId="0" fillId="0" borderId="10" xfId="0" applyNumberFormat="1" applyBorder="1"/>
    <xf numFmtId="195" fontId="2" fillId="98" borderId="40" xfId="768" applyNumberFormat="1" applyFill="1" applyBorder="1"/>
    <xf numFmtId="1" fontId="0" fillId="98" borderId="0" xfId="768" applyNumberFormat="1" applyFont="1" applyFill="1"/>
    <xf numFmtId="1" fontId="2" fillId="98" borderId="0" xfId="768" applyNumberFormat="1" applyFont="1" applyFill="1"/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_2010-09-24_LTP 2010_assumptions" xfId="1156" xr:uid="{00000000-0005-0000-0000-000090040000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338270</xdr:colOff>
      <xdr:row>53</xdr:row>
      <xdr:rowOff>169136</xdr:rowOff>
    </xdr:from>
    <xdr:to>
      <xdr:col>32</xdr:col>
      <xdr:colOff>228168</xdr:colOff>
      <xdr:row>91</xdr:row>
      <xdr:rowOff>77249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D5375-DD05-341D-1083-C30659FD7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50723" y="8875164"/>
          <a:ext cx="9450119" cy="8059275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10</xdr:row>
      <xdr:rowOff>0</xdr:rowOff>
    </xdr:from>
    <xdr:to>
      <xdr:col>35</xdr:col>
      <xdr:colOff>4572000</xdr:colOff>
      <xdr:row>20</xdr:row>
      <xdr:rowOff>304800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5E7CEB-822D-4206-8F7D-E1C96EE4BFB1}"/>
            </a:ext>
            <a:ext uri="{147F2762-F138-4A5C-976F-8EAC2B608ADB}">
              <a16:predDERef xmlns:a16="http://schemas.microsoft.com/office/drawing/2014/main" pred="{D8CD5375-DD05-341D-1083-C30659FD7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0" y="2800350"/>
          <a:ext cx="4572000" cy="2324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U94"/>
  <sheetViews>
    <sheetView tabSelected="1" zoomScale="115" zoomScaleNormal="115" workbookViewId="0">
      <pane xSplit="2" topLeftCell="M1" activePane="topRight" state="frozen"/>
      <selection pane="topRight" activeCell="T10" sqref="T10:U12"/>
    </sheetView>
  </sheetViews>
  <sheetFormatPr defaultRowHeight="13.2"/>
  <cols>
    <col min="1" max="1" width="9.109375" customWidth="1"/>
    <col min="2" max="2" width="30" customWidth="1"/>
    <col min="3" max="3" width="25.6640625" bestFit="1" customWidth="1"/>
    <col min="4" max="4" width="40.88671875" customWidth="1"/>
    <col min="5" max="5" width="14.5546875" bestFit="1" customWidth="1"/>
    <col min="6" max="6" width="19.44140625" customWidth="1"/>
    <col min="7" max="7" width="9.5546875" customWidth="1"/>
    <col min="8" max="8" width="9.44140625" customWidth="1"/>
    <col min="9" max="18" width="7.88671875" customWidth="1"/>
    <col min="19" max="19" width="8.44140625" customWidth="1"/>
    <col min="20" max="20" width="7.88671875" customWidth="1"/>
    <col min="21" max="24" width="7.44140625" customWidth="1"/>
    <col min="25" max="25" width="8.44140625" customWidth="1"/>
    <col min="26" max="26" width="9.33203125" customWidth="1"/>
    <col min="27" max="31" width="7.44140625" customWidth="1"/>
    <col min="32" max="32" width="10.5546875" customWidth="1"/>
    <col min="33" max="35" width="7.5546875" customWidth="1"/>
    <col min="36" max="36" width="69.33203125" customWidth="1"/>
    <col min="37" max="37" width="37.109375" customWidth="1"/>
  </cols>
  <sheetData>
    <row r="1" spans="2:47" ht="15">
      <c r="B1" s="1" t="s">
        <v>0</v>
      </c>
      <c r="C1" s="2"/>
      <c r="E1" s="3"/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47" ht="13.8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47" ht="17.399999999999999">
      <c r="B3" s="6" t="s">
        <v>1</v>
      </c>
      <c r="C3" s="7"/>
    </row>
    <row r="5" spans="2:47" ht="36.75" customHeight="1">
      <c r="E5" s="8" t="s">
        <v>2</v>
      </c>
    </row>
    <row r="6" spans="2:47" ht="39.6">
      <c r="B6" s="24" t="s">
        <v>3</v>
      </c>
      <c r="C6" s="24" t="s">
        <v>4</v>
      </c>
      <c r="D6" s="24" t="s">
        <v>5</v>
      </c>
      <c r="E6" s="24" t="s">
        <v>6</v>
      </c>
      <c r="F6" s="19" t="s">
        <v>7</v>
      </c>
      <c r="G6" s="20" t="s">
        <v>8</v>
      </c>
      <c r="H6" s="20" t="s">
        <v>9</v>
      </c>
      <c r="I6" s="20" t="s">
        <v>10</v>
      </c>
      <c r="J6" s="20" t="s">
        <v>11</v>
      </c>
      <c r="K6" s="20" t="s">
        <v>12</v>
      </c>
      <c r="L6" s="20" t="s">
        <v>13</v>
      </c>
      <c r="M6" s="20" t="s">
        <v>14</v>
      </c>
      <c r="N6" s="20" t="s">
        <v>15</v>
      </c>
      <c r="O6" s="20" t="s">
        <v>16</v>
      </c>
      <c r="P6" s="20" t="s">
        <v>17</v>
      </c>
      <c r="Q6" s="20" t="s">
        <v>18</v>
      </c>
      <c r="R6" s="20" t="s">
        <v>19</v>
      </c>
      <c r="S6" s="20" t="s">
        <v>20</v>
      </c>
      <c r="T6" s="20" t="s">
        <v>21</v>
      </c>
      <c r="U6" s="20" t="s">
        <v>22</v>
      </c>
      <c r="V6" s="20" t="s">
        <v>23</v>
      </c>
      <c r="W6" s="20" t="s">
        <v>24</v>
      </c>
      <c r="X6" s="20" t="s">
        <v>25</v>
      </c>
      <c r="Y6" s="20" t="s">
        <v>26</v>
      </c>
      <c r="Z6" s="20" t="s">
        <v>27</v>
      </c>
      <c r="AA6" s="20" t="s">
        <v>28</v>
      </c>
      <c r="AB6" s="20" t="s">
        <v>29</v>
      </c>
      <c r="AC6" s="20" t="s">
        <v>30</v>
      </c>
      <c r="AD6" s="20" t="s">
        <v>31</v>
      </c>
      <c r="AE6" s="20" t="s">
        <v>32</v>
      </c>
      <c r="AF6" s="20" t="s">
        <v>33</v>
      </c>
      <c r="AG6" s="20" t="s">
        <v>34</v>
      </c>
      <c r="AH6" s="21" t="s">
        <v>35</v>
      </c>
    </row>
    <row r="7" spans="2:47" ht="38.25" customHeight="1" thickBot="1">
      <c r="B7" s="25" t="s">
        <v>37</v>
      </c>
      <c r="C7" s="25"/>
      <c r="D7" s="25"/>
      <c r="E7" s="25" t="s">
        <v>37</v>
      </c>
      <c r="F7" s="22"/>
      <c r="G7" s="22" t="s">
        <v>38</v>
      </c>
      <c r="H7" s="22" t="s">
        <v>38</v>
      </c>
      <c r="I7" s="22" t="s">
        <v>38</v>
      </c>
      <c r="J7" s="22" t="s">
        <v>38</v>
      </c>
      <c r="K7" s="22" t="s">
        <v>38</v>
      </c>
      <c r="L7" s="22" t="s">
        <v>38</v>
      </c>
      <c r="M7" s="22" t="s">
        <v>101</v>
      </c>
      <c r="N7" s="22" t="s">
        <v>101</v>
      </c>
      <c r="O7" s="22" t="s">
        <v>101</v>
      </c>
      <c r="P7" s="22" t="s">
        <v>101</v>
      </c>
      <c r="Q7" s="22" t="s">
        <v>101</v>
      </c>
      <c r="R7" s="22" t="s">
        <v>101</v>
      </c>
      <c r="S7" s="22" t="s">
        <v>101</v>
      </c>
      <c r="T7" s="22" t="s">
        <v>101</v>
      </c>
      <c r="U7" s="22" t="s">
        <v>101</v>
      </c>
      <c r="V7" s="22" t="s">
        <v>36</v>
      </c>
      <c r="W7" s="22" t="s">
        <v>36</v>
      </c>
      <c r="X7" s="22" t="s">
        <v>36</v>
      </c>
      <c r="Y7" s="22" t="s">
        <v>127</v>
      </c>
      <c r="Z7" s="22" t="s">
        <v>102</v>
      </c>
      <c r="AA7" s="22"/>
      <c r="AB7" s="22"/>
      <c r="AC7" s="22"/>
      <c r="AD7" s="22"/>
      <c r="AE7" s="22"/>
      <c r="AF7" s="22" t="s">
        <v>39</v>
      </c>
      <c r="AG7" s="22" t="s">
        <v>38</v>
      </c>
      <c r="AH7" s="22"/>
    </row>
    <row r="8" spans="2:47" ht="15.75" customHeight="1" thickBot="1">
      <c r="B8" s="53" t="str">
        <f>C53</f>
        <v>ELE_NEW_CCGT</v>
      </c>
      <c r="C8" s="53" t="str">
        <f>D53</f>
        <v xml:space="preserve">Natural Gas  - CCGT </v>
      </c>
      <c r="D8" s="53" t="str">
        <f>C77</f>
        <v>NAT_GAS</v>
      </c>
      <c r="E8" s="53" t="str">
        <f>C75</f>
        <v>ELC</v>
      </c>
      <c r="F8" s="66">
        <v>2025</v>
      </c>
      <c r="G8" s="57">
        <v>0.6</v>
      </c>
      <c r="H8" s="54"/>
      <c r="I8" s="54"/>
      <c r="J8" s="54"/>
      <c r="K8" s="54"/>
      <c r="L8" s="54"/>
      <c r="M8" s="55">
        <v>835</v>
      </c>
      <c r="N8" s="55">
        <v>835</v>
      </c>
      <c r="O8" s="55">
        <v>835</v>
      </c>
      <c r="P8" s="55">
        <v>835</v>
      </c>
      <c r="Q8" s="55">
        <v>835</v>
      </c>
      <c r="R8" s="55">
        <v>835</v>
      </c>
      <c r="S8" s="55">
        <v>20</v>
      </c>
      <c r="T8" s="55">
        <v>20</v>
      </c>
      <c r="U8" s="55">
        <v>20</v>
      </c>
      <c r="V8" s="55">
        <v>20</v>
      </c>
      <c r="W8" s="55">
        <v>20</v>
      </c>
      <c r="X8" s="55">
        <v>20</v>
      </c>
      <c r="Y8" s="84">
        <f>2*3.6/1000</f>
        <v>7.1999999999999998E-3</v>
      </c>
      <c r="Z8" s="84">
        <f t="shared" ref="Z8:AD8" si="0">2*3.6/1000</f>
        <v>7.1999999999999998E-3</v>
      </c>
      <c r="AA8" s="84">
        <f t="shared" si="0"/>
        <v>7.1999999999999998E-3</v>
      </c>
      <c r="AB8" s="84">
        <f t="shared" si="0"/>
        <v>7.1999999999999998E-3</v>
      </c>
      <c r="AC8" s="84">
        <f t="shared" si="0"/>
        <v>7.1999999999999998E-3</v>
      </c>
      <c r="AD8" s="84">
        <f t="shared" si="0"/>
        <v>7.1999999999999998E-3</v>
      </c>
      <c r="AE8" s="55"/>
      <c r="AF8" s="56">
        <v>8760</v>
      </c>
      <c r="AG8" s="55">
        <v>1</v>
      </c>
      <c r="AH8" s="55">
        <v>25</v>
      </c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2:47" ht="15.75" customHeight="1" thickBot="1">
      <c r="B9" s="25" t="s">
        <v>37</v>
      </c>
      <c r="C9" s="25"/>
      <c r="D9" s="25"/>
      <c r="E9" s="22"/>
      <c r="F9" s="22"/>
      <c r="G9" s="22"/>
      <c r="H9" s="25"/>
      <c r="I9" s="22"/>
      <c r="J9" s="25"/>
      <c r="K9" s="25"/>
      <c r="L9" s="25"/>
      <c r="M9" s="22"/>
      <c r="N9" s="25"/>
      <c r="O9" s="25"/>
      <c r="P9" s="25"/>
      <c r="Q9" s="22"/>
      <c r="R9" s="25"/>
      <c r="S9" s="25"/>
      <c r="T9" s="25"/>
      <c r="U9" s="22"/>
      <c r="V9" s="25"/>
      <c r="W9" s="25"/>
      <c r="X9" s="25"/>
      <c r="Y9" s="22"/>
      <c r="Z9" s="25"/>
      <c r="AA9" s="25"/>
      <c r="AB9" s="25"/>
      <c r="AC9" s="22"/>
      <c r="AD9" s="25"/>
      <c r="AE9" s="25"/>
      <c r="AF9" s="25"/>
      <c r="AG9" s="22"/>
      <c r="AH9" s="25"/>
    </row>
    <row r="10" spans="2:47" ht="15.75" customHeight="1">
      <c r="B10" s="26" t="str">
        <f t="shared" ref="B10:C13" si="1">C55</f>
        <v>ELE_NEW_WIND_ON</v>
      </c>
      <c r="C10" s="26" t="str">
        <f t="shared" si="1"/>
        <v>Wind Onshore Turbine</v>
      </c>
      <c r="D10" s="26" t="str">
        <f>C78</f>
        <v>WIND_ON</v>
      </c>
      <c r="E10" s="26" t="str">
        <f>C76</f>
        <v>ELC_RES</v>
      </c>
      <c r="F10" s="58">
        <v>2025</v>
      </c>
      <c r="G10" s="58">
        <v>1</v>
      </c>
      <c r="H10" s="27"/>
      <c r="I10" s="27"/>
      <c r="J10" s="27"/>
      <c r="K10" s="27"/>
      <c r="L10" s="27"/>
      <c r="M10" s="86">
        <v>1734</v>
      </c>
      <c r="N10" s="86">
        <v>1694</v>
      </c>
      <c r="O10" s="47">
        <v>1500</v>
      </c>
      <c r="P10" s="47">
        <v>1500</v>
      </c>
      <c r="Q10" s="47">
        <v>1500</v>
      </c>
      <c r="R10" s="47">
        <v>1500</v>
      </c>
      <c r="S10" s="86">
        <v>40.200000000000003</v>
      </c>
      <c r="T10" s="86">
        <v>37.299999999999997</v>
      </c>
      <c r="U10" s="47">
        <v>10</v>
      </c>
      <c r="V10" s="47">
        <v>10</v>
      </c>
      <c r="W10" s="47">
        <v>10</v>
      </c>
      <c r="X10" s="47">
        <v>10</v>
      </c>
      <c r="Y10" s="47">
        <v>0</v>
      </c>
      <c r="Z10" s="47">
        <v>0</v>
      </c>
      <c r="AA10" s="47">
        <v>0</v>
      </c>
      <c r="AB10" s="47">
        <v>0</v>
      </c>
      <c r="AC10" s="47">
        <v>0</v>
      </c>
      <c r="AD10" s="47">
        <v>0</v>
      </c>
      <c r="AE10" s="47"/>
      <c r="AF10" s="28">
        <v>8760</v>
      </c>
      <c r="AG10" s="47">
        <v>1</v>
      </c>
      <c r="AH10" s="47">
        <v>20</v>
      </c>
    </row>
    <row r="11" spans="2:47" ht="15.75" customHeight="1">
      <c r="B11" s="26" t="str">
        <f t="shared" si="1"/>
        <v>ELE_NEW_WIND_OFF</v>
      </c>
      <c r="C11" s="26" t="str">
        <f t="shared" si="1"/>
        <v>Wind Offshore Turbine</v>
      </c>
      <c r="D11" s="26" t="str">
        <f>C79</f>
        <v>WIND_OFF</v>
      </c>
      <c r="E11" s="26" t="str">
        <f>C76</f>
        <v>ELC_RES</v>
      </c>
      <c r="F11" s="58">
        <v>2025</v>
      </c>
      <c r="G11" s="58">
        <v>1</v>
      </c>
      <c r="H11" s="27"/>
      <c r="I11" s="27"/>
      <c r="J11" s="27"/>
      <c r="K11" s="27"/>
      <c r="L11" s="27"/>
      <c r="M11" s="86">
        <v>3598</v>
      </c>
      <c r="N11" s="86">
        <v>3363</v>
      </c>
      <c r="O11" s="47">
        <v>4000</v>
      </c>
      <c r="P11" s="47">
        <v>4000</v>
      </c>
      <c r="Q11" s="47">
        <v>4000</v>
      </c>
      <c r="R11" s="47">
        <v>4000</v>
      </c>
      <c r="S11" s="86">
        <v>112.4</v>
      </c>
      <c r="T11" s="86">
        <v>100.9</v>
      </c>
      <c r="U11" s="47">
        <v>10</v>
      </c>
      <c r="V11" s="47">
        <v>10</v>
      </c>
      <c r="W11" s="47">
        <v>10</v>
      </c>
      <c r="X11" s="47">
        <v>10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/>
      <c r="AF11" s="28">
        <v>8760</v>
      </c>
      <c r="AG11" s="47">
        <v>1</v>
      </c>
      <c r="AH11" s="47">
        <v>20</v>
      </c>
    </row>
    <row r="12" spans="2:47" ht="15.75" customHeight="1">
      <c r="B12" s="26" t="str">
        <f t="shared" si="1"/>
        <v>ELE_NEW_PV</v>
      </c>
      <c r="C12" s="26" t="str">
        <f t="shared" si="1"/>
        <v>Photovoltaic Rooftop</v>
      </c>
      <c r="D12" s="26" t="str">
        <f>C80</f>
        <v>SOLAR</v>
      </c>
      <c r="E12" s="26" t="str">
        <f>C76</f>
        <v>ELC_RES</v>
      </c>
      <c r="F12" s="58">
        <v>2025</v>
      </c>
      <c r="G12" s="58">
        <v>1</v>
      </c>
      <c r="H12" s="27"/>
      <c r="I12" s="27"/>
      <c r="J12" s="27"/>
      <c r="K12" s="27"/>
      <c r="L12" s="27"/>
      <c r="M12" s="50">
        <v>959</v>
      </c>
      <c r="N12" s="50">
        <v>834</v>
      </c>
      <c r="O12" s="50">
        <v>1500</v>
      </c>
      <c r="P12" s="50">
        <v>1500</v>
      </c>
      <c r="Q12" s="50">
        <v>1500</v>
      </c>
      <c r="R12" s="50">
        <v>1500</v>
      </c>
      <c r="S12" s="50">
        <v>16.3</v>
      </c>
      <c r="T12" s="50">
        <v>14.2</v>
      </c>
      <c r="U12" s="50">
        <v>10</v>
      </c>
      <c r="V12" s="50">
        <v>10</v>
      </c>
      <c r="W12" s="50">
        <v>10</v>
      </c>
      <c r="X12" s="50">
        <v>10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/>
      <c r="AF12" s="51">
        <v>8760</v>
      </c>
      <c r="AG12" s="50">
        <v>1</v>
      </c>
      <c r="AH12" s="50">
        <v>20</v>
      </c>
    </row>
    <row r="13" spans="2:47" ht="15.75" customHeight="1">
      <c r="B13" s="26" t="str">
        <f t="shared" si="1"/>
        <v>ELE_NEW_IND_WIND_ON</v>
      </c>
      <c r="C13" s="26" t="str">
        <f t="shared" si="1"/>
        <v>Wind Onshore Turbine</v>
      </c>
      <c r="D13" s="26" t="str">
        <f>C78</f>
        <v>WIND_ON</v>
      </c>
      <c r="E13" s="46" t="str">
        <f>C81</f>
        <v>ELC_IND_RES</v>
      </c>
      <c r="F13" s="58">
        <v>2025</v>
      </c>
      <c r="G13" s="58">
        <v>1</v>
      </c>
      <c r="H13" s="27"/>
      <c r="I13" s="27"/>
      <c r="J13" s="27"/>
      <c r="K13" s="27"/>
      <c r="L13" s="27"/>
      <c r="M13" s="85">
        <v>1734</v>
      </c>
      <c r="N13" s="85">
        <v>1694</v>
      </c>
      <c r="O13" s="47">
        <v>1500</v>
      </c>
      <c r="P13" s="47">
        <v>1500</v>
      </c>
      <c r="Q13" s="47">
        <v>1500</v>
      </c>
      <c r="R13" s="47">
        <v>1500</v>
      </c>
      <c r="S13" s="86">
        <v>40.200000000000003</v>
      </c>
      <c r="T13" s="86">
        <v>37.299999999999997</v>
      </c>
      <c r="U13" s="47">
        <v>10</v>
      </c>
      <c r="V13" s="47">
        <v>10</v>
      </c>
      <c r="W13" s="47">
        <v>10</v>
      </c>
      <c r="X13" s="47">
        <v>10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/>
      <c r="AF13" s="28">
        <v>8760</v>
      </c>
      <c r="AG13" s="47">
        <v>1</v>
      </c>
      <c r="AH13" s="47">
        <v>20</v>
      </c>
    </row>
    <row r="14" spans="2:47" ht="15.75" customHeight="1" thickBot="1">
      <c r="B14" s="42" t="str">
        <f>C59</f>
        <v>ELE_NEW_IND_PV</v>
      </c>
      <c r="C14" s="42" t="str">
        <f>D59</f>
        <v>Photovoltaic Rooftop</v>
      </c>
      <c r="D14" s="42" t="str">
        <f>C80</f>
        <v>SOLAR</v>
      </c>
      <c r="E14" s="42" t="str">
        <f>C81</f>
        <v>ELC_IND_RES</v>
      </c>
      <c r="F14" s="59">
        <v>2025</v>
      </c>
      <c r="G14" s="59">
        <v>1</v>
      </c>
      <c r="H14" s="52"/>
      <c r="I14" s="52"/>
      <c r="J14" s="52"/>
      <c r="K14" s="52"/>
      <c r="L14" s="52"/>
      <c r="M14" s="85">
        <v>959</v>
      </c>
      <c r="N14" s="85">
        <v>834</v>
      </c>
      <c r="O14" s="48">
        <v>1500</v>
      </c>
      <c r="P14" s="48">
        <v>1500</v>
      </c>
      <c r="Q14" s="48">
        <v>1500</v>
      </c>
      <c r="R14" s="48">
        <v>1500</v>
      </c>
      <c r="S14" s="85">
        <v>16.3</v>
      </c>
      <c r="T14" s="85">
        <v>14.2</v>
      </c>
      <c r="U14" s="48">
        <v>10</v>
      </c>
      <c r="V14" s="48">
        <v>10</v>
      </c>
      <c r="W14" s="48">
        <v>10</v>
      </c>
      <c r="X14" s="48">
        <v>10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/>
      <c r="AF14" s="43">
        <v>8760</v>
      </c>
      <c r="AG14" s="48">
        <v>1</v>
      </c>
      <c r="AH14" s="48">
        <v>20</v>
      </c>
    </row>
    <row r="15" spans="2:47" ht="15.75" customHeight="1">
      <c r="F15" s="67"/>
    </row>
    <row r="16" spans="2:47" ht="15.75" customHeight="1">
      <c r="F16" s="67"/>
    </row>
    <row r="17" spans="2:35" ht="15.75" customHeight="1">
      <c r="F17" s="67"/>
    </row>
    <row r="18" spans="2:35" ht="15.75" customHeight="1">
      <c r="B18" s="6" t="s">
        <v>40</v>
      </c>
      <c r="C18" s="7"/>
      <c r="F18" s="67"/>
    </row>
    <row r="19" spans="2:35" ht="15.75" customHeight="1">
      <c r="F19" s="67"/>
    </row>
    <row r="20" spans="2:35" ht="18.75" customHeight="1" thickBot="1">
      <c r="B20" s="38"/>
      <c r="C20" s="38"/>
      <c r="D20" s="38"/>
      <c r="E20" s="39" t="s">
        <v>2</v>
      </c>
      <c r="F20" s="6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</row>
    <row r="21" spans="2:35" ht="66.599999999999994" thickBot="1">
      <c r="B21" s="33" t="s">
        <v>3</v>
      </c>
      <c r="C21" s="33" t="s">
        <v>4</v>
      </c>
      <c r="D21" s="33" t="s">
        <v>5</v>
      </c>
      <c r="E21" s="33" t="s">
        <v>6</v>
      </c>
      <c r="F21" s="33" t="s">
        <v>7</v>
      </c>
      <c r="G21" s="75" t="s">
        <v>41</v>
      </c>
      <c r="H21" s="75" t="s">
        <v>42</v>
      </c>
      <c r="I21" s="75" t="s">
        <v>43</v>
      </c>
      <c r="J21" s="71" t="s">
        <v>44</v>
      </c>
      <c r="K21" s="71" t="s">
        <v>45</v>
      </c>
      <c r="L21" s="71" t="s">
        <v>46</v>
      </c>
      <c r="M21" s="75" t="s">
        <v>14</v>
      </c>
      <c r="N21" s="75" t="s">
        <v>15</v>
      </c>
      <c r="O21" s="79" t="s">
        <v>16</v>
      </c>
      <c r="P21" s="79" t="s">
        <v>17</v>
      </c>
      <c r="Q21" s="79" t="s">
        <v>18</v>
      </c>
      <c r="R21" s="79" t="s">
        <v>19</v>
      </c>
      <c r="S21" s="81" t="s">
        <v>20</v>
      </c>
      <c r="T21" s="81" t="s">
        <v>21</v>
      </c>
      <c r="U21" s="79" t="s">
        <v>22</v>
      </c>
      <c r="V21" s="79" t="s">
        <v>23</v>
      </c>
      <c r="W21" s="79" t="s">
        <v>24</v>
      </c>
      <c r="X21" s="79" t="s">
        <v>25</v>
      </c>
      <c r="Y21" s="40" t="s">
        <v>32</v>
      </c>
      <c r="Z21" s="40" t="s">
        <v>33</v>
      </c>
      <c r="AA21" s="40" t="s">
        <v>34</v>
      </c>
      <c r="AB21" s="33" t="s">
        <v>35</v>
      </c>
      <c r="AC21" s="33" t="s">
        <v>47</v>
      </c>
      <c r="AD21" s="41" t="s">
        <v>48</v>
      </c>
      <c r="AE21" s="41" t="s">
        <v>49</v>
      </c>
      <c r="AF21" s="41" t="s">
        <v>50</v>
      </c>
    </row>
    <row r="22" spans="2:35" ht="13.8" thickBot="1">
      <c r="B22" s="34" t="s">
        <v>37</v>
      </c>
      <c r="C22" s="34"/>
      <c r="D22" s="34"/>
      <c r="E22" s="34"/>
      <c r="F22" s="34"/>
      <c r="G22" s="76"/>
      <c r="H22" s="76"/>
      <c r="I22" s="76"/>
      <c r="J22" s="72"/>
      <c r="K22" s="72"/>
      <c r="L22" s="72"/>
      <c r="M22" s="76"/>
      <c r="N22" s="76"/>
      <c r="O22" s="72"/>
      <c r="P22" s="72"/>
      <c r="Q22" s="72"/>
      <c r="R22" s="72"/>
      <c r="S22" s="76"/>
      <c r="T22" s="76"/>
      <c r="U22" s="72"/>
      <c r="V22" s="72"/>
      <c r="W22" s="72"/>
      <c r="X22" s="72"/>
      <c r="Y22" s="34"/>
      <c r="Z22" s="34"/>
      <c r="AA22" s="34"/>
      <c r="AB22" s="34"/>
      <c r="AC22" s="34"/>
      <c r="AD22" s="34"/>
      <c r="AE22" s="34" t="s">
        <v>51</v>
      </c>
      <c r="AF22" s="34" t="s">
        <v>51</v>
      </c>
    </row>
    <row r="23" spans="2:35" ht="18.75" customHeight="1">
      <c r="B23" s="36" t="str">
        <f>C61</f>
        <v>NEW_UTI_BS_4h</v>
      </c>
      <c r="C23" s="36" t="s">
        <v>54</v>
      </c>
      <c r="D23" s="45" t="str">
        <f>C76</f>
        <v>ELC_RES</v>
      </c>
      <c r="E23" s="45" t="str">
        <f>C76</f>
        <v>ELC_RES</v>
      </c>
      <c r="F23" s="69">
        <v>2025</v>
      </c>
      <c r="G23" s="82">
        <v>0.93700000000000006</v>
      </c>
      <c r="H23" s="82">
        <v>0.93700000000000006</v>
      </c>
      <c r="I23" s="82">
        <v>0.93700000000000006</v>
      </c>
      <c r="J23" s="73">
        <v>0.8</v>
      </c>
      <c r="K23" s="73">
        <v>0.8</v>
      </c>
      <c r="L23" s="73">
        <v>0.8</v>
      </c>
      <c r="M23" s="82">
        <v>1471.81</v>
      </c>
      <c r="N23" s="82">
        <v>1248.1300000000001</v>
      </c>
      <c r="O23" s="73">
        <v>1500</v>
      </c>
      <c r="P23" s="73">
        <v>1500</v>
      </c>
      <c r="Q23" s="73">
        <v>1500</v>
      </c>
      <c r="R23" s="73">
        <v>1500</v>
      </c>
      <c r="S23" s="82">
        <v>38.049999999999997</v>
      </c>
      <c r="T23" s="82">
        <v>27.95</v>
      </c>
      <c r="U23" s="73">
        <v>17</v>
      </c>
      <c r="V23" s="73">
        <v>17</v>
      </c>
      <c r="W23" s="73">
        <v>17</v>
      </c>
      <c r="X23" s="73">
        <v>17</v>
      </c>
      <c r="Y23" s="31"/>
      <c r="Z23" s="37">
        <v>8760</v>
      </c>
      <c r="AA23" s="30">
        <v>1</v>
      </c>
      <c r="AB23" s="82">
        <v>20</v>
      </c>
      <c r="AC23" s="31"/>
      <c r="AD23" s="31"/>
      <c r="AE23" s="31"/>
      <c r="AF23" s="31"/>
    </row>
    <row r="24" spans="2:35" ht="18.75" customHeight="1">
      <c r="B24" s="36"/>
      <c r="C24" s="36"/>
      <c r="D24" s="45"/>
      <c r="E24" s="45"/>
      <c r="F24" s="69"/>
      <c r="G24" s="77"/>
      <c r="H24" s="77"/>
      <c r="I24" s="77"/>
      <c r="J24" s="73"/>
      <c r="K24" s="73"/>
      <c r="L24" s="73"/>
      <c r="M24" s="77"/>
      <c r="N24" s="77"/>
      <c r="O24" s="73"/>
      <c r="P24" s="73"/>
      <c r="Q24" s="73"/>
      <c r="R24" s="73"/>
      <c r="S24" s="77"/>
      <c r="T24" s="77"/>
      <c r="U24" s="73"/>
      <c r="V24" s="73"/>
      <c r="W24" s="73"/>
      <c r="X24" s="73"/>
      <c r="Y24" s="31"/>
      <c r="Z24" s="44"/>
      <c r="AA24" s="30"/>
      <c r="AB24" s="30"/>
      <c r="AC24" s="49" t="s">
        <v>52</v>
      </c>
      <c r="AD24" s="31">
        <v>1</v>
      </c>
      <c r="AE24" s="31"/>
      <c r="AF24" s="31"/>
    </row>
    <row r="25" spans="2:35" ht="18.75" customHeight="1">
      <c r="B25" s="36"/>
      <c r="C25" s="36"/>
      <c r="D25" s="45"/>
      <c r="E25" s="45"/>
      <c r="F25" s="69"/>
      <c r="G25" s="77"/>
      <c r="H25" s="77"/>
      <c r="I25" s="77"/>
      <c r="J25" s="73"/>
      <c r="K25" s="73"/>
      <c r="L25" s="73"/>
      <c r="M25" s="77"/>
      <c r="N25" s="77"/>
      <c r="O25" s="73"/>
      <c r="P25" s="73"/>
      <c r="Q25" s="73"/>
      <c r="R25" s="73"/>
      <c r="S25" s="77"/>
      <c r="T25" s="77"/>
      <c r="U25" s="73"/>
      <c r="V25" s="73"/>
      <c r="W25" s="73"/>
      <c r="X25" s="73"/>
      <c r="Y25" s="31"/>
      <c r="Z25" s="44"/>
      <c r="AA25" s="30"/>
      <c r="AB25" s="30"/>
      <c r="AC25" s="49" t="s">
        <v>53</v>
      </c>
      <c r="AD25" s="31">
        <f>AE25/AF25</f>
        <v>4.5662100456621003E-4</v>
      </c>
      <c r="AE25" s="31">
        <v>4</v>
      </c>
      <c r="AF25" s="31">
        <v>8760</v>
      </c>
    </row>
    <row r="26" spans="2:35" ht="18.75" customHeight="1">
      <c r="B26" s="36" t="str">
        <f>C62</f>
        <v>NEW_IND_UTI_BS_6h</v>
      </c>
      <c r="C26" s="36" t="s">
        <v>54</v>
      </c>
      <c r="D26" s="45" t="str">
        <f>C81</f>
        <v>ELC_IND_RES</v>
      </c>
      <c r="E26" s="45" t="str">
        <f>C81</f>
        <v>ELC_IND_RES</v>
      </c>
      <c r="F26" s="69">
        <v>2025</v>
      </c>
      <c r="G26" s="82">
        <v>0.87</v>
      </c>
      <c r="H26" s="82">
        <v>0.87</v>
      </c>
      <c r="I26" s="82">
        <v>0.87</v>
      </c>
      <c r="J26" s="73">
        <v>0.8</v>
      </c>
      <c r="K26" s="73">
        <v>0.8</v>
      </c>
      <c r="L26" s="73">
        <v>0.8</v>
      </c>
      <c r="M26" s="82">
        <v>2024.36</v>
      </c>
      <c r="N26" s="82">
        <v>1686.16</v>
      </c>
      <c r="O26" s="73">
        <v>1500</v>
      </c>
      <c r="P26" s="73">
        <v>1500</v>
      </c>
      <c r="Q26" s="73">
        <v>1500</v>
      </c>
      <c r="R26" s="73">
        <v>1500</v>
      </c>
      <c r="S26" s="82">
        <v>53.35</v>
      </c>
      <c r="T26" s="82">
        <v>38.520000000000003</v>
      </c>
      <c r="U26" s="73">
        <v>17</v>
      </c>
      <c r="V26" s="73">
        <v>17</v>
      </c>
      <c r="W26" s="73">
        <v>17</v>
      </c>
      <c r="X26" s="73">
        <v>17</v>
      </c>
      <c r="Y26" s="31"/>
      <c r="Z26" s="37">
        <v>8760</v>
      </c>
      <c r="AA26" s="30">
        <v>1</v>
      </c>
      <c r="AB26" s="82">
        <v>20</v>
      </c>
      <c r="AC26" s="31"/>
      <c r="AD26" s="31"/>
      <c r="AE26" s="31"/>
      <c r="AF26" s="31"/>
    </row>
    <row r="27" spans="2:35" ht="18.75" customHeight="1">
      <c r="C27" s="36"/>
      <c r="D27" s="36"/>
      <c r="E27" s="36"/>
      <c r="F27" s="69"/>
      <c r="G27" s="77"/>
      <c r="H27" s="77"/>
      <c r="I27" s="77"/>
      <c r="J27" s="73"/>
      <c r="K27" s="73"/>
      <c r="L27" s="73"/>
      <c r="M27" s="77"/>
      <c r="N27" s="77"/>
      <c r="O27" s="73"/>
      <c r="P27" s="73"/>
      <c r="Q27" s="73"/>
      <c r="R27" s="73"/>
      <c r="S27" s="77"/>
      <c r="T27" s="77"/>
      <c r="U27" s="80"/>
      <c r="V27" s="80"/>
      <c r="W27" s="80"/>
      <c r="X27" s="80"/>
      <c r="Y27" s="31"/>
      <c r="Z27" s="44"/>
      <c r="AA27" s="37"/>
      <c r="AB27" s="37"/>
      <c r="AC27" s="49" t="s">
        <v>52</v>
      </c>
      <c r="AD27" s="31">
        <v>1</v>
      </c>
      <c r="AE27" s="31"/>
      <c r="AF27" s="31"/>
    </row>
    <row r="28" spans="2:35" ht="15.75" customHeight="1">
      <c r="B28" s="36"/>
      <c r="G28" s="78"/>
      <c r="H28" s="78"/>
      <c r="I28" s="78"/>
      <c r="J28" s="74"/>
      <c r="K28" s="74"/>
      <c r="L28" s="74"/>
      <c r="M28" s="78"/>
      <c r="N28" s="78"/>
      <c r="O28" s="74"/>
      <c r="P28" s="74"/>
      <c r="Q28" s="74"/>
      <c r="R28" s="74"/>
      <c r="S28" s="78"/>
      <c r="T28" s="78"/>
      <c r="U28" s="74"/>
      <c r="V28" s="74"/>
      <c r="W28" s="74"/>
      <c r="X28" s="74"/>
      <c r="AC28" s="49" t="s">
        <v>53</v>
      </c>
      <c r="AD28" s="31">
        <f>AE28/AF28</f>
        <v>6.8493150684931507E-4</v>
      </c>
      <c r="AE28" s="31">
        <v>6</v>
      </c>
      <c r="AF28" s="31">
        <v>8760</v>
      </c>
    </row>
    <row r="29" spans="2:35" ht="15.75" customHeight="1">
      <c r="B29" s="36" t="str">
        <f>C63</f>
        <v>NEW_IND_UTI_BS_10h</v>
      </c>
      <c r="C29" s="36" t="s">
        <v>54</v>
      </c>
      <c r="D29" s="45" t="str">
        <f>C81</f>
        <v>ELC_IND_RES</v>
      </c>
      <c r="E29" s="45" t="str">
        <f>C81</f>
        <v>ELC_IND_RES</v>
      </c>
      <c r="F29" s="69">
        <v>2025</v>
      </c>
      <c r="G29" s="82">
        <v>0.85</v>
      </c>
      <c r="H29" s="82">
        <v>0.85</v>
      </c>
      <c r="I29" s="82">
        <v>0.85</v>
      </c>
      <c r="J29" s="73">
        <v>0.8</v>
      </c>
      <c r="K29" s="73">
        <v>0.8</v>
      </c>
      <c r="L29" s="73">
        <v>0.8</v>
      </c>
      <c r="M29" s="82">
        <v>3129.47</v>
      </c>
      <c r="N29" s="82">
        <v>2562.23</v>
      </c>
      <c r="O29" s="73">
        <v>2500</v>
      </c>
      <c r="P29" s="73">
        <v>2500</v>
      </c>
      <c r="Q29" s="73">
        <v>2500</v>
      </c>
      <c r="R29" s="73">
        <v>2500</v>
      </c>
      <c r="S29" s="82">
        <v>83.94</v>
      </c>
      <c r="T29" s="82">
        <v>59.65</v>
      </c>
      <c r="U29" s="73">
        <v>17</v>
      </c>
      <c r="V29" s="73">
        <v>17</v>
      </c>
      <c r="W29" s="73">
        <v>17</v>
      </c>
      <c r="X29" s="73">
        <v>17</v>
      </c>
      <c r="Y29" s="31"/>
      <c r="Z29" s="37">
        <v>8760</v>
      </c>
      <c r="AA29" s="30">
        <v>1</v>
      </c>
      <c r="AB29" s="82">
        <v>16</v>
      </c>
      <c r="AC29" s="31"/>
      <c r="AD29" s="31"/>
      <c r="AE29" s="31"/>
      <c r="AF29" s="31"/>
    </row>
    <row r="30" spans="2:35" ht="15.75" customHeight="1">
      <c r="C30" s="36"/>
      <c r="D30" s="36"/>
      <c r="E30" s="36"/>
      <c r="F30" s="69"/>
      <c r="G30" s="77"/>
      <c r="H30" s="77"/>
      <c r="I30" s="77"/>
      <c r="J30" s="73"/>
      <c r="K30" s="73"/>
      <c r="L30" s="73"/>
      <c r="M30" s="77"/>
      <c r="N30" s="77"/>
      <c r="O30" s="73"/>
      <c r="P30" s="73"/>
      <c r="Q30" s="73"/>
      <c r="R30" s="73"/>
      <c r="S30" s="77"/>
      <c r="T30" s="77"/>
      <c r="U30" s="80"/>
      <c r="V30" s="80"/>
      <c r="W30" s="80"/>
      <c r="X30" s="80"/>
      <c r="Y30" s="31"/>
      <c r="Z30" s="44"/>
      <c r="AA30" s="37"/>
      <c r="AB30" s="37"/>
      <c r="AC30" s="49" t="s">
        <v>52</v>
      </c>
      <c r="AD30" s="31">
        <v>1</v>
      </c>
      <c r="AE30" s="31"/>
      <c r="AF30" s="31"/>
    </row>
    <row r="31" spans="2:35" ht="15.6" customHeight="1">
      <c r="G31" s="78"/>
      <c r="H31" s="78"/>
      <c r="I31" s="78"/>
      <c r="J31" s="74"/>
      <c r="K31" s="74"/>
      <c r="L31" s="74"/>
      <c r="M31" s="78"/>
      <c r="N31" s="78"/>
      <c r="O31" s="74"/>
      <c r="P31" s="74"/>
      <c r="Q31" s="74"/>
      <c r="R31" s="74"/>
      <c r="S31" s="78"/>
      <c r="T31" s="78"/>
      <c r="U31" s="74"/>
      <c r="V31" s="74"/>
      <c r="W31" s="74"/>
      <c r="X31" s="74"/>
      <c r="AC31" s="49" t="s">
        <v>53</v>
      </c>
      <c r="AD31" s="31">
        <f>AE31/AF31</f>
        <v>1.1415525114155251E-3</v>
      </c>
      <c r="AE31" s="31">
        <v>10</v>
      </c>
      <c r="AF31" s="31">
        <v>8760</v>
      </c>
    </row>
    <row r="32" spans="2:35" ht="15.6" customHeight="1">
      <c r="B32" t="str">
        <f>C64</f>
        <v>NEW_UTI_BS_6h</v>
      </c>
      <c r="C32" s="36" t="s">
        <v>54</v>
      </c>
      <c r="D32" s="70" t="str">
        <f>C76</f>
        <v>ELC_RES</v>
      </c>
      <c r="E32" s="70" t="str">
        <f>C76</f>
        <v>ELC_RES</v>
      </c>
      <c r="F32" s="69">
        <v>2025</v>
      </c>
      <c r="G32" s="82">
        <v>0.87</v>
      </c>
      <c r="H32" s="82">
        <v>0.87</v>
      </c>
      <c r="I32" s="82">
        <v>0.87</v>
      </c>
      <c r="J32" s="73">
        <v>0.8</v>
      </c>
      <c r="K32" s="73">
        <v>0.8</v>
      </c>
      <c r="L32" s="73">
        <v>0.8</v>
      </c>
      <c r="M32" s="82">
        <v>2024.36</v>
      </c>
      <c r="N32" s="82">
        <v>1686.16</v>
      </c>
      <c r="O32" s="73">
        <v>1500</v>
      </c>
      <c r="P32" s="73">
        <v>1500</v>
      </c>
      <c r="Q32" s="73">
        <v>1500</v>
      </c>
      <c r="R32" s="73">
        <v>1500</v>
      </c>
      <c r="S32" s="82">
        <v>53.35</v>
      </c>
      <c r="T32" s="82">
        <v>38.520000000000003</v>
      </c>
      <c r="U32" s="73">
        <v>17</v>
      </c>
      <c r="V32" s="73">
        <v>17</v>
      </c>
      <c r="W32" s="73">
        <v>17</v>
      </c>
      <c r="X32" s="73">
        <v>17</v>
      </c>
      <c r="Y32" s="31"/>
      <c r="Z32" s="37">
        <v>8760</v>
      </c>
      <c r="AA32" s="30">
        <v>1</v>
      </c>
      <c r="AB32" s="82">
        <v>20</v>
      </c>
      <c r="AC32" s="31"/>
      <c r="AD32" s="31"/>
      <c r="AE32" s="31"/>
      <c r="AF32" s="31"/>
    </row>
    <row r="33" spans="2:32" ht="15.6" customHeight="1">
      <c r="G33" s="77"/>
      <c r="H33" s="77"/>
      <c r="I33" s="77"/>
      <c r="J33" s="73"/>
      <c r="K33" s="73"/>
      <c r="L33" s="73"/>
      <c r="M33" s="77"/>
      <c r="N33" s="77"/>
      <c r="O33" s="73"/>
      <c r="P33" s="73"/>
      <c r="Q33" s="73"/>
      <c r="R33" s="73"/>
      <c r="S33" s="77"/>
      <c r="T33" s="77"/>
      <c r="U33" s="73"/>
      <c r="V33" s="73"/>
      <c r="W33" s="73"/>
      <c r="X33" s="73"/>
      <c r="Y33" s="31"/>
      <c r="Z33" s="44"/>
      <c r="AA33" s="30"/>
      <c r="AB33" s="30"/>
      <c r="AC33" s="49" t="s">
        <v>52</v>
      </c>
      <c r="AD33" s="31">
        <v>1</v>
      </c>
      <c r="AE33" s="31"/>
      <c r="AF33" s="31"/>
    </row>
    <row r="34" spans="2:32" ht="15.6" customHeight="1">
      <c r="G34" s="77"/>
      <c r="H34" s="77"/>
      <c r="I34" s="77"/>
      <c r="J34" s="73"/>
      <c r="K34" s="73"/>
      <c r="L34" s="73"/>
      <c r="M34" s="77"/>
      <c r="N34" s="77"/>
      <c r="O34" s="73"/>
      <c r="P34" s="73"/>
      <c r="Q34" s="73"/>
      <c r="R34" s="73"/>
      <c r="S34" s="77"/>
      <c r="T34" s="77"/>
      <c r="U34" s="73"/>
      <c r="V34" s="73"/>
      <c r="W34" s="73"/>
      <c r="X34" s="73"/>
      <c r="Y34" s="31"/>
      <c r="Z34" s="44"/>
      <c r="AA34" s="30"/>
      <c r="AB34" s="30"/>
      <c r="AC34" s="49" t="s">
        <v>53</v>
      </c>
      <c r="AD34" s="31">
        <f>AE34/AF34</f>
        <v>6.8493150684931507E-4</v>
      </c>
      <c r="AE34" s="31">
        <v>6</v>
      </c>
      <c r="AF34" s="31">
        <v>8760</v>
      </c>
    </row>
    <row r="35" spans="2:32" ht="15.6" customHeight="1">
      <c r="B35" t="str">
        <f>C65</f>
        <v>NEW_UTI_BS_8h</v>
      </c>
      <c r="C35" s="36" t="s">
        <v>54</v>
      </c>
      <c r="D35" s="70" t="str">
        <f>C76</f>
        <v>ELC_RES</v>
      </c>
      <c r="E35" s="70" t="str">
        <f>C76</f>
        <v>ELC_RES</v>
      </c>
      <c r="F35" s="69">
        <v>2025</v>
      </c>
      <c r="G35" s="82">
        <v>0.87</v>
      </c>
      <c r="H35" s="82">
        <v>0.87</v>
      </c>
      <c r="I35" s="82">
        <v>0.87</v>
      </c>
      <c r="J35" s="73">
        <v>0.8</v>
      </c>
      <c r="K35" s="73">
        <v>0.8</v>
      </c>
      <c r="L35" s="73">
        <v>0.8</v>
      </c>
      <c r="M35" s="82">
        <v>2576.92</v>
      </c>
      <c r="N35" s="83">
        <v>2124.1999999999998</v>
      </c>
      <c r="O35" s="73">
        <v>1500</v>
      </c>
      <c r="P35" s="73">
        <v>1500</v>
      </c>
      <c r="Q35" s="73">
        <v>1500</v>
      </c>
      <c r="R35" s="73">
        <v>1500</v>
      </c>
      <c r="S35" s="82">
        <v>68.819999999999993</v>
      </c>
      <c r="T35" s="82">
        <v>49.08</v>
      </c>
      <c r="U35" s="73">
        <v>17</v>
      </c>
      <c r="V35" s="73">
        <v>17</v>
      </c>
      <c r="W35" s="73">
        <v>17</v>
      </c>
      <c r="X35" s="73">
        <v>17</v>
      </c>
      <c r="Y35" s="31"/>
      <c r="Z35" s="37">
        <v>8760</v>
      </c>
      <c r="AA35" s="30">
        <v>1</v>
      </c>
      <c r="AB35" s="82">
        <v>20</v>
      </c>
      <c r="AC35" s="31"/>
      <c r="AD35" s="31"/>
      <c r="AE35" s="31"/>
      <c r="AF35" s="31"/>
    </row>
    <row r="36" spans="2:32" ht="15.6" customHeight="1">
      <c r="G36" s="77"/>
      <c r="H36" s="77"/>
      <c r="I36" s="77"/>
      <c r="J36" s="73"/>
      <c r="K36" s="73"/>
      <c r="L36" s="73"/>
      <c r="M36" s="77"/>
      <c r="N36" s="77"/>
      <c r="O36" s="73"/>
      <c r="P36" s="73"/>
      <c r="Q36" s="73"/>
      <c r="R36" s="73"/>
      <c r="S36" s="77"/>
      <c r="T36" s="77"/>
      <c r="U36" s="80"/>
      <c r="V36" s="80"/>
      <c r="W36" s="80"/>
      <c r="X36" s="80"/>
      <c r="Y36" s="31"/>
      <c r="Z36" s="44"/>
      <c r="AA36" s="37"/>
      <c r="AB36" s="37"/>
      <c r="AC36" s="49" t="s">
        <v>52</v>
      </c>
      <c r="AD36" s="31">
        <v>1</v>
      </c>
      <c r="AE36" s="31"/>
      <c r="AF36" s="31"/>
    </row>
    <row r="37" spans="2:32" ht="15.6" customHeight="1">
      <c r="G37" s="78"/>
      <c r="H37" s="78"/>
      <c r="I37" s="78"/>
      <c r="J37" s="74"/>
      <c r="K37" s="74"/>
      <c r="L37" s="74"/>
      <c r="M37" s="78"/>
      <c r="N37" s="78"/>
      <c r="O37" s="74"/>
      <c r="P37" s="74"/>
      <c r="Q37" s="74"/>
      <c r="R37" s="74"/>
      <c r="S37" s="78"/>
      <c r="T37" s="78"/>
      <c r="U37" s="74"/>
      <c r="V37" s="74"/>
      <c r="W37" s="74"/>
      <c r="X37" s="74"/>
      <c r="AC37" s="49" t="s">
        <v>53</v>
      </c>
      <c r="AD37" s="31">
        <f>AE37/AF37</f>
        <v>9.1324200913242006E-4</v>
      </c>
      <c r="AE37" s="31">
        <v>8</v>
      </c>
      <c r="AF37" s="31">
        <v>8760</v>
      </c>
    </row>
    <row r="38" spans="2:32" ht="15.6" customHeight="1">
      <c r="B38" t="str">
        <f>C66</f>
        <v>NEW_UTI_BS_10h</v>
      </c>
      <c r="C38" s="36" t="s">
        <v>54</v>
      </c>
      <c r="D38" s="70" t="str">
        <f>C76</f>
        <v>ELC_RES</v>
      </c>
      <c r="E38" s="70" t="str">
        <f>C76</f>
        <v>ELC_RES</v>
      </c>
      <c r="F38" s="69">
        <v>2025</v>
      </c>
      <c r="G38" s="82">
        <v>0.85</v>
      </c>
      <c r="H38" s="82">
        <v>0.85</v>
      </c>
      <c r="I38" s="82">
        <v>0.85</v>
      </c>
      <c r="J38" s="73">
        <v>0.8</v>
      </c>
      <c r="K38" s="73">
        <v>0.8</v>
      </c>
      <c r="L38" s="73">
        <v>0.8</v>
      </c>
      <c r="M38" s="82">
        <v>3129.47</v>
      </c>
      <c r="N38" s="82">
        <v>2562.23</v>
      </c>
      <c r="O38" s="73">
        <v>2500</v>
      </c>
      <c r="P38" s="73">
        <v>2500</v>
      </c>
      <c r="Q38" s="73">
        <v>2500</v>
      </c>
      <c r="R38" s="73">
        <v>2500</v>
      </c>
      <c r="S38" s="82">
        <v>83.94</v>
      </c>
      <c r="T38" s="82">
        <v>59.65</v>
      </c>
      <c r="U38" s="73">
        <v>17</v>
      </c>
      <c r="V38" s="73">
        <v>17</v>
      </c>
      <c r="W38" s="73">
        <v>17</v>
      </c>
      <c r="X38" s="73">
        <v>17</v>
      </c>
      <c r="Y38" s="31"/>
      <c r="Z38" s="37">
        <v>8760</v>
      </c>
      <c r="AA38" s="30">
        <v>1</v>
      </c>
      <c r="AB38" s="82">
        <v>16</v>
      </c>
      <c r="AC38" s="31"/>
      <c r="AD38" s="31"/>
      <c r="AE38" s="31"/>
      <c r="AF38" s="31"/>
    </row>
    <row r="39" spans="2:32" ht="15.6" customHeight="1">
      <c r="G39" s="77"/>
      <c r="H39" s="77"/>
      <c r="I39" s="77"/>
      <c r="J39" s="73"/>
      <c r="K39" s="73"/>
      <c r="L39" s="73"/>
      <c r="M39" s="77"/>
      <c r="N39" s="77"/>
      <c r="O39" s="73"/>
      <c r="P39" s="73"/>
      <c r="Q39" s="73"/>
      <c r="R39" s="73"/>
      <c r="S39" s="77"/>
      <c r="T39" s="77"/>
      <c r="U39" s="80"/>
      <c r="V39" s="80"/>
      <c r="W39" s="80"/>
      <c r="X39" s="80"/>
      <c r="Y39" s="31"/>
      <c r="Z39" s="44"/>
      <c r="AA39" s="37"/>
      <c r="AB39" s="37"/>
      <c r="AC39" s="49" t="s">
        <v>52</v>
      </c>
      <c r="AD39" s="31">
        <v>1</v>
      </c>
      <c r="AE39" s="31"/>
      <c r="AF39" s="31"/>
    </row>
    <row r="40" spans="2:32" ht="15.6" customHeight="1">
      <c r="G40" s="78"/>
      <c r="H40" s="78"/>
      <c r="I40" s="78"/>
      <c r="J40" s="74"/>
      <c r="K40" s="74"/>
      <c r="L40" s="74"/>
      <c r="M40" s="78"/>
      <c r="N40" s="78"/>
      <c r="O40" s="74"/>
      <c r="P40" s="74"/>
      <c r="Q40" s="74"/>
      <c r="R40" s="74"/>
      <c r="S40" s="78"/>
      <c r="T40" s="78"/>
      <c r="U40" s="74"/>
      <c r="V40" s="74"/>
      <c r="W40" s="74"/>
      <c r="X40" s="74"/>
      <c r="AC40" s="49" t="s">
        <v>53</v>
      </c>
      <c r="AD40" s="31">
        <f>AE40/AF40</f>
        <v>1.1415525114155251E-3</v>
      </c>
      <c r="AE40" s="31">
        <v>10</v>
      </c>
      <c r="AF40" s="31">
        <v>8760</v>
      </c>
    </row>
    <row r="41" spans="2:32" ht="15.6" customHeight="1">
      <c r="B41" t="str">
        <f>C67</f>
        <v>NEW_IND_UTI_BS_4h</v>
      </c>
      <c r="C41" s="36" t="s">
        <v>54</v>
      </c>
      <c r="D41" s="70" t="str">
        <f>C81</f>
        <v>ELC_IND_RES</v>
      </c>
      <c r="E41" s="70" t="str">
        <f>C81</f>
        <v>ELC_IND_RES</v>
      </c>
      <c r="F41" s="69">
        <v>2025</v>
      </c>
      <c r="G41" s="82">
        <v>0.93700000000000006</v>
      </c>
      <c r="H41" s="82">
        <v>0.93700000000000006</v>
      </c>
      <c r="I41" s="82">
        <v>0.93700000000000006</v>
      </c>
      <c r="J41" s="73">
        <v>0.8</v>
      </c>
      <c r="K41" s="73">
        <v>0.8</v>
      </c>
      <c r="L41" s="73">
        <v>0.8</v>
      </c>
      <c r="M41" s="82">
        <v>1471.81</v>
      </c>
      <c r="N41" s="82">
        <v>1248.1300000000001</v>
      </c>
      <c r="O41" s="73">
        <v>1500</v>
      </c>
      <c r="P41" s="73">
        <v>1500</v>
      </c>
      <c r="Q41" s="73">
        <v>1500</v>
      </c>
      <c r="R41" s="73">
        <v>1500</v>
      </c>
      <c r="S41" s="82">
        <v>38.049999999999997</v>
      </c>
      <c r="T41" s="82">
        <v>27.95</v>
      </c>
      <c r="U41" s="73">
        <v>17</v>
      </c>
      <c r="V41" s="73">
        <v>17</v>
      </c>
      <c r="W41" s="73">
        <v>17</v>
      </c>
      <c r="X41" s="73">
        <v>17</v>
      </c>
      <c r="Y41" s="31"/>
      <c r="Z41" s="37">
        <v>8760</v>
      </c>
      <c r="AA41" s="30">
        <v>1</v>
      </c>
      <c r="AB41" s="82">
        <v>20</v>
      </c>
      <c r="AC41" s="31"/>
      <c r="AD41" s="31"/>
      <c r="AE41" s="31"/>
      <c r="AF41" s="31"/>
    </row>
    <row r="42" spans="2:32" ht="15.6" customHeight="1">
      <c r="G42" s="77"/>
      <c r="H42" s="77"/>
      <c r="I42" s="77"/>
      <c r="J42" s="73"/>
      <c r="K42" s="73"/>
      <c r="L42" s="73"/>
      <c r="M42" s="77"/>
      <c r="N42" s="77"/>
      <c r="O42" s="73"/>
      <c r="P42" s="73"/>
      <c r="Q42" s="73"/>
      <c r="R42" s="73"/>
      <c r="S42" s="77"/>
      <c r="T42" s="77"/>
      <c r="U42" s="73"/>
      <c r="V42" s="73"/>
      <c r="W42" s="73"/>
      <c r="X42" s="73"/>
      <c r="Y42" s="31"/>
      <c r="Z42" s="44"/>
      <c r="AA42" s="30"/>
      <c r="AB42" s="30"/>
      <c r="AC42" s="49" t="s">
        <v>52</v>
      </c>
      <c r="AD42" s="31">
        <v>1</v>
      </c>
      <c r="AE42" s="31"/>
      <c r="AF42" s="31"/>
    </row>
    <row r="43" spans="2:32" ht="15.6" customHeight="1">
      <c r="G43" s="77"/>
      <c r="H43" s="77"/>
      <c r="I43" s="77"/>
      <c r="J43" s="73"/>
      <c r="K43" s="73"/>
      <c r="L43" s="73"/>
      <c r="M43" s="77"/>
      <c r="N43" s="77"/>
      <c r="O43" s="73"/>
      <c r="P43" s="73"/>
      <c r="Q43" s="73"/>
      <c r="R43" s="73"/>
      <c r="S43" s="77"/>
      <c r="T43" s="77"/>
      <c r="U43" s="73"/>
      <c r="V43" s="73"/>
      <c r="W43" s="73"/>
      <c r="X43" s="73"/>
      <c r="Y43" s="31"/>
      <c r="Z43" s="44"/>
      <c r="AA43" s="30"/>
      <c r="AB43" s="30"/>
      <c r="AC43" s="49" t="s">
        <v>53</v>
      </c>
      <c r="AD43" s="31">
        <f>AE43/AF43</f>
        <v>4.5662100456621003E-4</v>
      </c>
      <c r="AE43" s="31">
        <v>4</v>
      </c>
      <c r="AF43" s="31">
        <v>8760</v>
      </c>
    </row>
    <row r="44" spans="2:32" ht="15.6" customHeight="1">
      <c r="B44" t="str">
        <f>C68</f>
        <v>NEW_IND_UTI_BS_8h</v>
      </c>
      <c r="C44" s="36" t="s">
        <v>54</v>
      </c>
      <c r="D44" s="70" t="str">
        <f>C81</f>
        <v>ELC_IND_RES</v>
      </c>
      <c r="E44" s="70" t="str">
        <f>C81</f>
        <v>ELC_IND_RES</v>
      </c>
      <c r="F44" s="69">
        <v>2025</v>
      </c>
      <c r="G44" s="82">
        <v>0.87</v>
      </c>
      <c r="H44" s="82">
        <v>0.87</v>
      </c>
      <c r="I44" s="82">
        <v>0.87</v>
      </c>
      <c r="J44" s="73">
        <v>0.8</v>
      </c>
      <c r="K44" s="73">
        <v>0.8</v>
      </c>
      <c r="L44" s="73">
        <v>0.8</v>
      </c>
      <c r="M44" s="82">
        <v>2576.92</v>
      </c>
      <c r="N44" s="83">
        <v>2124.1999999999998</v>
      </c>
      <c r="O44" s="73">
        <v>1500</v>
      </c>
      <c r="P44" s="73">
        <v>1500</v>
      </c>
      <c r="Q44" s="73">
        <v>1500</v>
      </c>
      <c r="R44" s="73">
        <v>1500</v>
      </c>
      <c r="S44" s="82">
        <v>68.819999999999993</v>
      </c>
      <c r="T44" s="82">
        <v>49.08</v>
      </c>
      <c r="U44" s="73">
        <v>17</v>
      </c>
      <c r="V44" s="73">
        <v>17</v>
      </c>
      <c r="W44" s="73">
        <v>17</v>
      </c>
      <c r="X44" s="73">
        <v>17</v>
      </c>
      <c r="Y44" s="31"/>
      <c r="Z44" s="37">
        <v>8760</v>
      </c>
      <c r="AA44" s="30">
        <v>1</v>
      </c>
      <c r="AB44" s="82">
        <v>20</v>
      </c>
      <c r="AC44" s="31"/>
      <c r="AD44" s="31"/>
      <c r="AE44" s="31"/>
      <c r="AF44" s="31"/>
    </row>
    <row r="45" spans="2:32" ht="15.6" customHeight="1">
      <c r="AC45" s="49" t="s">
        <v>52</v>
      </c>
      <c r="AD45" s="31">
        <v>1</v>
      </c>
      <c r="AE45" s="31"/>
      <c r="AF45" s="31"/>
    </row>
    <row r="46" spans="2:32" ht="15.6" customHeight="1">
      <c r="AC46" s="49" t="s">
        <v>53</v>
      </c>
      <c r="AD46" s="31">
        <f>AE46/AF46</f>
        <v>9.1324200913242006E-4</v>
      </c>
      <c r="AE46" s="31">
        <v>8</v>
      </c>
      <c r="AF46" s="31">
        <v>8760</v>
      </c>
    </row>
    <row r="48" spans="2:32" ht="17.399999999999999">
      <c r="B48" s="16" t="s">
        <v>55</v>
      </c>
      <c r="C48" s="17"/>
      <c r="AB48" t="s">
        <v>103</v>
      </c>
    </row>
    <row r="49" spans="2:35">
      <c r="Q49" s="12"/>
    </row>
    <row r="50" spans="2:35" ht="18.75" customHeight="1" thickBot="1">
      <c r="B50" s="32" t="s">
        <v>56</v>
      </c>
      <c r="C50" s="32"/>
      <c r="D50" s="32"/>
      <c r="E50" s="32"/>
      <c r="F50" s="32"/>
      <c r="G50" s="32"/>
      <c r="H50" s="32"/>
      <c r="I50" s="32"/>
      <c r="Q50" s="12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2:35" ht="27" thickBot="1">
      <c r="B51" s="33" t="s">
        <v>57</v>
      </c>
      <c r="C51" s="33" t="s">
        <v>3</v>
      </c>
      <c r="D51" s="33" t="s">
        <v>58</v>
      </c>
      <c r="E51" s="33" t="s">
        <v>59</v>
      </c>
      <c r="F51" s="33" t="s">
        <v>60</v>
      </c>
      <c r="G51" s="33" t="s">
        <v>61</v>
      </c>
      <c r="H51" s="33" t="s">
        <v>62</v>
      </c>
      <c r="I51" s="33" t="s">
        <v>63</v>
      </c>
      <c r="Q51" s="12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2:35" ht="13.8" thickBot="1">
      <c r="B52" s="34" t="s">
        <v>37</v>
      </c>
      <c r="C52" s="34"/>
      <c r="D52" s="34"/>
      <c r="E52" s="34"/>
      <c r="F52" s="34"/>
      <c r="G52" s="34"/>
      <c r="H52" s="34"/>
      <c r="I52" s="34"/>
      <c r="Q52" s="12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2:35" ht="18.75" customHeight="1">
      <c r="B53" s="29" t="s">
        <v>64</v>
      </c>
      <c r="C53" s="29" t="s">
        <v>113</v>
      </c>
      <c r="D53" s="29" t="s">
        <v>65</v>
      </c>
      <c r="E53" s="29" t="s">
        <v>66</v>
      </c>
      <c r="F53" s="29" t="s">
        <v>67</v>
      </c>
      <c r="G53" s="29" t="s">
        <v>68</v>
      </c>
      <c r="H53" s="29"/>
      <c r="I53" s="29" t="s">
        <v>69</v>
      </c>
      <c r="Q53" s="12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2:35" ht="18.75" customHeight="1">
      <c r="B54" s="35" t="s">
        <v>37</v>
      </c>
      <c r="C54" s="35"/>
      <c r="D54" s="35"/>
      <c r="E54" s="35"/>
      <c r="F54" s="35"/>
      <c r="G54" s="35"/>
      <c r="H54" s="35"/>
      <c r="I54" s="35"/>
      <c r="Q54" s="12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spans="2:35" ht="18.75" customHeight="1">
      <c r="B55" s="29" t="s">
        <v>64</v>
      </c>
      <c r="C55" s="29" t="s">
        <v>114</v>
      </c>
      <c r="D55" s="29" t="s">
        <v>70</v>
      </c>
      <c r="E55" s="29" t="s">
        <v>66</v>
      </c>
      <c r="F55" s="29" t="s">
        <v>67</v>
      </c>
      <c r="G55" s="29" t="s">
        <v>68</v>
      </c>
      <c r="H55" s="29"/>
      <c r="I55" s="29" t="s">
        <v>69</v>
      </c>
      <c r="Q55" s="12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spans="2:35" ht="18.75" customHeight="1">
      <c r="B56" s="29" t="s">
        <v>64</v>
      </c>
      <c r="C56" s="29" t="s">
        <v>115</v>
      </c>
      <c r="D56" s="29" t="s">
        <v>106</v>
      </c>
      <c r="E56" s="29" t="s">
        <v>66</v>
      </c>
      <c r="F56" s="29" t="s">
        <v>67</v>
      </c>
      <c r="G56" s="29" t="s">
        <v>68</v>
      </c>
      <c r="H56" s="29"/>
      <c r="I56" s="29" t="s">
        <v>69</v>
      </c>
      <c r="Q56" s="12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spans="2:35" ht="18.75" customHeight="1">
      <c r="B57" s="29" t="s">
        <v>64</v>
      </c>
      <c r="C57" s="30" t="s">
        <v>117</v>
      </c>
      <c r="D57" s="30" t="s">
        <v>71</v>
      </c>
      <c r="E57" s="30" t="s">
        <v>66</v>
      </c>
      <c r="F57" s="30" t="s">
        <v>67</v>
      </c>
      <c r="G57" s="30" t="s">
        <v>68</v>
      </c>
      <c r="H57" s="30"/>
      <c r="I57" s="30" t="s">
        <v>69</v>
      </c>
      <c r="Q57" s="12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2:35" ht="18.75" customHeight="1">
      <c r="B58" s="29" t="s">
        <v>64</v>
      </c>
      <c r="C58" s="29" t="s">
        <v>116</v>
      </c>
      <c r="D58" s="29" t="s">
        <v>70</v>
      </c>
      <c r="E58" s="29" t="s">
        <v>66</v>
      </c>
      <c r="F58" s="29" t="s">
        <v>67</v>
      </c>
      <c r="G58" s="29" t="s">
        <v>68</v>
      </c>
      <c r="H58" s="29"/>
      <c r="I58" s="29" t="s">
        <v>69</v>
      </c>
      <c r="Q58" s="12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2:35" ht="18.75" customHeight="1">
      <c r="B59" s="29" t="s">
        <v>64</v>
      </c>
      <c r="C59" s="30" t="s">
        <v>118</v>
      </c>
      <c r="D59" s="30" t="s">
        <v>71</v>
      </c>
      <c r="E59" s="30" t="s">
        <v>66</v>
      </c>
      <c r="F59" s="30" t="s">
        <v>67</v>
      </c>
      <c r="G59" s="30" t="s">
        <v>68</v>
      </c>
      <c r="H59" s="30"/>
      <c r="I59" s="30" t="s">
        <v>69</v>
      </c>
      <c r="Q59" s="12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spans="2:35" ht="18.75" customHeight="1">
      <c r="B60" s="35" t="s">
        <v>37</v>
      </c>
      <c r="C60" s="35"/>
      <c r="D60" s="35"/>
      <c r="E60" s="35"/>
      <c r="F60" s="35"/>
      <c r="G60" s="35"/>
      <c r="H60" s="35"/>
      <c r="I60" s="35"/>
      <c r="Q60" s="12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spans="2:35" ht="18.75" customHeight="1">
      <c r="B61" s="30" t="s">
        <v>72</v>
      </c>
      <c r="C61" s="30" t="s">
        <v>121</v>
      </c>
      <c r="D61" s="30" t="s">
        <v>54</v>
      </c>
      <c r="E61" s="30" t="s">
        <v>66</v>
      </c>
      <c r="F61" s="30" t="s">
        <v>67</v>
      </c>
      <c r="G61" s="30" t="s">
        <v>68</v>
      </c>
      <c r="H61" s="30"/>
      <c r="I61" s="30" t="s">
        <v>69</v>
      </c>
      <c r="Q61" s="12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spans="2:35" ht="15.75" customHeight="1">
      <c r="B62" s="30" t="s">
        <v>72</v>
      </c>
      <c r="C62" s="30" t="s">
        <v>119</v>
      </c>
      <c r="D62" s="30" t="s">
        <v>54</v>
      </c>
      <c r="E62" s="30" t="s">
        <v>66</v>
      </c>
      <c r="F62" s="30" t="s">
        <v>67</v>
      </c>
      <c r="G62" s="30" t="s">
        <v>68</v>
      </c>
      <c r="H62" s="30"/>
      <c r="I62" s="30" t="s">
        <v>69</v>
      </c>
      <c r="Q62" s="12"/>
      <c r="R62" s="13"/>
      <c r="S62" s="13"/>
      <c r="T62" s="13"/>
      <c r="U62" s="13"/>
    </row>
    <row r="63" spans="2:35" ht="15.75" customHeight="1">
      <c r="B63" s="30" t="s">
        <v>72</v>
      </c>
      <c r="C63" s="30" t="s">
        <v>120</v>
      </c>
      <c r="D63" s="30" t="s">
        <v>54</v>
      </c>
      <c r="E63" s="30" t="s">
        <v>66</v>
      </c>
      <c r="F63" s="30" t="s">
        <v>67</v>
      </c>
      <c r="G63" s="30" t="s">
        <v>68</v>
      </c>
      <c r="H63" s="30"/>
      <c r="I63" s="30" t="s">
        <v>69</v>
      </c>
      <c r="Q63" s="12"/>
      <c r="R63" s="13"/>
      <c r="S63" s="13"/>
      <c r="T63" s="13"/>
      <c r="U63" s="13"/>
    </row>
    <row r="64" spans="2:35" ht="15.75" customHeight="1">
      <c r="B64" s="30" t="s">
        <v>72</v>
      </c>
      <c r="C64" s="30" t="s">
        <v>122</v>
      </c>
      <c r="D64" s="30" t="s">
        <v>54</v>
      </c>
      <c r="E64" s="30" t="s">
        <v>66</v>
      </c>
      <c r="F64" s="30" t="s">
        <v>67</v>
      </c>
      <c r="G64" s="30" t="s">
        <v>68</v>
      </c>
      <c r="H64" s="30"/>
      <c r="I64" s="30" t="s">
        <v>69</v>
      </c>
      <c r="Q64" s="12"/>
      <c r="R64" s="13"/>
      <c r="S64" s="13"/>
      <c r="T64" s="13"/>
      <c r="U64" s="13"/>
    </row>
    <row r="65" spans="2:21" ht="15.75" customHeight="1">
      <c r="B65" s="30" t="s">
        <v>72</v>
      </c>
      <c r="C65" s="30" t="s">
        <v>123</v>
      </c>
      <c r="D65" s="30" t="s">
        <v>54</v>
      </c>
      <c r="E65" s="30" t="s">
        <v>66</v>
      </c>
      <c r="F65" s="30" t="s">
        <v>67</v>
      </c>
      <c r="G65" s="30" t="s">
        <v>68</v>
      </c>
      <c r="H65" s="30"/>
      <c r="I65" s="30" t="s">
        <v>69</v>
      </c>
      <c r="Q65" s="12"/>
      <c r="R65" s="13"/>
      <c r="S65" s="13"/>
      <c r="T65" s="13"/>
      <c r="U65" s="13"/>
    </row>
    <row r="66" spans="2:21" ht="15.75" customHeight="1">
      <c r="B66" s="30" t="s">
        <v>72</v>
      </c>
      <c r="C66" s="30" t="s">
        <v>124</v>
      </c>
      <c r="D66" s="30" t="s">
        <v>54</v>
      </c>
      <c r="E66" s="30" t="s">
        <v>66</v>
      </c>
      <c r="F66" s="30" t="s">
        <v>67</v>
      </c>
      <c r="G66" s="30" t="s">
        <v>68</v>
      </c>
      <c r="H66" s="30"/>
      <c r="I66" s="30" t="s">
        <v>69</v>
      </c>
      <c r="Q66" s="12"/>
      <c r="R66" s="13"/>
      <c r="S66" s="13"/>
      <c r="T66" s="13"/>
      <c r="U66" s="13"/>
    </row>
    <row r="67" spans="2:21" ht="15.75" customHeight="1">
      <c r="B67" s="30" t="s">
        <v>72</v>
      </c>
      <c r="C67" s="30" t="s">
        <v>125</v>
      </c>
      <c r="D67" s="30" t="s">
        <v>54</v>
      </c>
      <c r="E67" s="30" t="s">
        <v>66</v>
      </c>
      <c r="F67" s="30" t="s">
        <v>67</v>
      </c>
      <c r="G67" s="30" t="s">
        <v>68</v>
      </c>
      <c r="H67" s="30"/>
      <c r="I67" s="30" t="s">
        <v>69</v>
      </c>
      <c r="Q67" s="12"/>
      <c r="R67" s="13"/>
      <c r="S67" s="13"/>
      <c r="T67" s="13"/>
      <c r="U67" s="13"/>
    </row>
    <row r="68" spans="2:21" ht="15.75" customHeight="1">
      <c r="B68" s="30" t="s">
        <v>72</v>
      </c>
      <c r="C68" s="30" t="s">
        <v>126</v>
      </c>
      <c r="D68" s="30" t="s">
        <v>54</v>
      </c>
      <c r="E68" s="30" t="s">
        <v>66</v>
      </c>
      <c r="F68" s="30" t="s">
        <v>67</v>
      </c>
      <c r="G68" s="30" t="s">
        <v>68</v>
      </c>
      <c r="H68" s="30"/>
      <c r="I68" s="30" t="s">
        <v>69</v>
      </c>
      <c r="Q68" s="12"/>
      <c r="R68" s="13"/>
      <c r="S68" s="13"/>
      <c r="T68" s="13"/>
      <c r="U68" s="13"/>
    </row>
    <row r="69" spans="2:21" ht="15">
      <c r="B69" s="1"/>
      <c r="C69" s="1"/>
      <c r="D69" s="1"/>
      <c r="E69" s="1"/>
      <c r="F69" s="1"/>
      <c r="G69" s="1"/>
      <c r="H69" s="1"/>
      <c r="I69" s="1"/>
      <c r="Q69" s="12"/>
      <c r="R69" s="13"/>
      <c r="S69" s="13"/>
      <c r="T69" s="13"/>
      <c r="U69" s="13"/>
    </row>
    <row r="70" spans="2:21" ht="17.399999999999999">
      <c r="B70" s="16" t="s">
        <v>73</v>
      </c>
      <c r="C70" s="17"/>
      <c r="D70" s="1"/>
      <c r="E70" s="1"/>
      <c r="F70" s="1"/>
      <c r="G70" s="1"/>
      <c r="H70" s="1"/>
      <c r="I70" s="1"/>
      <c r="Q70" s="12"/>
      <c r="R70" s="13"/>
      <c r="S70" s="13"/>
      <c r="T70" s="13"/>
      <c r="U70" s="13"/>
    </row>
    <row r="71" spans="2:21">
      <c r="D71" s="18"/>
      <c r="E71" s="18"/>
      <c r="F71" s="18"/>
      <c r="G71" s="18"/>
      <c r="H71" s="18"/>
      <c r="I71" s="18"/>
      <c r="Q71" s="12"/>
      <c r="R71" s="13"/>
      <c r="S71" s="13"/>
      <c r="T71" s="13"/>
      <c r="U71" s="13"/>
    </row>
    <row r="72" spans="2:21">
      <c r="B72" s="15" t="s">
        <v>74</v>
      </c>
      <c r="C72" s="18"/>
      <c r="D72" s="18"/>
      <c r="E72" s="18"/>
      <c r="F72" s="18"/>
      <c r="G72" s="18"/>
      <c r="H72" s="18"/>
      <c r="I72" s="18"/>
      <c r="Q72" s="12"/>
      <c r="R72" s="13"/>
      <c r="S72" s="13"/>
      <c r="T72" s="13"/>
      <c r="U72" s="13"/>
    </row>
    <row r="73" spans="2:21" ht="15.75" customHeight="1">
      <c r="B73" s="23" t="s">
        <v>75</v>
      </c>
      <c r="C73" s="23" t="s">
        <v>76</v>
      </c>
      <c r="D73" s="23" t="s">
        <v>77</v>
      </c>
      <c r="E73" s="23" t="s">
        <v>78</v>
      </c>
      <c r="F73" s="23" t="s">
        <v>79</v>
      </c>
      <c r="G73" s="23" t="s">
        <v>80</v>
      </c>
      <c r="H73" s="23" t="s">
        <v>81</v>
      </c>
      <c r="I73" s="23" t="s">
        <v>82</v>
      </c>
    </row>
    <row r="74" spans="2:21" ht="52.8">
      <c r="B74" s="61" t="s">
        <v>83</v>
      </c>
      <c r="C74" s="61" t="s">
        <v>84</v>
      </c>
      <c r="D74" s="61" t="s">
        <v>85</v>
      </c>
      <c r="E74" s="61" t="s">
        <v>78</v>
      </c>
      <c r="F74" s="61" t="s">
        <v>86</v>
      </c>
      <c r="G74" s="61" t="s">
        <v>87</v>
      </c>
      <c r="H74" s="61" t="s">
        <v>88</v>
      </c>
      <c r="I74" s="61" t="s">
        <v>89</v>
      </c>
    </row>
    <row r="75" spans="2:21" ht="15.75" customHeight="1">
      <c r="B75" s="60" t="s">
        <v>52</v>
      </c>
      <c r="C75" s="60" t="s">
        <v>90</v>
      </c>
      <c r="D75" s="60" t="s">
        <v>91</v>
      </c>
      <c r="E75" s="60" t="s">
        <v>66</v>
      </c>
      <c r="F75" s="60"/>
      <c r="G75" s="65" t="s">
        <v>68</v>
      </c>
      <c r="H75" s="60" t="s">
        <v>92</v>
      </c>
      <c r="I75" s="60" t="s">
        <v>90</v>
      </c>
    </row>
    <row r="76" spans="2:21" ht="15.75" customHeight="1">
      <c r="B76" s="60" t="s">
        <v>52</v>
      </c>
      <c r="C76" s="60" t="s">
        <v>100</v>
      </c>
      <c r="D76" s="60" t="s">
        <v>91</v>
      </c>
      <c r="E76" s="60" t="s">
        <v>66</v>
      </c>
      <c r="F76" s="60"/>
      <c r="G76" s="65" t="s">
        <v>68</v>
      </c>
      <c r="H76" s="60" t="s">
        <v>92</v>
      </c>
      <c r="I76" s="60" t="s">
        <v>90</v>
      </c>
    </row>
    <row r="77" spans="2:21" ht="15.75" customHeight="1">
      <c r="B77" s="60" t="s">
        <v>52</v>
      </c>
      <c r="C77" s="60" t="s">
        <v>93</v>
      </c>
      <c r="D77" s="60" t="s">
        <v>94</v>
      </c>
      <c r="E77" s="60" t="s">
        <v>66</v>
      </c>
      <c r="F77" s="60"/>
      <c r="G77" s="65" t="s">
        <v>68</v>
      </c>
      <c r="H77" s="60"/>
      <c r="I77" s="60"/>
    </row>
    <row r="78" spans="2:21" ht="15.75" customHeight="1">
      <c r="B78" s="60" t="s">
        <v>52</v>
      </c>
      <c r="C78" s="60" t="s">
        <v>95</v>
      </c>
      <c r="D78" s="60" t="s">
        <v>96</v>
      </c>
      <c r="E78" s="60" t="s">
        <v>66</v>
      </c>
      <c r="F78" s="60"/>
      <c r="G78" s="65" t="s">
        <v>68</v>
      </c>
      <c r="H78" s="60"/>
      <c r="I78" s="60"/>
    </row>
    <row r="79" spans="2:21" ht="15.75" customHeight="1">
      <c r="B79" s="60" t="s">
        <v>52</v>
      </c>
      <c r="C79" s="60" t="s">
        <v>104</v>
      </c>
      <c r="D79" s="60" t="s">
        <v>105</v>
      </c>
      <c r="E79" s="60" t="s">
        <v>66</v>
      </c>
      <c r="F79" s="60"/>
      <c r="G79" s="60" t="s">
        <v>68</v>
      </c>
      <c r="H79" s="60"/>
      <c r="I79" s="60"/>
    </row>
    <row r="80" spans="2:21" ht="15.75" customHeight="1">
      <c r="B80" s="60" t="s">
        <v>52</v>
      </c>
      <c r="C80" s="60" t="s">
        <v>97</v>
      </c>
      <c r="D80" s="60" t="s">
        <v>98</v>
      </c>
      <c r="E80" s="60" t="s">
        <v>66</v>
      </c>
      <c r="F80" s="60"/>
      <c r="G80" s="60" t="s">
        <v>68</v>
      </c>
      <c r="H80" s="60"/>
      <c r="I80" s="60"/>
    </row>
    <row r="81" spans="2:10" ht="15">
      <c r="B81" s="60" t="s">
        <v>52</v>
      </c>
      <c r="C81" s="60" t="s">
        <v>107</v>
      </c>
      <c r="D81" s="60" t="s">
        <v>91</v>
      </c>
      <c r="E81" s="60" t="s">
        <v>66</v>
      </c>
      <c r="F81" s="60"/>
      <c r="G81" s="60" t="s">
        <v>68</v>
      </c>
      <c r="H81" s="60" t="s">
        <v>92</v>
      </c>
      <c r="I81" s="60" t="s">
        <v>90</v>
      </c>
      <c r="J81" s="1"/>
    </row>
    <row r="82" spans="2:10" ht="15">
      <c r="B82" s="60" t="s">
        <v>108</v>
      </c>
      <c r="C82" s="60" t="s">
        <v>109</v>
      </c>
      <c r="D82" s="60" t="s">
        <v>110</v>
      </c>
      <c r="E82" s="60" t="s">
        <v>111</v>
      </c>
      <c r="F82" s="63"/>
      <c r="G82" s="64"/>
      <c r="H82" s="62"/>
      <c r="I82" s="62"/>
      <c r="J82" s="1"/>
    </row>
    <row r="83" spans="2:10" ht="15">
      <c r="C83" s="1"/>
      <c r="J83" s="1"/>
    </row>
    <row r="84" spans="2:10" ht="17.399999999999999">
      <c r="B84" s="16" t="s">
        <v>99</v>
      </c>
      <c r="C84" s="10"/>
      <c r="D84" s="10"/>
      <c r="E84" s="11"/>
      <c r="F84" s="11"/>
      <c r="G84" s="11"/>
      <c r="H84" s="11"/>
    </row>
    <row r="85" spans="2:10">
      <c r="B85" s="14"/>
      <c r="D85" s="11"/>
      <c r="E85" s="11"/>
      <c r="F85" s="11"/>
      <c r="G85" s="11"/>
      <c r="H85" s="11"/>
    </row>
    <row r="86" spans="2:10" ht="18.75" customHeight="1"/>
    <row r="89" spans="2:10" ht="15.75" customHeight="1"/>
    <row r="90" spans="2:10" ht="15.75" customHeight="1"/>
    <row r="91" spans="2:10" ht="15.75" customHeight="1" thickBot="1">
      <c r="C91" s="15" t="s">
        <v>112</v>
      </c>
    </row>
    <row r="92" spans="2:10" ht="15.75" customHeight="1">
      <c r="B92" s="33" t="s">
        <v>3</v>
      </c>
      <c r="C92" s="23" t="s">
        <v>76</v>
      </c>
      <c r="D92" s="23" t="s">
        <v>93</v>
      </c>
    </row>
    <row r="93" spans="2:10" ht="15.75" customHeight="1">
      <c r="B93" t="s">
        <v>113</v>
      </c>
      <c r="C93" t="s">
        <v>109</v>
      </c>
      <c r="D93">
        <v>55</v>
      </c>
    </row>
    <row r="94" spans="2:10" ht="15.75" customHeight="1"/>
  </sheetData>
  <phoneticPr fontId="83" type="noConversion"/>
  <hyperlinks>
    <hyperlink ref="AB48" r:id="rId1" xr:uid="{2D31DA61-CDC0-46A1-8F15-5E897849B586}"/>
  </hyperlinks>
  <pageMargins left="0.75" right="0.75" top="1" bottom="1" header="0.5" footer="0.5"/>
  <pageSetup paperSize="9" orientation="portrait" r:id="rId2"/>
  <headerFooter alignWithMargins="0"/>
  <drawing r:id="rId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D342E7-94AE-4439-9285-7A42E7CF06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B6E472-D1F5-4E7A-AF51-BA994FBF5849}">
  <ds:schemaRefs>
    <ds:schemaRef ds:uri="http://purl.org/dc/terms/"/>
    <ds:schemaRef ds:uri="http://schemas.microsoft.com/office/2006/documentManagement/types"/>
    <ds:schemaRef ds:uri="853a583b-5a39-49db-b57b-0c8a2ee0f312"/>
    <ds:schemaRef ds:uri="http://schemas.microsoft.com/office/2006/metadata/properties"/>
    <ds:schemaRef ds:uri="45d80b71-d53a-4925-9636-d69011c62a0b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2005-06-03T09:41:13Z</dcterms:created>
  <dcterms:modified xsi:type="dcterms:W3CDTF">2026-01-27T11:44:34Z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845577716827392</vt:r8>
  </property>
</Properties>
</file>