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4.png" ContentType="image/png"/>
  <Override PartName="/xl/media/image63.png" ContentType="image/png"/>
  <Override PartName="/xl/media/image62.wmf" ContentType="image/x-wmf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Publication" sheetId="1" state="visible" r:id="rId2"/>
    <sheet name="Fig2" sheetId="2" state="visible" r:id="rId3"/>
    <sheet name="Fig3" sheetId="3" state="visible" r:id="rId4"/>
    <sheet name="Tab1" sheetId="4" state="visible" r:id="rId5"/>
    <sheet name="Tab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<sst xmlns="http://schemas.openxmlformats.org/spreadsheetml/2006/main" count="578" uniqueCount="79">
  <si>
    <t xml:space="preserve">id</t>
  </si>
  <si>
    <t xml:space="preserve">Jeppesen1996</t>
  </si>
  <si>
    <t xml:space="preserve">pmid</t>
  </si>
  <si>
    <t xml:space="preserve">title</t>
  </si>
  <si>
    <t xml:space="preserve">A fluvoxamine-caffeine interaction study.</t>
  </si>
  <si>
    <t xml:space="preserve">method</t>
  </si>
  <si>
    <t xml:space="preserve">200 mg caffeine orally &amp; 200mg caffeine orally and fluvoxamine 50 mg per day for four days and 100 mg per day for 8 days</t>
  </si>
  <si>
    <t xml:space="preserve">species</t>
  </si>
  <si>
    <t xml:space="preserve">human</t>
  </si>
  <si>
    <t xml:space="preserve">n</t>
  </si>
  <si>
    <t xml:space="preserve">subjects</t>
  </si>
  <si>
    <t xml:space="preserve">interventions</t>
  </si>
  <si>
    <t xml:space="preserve">study</t>
  </si>
  <si>
    <t xml:space="preserve">Fluvoxamine</t>
  </si>
  <si>
    <t xml:space="preserve">Substance ID</t>
  </si>
  <si>
    <t xml:space="preserve">Substance Name</t>
  </si>
  <si>
    <t xml:space="preserve">Molecular weight [g/mol]</t>
  </si>
  <si>
    <t xml:space="preserve">Time [h]</t>
  </si>
  <si>
    <t xml:space="preserve">Concentration [µM]</t>
  </si>
  <si>
    <t xml:space="preserve">Concentration [µg/ml]</t>
  </si>
  <si>
    <t xml:space="preserve">fluvoxamine</t>
  </si>
  <si>
    <t xml:space="preserve">name</t>
  </si>
  <si>
    <t xml:space="preserve">m</t>
  </si>
  <si>
    <t xml:space="preserve">time</t>
  </si>
  <si>
    <t xml:space="preserve">c_mole</t>
  </si>
  <si>
    <t xml:space="preserve">c</t>
  </si>
  <si>
    <t xml:space="preserve">no</t>
  </si>
  <si>
    <t xml:space="preserve">13X</t>
  </si>
  <si>
    <t xml:space="preserve">tp</t>
  </si>
  <si>
    <t xml:space="preserve">17X</t>
  </si>
  <si>
    <t xml:space="preserve">px</t>
  </si>
  <si>
    <t xml:space="preserve">37X</t>
  </si>
  <si>
    <t xml:space="preserve">tb</t>
  </si>
  <si>
    <t xml:space="preserve">137X</t>
  </si>
  <si>
    <t xml:space="preserve">caf</t>
  </si>
  <si>
    <t xml:space="preserve">yes</t>
  </si>
  <si>
    <t xml:space="preserve">Caffeine metabolic ratios</t>
  </si>
  <si>
    <t xml:space="preserve">Values of caffeine metabolic ratios without  concominant intake of fluvoxamine (Period A)</t>
  </si>
  <si>
    <t xml:space="preserve">Values of caffeine metabolic ratios with  concominant intake of fluvoxamine (Period B)</t>
  </si>
  <si>
    <t xml:space="preserve">ratio</t>
  </si>
  <si>
    <t xml:space="preserve">value_no_fluvoxamine</t>
  </si>
  <si>
    <t xml:space="preserve">value_fluvoxamine</t>
  </si>
  <si>
    <t xml:space="preserve">(AMFU+1X+1U)/17U</t>
  </si>
  <si>
    <t xml:space="preserve">17X/137X</t>
  </si>
  <si>
    <t xml:space="preserve">(17X+17U)/137X</t>
  </si>
  <si>
    <t xml:space="preserve">(AMFU+1X+1U+17X+17U)/137X</t>
  </si>
  <si>
    <t xml:space="preserve">subject</t>
  </si>
  <si>
    <t xml:space="preserve">period</t>
  </si>
  <si>
    <t xml:space="preserve">Concomitant fluvoxamine</t>
  </si>
  <si>
    <t xml:space="preserve">Total clearance period A [ml/min]</t>
  </si>
  <si>
    <t xml:space="preserve">Clearance N3-demethylation period A [ml/min]</t>
  </si>
  <si>
    <t xml:space="preserve">Clearance N1-demethylation period A [ml/min]</t>
  </si>
  <si>
    <t xml:space="preserve">Clearance N7-demethylation period A [ml/min]</t>
  </si>
  <si>
    <t xml:space="preserve">Clearance 8-hydroxylation period A [ml/min]</t>
  </si>
  <si>
    <t xml:space="preserve">Renal clearance period A [ml/min]</t>
  </si>
  <si>
    <t xml:space="preserve">cl_total</t>
  </si>
  <si>
    <t xml:space="preserve">cl_n3</t>
  </si>
  <si>
    <t xml:space="preserve">cl_n1</t>
  </si>
  <si>
    <t xml:space="preserve">cl_n7</t>
  </si>
  <si>
    <t xml:space="preserve">cl_8oh</t>
  </si>
  <si>
    <t xml:space="preserve">cl_renal</t>
  </si>
  <si>
    <t xml:space="preserve">A</t>
  </si>
  <si>
    <t xml:space="preserve">B</t>
  </si>
  <si>
    <t xml:space="preserve">Clearance period A median [ml/min]</t>
  </si>
  <si>
    <t xml:space="preserve">Clearance period A range low [ml/min]</t>
  </si>
  <si>
    <t xml:space="preserve">Clearance period A range high [ml/min]</t>
  </si>
  <si>
    <t xml:space="preserve">clearance</t>
  </si>
  <si>
    <t xml:space="preserve">cl_median</t>
  </si>
  <si>
    <t xml:space="preserve">cl_min</t>
  </si>
  <si>
    <t xml:space="preserve">cl_max</t>
  </si>
  <si>
    <t xml:space="preserve">Ν7 - demethylation of 17X</t>
  </si>
  <si>
    <t xml:space="preserve">8 - hydroxylation of 17X</t>
  </si>
  <si>
    <t xml:space="preserve">Renal of 17X</t>
  </si>
  <si>
    <t xml:space="preserve">N3 - demethylation of 37X</t>
  </si>
  <si>
    <t xml:space="preserve">8 - hydroxylation of 37X</t>
  </si>
  <si>
    <t xml:space="preserve">Renal of 37X</t>
  </si>
  <si>
    <t xml:space="preserve">N1 - demethylation of 13X</t>
  </si>
  <si>
    <t xml:space="preserve">8 - hydroxylation of 13X</t>
  </si>
  <si>
    <t xml:space="preserve">Renal of 13X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</si>
</sst>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6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61"/>
    </font>
    <font>
      <sz val="14"/>
      <color rgb="FF595959"/>
      <name val="Calibri"/>
      <family val="2"/>
    </font>
    <font>
      <sz val="10.5"/>
      <color rgb="FF595959"/>
      <name val="Calibri"/>
      <family val="2"/>
    </font>
    <font>
      <sz val="10"/>
      <color rgb="FF595959"/>
      <name val="Calibri"/>
      <family val="2"/>
    </font>
    <font>
      <sz val="10"/>
      <name val="Arial"/>
      <family val="2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F8CBAD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3" borderId="0" xfId="2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Metabolic caffeine ratio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Fig3!$C$2:$C$2</c:f>
              <c:strCache>
                <c:ptCount val="1"/>
                <c:pt idx="0">
                  <c:v>value_no_fluvoxamine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Fig3!$B$3:$B$6</c:f>
              <c:strCache>
                <c:ptCount val="4"/>
                <c:pt idx="0">
                  <c:v>(AMFU+1X+1U)/17U</c:v>
                </c:pt>
                <c:pt idx="1">
                  <c:v>17X/137X</c:v>
                </c:pt>
                <c:pt idx="2">
                  <c:v>(17X+17U)/137X</c:v>
                </c:pt>
                <c:pt idx="3">
                  <c:v>(AMFU+1X+1U+17X+17U)/137X</c:v>
                </c:pt>
              </c:strCache>
            </c:strRef>
          </c:cat>
          <c:val>
            <c:numRef>
              <c:f>Fig3!$C$3:$C$6</c:f>
              <c:numCache>
                <c:formatCode>General</c:formatCode>
                <c:ptCount val="4"/>
                <c:pt idx="0">
                  <c:v>3.300564</c:v>
                </c:pt>
                <c:pt idx="1">
                  <c:v>2.1588352</c:v>
                </c:pt>
                <c:pt idx="2">
                  <c:v>5.7015095</c:v>
                </c:pt>
                <c:pt idx="3">
                  <c:v>24.658852</c:v>
                </c:pt>
              </c:numCache>
            </c:numRef>
          </c:val>
        </c:ser>
        <c:ser>
          <c:idx val="1"/>
          <c:order val="1"/>
          <c:tx>
            <c:strRef>
              <c:f>Fig3!$D$2:$D$2</c:f>
              <c:strCache>
                <c:ptCount val="1"/>
                <c:pt idx="0">
                  <c:v>value_fluvoxamine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Fig3!$B$3:$B$6</c:f>
              <c:strCache>
                <c:ptCount val="4"/>
                <c:pt idx="0">
                  <c:v>(AMFU+1X+1U)/17U</c:v>
                </c:pt>
                <c:pt idx="1">
                  <c:v>17X/137X</c:v>
                </c:pt>
                <c:pt idx="2">
                  <c:v>(17X+17U)/137X</c:v>
                </c:pt>
                <c:pt idx="3">
                  <c:v>(AMFU+1X+1U+17X+17U)/137X</c:v>
                </c:pt>
              </c:strCache>
            </c:strRef>
          </c:cat>
          <c:val>
            <c:numRef>
              <c:f>Fig3!$D$3:$D$6</c:f>
              <c:numCache>
                <c:formatCode>General</c:formatCode>
                <c:ptCount val="4"/>
                <c:pt idx="0">
                  <c:v>2.1492355</c:v>
                </c:pt>
                <c:pt idx="1">
                  <c:v>0.41423813</c:v>
                </c:pt>
                <c:pt idx="2">
                  <c:v>1.0736316</c:v>
                </c:pt>
                <c:pt idx="3">
                  <c:v>2.3057892</c:v>
                </c:pt>
              </c:numCache>
            </c:numRef>
          </c:val>
        </c:ser>
        <c:gapWidth val="219"/>
        <c:overlap val="-27"/>
        <c:axId val="74400982"/>
        <c:axId val="19646147"/>
      </c:barChart>
      <c:catAx>
        <c:axId val="744009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105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646147"/>
        <c:crosses val="autoZero"/>
        <c:auto val="1"/>
        <c:lblAlgn val="ctr"/>
        <c:lblOffset val="100"/>
      </c:catAx>
      <c:valAx>
        <c:axId val="19646147"/>
        <c:scaling>
          <c:orientation val="minMax"/>
          <c:max val="26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400982"/>
        <c:crosses val="autoZero"/>
        <c:crossBetween val="midCat"/>
        <c:majorUnit val="2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2.wmf"/><Relationship Id="rId2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1664640</xdr:colOff>
      <xdr:row>14</xdr:row>
      <xdr:rowOff>160920</xdr:rowOff>
    </xdr:from>
    <xdr:to>
      <xdr:col>12</xdr:col>
      <xdr:colOff>266760</xdr:colOff>
      <xdr:row>40</xdr:row>
      <xdr:rowOff>58320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7253640" y="3018960"/>
          <a:ext cx="13289760" cy="4123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171720</xdr:colOff>
      <xdr:row>0</xdr:row>
      <xdr:rowOff>95400</xdr:rowOff>
    </xdr:from>
    <xdr:to>
      <xdr:col>11</xdr:col>
      <xdr:colOff>37440</xdr:colOff>
      <xdr:row>13</xdr:row>
      <xdr:rowOff>21240</xdr:rowOff>
    </xdr:to>
    <xdr:graphicFrame>
      <xdr:nvGraphicFramePr>
        <xdr:cNvPr id="1" name="Diagramm 2"/>
        <xdr:cNvGraphicFramePr/>
      </xdr:nvGraphicFramePr>
      <xdr:xfrm>
        <a:off x="7624080" y="95400"/>
        <a:ext cx="11124000" cy="262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498600</xdr:colOff>
      <xdr:row>19</xdr:row>
      <xdr:rowOff>106200</xdr:rowOff>
    </xdr:from>
    <xdr:to>
      <xdr:col>6</xdr:col>
      <xdr:colOff>1164600</xdr:colOff>
      <xdr:row>36</xdr:row>
      <xdr:rowOff>151920</xdr:rowOff>
    </xdr:to>
    <xdr:pic>
      <xdr:nvPicPr>
        <xdr:cNvPr id="2" name="Grafik 1" descr=""/>
        <xdr:cNvPicPr/>
      </xdr:nvPicPr>
      <xdr:blipFill>
        <a:blip r:embed="rId1"/>
        <a:stretch/>
      </xdr:blipFill>
      <xdr:spPr>
        <a:xfrm>
          <a:off x="498600" y="3813120"/>
          <a:ext cx="10515960" cy="3025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1040400</xdr:colOff>
      <xdr:row>21</xdr:row>
      <xdr:rowOff>170280</xdr:rowOff>
    </xdr:from>
    <xdr:to>
      <xdr:col>4</xdr:col>
      <xdr:colOff>1681200</xdr:colOff>
      <xdr:row>40</xdr:row>
      <xdr:rowOff>142560</xdr:rowOff>
    </xdr:to>
    <xdr:pic>
      <xdr:nvPicPr>
        <xdr:cNvPr id="3" name="Grafik 1" descr=""/>
        <xdr:cNvPicPr/>
      </xdr:nvPicPr>
      <xdr:blipFill>
        <a:blip r:embed="rId1"/>
        <a:stretch/>
      </xdr:blipFill>
      <xdr:spPr>
        <a:xfrm>
          <a:off x="1040400" y="5065200"/>
          <a:ext cx="7788960" cy="33022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le3" displayName="Tabelle3" ref="A2:D6" headerRowCount="1" totalsRowCount="0" totalsRowShown="0">
  <autoFilter ref="A2:D6"/>
  <tableColumns count="4">
    <tableColumn id="1" name="study"/>
    <tableColumn id="2" name="ratio"/>
    <tableColumn id="3" name="value_no_fluvoxamine"/>
    <tableColumn id="4" name="value_fluvoxamine"/>
  </tableColumns>
</table>
</file>

<file path=xl/tables/table2.xml><?xml version="1.0" encoding="utf-8"?>
<table xmlns="http://schemas.openxmlformats.org/spreadsheetml/2006/main" id="2" name="Tabelle35" displayName="Tabelle35" ref="A2:J11" headerRowCount="1" totalsRowCount="1" totalsRowShown="1">
  <autoFilter ref="A2:J11"/>
  <tableColumns count="10">
    <tableColumn id="1" name="study"/>
    <tableColumn id="2" name="subject"/>
    <tableColumn id="3" name="period"/>
    <tableColumn id="4" name="fluvoxamine"/>
    <tableColumn id="5" name="cl_total"/>
    <tableColumn id="6" name="cl_n3"/>
    <tableColumn id="7" name="cl_n1"/>
    <tableColumn id="8" name="cl_n7"/>
    <tableColumn id="9" name="cl_8oh"/>
    <tableColumn id="10" name="cl_renal"/>
  </tableColumns>
</table>
</file>

<file path=xl/tables/table3.xml><?xml version="1.0" encoding="utf-8"?>
<table xmlns="http://schemas.openxmlformats.org/spreadsheetml/2006/main" id="3" name="Tabelle5" displayName="Tabelle5" ref="A2:G11" headerRowCount="1" totalsRowCount="0" totalsRowShown="0">
  <autoFilter ref="A2:G11"/>
  <tableColumns count="7">
    <tableColumn id="1" name="study"/>
    <tableColumn id="2" name="clearance"/>
    <tableColumn id="3" name="period"/>
    <tableColumn id="4" name="fluvoxamine"/>
    <tableColumn id="5" name="cl_median"/>
    <tableColumn id="6" name="cl_min"/>
    <tableColumn id="7" name="cl_max"/>
  </tableColumns>
</table>
</file>

<file path=xl/tables/table4.xml><?xml version="1.0" encoding="utf-8"?>
<table xmlns="http://schemas.openxmlformats.org/spreadsheetml/2006/main" id="4" name="Table1" displayName="Table1" ref="A2:G17" headerRowCount="1" totalsRowCount="0" totalsRowShown="0">
  <autoFilter ref="A2:G17"/>
  <tableColumns count="7">
    <tableColumn id="1" name="study"/>
    <tableColumn id="2" name="fluvoxamine"/>
    <tableColumn id="3" name="id"/>
    <tableColumn id="4" name="name"/>
    <tableColumn id="5" name="m"/>
    <tableColumn id="6" name="time"/>
    <tableColumn id="7" name="c_mol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9.66396761133603"/>
    <col collapsed="false" hidden="false" max="2" min="2" style="0" width="26.5668016194332"/>
    <col collapsed="false" hidden="false" max="1025" min="3" style="0" width="9.66396761133603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2" t="n">
        <v>8807660</v>
      </c>
    </row>
    <row r="3" customFormat="false" ht="22.8" hidden="false" customHeight="false" outlineLevel="0" collapsed="false">
      <c r="A3" s="1" t="s">
        <v>3</v>
      </c>
      <c r="B3" s="2" t="s">
        <v>4</v>
      </c>
    </row>
    <row r="4" customFormat="false" ht="128.45" hidden="false" customHeight="true" outlineLevel="0" collapsed="false">
      <c r="A4" s="1" t="s">
        <v>5</v>
      </c>
      <c r="B4" s="3" t="s">
        <v>6</v>
      </c>
    </row>
    <row r="5" customFormat="false" ht="13.8" hidden="false" customHeight="false" outlineLevel="0" collapsed="false">
      <c r="A5" s="1" t="s">
        <v>7</v>
      </c>
      <c r="B5" s="2" t="s">
        <v>8</v>
      </c>
    </row>
    <row r="6" customFormat="false" ht="13.8" hidden="false" customHeight="false" outlineLevel="0" collapsed="false">
      <c r="A6" s="1" t="s">
        <v>9</v>
      </c>
      <c r="B6" s="2" t="n">
        <v>8</v>
      </c>
    </row>
    <row r="7" customFormat="false" ht="13.8" hidden="false" customHeight="false" outlineLevel="0" collapsed="false">
      <c r="A7" s="1" t="s">
        <v>10</v>
      </c>
      <c r="B7" s="2"/>
    </row>
    <row r="8" customFormat="false" ht="13.8" hidden="false" customHeight="false" outlineLevel="0" collapsed="false">
      <c r="A8" s="1" t="s">
        <v>11</v>
      </c>
      <c r="B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97" activeCellId="0" sqref="G97"/>
    </sheetView>
  </sheetViews>
  <sheetFormatPr defaultRowHeight="12.8"/>
  <cols>
    <col collapsed="false" hidden="false" max="1" min="1" style="4" width="14.4615384615385"/>
    <col collapsed="false" hidden="false" max="2" min="2" style="4" width="12.4331983805668"/>
    <col collapsed="false" hidden="false" max="3" min="3" style="4" width="7.93522267206478"/>
    <col collapsed="false" hidden="false" max="4" min="4" style="4" width="7.22672064777328"/>
    <col collapsed="false" hidden="false" max="5" min="5" style="4" width="14.1052631578947"/>
    <col collapsed="false" hidden="false" max="7" min="6" style="5" width="14.1052631578947"/>
    <col collapsed="false" hidden="false" max="8" min="8" style="5" width="9.34817813765182"/>
    <col collapsed="false" hidden="false" max="1025" min="9" style="4" width="9.34817813765182"/>
  </cols>
  <sheetData>
    <row r="1" customFormat="false" ht="38.75" hidden="false" customHeight="true" outlineLevel="0" collapsed="false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7" t="s">
        <v>17</v>
      </c>
      <c r="G1" s="7" t="s">
        <v>18</v>
      </c>
      <c r="H1" s="7" t="s">
        <v>19</v>
      </c>
    </row>
    <row r="2" customFormat="false" ht="12.8" hidden="false" customHeight="false" outlineLevel="0" collapsed="false">
      <c r="A2" s="8" t="s">
        <v>12</v>
      </c>
      <c r="B2" s="9" t="s">
        <v>20</v>
      </c>
      <c r="C2" s="8" t="s">
        <v>0</v>
      </c>
      <c r="D2" s="8" t="s">
        <v>21</v>
      </c>
      <c r="E2" s="8" t="s">
        <v>22</v>
      </c>
      <c r="F2" s="10" t="s">
        <v>23</v>
      </c>
      <c r="G2" s="10" t="s">
        <v>24</v>
      </c>
      <c r="H2" s="11" t="s">
        <v>25</v>
      </c>
    </row>
    <row r="3" customFormat="false" ht="12.8" hidden="false" customHeight="false" outlineLevel="0" collapsed="false">
      <c r="A3" s="12" t="s">
        <v>1</v>
      </c>
      <c r="B3" s="12" t="s">
        <v>26</v>
      </c>
      <c r="C3" s="12" t="s">
        <v>27</v>
      </c>
      <c r="D3" s="12" t="s">
        <v>28</v>
      </c>
      <c r="E3" s="13" t="n">
        <v>180.16</v>
      </c>
      <c r="F3" s="14" t="n">
        <v>0.9535989</v>
      </c>
      <c r="G3" s="14" t="n">
        <v>0.23662364</v>
      </c>
      <c r="H3" s="15" t="n">
        <f aca="false">$G3*$E3/1000</f>
        <v>0.0426301149824</v>
      </c>
    </row>
    <row r="4" customFormat="false" ht="12.8" hidden="false" customHeight="false" outlineLevel="0" collapsed="false">
      <c r="A4" s="12" t="s">
        <v>1</v>
      </c>
      <c r="B4" s="12" t="s">
        <v>26</v>
      </c>
      <c r="C4" s="12" t="s">
        <v>27</v>
      </c>
      <c r="D4" s="12" t="s">
        <v>28</v>
      </c>
      <c r="E4" s="13" t="n">
        <v>180.16</v>
      </c>
      <c r="F4" s="14" t="n">
        <v>1.2820672</v>
      </c>
      <c r="G4" s="14" t="n">
        <v>0.4619047</v>
      </c>
      <c r="H4" s="15" t="n">
        <f aca="false">$G4*$E4/1000</f>
        <v>0.083216750752</v>
      </c>
    </row>
    <row r="5" customFormat="false" ht="12.8" hidden="false" customHeight="false" outlineLevel="0" collapsed="false">
      <c r="A5" s="12" t="s">
        <v>1</v>
      </c>
      <c r="B5" s="12" t="s">
        <v>26</v>
      </c>
      <c r="C5" s="12" t="s">
        <v>27</v>
      </c>
      <c r="D5" s="12" t="s">
        <v>28</v>
      </c>
      <c r="E5" s="13" t="n">
        <v>180.16</v>
      </c>
      <c r="F5" s="14" t="n">
        <v>1.5323286</v>
      </c>
      <c r="G5" s="14" t="n">
        <v>0.6318362</v>
      </c>
      <c r="H5" s="15" t="n">
        <f aca="false">$G5*$E5/1000</f>
        <v>0.113831609792</v>
      </c>
    </row>
    <row r="6" customFormat="false" ht="12.8" hidden="false" customHeight="false" outlineLevel="0" collapsed="false">
      <c r="A6" s="12" t="s">
        <v>1</v>
      </c>
      <c r="B6" s="12" t="s">
        <v>26</v>
      </c>
      <c r="C6" s="12" t="s">
        <v>27</v>
      </c>
      <c r="D6" s="12" t="s">
        <v>28</v>
      </c>
      <c r="E6" s="13" t="n">
        <v>180.16</v>
      </c>
      <c r="F6" s="14" t="n">
        <v>2.8182704</v>
      </c>
      <c r="G6" s="14" t="n">
        <v>0.6609124</v>
      </c>
      <c r="H6" s="15" t="n">
        <f aca="false">$G6*$E6/1000</f>
        <v>0.119069977984</v>
      </c>
    </row>
    <row r="7" customFormat="false" ht="12.8" hidden="false" customHeight="false" outlineLevel="0" collapsed="false">
      <c r="A7" s="12" t="s">
        <v>1</v>
      </c>
      <c r="B7" s="12" t="s">
        <v>26</v>
      </c>
      <c r="C7" s="12" t="s">
        <v>27</v>
      </c>
      <c r="D7" s="12" t="s">
        <v>28</v>
      </c>
      <c r="E7" s="13" t="n">
        <v>180.16</v>
      </c>
      <c r="F7" s="14" t="n">
        <v>2.7814016</v>
      </c>
      <c r="G7" s="14" t="n">
        <v>0.77275574</v>
      </c>
      <c r="H7" s="15" t="n">
        <f aca="false">$G7*$E7/1000</f>
        <v>0.1392196741184</v>
      </c>
    </row>
    <row r="8" customFormat="false" ht="12.8" hidden="false" customHeight="false" outlineLevel="0" collapsed="false">
      <c r="A8" s="12" t="s">
        <v>1</v>
      </c>
      <c r="B8" s="12" t="s">
        <v>26</v>
      </c>
      <c r="C8" s="12" t="s">
        <v>27</v>
      </c>
      <c r="D8" s="12" t="s">
        <v>28</v>
      </c>
      <c r="E8" s="13" t="n">
        <v>180.16</v>
      </c>
      <c r="F8" s="14" t="n">
        <v>3.9120471</v>
      </c>
      <c r="G8" s="14" t="n">
        <v>0.78543234</v>
      </c>
      <c r="H8" s="15" t="n">
        <f aca="false">$G8*$E8/1000</f>
        <v>0.1415034903744</v>
      </c>
    </row>
    <row r="9" customFormat="false" ht="12.8" hidden="false" customHeight="false" outlineLevel="0" collapsed="false">
      <c r="A9" s="12" t="s">
        <v>1</v>
      </c>
      <c r="B9" s="12" t="s">
        <v>26</v>
      </c>
      <c r="C9" s="12" t="s">
        <v>27</v>
      </c>
      <c r="D9" s="12" t="s">
        <v>28</v>
      </c>
      <c r="E9" s="13" t="n">
        <v>180.16</v>
      </c>
      <c r="F9" s="14" t="n">
        <v>5.356637</v>
      </c>
      <c r="G9" s="14" t="n">
        <v>0.8335822</v>
      </c>
      <c r="H9" s="15" t="n">
        <f aca="false">$G9*$E9/1000</f>
        <v>0.150178169152</v>
      </c>
    </row>
    <row r="10" customFormat="false" ht="12.8" hidden="false" customHeight="false" outlineLevel="0" collapsed="false">
      <c r="A10" s="12" t="s">
        <v>1</v>
      </c>
      <c r="B10" s="12" t="s">
        <v>26</v>
      </c>
      <c r="C10" s="12" t="s">
        <v>27</v>
      </c>
      <c r="D10" s="12" t="s">
        <v>28</v>
      </c>
      <c r="E10" s="13" t="n">
        <v>180.16</v>
      </c>
      <c r="F10" s="14" t="n">
        <v>7.6413903</v>
      </c>
      <c r="G10" s="14" t="n">
        <v>0.77960294</v>
      </c>
      <c r="H10" s="15" t="n">
        <f aca="false">$G10*$E10/1000</f>
        <v>0.1404532656704</v>
      </c>
    </row>
    <row r="11" customFormat="false" ht="12.8" hidden="false" customHeight="false" outlineLevel="0" collapsed="false">
      <c r="A11" s="12" t="s">
        <v>1</v>
      </c>
      <c r="B11" s="12" t="s">
        <v>26</v>
      </c>
      <c r="C11" s="12" t="s">
        <v>27</v>
      </c>
      <c r="D11" s="12" t="s">
        <v>28</v>
      </c>
      <c r="E11" s="13" t="n">
        <v>180.16</v>
      </c>
      <c r="F11" s="14" t="n">
        <v>12.025435</v>
      </c>
      <c r="G11" s="14" t="n">
        <v>0.75301546</v>
      </c>
      <c r="H11" s="15" t="n">
        <f aca="false">$G11*$E11/1000</f>
        <v>0.1356632652736</v>
      </c>
    </row>
    <row r="12" customFormat="false" ht="12.8" hidden="false" customHeight="false" outlineLevel="0" collapsed="false">
      <c r="A12" s="12" t="s">
        <v>1</v>
      </c>
      <c r="B12" s="12" t="s">
        <v>26</v>
      </c>
      <c r="C12" s="12" t="s">
        <v>27</v>
      </c>
      <c r="D12" s="12" t="s">
        <v>28</v>
      </c>
      <c r="E12" s="13" t="n">
        <v>180.16</v>
      </c>
      <c r="F12" s="14" t="n">
        <v>13.830893</v>
      </c>
      <c r="G12" s="14" t="n">
        <v>0.68391263</v>
      </c>
      <c r="H12" s="15" t="n">
        <f aca="false">$G12*$E12/1000</f>
        <v>0.1232136994208</v>
      </c>
    </row>
    <row r="13" customFormat="false" ht="12.8" hidden="false" customHeight="false" outlineLevel="0" collapsed="false">
      <c r="A13" s="12" t="s">
        <v>1</v>
      </c>
      <c r="B13" s="12" t="s">
        <v>26</v>
      </c>
      <c r="C13" s="12" t="s">
        <v>27</v>
      </c>
      <c r="D13" s="12" t="s">
        <v>28</v>
      </c>
      <c r="E13" s="13" t="n">
        <v>180.16</v>
      </c>
      <c r="F13" s="14" t="n">
        <v>23.314016</v>
      </c>
      <c r="G13" s="14" t="n">
        <v>0.4807516</v>
      </c>
      <c r="H13" s="15" t="n">
        <f aca="false">$G13*$E13/1000</f>
        <v>0.086612208256</v>
      </c>
    </row>
    <row r="14" customFormat="false" ht="12.8" hidden="false" customHeight="false" outlineLevel="0" collapsed="false">
      <c r="A14" s="12" t="s">
        <v>1</v>
      </c>
      <c r="B14" s="12" t="s">
        <v>26</v>
      </c>
      <c r="C14" s="12" t="s">
        <v>29</v>
      </c>
      <c r="D14" s="12" t="s">
        <v>30</v>
      </c>
      <c r="E14" s="13" t="n">
        <v>180.17</v>
      </c>
      <c r="F14" s="14" t="n">
        <v>0.60278594</v>
      </c>
      <c r="G14" s="14" t="n">
        <v>2.0825243</v>
      </c>
      <c r="H14" s="15" t="n">
        <f aca="false">$G14*$E14/1000</f>
        <v>0.375208403131</v>
      </c>
    </row>
    <row r="15" customFormat="false" ht="12.8" hidden="false" customHeight="false" outlineLevel="0" collapsed="false">
      <c r="A15" s="12" t="s">
        <v>1</v>
      </c>
      <c r="B15" s="12" t="s">
        <v>26</v>
      </c>
      <c r="C15" s="12" t="s">
        <v>29</v>
      </c>
      <c r="D15" s="12" t="s">
        <v>30</v>
      </c>
      <c r="E15" s="13" t="n">
        <v>180.17</v>
      </c>
      <c r="F15" s="14" t="n">
        <v>0.7793097</v>
      </c>
      <c r="G15" s="14" t="n">
        <v>3.894385</v>
      </c>
      <c r="H15" s="15" t="n">
        <f aca="false">$G15*$E15/1000</f>
        <v>0.70165134545</v>
      </c>
    </row>
    <row r="16" customFormat="false" ht="12.8" hidden="false" customHeight="false" outlineLevel="0" collapsed="false">
      <c r="A16" s="12" t="s">
        <v>1</v>
      </c>
      <c r="B16" s="12" t="s">
        <v>26</v>
      </c>
      <c r="C16" s="12" t="s">
        <v>29</v>
      </c>
      <c r="D16" s="12" t="s">
        <v>30</v>
      </c>
      <c r="E16" s="13" t="n">
        <v>180.17</v>
      </c>
      <c r="F16" s="14" t="n">
        <v>1.5390321</v>
      </c>
      <c r="G16" s="14" t="n">
        <v>4.826875</v>
      </c>
      <c r="H16" s="15" t="n">
        <f aca="false">$G16*$E16/1000</f>
        <v>0.86965806875</v>
      </c>
    </row>
    <row r="17" customFormat="false" ht="12.8" hidden="false" customHeight="false" outlineLevel="0" collapsed="false">
      <c r="A17" s="12" t="s">
        <v>1</v>
      </c>
      <c r="B17" s="12" t="s">
        <v>26</v>
      </c>
      <c r="C17" s="12" t="s">
        <v>29</v>
      </c>
      <c r="D17" s="12" t="s">
        <v>30</v>
      </c>
      <c r="E17" s="13" t="n">
        <v>180.17</v>
      </c>
      <c r="F17" s="14" t="n">
        <v>2.0049207</v>
      </c>
      <c r="G17" s="14" t="n">
        <v>5.2611985</v>
      </c>
      <c r="H17" s="15" t="n">
        <f aca="false">$G17*$E17/1000</f>
        <v>0.947910133745</v>
      </c>
    </row>
    <row r="18" customFormat="false" ht="12.8" hidden="false" customHeight="false" outlineLevel="0" collapsed="false">
      <c r="A18" s="12" t="s">
        <v>1</v>
      </c>
      <c r="B18" s="12" t="s">
        <v>26</v>
      </c>
      <c r="C18" s="12" t="s">
        <v>29</v>
      </c>
      <c r="D18" s="12" t="s">
        <v>30</v>
      </c>
      <c r="E18" s="13" t="n">
        <v>180.17</v>
      </c>
      <c r="F18" s="14" t="n">
        <v>2.7948084</v>
      </c>
      <c r="G18" s="14" t="n">
        <v>5.737975</v>
      </c>
      <c r="H18" s="15" t="n">
        <f aca="false">$G18*$E18/1000</f>
        <v>1.03381095575</v>
      </c>
    </row>
    <row r="19" customFormat="false" ht="12.8" hidden="false" customHeight="false" outlineLevel="0" collapsed="false">
      <c r="A19" s="12" t="s">
        <v>1</v>
      </c>
      <c r="B19" s="12" t="s">
        <v>26</v>
      </c>
      <c r="C19" s="12" t="s">
        <v>29</v>
      </c>
      <c r="D19" s="12" t="s">
        <v>30</v>
      </c>
      <c r="E19" s="13" t="n">
        <v>180.17</v>
      </c>
      <c r="F19" s="14" t="n">
        <v>4.708638</v>
      </c>
      <c r="G19" s="14" t="n">
        <v>6.5440164</v>
      </c>
      <c r="H19" s="15" t="n">
        <f aca="false">$G19*$E19/1000</f>
        <v>1.179035434788</v>
      </c>
    </row>
    <row r="20" customFormat="false" ht="12.8" hidden="false" customHeight="false" outlineLevel="0" collapsed="false">
      <c r="A20" s="12" t="s">
        <v>1</v>
      </c>
      <c r="B20" s="12" t="s">
        <v>26</v>
      </c>
      <c r="C20" s="12" t="s">
        <v>29</v>
      </c>
      <c r="D20" s="12" t="s">
        <v>30</v>
      </c>
      <c r="E20" s="13" t="n">
        <v>180.17</v>
      </c>
      <c r="F20" s="14" t="n">
        <v>7.158743</v>
      </c>
      <c r="G20" s="14" t="n">
        <v>6.035657</v>
      </c>
      <c r="H20" s="15" t="n">
        <f aca="false">$G20*$E20/1000</f>
        <v>1.08744432169</v>
      </c>
    </row>
    <row r="21" customFormat="false" ht="12.8" hidden="false" customHeight="false" outlineLevel="0" collapsed="false">
      <c r="A21" s="12" t="s">
        <v>1</v>
      </c>
      <c r="B21" s="12" t="s">
        <v>26</v>
      </c>
      <c r="C21" s="12" t="s">
        <v>29</v>
      </c>
      <c r="D21" s="12" t="s">
        <v>30</v>
      </c>
      <c r="E21" s="13" t="n">
        <v>180.17</v>
      </c>
      <c r="F21" s="14" t="n">
        <v>11.090306</v>
      </c>
      <c r="G21" s="14" t="n">
        <v>5.0529623</v>
      </c>
      <c r="H21" s="15" t="n">
        <f aca="false">$G21*$E21/1000</f>
        <v>0.910392217591</v>
      </c>
    </row>
    <row r="22" customFormat="false" ht="12.8" hidden="false" customHeight="false" outlineLevel="0" collapsed="false">
      <c r="A22" s="12" t="s">
        <v>1</v>
      </c>
      <c r="B22" s="12" t="s">
        <v>26</v>
      </c>
      <c r="C22" s="12" t="s">
        <v>29</v>
      </c>
      <c r="D22" s="12" t="s">
        <v>30</v>
      </c>
      <c r="E22" s="13" t="n">
        <v>180.17</v>
      </c>
      <c r="F22" s="14" t="n">
        <v>13.229818</v>
      </c>
      <c r="G22" s="14" t="n">
        <v>4.400282</v>
      </c>
      <c r="H22" s="15" t="n">
        <f aca="false">$G22*$E22/1000</f>
        <v>0.79279880794</v>
      </c>
    </row>
    <row r="23" customFormat="false" ht="12.8" hidden="false" customHeight="false" outlineLevel="0" collapsed="false">
      <c r="A23" s="12" t="s">
        <v>1</v>
      </c>
      <c r="B23" s="12" t="s">
        <v>26</v>
      </c>
      <c r="C23" s="12" t="s">
        <v>29</v>
      </c>
      <c r="D23" s="12" t="s">
        <v>30</v>
      </c>
      <c r="E23" s="13" t="n">
        <v>180.17</v>
      </c>
      <c r="F23" s="14" t="n">
        <v>23.154251</v>
      </c>
      <c r="G23" s="14" t="n">
        <v>1.8819835</v>
      </c>
      <c r="H23" s="15" t="n">
        <f aca="false">$G23*$E23/1000</f>
        <v>0.339076967195</v>
      </c>
    </row>
    <row r="24" customFormat="false" ht="12.8" hidden="false" customHeight="false" outlineLevel="0" collapsed="false">
      <c r="A24" s="12" t="s">
        <v>1</v>
      </c>
      <c r="B24" s="12" t="s">
        <v>26</v>
      </c>
      <c r="C24" s="13" t="s">
        <v>31</v>
      </c>
      <c r="D24" s="13" t="s">
        <v>32</v>
      </c>
      <c r="E24" s="13" t="n">
        <v>180.16</v>
      </c>
      <c r="F24" s="14" t="n">
        <v>0</v>
      </c>
      <c r="G24" s="14" t="n">
        <v>4.355653</v>
      </c>
      <c r="H24" s="15" t="n">
        <f aca="false">$G24*$E24/1000</f>
        <v>0.78471444448</v>
      </c>
    </row>
    <row r="25" customFormat="false" ht="12.8" hidden="false" customHeight="false" outlineLevel="0" collapsed="false">
      <c r="A25" s="12" t="s">
        <v>1</v>
      </c>
      <c r="B25" s="12" t="s">
        <v>26</v>
      </c>
      <c r="C25" s="13" t="s">
        <v>31</v>
      </c>
      <c r="D25" s="13" t="s">
        <v>32</v>
      </c>
      <c r="E25" s="13" t="n">
        <v>180.16</v>
      </c>
      <c r="F25" s="14" t="n">
        <v>1.0496814</v>
      </c>
      <c r="G25" s="14" t="n">
        <v>4.8916516</v>
      </c>
      <c r="H25" s="15" t="n">
        <f aca="false">$G25*$E25/1000</f>
        <v>0.881279952256</v>
      </c>
    </row>
    <row r="26" customFormat="false" ht="12.8" hidden="false" customHeight="false" outlineLevel="0" collapsed="false">
      <c r="A26" s="12" t="s">
        <v>1</v>
      </c>
      <c r="B26" s="12" t="s">
        <v>26</v>
      </c>
      <c r="C26" s="13" t="s">
        <v>31</v>
      </c>
      <c r="D26" s="13" t="s">
        <v>32</v>
      </c>
      <c r="E26" s="13" t="n">
        <v>180.16</v>
      </c>
      <c r="F26" s="14" t="n">
        <v>2.474161</v>
      </c>
      <c r="G26" s="14" t="n">
        <v>5.6536727</v>
      </c>
      <c r="H26" s="15" t="n">
        <f aca="false">$G26*$E26/1000</f>
        <v>1.018565673632</v>
      </c>
    </row>
    <row r="27" customFormat="false" ht="12.8" hidden="false" customHeight="false" outlineLevel="0" collapsed="false">
      <c r="A27" s="12" t="s">
        <v>1</v>
      </c>
      <c r="B27" s="12" t="s">
        <v>26</v>
      </c>
      <c r="C27" s="13" t="s">
        <v>31</v>
      </c>
      <c r="D27" s="13" t="s">
        <v>32</v>
      </c>
      <c r="E27" s="13" t="n">
        <v>180.16</v>
      </c>
      <c r="F27" s="14" t="n">
        <v>4.44497</v>
      </c>
      <c r="G27" s="14" t="n">
        <v>5.0638704</v>
      </c>
      <c r="H27" s="15" t="n">
        <f aca="false">$G27*$E27/1000</f>
        <v>0.912306891264</v>
      </c>
    </row>
    <row r="28" customFormat="false" ht="12.8" hidden="false" customHeight="false" outlineLevel="0" collapsed="false">
      <c r="A28" s="12" t="s">
        <v>1</v>
      </c>
      <c r="B28" s="12" t="s">
        <v>26</v>
      </c>
      <c r="C28" s="13" t="s">
        <v>31</v>
      </c>
      <c r="D28" s="13" t="s">
        <v>32</v>
      </c>
      <c r="E28" s="13" t="n">
        <v>180.16</v>
      </c>
      <c r="F28" s="14" t="n">
        <v>7.2458878</v>
      </c>
      <c r="G28" s="14" t="n">
        <v>4.1709747</v>
      </c>
      <c r="H28" s="15" t="n">
        <f aca="false">$G28*$E28/1000</f>
        <v>0.751442801952</v>
      </c>
    </row>
    <row r="29" customFormat="false" ht="12.8" hidden="false" customHeight="false" outlineLevel="0" collapsed="false">
      <c r="A29" s="12" t="s">
        <v>1</v>
      </c>
      <c r="B29" s="12" t="s">
        <v>26</v>
      </c>
      <c r="C29" s="13" t="s">
        <v>31</v>
      </c>
      <c r="D29" s="13" t="s">
        <v>32</v>
      </c>
      <c r="E29" s="13" t="n">
        <v>180.16</v>
      </c>
      <c r="F29" s="14" t="n">
        <v>11.494746</v>
      </c>
      <c r="G29" s="14" t="n">
        <v>3.5946748</v>
      </c>
      <c r="H29" s="15" t="n">
        <f aca="false">$G29*$E29/1000</f>
        <v>0.647616611968</v>
      </c>
    </row>
    <row r="30" customFormat="false" ht="12.8" hidden="false" customHeight="false" outlineLevel="0" collapsed="false">
      <c r="A30" s="12" t="s">
        <v>1</v>
      </c>
      <c r="B30" s="12" t="s">
        <v>26</v>
      </c>
      <c r="C30" s="13" t="s">
        <v>31</v>
      </c>
      <c r="D30" s="13" t="s">
        <v>32</v>
      </c>
      <c r="E30" s="13" t="n">
        <v>180.16</v>
      </c>
      <c r="F30" s="14" t="n">
        <v>23.097271</v>
      </c>
      <c r="G30" s="14" t="n">
        <v>2.3963466</v>
      </c>
      <c r="H30" s="15" t="n">
        <f aca="false">$G30*$E30/1000</f>
        <v>0.431725803456</v>
      </c>
    </row>
    <row r="31" customFormat="false" ht="12.8" hidden="false" customHeight="false" outlineLevel="0" collapsed="false">
      <c r="A31" s="12" t="s">
        <v>1</v>
      </c>
      <c r="B31" s="12" t="s">
        <v>26</v>
      </c>
      <c r="C31" s="13" t="s">
        <v>33</v>
      </c>
      <c r="D31" s="13" t="s">
        <v>34</v>
      </c>
      <c r="E31" s="13" t="n">
        <v>194.19</v>
      </c>
      <c r="F31" s="14" t="n">
        <v>0.5</v>
      </c>
      <c r="G31" s="14" t="n">
        <v>14.583104</v>
      </c>
      <c r="H31" s="15" t="n">
        <f aca="false">$G31*$E31/1000</f>
        <v>2.83189296576</v>
      </c>
    </row>
    <row r="32" customFormat="false" ht="12.8" hidden="false" customHeight="false" outlineLevel="0" collapsed="false">
      <c r="A32" s="12" t="s">
        <v>1</v>
      </c>
      <c r="B32" s="12" t="s">
        <v>26</v>
      </c>
      <c r="C32" s="13" t="s">
        <v>33</v>
      </c>
      <c r="D32" s="13" t="s">
        <v>34</v>
      </c>
      <c r="E32" s="13" t="n">
        <v>194.19</v>
      </c>
      <c r="F32" s="14" t="n">
        <v>0.7882476</v>
      </c>
      <c r="G32" s="14" t="n">
        <v>14.822331</v>
      </c>
      <c r="H32" s="15" t="n">
        <f aca="false">$G32*$E32/1000</f>
        <v>2.87834845689</v>
      </c>
    </row>
    <row r="33" customFormat="false" ht="12.8" hidden="false" customHeight="false" outlineLevel="0" collapsed="false">
      <c r="A33" s="12" t="s">
        <v>1</v>
      </c>
      <c r="B33" s="12" t="s">
        <v>26</v>
      </c>
      <c r="C33" s="13" t="s">
        <v>33</v>
      </c>
      <c r="D33" s="13" t="s">
        <v>34</v>
      </c>
      <c r="E33" s="13" t="n">
        <v>194.19</v>
      </c>
      <c r="F33" s="14" t="n">
        <v>0.8999715</v>
      </c>
      <c r="G33" s="14" t="n">
        <v>18.349865</v>
      </c>
      <c r="H33" s="15" t="n">
        <f aca="false">$G33*$E33/1000</f>
        <v>3.56336028435</v>
      </c>
    </row>
    <row r="34" customFormat="false" ht="12.8" hidden="false" customHeight="false" outlineLevel="0" collapsed="false">
      <c r="A34" s="12" t="s">
        <v>1</v>
      </c>
      <c r="B34" s="12" t="s">
        <v>26</v>
      </c>
      <c r="C34" s="13" t="s">
        <v>33</v>
      </c>
      <c r="D34" s="13" t="s">
        <v>34</v>
      </c>
      <c r="E34" s="13" t="n">
        <v>194.19</v>
      </c>
      <c r="F34" s="14" t="n">
        <v>1.8317486</v>
      </c>
      <c r="G34" s="14" t="n">
        <v>21.80068</v>
      </c>
      <c r="H34" s="15" t="n">
        <f aca="false">$G34*$E34/1000</f>
        <v>4.2334740492</v>
      </c>
    </row>
    <row r="35" customFormat="false" ht="12.8" hidden="false" customHeight="false" outlineLevel="0" collapsed="false">
      <c r="A35" s="12" t="s">
        <v>1</v>
      </c>
      <c r="B35" s="12" t="s">
        <v>26</v>
      </c>
      <c r="C35" s="13" t="s">
        <v>33</v>
      </c>
      <c r="D35" s="13" t="s">
        <v>34</v>
      </c>
      <c r="E35" s="13" t="n">
        <v>194.19</v>
      </c>
      <c r="F35" s="14" t="n">
        <v>2.077541</v>
      </c>
      <c r="G35" s="14" t="n">
        <v>15.28563</v>
      </c>
      <c r="H35" s="15" t="n">
        <f aca="false">$G35*$E35/1000</f>
        <v>2.9683164897</v>
      </c>
    </row>
    <row r="36" customFormat="false" ht="12.8" hidden="false" customHeight="false" outlineLevel="0" collapsed="false">
      <c r="A36" s="12" t="s">
        <v>1</v>
      </c>
      <c r="B36" s="12" t="s">
        <v>26</v>
      </c>
      <c r="C36" s="13" t="s">
        <v>33</v>
      </c>
      <c r="D36" s="13" t="s">
        <v>34</v>
      </c>
      <c r="E36" s="13" t="n">
        <v>194.19</v>
      </c>
      <c r="F36" s="14" t="n">
        <v>2.7456498</v>
      </c>
      <c r="G36" s="14" t="n">
        <v>14.052666</v>
      </c>
      <c r="H36" s="15" t="n">
        <f aca="false">$G36*$E36/1000</f>
        <v>2.72888721054</v>
      </c>
    </row>
    <row r="37" customFormat="false" ht="12.8" hidden="false" customHeight="false" outlineLevel="0" collapsed="false">
      <c r="A37" s="12" t="s">
        <v>1</v>
      </c>
      <c r="B37" s="12" t="s">
        <v>26</v>
      </c>
      <c r="C37" s="13" t="s">
        <v>33</v>
      </c>
      <c r="D37" s="13" t="s">
        <v>34</v>
      </c>
      <c r="E37" s="13" t="n">
        <v>194.19</v>
      </c>
      <c r="F37" s="14" t="n">
        <v>4.267329</v>
      </c>
      <c r="G37" s="14" t="n">
        <v>10.755464</v>
      </c>
      <c r="H37" s="15" t="n">
        <f aca="false">$G37*$E37/1000</f>
        <v>2.08860355416</v>
      </c>
    </row>
    <row r="38" customFormat="false" ht="12.8" hidden="false" customHeight="false" outlineLevel="0" collapsed="false">
      <c r="A38" s="12" t="s">
        <v>1</v>
      </c>
      <c r="B38" s="12" t="s">
        <v>26</v>
      </c>
      <c r="C38" s="13" t="s">
        <v>33</v>
      </c>
      <c r="D38" s="13" t="s">
        <v>34</v>
      </c>
      <c r="E38" s="13" t="n">
        <v>194.19</v>
      </c>
      <c r="F38" s="14" t="n">
        <v>7.125226</v>
      </c>
      <c r="G38" s="14" t="n">
        <v>6.9574533</v>
      </c>
      <c r="H38" s="15" t="n">
        <f aca="false">$G38*$E38/1000</f>
        <v>1.351067856327</v>
      </c>
    </row>
    <row r="39" customFormat="false" ht="12.8" hidden="false" customHeight="false" outlineLevel="0" collapsed="false">
      <c r="A39" s="12" t="s">
        <v>1</v>
      </c>
      <c r="B39" s="12" t="s">
        <v>26</v>
      </c>
      <c r="C39" s="13" t="s">
        <v>33</v>
      </c>
      <c r="D39" s="13" t="s">
        <v>34</v>
      </c>
      <c r="E39" s="13" t="n">
        <v>194.19</v>
      </c>
      <c r="F39" s="14" t="n">
        <v>11.454526</v>
      </c>
      <c r="G39" s="14" t="n">
        <v>4.2631493</v>
      </c>
      <c r="H39" s="15" t="n">
        <f aca="false">$G39*$E39/1000</f>
        <v>0.827860962567</v>
      </c>
    </row>
    <row r="40" customFormat="false" ht="12.8" hidden="false" customHeight="false" outlineLevel="0" collapsed="false">
      <c r="A40" s="12" t="s">
        <v>1</v>
      </c>
      <c r="B40" s="12" t="s">
        <v>26</v>
      </c>
      <c r="C40" s="13" t="s">
        <v>33</v>
      </c>
      <c r="D40" s="13" t="s">
        <v>34</v>
      </c>
      <c r="E40" s="13" t="n">
        <v>194.19</v>
      </c>
      <c r="F40" s="14" t="n">
        <v>13.644314</v>
      </c>
      <c r="G40" s="14" t="n">
        <v>2.9996896</v>
      </c>
      <c r="H40" s="15" t="n">
        <f aca="false">$G40*$E40/1000</f>
        <v>0.582509723424</v>
      </c>
    </row>
    <row r="41" customFormat="false" ht="12.8" hidden="false" customHeight="false" outlineLevel="0" collapsed="false">
      <c r="A41" s="12" t="s">
        <v>1</v>
      </c>
      <c r="B41" s="12" t="s">
        <v>26</v>
      </c>
      <c r="C41" s="13" t="s">
        <v>33</v>
      </c>
      <c r="D41" s="13" t="s">
        <v>34</v>
      </c>
      <c r="E41" s="13" t="n">
        <v>194.19</v>
      </c>
      <c r="F41" s="14" t="n">
        <v>23.88269</v>
      </c>
      <c r="G41" s="14" t="n">
        <v>1.3396298</v>
      </c>
      <c r="H41" s="15" t="n">
        <f aca="false">$G41*$E41/1000</f>
        <v>0.260142710862</v>
      </c>
    </row>
    <row r="42" customFormat="false" ht="12.8" hidden="false" customHeight="false" outlineLevel="0" collapsed="false">
      <c r="A42" s="4" t="s">
        <v>1</v>
      </c>
      <c r="B42" s="4" t="s">
        <v>35</v>
      </c>
      <c r="C42" s="4" t="s">
        <v>27</v>
      </c>
      <c r="D42" s="16" t="s">
        <v>28</v>
      </c>
      <c r="E42" s="17" t="n">
        <v>180.16</v>
      </c>
      <c r="F42" s="18" t="n">
        <v>0.9804599</v>
      </c>
      <c r="G42" s="18" t="n">
        <v>0.21521053</v>
      </c>
      <c r="H42" s="5" t="n">
        <f aca="false">$G42*$E42/1000</f>
        <v>0.0387723290848</v>
      </c>
    </row>
    <row r="43" customFormat="false" ht="12.8" hidden="false" customHeight="false" outlineLevel="0" collapsed="false">
      <c r="A43" s="4" t="s">
        <v>1</v>
      </c>
      <c r="B43" s="4" t="s">
        <v>35</v>
      </c>
      <c r="C43" s="4" t="s">
        <v>27</v>
      </c>
      <c r="D43" s="16" t="s">
        <v>28</v>
      </c>
      <c r="E43" s="17" t="n">
        <v>180.16</v>
      </c>
      <c r="F43" s="18" t="n">
        <v>1.1353376</v>
      </c>
      <c r="G43" s="18" t="n">
        <v>0.39048207</v>
      </c>
      <c r="H43" s="5" t="n">
        <f aca="false">$G43*$E43/1000</f>
        <v>0.0703492497312</v>
      </c>
    </row>
    <row r="44" customFormat="false" ht="12.8" hidden="false" customHeight="false" outlineLevel="0" collapsed="false">
      <c r="A44" s="4" t="s">
        <v>1</v>
      </c>
      <c r="B44" s="4" t="s">
        <v>35</v>
      </c>
      <c r="C44" s="4" t="s">
        <v>27</v>
      </c>
      <c r="D44" s="16" t="s">
        <v>28</v>
      </c>
      <c r="E44" s="17" t="n">
        <v>180.16</v>
      </c>
      <c r="F44" s="18" t="n">
        <v>2.1218066</v>
      </c>
      <c r="G44" s="18" t="n">
        <v>0.38502747</v>
      </c>
      <c r="H44" s="5" t="n">
        <f aca="false">$G44*$E44/1000</f>
        <v>0.0693665489952</v>
      </c>
    </row>
    <row r="45" customFormat="false" ht="12.8" hidden="false" customHeight="false" outlineLevel="0" collapsed="false">
      <c r="A45" s="4" t="s">
        <v>1</v>
      </c>
      <c r="B45" s="4" t="s">
        <v>35</v>
      </c>
      <c r="C45" s="4" t="s">
        <v>27</v>
      </c>
      <c r="D45" s="16" t="s">
        <v>28</v>
      </c>
      <c r="E45" s="17" t="n">
        <v>180.16</v>
      </c>
      <c r="F45" s="18" t="n">
        <v>2.4480672</v>
      </c>
      <c r="G45" s="18" t="n">
        <v>0.45006067</v>
      </c>
      <c r="H45" s="5" t="n">
        <f aca="false">$G45*$E45/1000</f>
        <v>0.0810829303072</v>
      </c>
    </row>
    <row r="46" customFormat="false" ht="12.8" hidden="false" customHeight="false" outlineLevel="0" collapsed="false">
      <c r="A46" s="4" t="s">
        <v>1</v>
      </c>
      <c r="B46" s="4" t="s">
        <v>35</v>
      </c>
      <c r="C46" s="4" t="s">
        <v>27</v>
      </c>
      <c r="D46" s="16" t="s">
        <v>28</v>
      </c>
      <c r="E46" s="17" t="n">
        <v>180.16</v>
      </c>
      <c r="F46" s="18" t="n">
        <v>3.9267535</v>
      </c>
      <c r="G46" s="18" t="n">
        <v>0.469708</v>
      </c>
      <c r="H46" s="5" t="n">
        <f aca="false">$G46*$E46/1000</f>
        <v>0.08462259328</v>
      </c>
    </row>
    <row r="47" customFormat="false" ht="12.8" hidden="false" customHeight="false" outlineLevel="0" collapsed="false">
      <c r="A47" s="4" t="s">
        <v>1</v>
      </c>
      <c r="B47" s="4" t="s">
        <v>35</v>
      </c>
      <c r="C47" s="4" t="s">
        <v>27</v>
      </c>
      <c r="D47" s="16" t="s">
        <v>28</v>
      </c>
      <c r="E47" s="17" t="n">
        <v>180.16</v>
      </c>
      <c r="F47" s="18" t="n">
        <v>3.9249446</v>
      </c>
      <c r="G47" s="18" t="n">
        <v>0.5261501</v>
      </c>
      <c r="H47" s="5" t="n">
        <f aca="false">$G47*$E47/1000</f>
        <v>0.094791202016</v>
      </c>
    </row>
    <row r="48" customFormat="false" ht="12.8" hidden="false" customHeight="false" outlineLevel="0" collapsed="false">
      <c r="A48" s="4" t="s">
        <v>1</v>
      </c>
      <c r="B48" s="4" t="s">
        <v>35</v>
      </c>
      <c r="C48" s="4" t="s">
        <v>27</v>
      </c>
      <c r="D48" s="16" t="s">
        <v>28</v>
      </c>
      <c r="E48" s="17" t="n">
        <v>180.16</v>
      </c>
      <c r="F48" s="18" t="n">
        <v>6.5533433</v>
      </c>
      <c r="G48" s="18" t="n">
        <v>0.5812551</v>
      </c>
      <c r="H48" s="5" t="n">
        <f aca="false">$G48*$E48/1000</f>
        <v>0.104718918816</v>
      </c>
    </row>
    <row r="49" customFormat="false" ht="12.8" hidden="false" customHeight="false" outlineLevel="0" collapsed="false">
      <c r="A49" s="4" t="s">
        <v>1</v>
      </c>
      <c r="B49" s="4" t="s">
        <v>35</v>
      </c>
      <c r="C49" s="4" t="s">
        <v>27</v>
      </c>
      <c r="D49" s="16" t="s">
        <v>28</v>
      </c>
      <c r="E49" s="17" t="n">
        <v>180.16</v>
      </c>
      <c r="F49" s="18" t="n">
        <v>8.358742</v>
      </c>
      <c r="G49" s="18" t="n">
        <v>0.68925923</v>
      </c>
      <c r="H49" s="5" t="n">
        <f aca="false">$G49*$E49/1000</f>
        <v>0.1241769428768</v>
      </c>
    </row>
    <row r="50" customFormat="false" ht="12.8" hidden="false" customHeight="false" outlineLevel="0" collapsed="false">
      <c r="A50" s="4" t="s">
        <v>1</v>
      </c>
      <c r="B50" s="4" t="s">
        <v>35</v>
      </c>
      <c r="C50" s="4" t="s">
        <v>27</v>
      </c>
      <c r="D50" s="16" t="s">
        <v>28</v>
      </c>
      <c r="E50" s="17" t="n">
        <v>180.16</v>
      </c>
      <c r="F50" s="18" t="n">
        <v>12.137305</v>
      </c>
      <c r="G50" s="18" t="n">
        <v>0.78346467</v>
      </c>
      <c r="H50" s="5" t="n">
        <f aca="false">$G50*$E50/1000</f>
        <v>0.1411489949472</v>
      </c>
    </row>
    <row r="51" customFormat="false" ht="12.8" hidden="false" customHeight="false" outlineLevel="0" collapsed="false">
      <c r="A51" s="4" t="s">
        <v>1</v>
      </c>
      <c r="B51" s="4" t="s">
        <v>35</v>
      </c>
      <c r="C51" s="4" t="s">
        <v>27</v>
      </c>
      <c r="D51" s="16" t="s">
        <v>28</v>
      </c>
      <c r="E51" s="17" t="n">
        <v>180.16</v>
      </c>
      <c r="F51" s="18" t="n">
        <v>14.602009</v>
      </c>
      <c r="G51" s="18" t="n">
        <v>0.8294446</v>
      </c>
      <c r="H51" s="5" t="n">
        <f aca="false">$G51*$E51/1000</f>
        <v>0.149432739136</v>
      </c>
    </row>
    <row r="52" customFormat="false" ht="12.8" hidden="false" customHeight="false" outlineLevel="0" collapsed="false">
      <c r="A52" s="4" t="s">
        <v>1</v>
      </c>
      <c r="B52" s="4" t="s">
        <v>35</v>
      </c>
      <c r="C52" s="4" t="s">
        <v>27</v>
      </c>
      <c r="D52" s="16" t="s">
        <v>28</v>
      </c>
      <c r="E52" s="17" t="n">
        <v>180.16</v>
      </c>
      <c r="F52" s="18" t="n">
        <v>24.297352</v>
      </c>
      <c r="G52" s="18" t="n">
        <v>0.9844869</v>
      </c>
      <c r="H52" s="5" t="n">
        <f aca="false">$G52*$E52/1000</f>
        <v>0.177365159904</v>
      </c>
    </row>
    <row r="53" customFormat="false" ht="12.8" hidden="false" customHeight="false" outlineLevel="0" collapsed="false">
      <c r="A53" s="4" t="s">
        <v>1</v>
      </c>
      <c r="B53" s="4" t="s">
        <v>35</v>
      </c>
      <c r="C53" s="4" t="s">
        <v>27</v>
      </c>
      <c r="D53" s="16" t="s">
        <v>28</v>
      </c>
      <c r="E53" s="17" t="n">
        <v>180.16</v>
      </c>
      <c r="F53" s="18" t="n">
        <v>36.46237</v>
      </c>
      <c r="G53" s="18" t="n">
        <v>0.90547335</v>
      </c>
      <c r="H53" s="5" t="n">
        <f aca="false">$G53*$E53/1000</f>
        <v>0.163130078736</v>
      </c>
    </row>
    <row r="54" customFormat="false" ht="12.8" hidden="false" customHeight="false" outlineLevel="0" collapsed="false">
      <c r="A54" s="4" t="s">
        <v>1</v>
      </c>
      <c r="B54" s="4" t="s">
        <v>35</v>
      </c>
      <c r="C54" s="4" t="s">
        <v>27</v>
      </c>
      <c r="D54" s="16" t="s">
        <v>28</v>
      </c>
      <c r="E54" s="17" t="n">
        <v>180.16</v>
      </c>
      <c r="F54" s="18" t="n">
        <v>48.13495</v>
      </c>
      <c r="G54" s="18" t="n">
        <v>0.7980596</v>
      </c>
      <c r="H54" s="5" t="n">
        <f aca="false">$G54*$E54/1000</f>
        <v>0.143778417536</v>
      </c>
    </row>
    <row r="55" customFormat="false" ht="12.8" hidden="false" customHeight="false" outlineLevel="0" collapsed="false">
      <c r="A55" s="4" t="s">
        <v>1</v>
      </c>
      <c r="B55" s="4" t="s">
        <v>35</v>
      </c>
      <c r="C55" s="4" t="s">
        <v>27</v>
      </c>
      <c r="D55" s="16" t="s">
        <v>28</v>
      </c>
      <c r="E55" s="17" t="n">
        <v>180.16</v>
      </c>
      <c r="F55" s="18" t="n">
        <v>72.13692</v>
      </c>
      <c r="G55" s="18" t="n">
        <v>0.64694774</v>
      </c>
      <c r="H55" s="5" t="n">
        <f aca="false">$G55*$E55/1000</f>
        <v>0.1165541048384</v>
      </c>
    </row>
    <row r="56" customFormat="false" ht="12.8" hidden="false" customHeight="false" outlineLevel="0" collapsed="false">
      <c r="A56" s="4" t="s">
        <v>1</v>
      </c>
      <c r="B56" s="4" t="s">
        <v>35</v>
      </c>
      <c r="C56" s="4" t="s">
        <v>27</v>
      </c>
      <c r="D56" s="16" t="s">
        <v>28</v>
      </c>
      <c r="E56" s="17" t="n">
        <v>180.16</v>
      </c>
      <c r="F56" s="18" t="n">
        <v>119.31538</v>
      </c>
      <c r="G56" s="18" t="n">
        <v>0.5334062</v>
      </c>
      <c r="H56" s="5" t="n">
        <f aca="false">$G56*$E56/1000</f>
        <v>0.096098460992</v>
      </c>
    </row>
    <row r="57" customFormat="false" ht="12.8" hidden="false" customHeight="false" outlineLevel="0" collapsed="false">
      <c r="A57" s="4" t="s">
        <v>1</v>
      </c>
      <c r="B57" s="4" t="s">
        <v>35</v>
      </c>
      <c r="C57" s="4" t="s">
        <v>29</v>
      </c>
      <c r="D57" s="17" t="s">
        <v>30</v>
      </c>
      <c r="E57" s="17" t="n">
        <v>180.17</v>
      </c>
      <c r="F57" s="18" t="n">
        <v>0.45771953</v>
      </c>
      <c r="G57" s="18" t="n">
        <v>1.3798327</v>
      </c>
      <c r="H57" s="5" t="n">
        <f aca="false">$G57*$E57/1000</f>
        <v>0.248604457559</v>
      </c>
    </row>
    <row r="58" customFormat="false" ht="12.8" hidden="false" customHeight="false" outlineLevel="0" collapsed="false">
      <c r="A58" s="4" t="s">
        <v>1</v>
      </c>
      <c r="B58" s="4" t="s">
        <v>35</v>
      </c>
      <c r="C58" s="4" t="s">
        <v>29</v>
      </c>
      <c r="D58" s="17" t="s">
        <v>30</v>
      </c>
      <c r="E58" s="17" t="n">
        <v>180.17</v>
      </c>
      <c r="F58" s="18" t="n">
        <v>1.7645706</v>
      </c>
      <c r="G58" s="18" t="n">
        <v>2.2996516</v>
      </c>
      <c r="H58" s="5" t="n">
        <f aca="false">$G58*$E58/1000</f>
        <v>0.414328228772</v>
      </c>
    </row>
    <row r="59" customFormat="false" ht="12.8" hidden="false" customHeight="false" outlineLevel="0" collapsed="false">
      <c r="A59" s="4" t="s">
        <v>1</v>
      </c>
      <c r="B59" s="4" t="s">
        <v>35</v>
      </c>
      <c r="C59" s="4" t="s">
        <v>29</v>
      </c>
      <c r="D59" s="17" t="s">
        <v>30</v>
      </c>
      <c r="E59" s="17" t="n">
        <v>180.17</v>
      </c>
      <c r="F59" s="18" t="n">
        <v>1.92804</v>
      </c>
      <c r="G59" s="18" t="n">
        <v>2.4339485</v>
      </c>
      <c r="H59" s="5" t="n">
        <f aca="false">$G59*$E59/1000</f>
        <v>0.438524501245</v>
      </c>
    </row>
    <row r="60" customFormat="false" ht="12.8" hidden="false" customHeight="false" outlineLevel="0" collapsed="false">
      <c r="A60" s="4" t="s">
        <v>1</v>
      </c>
      <c r="B60" s="4" t="s">
        <v>35</v>
      </c>
      <c r="C60" s="4" t="s">
        <v>29</v>
      </c>
      <c r="D60" s="17" t="s">
        <v>30</v>
      </c>
      <c r="E60" s="17" t="n">
        <v>180.17</v>
      </c>
      <c r="F60" s="18" t="n">
        <v>2.747196</v>
      </c>
      <c r="G60" s="18" t="n">
        <v>2.8858674</v>
      </c>
      <c r="H60" s="5" t="n">
        <f aca="false">$G60*$E60/1000</f>
        <v>0.519946729458</v>
      </c>
    </row>
    <row r="61" customFormat="false" ht="12.8" hidden="false" customHeight="false" outlineLevel="0" collapsed="false">
      <c r="A61" s="4" t="s">
        <v>1</v>
      </c>
      <c r="B61" s="4" t="s">
        <v>35</v>
      </c>
      <c r="C61" s="4" t="s">
        <v>29</v>
      </c>
      <c r="D61" s="17" t="s">
        <v>30</v>
      </c>
      <c r="E61" s="17" t="n">
        <v>180.17</v>
      </c>
      <c r="F61" s="18" t="n">
        <v>4.719908</v>
      </c>
      <c r="G61" s="18" t="n">
        <v>2.8458881</v>
      </c>
      <c r="H61" s="5" t="n">
        <f aca="false">$G61*$E61/1000</f>
        <v>0.512743658977</v>
      </c>
    </row>
    <row r="62" customFormat="false" ht="12.8" hidden="false" customHeight="false" outlineLevel="0" collapsed="false">
      <c r="A62" s="4" t="s">
        <v>1</v>
      </c>
      <c r="B62" s="4" t="s">
        <v>35</v>
      </c>
      <c r="C62" s="4" t="s">
        <v>29</v>
      </c>
      <c r="D62" s="17" t="s">
        <v>30</v>
      </c>
      <c r="E62" s="17" t="n">
        <v>180.17</v>
      </c>
      <c r="F62" s="18" t="n">
        <v>5.8714294</v>
      </c>
      <c r="G62" s="18" t="n">
        <v>2.6892815</v>
      </c>
      <c r="H62" s="5" t="n">
        <f aca="false">$G62*$E62/1000</f>
        <v>0.484527847855</v>
      </c>
    </row>
    <row r="63" customFormat="false" ht="12.8" hidden="false" customHeight="false" outlineLevel="0" collapsed="false">
      <c r="A63" s="4" t="s">
        <v>1</v>
      </c>
      <c r="B63" s="4" t="s">
        <v>35</v>
      </c>
      <c r="C63" s="4" t="s">
        <v>29</v>
      </c>
      <c r="D63" s="17" t="s">
        <v>30</v>
      </c>
      <c r="E63" s="17" t="n">
        <v>180.17</v>
      </c>
      <c r="F63" s="18" t="n">
        <v>8.337263</v>
      </c>
      <c r="G63" s="18" t="n">
        <v>2.652181</v>
      </c>
      <c r="H63" s="5" t="n">
        <f aca="false">$G63*$E63/1000</f>
        <v>0.47784345077</v>
      </c>
    </row>
    <row r="64" customFormat="false" ht="12.8" hidden="false" customHeight="false" outlineLevel="0" collapsed="false">
      <c r="A64" s="4" t="s">
        <v>1</v>
      </c>
      <c r="B64" s="4" t="s">
        <v>35</v>
      </c>
      <c r="C64" s="4" t="s">
        <v>29</v>
      </c>
      <c r="D64" s="17" t="s">
        <v>30</v>
      </c>
      <c r="E64" s="17" t="n">
        <v>180.17</v>
      </c>
      <c r="F64" s="18" t="n">
        <v>11.953034</v>
      </c>
      <c r="G64" s="18" t="n">
        <v>2.729669</v>
      </c>
      <c r="H64" s="5" t="n">
        <f aca="false">$G64*$E64/1000</f>
        <v>0.49180446373</v>
      </c>
    </row>
    <row r="65" customFormat="false" ht="12.8" hidden="false" customHeight="false" outlineLevel="0" collapsed="false">
      <c r="A65" s="4" t="s">
        <v>1</v>
      </c>
      <c r="B65" s="4" t="s">
        <v>35</v>
      </c>
      <c r="C65" s="4" t="s">
        <v>29</v>
      </c>
      <c r="D65" s="17" t="s">
        <v>30</v>
      </c>
      <c r="E65" s="17" t="n">
        <v>180.17</v>
      </c>
      <c r="F65" s="18" t="n">
        <v>14.089668</v>
      </c>
      <c r="G65" s="18" t="n">
        <v>2.769366</v>
      </c>
      <c r="H65" s="5" t="n">
        <f aca="false">$G65*$E65/1000</f>
        <v>0.49895667222</v>
      </c>
    </row>
    <row r="66" customFormat="false" ht="12.8" hidden="false" customHeight="false" outlineLevel="0" collapsed="false">
      <c r="A66" s="4" t="s">
        <v>1</v>
      </c>
      <c r="B66" s="4" t="s">
        <v>35</v>
      </c>
      <c r="C66" s="4" t="s">
        <v>29</v>
      </c>
      <c r="D66" s="17" t="s">
        <v>30</v>
      </c>
      <c r="E66" s="17" t="n">
        <v>180.17</v>
      </c>
      <c r="F66" s="18" t="n">
        <v>24.604845</v>
      </c>
      <c r="G66" s="18" t="n">
        <v>3.7349708</v>
      </c>
      <c r="H66" s="5" t="n">
        <f aca="false">$G66*$E66/1000</f>
        <v>0.672929689036</v>
      </c>
    </row>
    <row r="67" customFormat="false" ht="12.8" hidden="false" customHeight="false" outlineLevel="0" collapsed="false">
      <c r="A67" s="4" t="s">
        <v>1</v>
      </c>
      <c r="B67" s="4" t="s">
        <v>35</v>
      </c>
      <c r="C67" s="4" t="s">
        <v>29</v>
      </c>
      <c r="D67" s="17" t="s">
        <v>30</v>
      </c>
      <c r="E67" s="17" t="n">
        <v>180.17</v>
      </c>
      <c r="F67" s="18" t="n">
        <v>36.939438</v>
      </c>
      <c r="G67" s="18" t="n">
        <v>2.4789996</v>
      </c>
      <c r="H67" s="5" t="n">
        <f aca="false">$G67*$E67/1000</f>
        <v>0.446641357932</v>
      </c>
    </row>
    <row r="68" customFormat="false" ht="12.8" hidden="false" customHeight="false" outlineLevel="0" collapsed="false">
      <c r="A68" s="4" t="s">
        <v>1</v>
      </c>
      <c r="B68" s="4" t="s">
        <v>35</v>
      </c>
      <c r="C68" s="4" t="s">
        <v>29</v>
      </c>
      <c r="D68" s="17" t="s">
        <v>30</v>
      </c>
      <c r="E68" s="17" t="n">
        <v>180.17</v>
      </c>
      <c r="F68" s="18" t="n">
        <v>47.952713</v>
      </c>
      <c r="G68" s="18" t="n">
        <v>2.4472816</v>
      </c>
      <c r="H68" s="5" t="n">
        <f aca="false">$G68*$E68/1000</f>
        <v>0.440926725872</v>
      </c>
    </row>
    <row r="69" customFormat="false" ht="12.8" hidden="false" customHeight="false" outlineLevel="0" collapsed="false">
      <c r="A69" s="4" t="s">
        <v>1</v>
      </c>
      <c r="B69" s="4" t="s">
        <v>35</v>
      </c>
      <c r="C69" s="4" t="s">
        <v>29</v>
      </c>
      <c r="D69" s="17" t="s">
        <v>30</v>
      </c>
      <c r="E69" s="17" t="n">
        <v>180.17</v>
      </c>
      <c r="F69" s="18" t="n">
        <v>71.300125</v>
      </c>
      <c r="G69" s="18" t="n">
        <v>1.6496854</v>
      </c>
      <c r="H69" s="5" t="n">
        <f aca="false">$G69*$E69/1000</f>
        <v>0.297223818518</v>
      </c>
    </row>
    <row r="70" customFormat="false" ht="12.8" hidden="false" customHeight="false" outlineLevel="0" collapsed="false">
      <c r="A70" s="4" t="s">
        <v>1</v>
      </c>
      <c r="B70" s="4" t="s">
        <v>35</v>
      </c>
      <c r="C70" s="4" t="s">
        <v>29</v>
      </c>
      <c r="D70" s="17" t="s">
        <v>30</v>
      </c>
      <c r="E70" s="17" t="n">
        <v>180.17</v>
      </c>
      <c r="F70" s="18" t="n">
        <v>119.139015</v>
      </c>
      <c r="G70" s="18" t="n">
        <v>1.1312044</v>
      </c>
      <c r="H70" s="5" t="n">
        <f aca="false">$G70*$E70/1000</f>
        <v>0.203809096748</v>
      </c>
    </row>
    <row r="71" customFormat="false" ht="12.8" hidden="false" customHeight="false" outlineLevel="0" collapsed="false">
      <c r="A71" s="4" t="s">
        <v>1</v>
      </c>
      <c r="B71" s="4" t="s">
        <v>35</v>
      </c>
      <c r="C71" s="4" t="s">
        <v>31</v>
      </c>
      <c r="D71" s="17" t="s">
        <v>32</v>
      </c>
      <c r="E71" s="17" t="n">
        <v>180.16</v>
      </c>
      <c r="F71" s="18" t="n">
        <v>0</v>
      </c>
      <c r="G71" s="18" t="n">
        <v>11.583332</v>
      </c>
      <c r="H71" s="5" t="n">
        <f aca="false">$G71*$E71/1000</f>
        <v>2.08685309312</v>
      </c>
    </row>
    <row r="72" customFormat="false" ht="12.8" hidden="false" customHeight="false" outlineLevel="0" collapsed="false">
      <c r="A72" s="4" t="s">
        <v>1</v>
      </c>
      <c r="B72" s="4" t="s">
        <v>35</v>
      </c>
      <c r="C72" s="4" t="s">
        <v>31</v>
      </c>
      <c r="D72" s="17" t="s">
        <v>32</v>
      </c>
      <c r="E72" s="17" t="n">
        <v>180.16</v>
      </c>
      <c r="F72" s="18" t="n">
        <v>0.7541351</v>
      </c>
      <c r="G72" s="18" t="n">
        <v>10.48949</v>
      </c>
      <c r="H72" s="5" t="n">
        <f aca="false">$G72*$E72/1000</f>
        <v>1.8897865184</v>
      </c>
    </row>
    <row r="73" customFormat="false" ht="12.8" hidden="false" customHeight="false" outlineLevel="0" collapsed="false">
      <c r="A73" s="4" t="s">
        <v>1</v>
      </c>
      <c r="B73" s="4" t="s">
        <v>35</v>
      </c>
      <c r="C73" s="4" t="s">
        <v>31</v>
      </c>
      <c r="D73" s="17" t="s">
        <v>32</v>
      </c>
      <c r="E73" s="17" t="n">
        <v>180.16</v>
      </c>
      <c r="F73" s="18" t="n">
        <v>2.3978734</v>
      </c>
      <c r="G73" s="18" t="n">
        <v>10.491536</v>
      </c>
      <c r="H73" s="5" t="n">
        <f aca="false">$G73*$E73/1000</f>
        <v>1.89015512576</v>
      </c>
    </row>
    <row r="74" customFormat="false" ht="12.8" hidden="false" customHeight="false" outlineLevel="0" collapsed="false">
      <c r="A74" s="4" t="s">
        <v>1</v>
      </c>
      <c r="B74" s="4" t="s">
        <v>35</v>
      </c>
      <c r="C74" s="4" t="s">
        <v>31</v>
      </c>
      <c r="D74" s="17" t="s">
        <v>32</v>
      </c>
      <c r="E74" s="17" t="n">
        <v>180.16</v>
      </c>
      <c r="F74" s="18" t="n">
        <v>2.8894122</v>
      </c>
      <c r="G74" s="18" t="n">
        <v>11.587401</v>
      </c>
      <c r="H74" s="5" t="n">
        <f aca="false">$G74*$E74/1000</f>
        <v>2.08758616416</v>
      </c>
    </row>
    <row r="75" customFormat="false" ht="12.8" hidden="false" customHeight="false" outlineLevel="0" collapsed="false">
      <c r="A75" s="4" t="s">
        <v>1</v>
      </c>
      <c r="B75" s="4" t="s">
        <v>35</v>
      </c>
      <c r="C75" s="4" t="s">
        <v>31</v>
      </c>
      <c r="D75" s="17" t="s">
        <v>32</v>
      </c>
      <c r="E75" s="17" t="n">
        <v>180.16</v>
      </c>
      <c r="F75" s="18" t="n">
        <v>4.0413857</v>
      </c>
      <c r="G75" s="18" t="n">
        <v>10.64349</v>
      </c>
      <c r="H75" s="5" t="n">
        <f aca="false">$G75*$E75/1000</f>
        <v>1.9175311584</v>
      </c>
    </row>
    <row r="76" customFormat="false" ht="12.8" hidden="false" customHeight="false" outlineLevel="0" collapsed="false">
      <c r="A76" s="4" t="s">
        <v>1</v>
      </c>
      <c r="B76" s="4" t="s">
        <v>35</v>
      </c>
      <c r="C76" s="4" t="s">
        <v>31</v>
      </c>
      <c r="D76" s="17" t="s">
        <v>32</v>
      </c>
      <c r="E76" s="17" t="n">
        <v>180.16</v>
      </c>
      <c r="F76" s="18" t="n">
        <v>6.1786976</v>
      </c>
      <c r="G76" s="18" t="n">
        <v>10.348413</v>
      </c>
      <c r="H76" s="5" t="n">
        <f aca="false">$G76*$E76/1000</f>
        <v>1.86437008608</v>
      </c>
    </row>
    <row r="77" customFormat="false" ht="12.8" hidden="false" customHeight="false" outlineLevel="0" collapsed="false">
      <c r="A77" s="4" t="s">
        <v>1</v>
      </c>
      <c r="B77" s="4" t="s">
        <v>35</v>
      </c>
      <c r="C77" s="4" t="s">
        <v>31</v>
      </c>
      <c r="D77" s="17" t="s">
        <v>32</v>
      </c>
      <c r="E77" s="17" t="n">
        <v>180.16</v>
      </c>
      <c r="F77" s="18" t="n">
        <v>8.313974</v>
      </c>
      <c r="G77" s="18" t="n">
        <v>11.431559</v>
      </c>
      <c r="H77" s="5" t="n">
        <f aca="false">$G77*$E77/1000</f>
        <v>2.05950966944</v>
      </c>
    </row>
    <row r="78" customFormat="false" ht="12.8" hidden="false" customHeight="false" outlineLevel="0" collapsed="false">
      <c r="A78" s="4" t="s">
        <v>1</v>
      </c>
      <c r="B78" s="4" t="s">
        <v>35</v>
      </c>
      <c r="C78" s="4" t="s">
        <v>31</v>
      </c>
      <c r="D78" s="17" t="s">
        <v>32</v>
      </c>
      <c r="E78" s="17" t="n">
        <v>180.16</v>
      </c>
      <c r="F78" s="18" t="n">
        <v>11.766955</v>
      </c>
      <c r="G78" s="18" t="n">
        <v>10.6532545</v>
      </c>
      <c r="H78" s="5" t="n">
        <f aca="false">$G78*$E78/1000</f>
        <v>1.91929033072</v>
      </c>
    </row>
    <row r="79" customFormat="false" ht="12.8" hidden="false" customHeight="false" outlineLevel="0" collapsed="false">
      <c r="A79" s="4" t="s">
        <v>1</v>
      </c>
      <c r="B79" s="4" t="s">
        <v>35</v>
      </c>
      <c r="C79" s="4" t="s">
        <v>31</v>
      </c>
      <c r="D79" s="17" t="s">
        <v>32</v>
      </c>
      <c r="E79" s="17" t="n">
        <v>180.16</v>
      </c>
      <c r="F79" s="18" t="n">
        <v>14.8898325</v>
      </c>
      <c r="G79" s="18" t="n">
        <v>10.809448</v>
      </c>
      <c r="H79" s="5" t="n">
        <f aca="false">$G79*$E79/1000</f>
        <v>1.94743015168</v>
      </c>
    </row>
    <row r="80" customFormat="false" ht="12.8" hidden="false" customHeight="false" outlineLevel="0" collapsed="false">
      <c r="A80" s="4" t="s">
        <v>1</v>
      </c>
      <c r="B80" s="4" t="s">
        <v>35</v>
      </c>
      <c r="C80" s="4" t="s">
        <v>31</v>
      </c>
      <c r="D80" s="17" t="s">
        <v>32</v>
      </c>
      <c r="E80" s="17" t="n">
        <v>180.16</v>
      </c>
      <c r="F80" s="18" t="n">
        <v>23.60481</v>
      </c>
      <c r="G80" s="18" t="n">
        <v>8.871756</v>
      </c>
      <c r="H80" s="5" t="n">
        <f aca="false">$G80*$E80/1000</f>
        <v>1.59833556096</v>
      </c>
    </row>
    <row r="81" customFormat="false" ht="12.8" hidden="false" customHeight="false" outlineLevel="0" collapsed="false">
      <c r="A81" s="4" t="s">
        <v>1</v>
      </c>
      <c r="B81" s="4" t="s">
        <v>35</v>
      </c>
      <c r="C81" s="4" t="s">
        <v>31</v>
      </c>
      <c r="D81" s="17" t="s">
        <v>32</v>
      </c>
      <c r="E81" s="17" t="n">
        <v>180.16</v>
      </c>
      <c r="F81" s="18" t="n">
        <v>35.927647</v>
      </c>
      <c r="G81" s="18" t="n">
        <v>12.312041</v>
      </c>
      <c r="H81" s="5" t="n">
        <f aca="false">$G81*$E81/1000</f>
        <v>2.21813730656</v>
      </c>
    </row>
    <row r="82" customFormat="false" ht="12.8" hidden="false" customHeight="false" outlineLevel="0" collapsed="false">
      <c r="A82" s="4" t="s">
        <v>1</v>
      </c>
      <c r="B82" s="4" t="s">
        <v>35</v>
      </c>
      <c r="C82" s="4" t="s">
        <v>31</v>
      </c>
      <c r="D82" s="17" t="s">
        <v>32</v>
      </c>
      <c r="E82" s="17" t="n">
        <v>180.16</v>
      </c>
      <c r="F82" s="18" t="n">
        <v>47.272606</v>
      </c>
      <c r="G82" s="18" t="n">
        <v>10.1081505</v>
      </c>
      <c r="H82" s="5" t="n">
        <f aca="false">$G82*$E82/1000</f>
        <v>1.82108439408</v>
      </c>
    </row>
    <row r="83" customFormat="false" ht="12.8" hidden="false" customHeight="false" outlineLevel="0" collapsed="false">
      <c r="A83" s="4" t="s">
        <v>1</v>
      </c>
      <c r="B83" s="4" t="s">
        <v>35</v>
      </c>
      <c r="C83" s="4" t="s">
        <v>31</v>
      </c>
      <c r="D83" s="17" t="s">
        <v>32</v>
      </c>
      <c r="E83" s="17" t="n">
        <v>180.16</v>
      </c>
      <c r="F83" s="18" t="n">
        <v>72.75078</v>
      </c>
      <c r="G83" s="18" t="n">
        <v>9.995969</v>
      </c>
      <c r="H83" s="5" t="n">
        <f aca="false">$G83*$E83/1000</f>
        <v>1.80087377504</v>
      </c>
    </row>
    <row r="84" customFormat="false" ht="12.8" hidden="false" customHeight="false" outlineLevel="0" collapsed="false">
      <c r="A84" s="4" t="s">
        <v>1</v>
      </c>
      <c r="B84" s="4" t="s">
        <v>35</v>
      </c>
      <c r="C84" s="4" t="s">
        <v>31</v>
      </c>
      <c r="D84" s="17" t="s">
        <v>32</v>
      </c>
      <c r="E84" s="17" t="n">
        <v>180.16</v>
      </c>
      <c r="F84" s="18" t="n">
        <v>119.60659</v>
      </c>
      <c r="G84" s="18" t="n">
        <v>5.619154</v>
      </c>
      <c r="H84" s="5" t="n">
        <f aca="false">$G84*$E84/1000</f>
        <v>1.01234678464</v>
      </c>
    </row>
    <row r="85" customFormat="false" ht="12.8" hidden="false" customHeight="false" outlineLevel="0" collapsed="false">
      <c r="A85" s="4" t="s">
        <v>1</v>
      </c>
      <c r="B85" s="4" t="s">
        <v>35</v>
      </c>
      <c r="C85" s="4" t="s">
        <v>33</v>
      </c>
      <c r="D85" s="17" t="s">
        <v>34</v>
      </c>
      <c r="E85" s="17" t="n">
        <v>194.19</v>
      </c>
      <c r="F85" s="18" t="n">
        <v>0.7468999</v>
      </c>
      <c r="G85" s="18" t="n">
        <v>16.515102</v>
      </c>
      <c r="H85" s="5" t="n">
        <f aca="false">$G85*$E85/1000</f>
        <v>3.20706765738</v>
      </c>
    </row>
    <row r="86" customFormat="false" ht="12.8" hidden="false" customHeight="false" outlineLevel="0" collapsed="false">
      <c r="A86" s="4" t="s">
        <v>1</v>
      </c>
      <c r="B86" s="4" t="s">
        <v>35</v>
      </c>
      <c r="C86" s="4" t="s">
        <v>33</v>
      </c>
      <c r="D86" s="17" t="s">
        <v>34</v>
      </c>
      <c r="E86" s="17" t="n">
        <v>194.19</v>
      </c>
      <c r="F86" s="18" t="n">
        <v>0.7428301</v>
      </c>
      <c r="G86" s="18" t="n">
        <v>21.31892</v>
      </c>
      <c r="H86" s="5" t="n">
        <f aca="false">$G86*$E86/1000</f>
        <v>4.1399210748</v>
      </c>
    </row>
    <row r="87" customFormat="false" ht="12.8" hidden="false" customHeight="false" outlineLevel="0" collapsed="false">
      <c r="A87" s="4" t="s">
        <v>1</v>
      </c>
      <c r="B87" s="4" t="s">
        <v>35</v>
      </c>
      <c r="C87" s="4" t="s">
        <v>33</v>
      </c>
      <c r="D87" s="17" t="s">
        <v>34</v>
      </c>
      <c r="E87" s="17" t="n">
        <v>194.19</v>
      </c>
      <c r="F87" s="18" t="n">
        <v>2.8785594</v>
      </c>
      <c r="G87" s="18" t="n">
        <v>22.891615</v>
      </c>
      <c r="H87" s="5" t="n">
        <f aca="false">$G87*$E87/1000</f>
        <v>4.44532271685</v>
      </c>
    </row>
    <row r="88" customFormat="false" ht="12.8" hidden="false" customHeight="false" outlineLevel="0" collapsed="false">
      <c r="A88" s="4" t="s">
        <v>1</v>
      </c>
      <c r="B88" s="4" t="s">
        <v>35</v>
      </c>
      <c r="C88" s="4" t="s">
        <v>33</v>
      </c>
      <c r="D88" s="17" t="s">
        <v>34</v>
      </c>
      <c r="E88" s="17" t="n">
        <v>194.19</v>
      </c>
      <c r="F88" s="18" t="n">
        <v>4.1953588</v>
      </c>
      <c r="G88" s="18" t="n">
        <v>20.439133</v>
      </c>
      <c r="H88" s="5" t="n">
        <f aca="false">$G88*$E88/1000</f>
        <v>3.96907523727</v>
      </c>
    </row>
    <row r="89" customFormat="false" ht="12.8" hidden="false" customHeight="false" outlineLevel="0" collapsed="false">
      <c r="A89" s="4" t="s">
        <v>1</v>
      </c>
      <c r="B89" s="4" t="s">
        <v>35</v>
      </c>
      <c r="C89" s="4" t="s">
        <v>33</v>
      </c>
      <c r="D89" s="17" t="s">
        <v>34</v>
      </c>
      <c r="E89" s="17" t="n">
        <v>194.19</v>
      </c>
      <c r="F89" s="18" t="n">
        <v>6.4972706</v>
      </c>
      <c r="G89" s="18" t="n">
        <v>19.59298</v>
      </c>
      <c r="H89" s="5" t="n">
        <f aca="false">$G89*$E89/1000</f>
        <v>3.8047607862</v>
      </c>
    </row>
    <row r="90" customFormat="false" ht="12.8" hidden="false" customHeight="false" outlineLevel="0" collapsed="false">
      <c r="A90" s="4" t="s">
        <v>1</v>
      </c>
      <c r="B90" s="4" t="s">
        <v>35</v>
      </c>
      <c r="C90" s="4" t="s">
        <v>33</v>
      </c>
      <c r="D90" s="17" t="s">
        <v>34</v>
      </c>
      <c r="E90" s="17" t="n">
        <v>194.19</v>
      </c>
      <c r="F90" s="18" t="n">
        <v>8.799635</v>
      </c>
      <c r="G90" s="18" t="n">
        <v>18.256521</v>
      </c>
      <c r="H90" s="5" t="n">
        <f aca="false">$G90*$E90/1000</f>
        <v>3.54523381299</v>
      </c>
    </row>
    <row r="91" customFormat="false" ht="12.8" hidden="false" customHeight="false" outlineLevel="0" collapsed="false">
      <c r="A91" s="4" t="s">
        <v>1</v>
      </c>
      <c r="B91" s="4" t="s">
        <v>35</v>
      </c>
      <c r="C91" s="4" t="s">
        <v>33</v>
      </c>
      <c r="D91" s="17" t="s">
        <v>34</v>
      </c>
      <c r="E91" s="17" t="n">
        <v>194.19</v>
      </c>
      <c r="F91" s="18" t="n">
        <v>12.415859</v>
      </c>
      <c r="G91" s="18" t="n">
        <v>18.264359</v>
      </c>
      <c r="H91" s="5" t="n">
        <f aca="false">$G91*$E91/1000</f>
        <v>3.54675587421</v>
      </c>
    </row>
    <row r="92" customFormat="false" ht="12.8" hidden="false" customHeight="false" outlineLevel="0" collapsed="false">
      <c r="A92" s="4" t="s">
        <v>1</v>
      </c>
      <c r="B92" s="4" t="s">
        <v>35</v>
      </c>
      <c r="C92" s="4" t="s">
        <v>33</v>
      </c>
      <c r="D92" s="17" t="s">
        <v>34</v>
      </c>
      <c r="E92" s="17" t="n">
        <v>194.19</v>
      </c>
      <c r="F92" s="18" t="n">
        <v>14.060502</v>
      </c>
      <c r="G92" s="18" t="n">
        <v>17.260298</v>
      </c>
      <c r="H92" s="5" t="n">
        <f aca="false">$G92*$E92/1000</f>
        <v>3.35177726862</v>
      </c>
    </row>
    <row r="93" customFormat="false" ht="12.8" hidden="false" customHeight="false" outlineLevel="0" collapsed="false">
      <c r="A93" s="4" t="s">
        <v>1</v>
      </c>
      <c r="B93" s="4" t="s">
        <v>35</v>
      </c>
      <c r="C93" s="4" t="s">
        <v>33</v>
      </c>
      <c r="D93" s="17" t="s">
        <v>34</v>
      </c>
      <c r="E93" s="17" t="n">
        <v>194.19</v>
      </c>
      <c r="F93" s="18" t="n">
        <v>23.763533</v>
      </c>
      <c r="G93" s="18" t="n">
        <v>12.6480465</v>
      </c>
      <c r="H93" s="5" t="n">
        <f aca="false">$G93*$E93/1000</f>
        <v>2.456124149835</v>
      </c>
    </row>
    <row r="94" customFormat="false" ht="12.8" hidden="false" customHeight="false" outlineLevel="0" collapsed="false">
      <c r="A94" s="4" t="s">
        <v>1</v>
      </c>
      <c r="B94" s="4" t="s">
        <v>35</v>
      </c>
      <c r="C94" s="4" t="s">
        <v>33</v>
      </c>
      <c r="D94" s="17" t="s">
        <v>34</v>
      </c>
      <c r="E94" s="17" t="n">
        <v>194.19</v>
      </c>
      <c r="F94" s="18" t="n">
        <v>35.60297</v>
      </c>
      <c r="G94" s="18" t="n">
        <v>9.537383</v>
      </c>
      <c r="H94" s="5" t="n">
        <f aca="false">$G94*$E94/1000</f>
        <v>1.85206440477</v>
      </c>
    </row>
    <row r="95" customFormat="false" ht="12.8" hidden="false" customHeight="false" outlineLevel="0" collapsed="false">
      <c r="A95" s="4" t="s">
        <v>1</v>
      </c>
      <c r="B95" s="4" t="s">
        <v>35</v>
      </c>
      <c r="C95" s="4" t="s">
        <v>33</v>
      </c>
      <c r="D95" s="17" t="s">
        <v>34</v>
      </c>
      <c r="E95" s="17" t="n">
        <v>194.19</v>
      </c>
      <c r="F95" s="18" t="n">
        <v>48.429104</v>
      </c>
      <c r="G95" s="18" t="n">
        <v>6.9914203</v>
      </c>
      <c r="H95" s="5" t="n">
        <f aca="false">$G95*$E95/1000</f>
        <v>1.357663908057</v>
      </c>
    </row>
    <row r="96" customFormat="false" ht="12.8" hidden="false" customHeight="false" outlineLevel="0" collapsed="false">
      <c r="A96" s="4" t="s">
        <v>1</v>
      </c>
      <c r="B96" s="4" t="s">
        <v>35</v>
      </c>
      <c r="C96" s="4" t="s">
        <v>33</v>
      </c>
      <c r="D96" s="17" t="s">
        <v>34</v>
      </c>
      <c r="E96" s="17" t="n">
        <v>194.19</v>
      </c>
      <c r="F96" s="18" t="n">
        <v>71.60988</v>
      </c>
      <c r="G96" s="18" t="n">
        <v>5.430956</v>
      </c>
      <c r="H96" s="5" t="n">
        <f aca="false">$G96*$E96/1000</f>
        <v>1.05463734564</v>
      </c>
    </row>
    <row r="97" customFormat="false" ht="12.8" hidden="false" customHeight="false" outlineLevel="0" collapsed="false">
      <c r="A97" s="4" t="s">
        <v>1</v>
      </c>
      <c r="B97" s="4" t="s">
        <v>35</v>
      </c>
      <c r="C97" s="4" t="s">
        <v>33</v>
      </c>
      <c r="D97" s="17" t="s">
        <v>34</v>
      </c>
      <c r="E97" s="17" t="n">
        <v>194.19</v>
      </c>
      <c r="F97" s="18" t="n">
        <v>119.45171</v>
      </c>
      <c r="G97" s="18" t="n">
        <v>3.096944</v>
      </c>
      <c r="H97" s="5" t="n">
        <f aca="false">$G97*$E97/1000</f>
        <v>0.60139555536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RowHeight="12.8"/>
  <cols>
    <col collapsed="false" hidden="false" max="5" min="1" style="4" width="20.9514170040486"/>
    <col collapsed="false" hidden="false" max="12" min="6" style="4" width="17.6113360323887"/>
    <col collapsed="false" hidden="false" max="1025" min="13" style="4" width="12.6963562753036"/>
  </cols>
  <sheetData>
    <row r="1" customFormat="false" ht="47.25" hidden="false" customHeight="false" outlineLevel="0" collapsed="false">
      <c r="A1" s="19" t="s">
        <v>12</v>
      </c>
      <c r="B1" s="20" t="s">
        <v>36</v>
      </c>
      <c r="C1" s="20" t="s">
        <v>37</v>
      </c>
      <c r="D1" s="20" t="s">
        <v>38</v>
      </c>
      <c r="E1" s="21"/>
      <c r="F1" s="21"/>
      <c r="G1" s="21"/>
      <c r="H1" s="21"/>
      <c r="I1" s="21"/>
      <c r="J1" s="21"/>
      <c r="K1" s="21"/>
      <c r="L1" s="21"/>
      <c r="M1" s="21"/>
    </row>
    <row r="2" customFormat="false" ht="12.8" hidden="false" customHeight="false" outlineLevel="0" collapsed="false">
      <c r="A2" s="22" t="s">
        <v>12</v>
      </c>
      <c r="B2" s="22" t="s">
        <v>39</v>
      </c>
      <c r="C2" s="22" t="s">
        <v>40</v>
      </c>
      <c r="D2" s="22" t="s">
        <v>41</v>
      </c>
      <c r="E2" s="21"/>
      <c r="F2" s="21"/>
      <c r="G2" s="21"/>
      <c r="H2" s="21"/>
      <c r="I2" s="21"/>
      <c r="J2" s="21"/>
      <c r="K2" s="21"/>
      <c r="L2" s="21"/>
      <c r="M2" s="21"/>
    </row>
    <row r="3" customFormat="false" ht="12.8" hidden="false" customHeight="false" outlineLevel="0" collapsed="false">
      <c r="A3" s="21" t="s">
        <v>1</v>
      </c>
      <c r="B3" s="21" t="s">
        <v>42</v>
      </c>
      <c r="C3" s="23" t="n">
        <v>3.300564</v>
      </c>
      <c r="D3" s="23" t="n">
        <v>2.1492355</v>
      </c>
      <c r="E3" s="21"/>
      <c r="F3" s="21"/>
      <c r="G3" s="21"/>
      <c r="H3" s="21"/>
      <c r="I3" s="21"/>
      <c r="J3" s="21"/>
      <c r="K3" s="21"/>
      <c r="L3" s="21"/>
      <c r="M3" s="21"/>
    </row>
    <row r="4" customFormat="false" ht="12.8" hidden="false" customHeight="false" outlineLevel="0" collapsed="false">
      <c r="A4" s="21" t="s">
        <v>1</v>
      </c>
      <c r="B4" s="21" t="s">
        <v>43</v>
      </c>
      <c r="C4" s="23" t="n">
        <v>2.1588352</v>
      </c>
      <c r="D4" s="23" t="n">
        <v>0.41423813</v>
      </c>
      <c r="E4" s="21"/>
      <c r="F4" s="21"/>
      <c r="G4" s="21"/>
      <c r="H4" s="21"/>
      <c r="I4" s="21"/>
      <c r="J4" s="21"/>
      <c r="K4" s="21"/>
      <c r="L4" s="21"/>
      <c r="M4" s="21"/>
    </row>
    <row r="5" customFormat="false" ht="12.8" hidden="false" customHeight="false" outlineLevel="0" collapsed="false">
      <c r="A5" s="21" t="s">
        <v>1</v>
      </c>
      <c r="B5" s="21" t="s">
        <v>44</v>
      </c>
      <c r="C5" s="23" t="n">
        <v>5.7015095</v>
      </c>
      <c r="D5" s="23" t="n">
        <v>1.0736316</v>
      </c>
      <c r="E5" s="21"/>
      <c r="F5" s="21"/>
      <c r="G5" s="21"/>
      <c r="H5" s="21"/>
      <c r="I5" s="21"/>
      <c r="J5" s="21"/>
      <c r="K5" s="21"/>
      <c r="L5" s="21"/>
      <c r="M5" s="21"/>
    </row>
    <row r="6" customFormat="false" ht="24.2" hidden="false" customHeight="false" outlineLevel="0" collapsed="false">
      <c r="A6" s="21" t="s">
        <v>1</v>
      </c>
      <c r="B6" s="21" t="s">
        <v>45</v>
      </c>
      <c r="C6" s="23" t="n">
        <v>24.658852</v>
      </c>
      <c r="D6" s="23" t="n">
        <v>2.3057892</v>
      </c>
      <c r="E6" s="21"/>
      <c r="F6" s="21"/>
      <c r="G6" s="21"/>
      <c r="H6" s="21"/>
      <c r="I6" s="21"/>
      <c r="J6" s="21"/>
      <c r="K6" s="21"/>
      <c r="L6" s="21"/>
      <c r="M6" s="21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3.8"/>
  <cols>
    <col collapsed="false" hidden="false" max="1" min="1" style="0" width="19.3967611336032"/>
    <col collapsed="false" hidden="false" max="2" min="2" style="0" width="10.9028340080972"/>
    <col collapsed="false" hidden="false" max="3" min="3" style="0" width="11.0607287449393"/>
    <col collapsed="false" hidden="false" max="11" min="4" style="0" width="23.1376518218623"/>
    <col collapsed="false" hidden="false" max="1025" min="12" style="0" width="8.88259109311741"/>
  </cols>
  <sheetData>
    <row r="1" customFormat="false" ht="40.2" hidden="false" customHeight="false" outlineLevel="0" collapsed="false">
      <c r="A1" s="24" t="s">
        <v>12</v>
      </c>
      <c r="B1" s="25" t="s">
        <v>46</v>
      </c>
      <c r="C1" s="25" t="s">
        <v>47</v>
      </c>
      <c r="D1" s="25" t="s">
        <v>48</v>
      </c>
      <c r="E1" s="25" t="s">
        <v>49</v>
      </c>
      <c r="F1" s="25" t="s">
        <v>50</v>
      </c>
      <c r="G1" s="25" t="s">
        <v>51</v>
      </c>
      <c r="H1" s="25" t="s">
        <v>52</v>
      </c>
      <c r="I1" s="25" t="s">
        <v>53</v>
      </c>
      <c r="J1" s="25" t="s">
        <v>54</v>
      </c>
    </row>
    <row r="2" customFormat="false" ht="13.9" hidden="false" customHeight="false" outlineLevel="0" collapsed="false">
      <c r="A2" s="26" t="s">
        <v>12</v>
      </c>
      <c r="B2" s="26" t="s">
        <v>46</v>
      </c>
      <c r="C2" s="26" t="s">
        <v>47</v>
      </c>
      <c r="D2" s="26" t="s">
        <v>20</v>
      </c>
      <c r="E2" s="26" t="s">
        <v>55</v>
      </c>
      <c r="F2" s="26" t="s">
        <v>56</v>
      </c>
      <c r="G2" s="26" t="s">
        <v>57</v>
      </c>
      <c r="H2" s="26" t="s">
        <v>58</v>
      </c>
      <c r="I2" s="26" t="s">
        <v>59</v>
      </c>
      <c r="J2" s="26" t="s">
        <v>60</v>
      </c>
    </row>
    <row r="3" customFormat="false" ht="14.1" hidden="false" customHeight="false" outlineLevel="0" collapsed="false">
      <c r="A3" s="27" t="s">
        <v>1</v>
      </c>
      <c r="B3" s="27" t="n">
        <v>1</v>
      </c>
      <c r="C3" s="27" t="s">
        <v>61</v>
      </c>
      <c r="D3" s="27" t="s">
        <v>26</v>
      </c>
      <c r="E3" s="27" t="n">
        <v>141</v>
      </c>
      <c r="F3" s="27" t="n">
        <v>67</v>
      </c>
      <c r="G3" s="27" t="n">
        <v>18</v>
      </c>
      <c r="H3" s="27" t="n">
        <v>9.4</v>
      </c>
      <c r="I3" s="27" t="n">
        <v>0.5</v>
      </c>
      <c r="J3" s="27" t="n">
        <v>1</v>
      </c>
    </row>
    <row r="4" customFormat="false" ht="14.1" hidden="false" customHeight="false" outlineLevel="0" collapsed="false">
      <c r="A4" s="27" t="s">
        <v>1</v>
      </c>
      <c r="B4" s="27" t="n">
        <f aca="false">B3+1</f>
        <v>2</v>
      </c>
      <c r="C4" s="27" t="s">
        <v>61</v>
      </c>
      <c r="D4" s="27" t="s">
        <v>26</v>
      </c>
      <c r="E4" s="27" t="n">
        <v>100</v>
      </c>
      <c r="F4" s="27" t="n">
        <v>57</v>
      </c>
      <c r="G4" s="27" t="n">
        <v>58</v>
      </c>
      <c r="H4" s="27" t="n">
        <v>25</v>
      </c>
      <c r="I4" s="27" t="n">
        <v>0.5</v>
      </c>
      <c r="J4" s="27" t="n">
        <v>1.4</v>
      </c>
    </row>
    <row r="5" customFormat="false" ht="14.1" hidden="false" customHeight="false" outlineLevel="0" collapsed="false">
      <c r="A5" s="27" t="s">
        <v>1</v>
      </c>
      <c r="B5" s="27" t="n">
        <f aca="false">B4+1</f>
        <v>3</v>
      </c>
      <c r="C5" s="27" t="s">
        <v>61</v>
      </c>
      <c r="D5" s="27" t="s">
        <v>26</v>
      </c>
      <c r="E5" s="27" t="n">
        <v>156</v>
      </c>
      <c r="F5" s="27" t="n">
        <v>67</v>
      </c>
      <c r="G5" s="27" t="n">
        <v>36</v>
      </c>
      <c r="H5" s="27" t="n">
        <v>26</v>
      </c>
      <c r="I5" s="27" t="n">
        <v>2.3</v>
      </c>
      <c r="J5" s="27" t="n">
        <v>0.8</v>
      </c>
    </row>
    <row r="6" customFormat="false" ht="14.1" hidden="false" customHeight="false" outlineLevel="0" collapsed="false">
      <c r="A6" s="27" t="s">
        <v>1</v>
      </c>
      <c r="B6" s="27" t="n">
        <f aca="false">B5+1</f>
        <v>4</v>
      </c>
      <c r="C6" s="27" t="s">
        <v>61</v>
      </c>
      <c r="D6" s="27" t="s">
        <v>26</v>
      </c>
      <c r="E6" s="27" t="n">
        <v>68</v>
      </c>
      <c r="F6" s="27" t="n">
        <v>27</v>
      </c>
      <c r="G6" s="27" t="n">
        <v>4.4</v>
      </c>
      <c r="H6" s="27" t="n">
        <v>6.3</v>
      </c>
      <c r="I6" s="27" t="n">
        <v>1.3</v>
      </c>
      <c r="J6" s="27" t="n">
        <v>1.3</v>
      </c>
    </row>
    <row r="7" customFormat="false" ht="14.1" hidden="false" customHeight="false" outlineLevel="0" collapsed="false">
      <c r="A7" s="27" t="s">
        <v>1</v>
      </c>
      <c r="B7" s="27" t="n">
        <f aca="false">B6+1</f>
        <v>5</v>
      </c>
      <c r="C7" s="27" t="s">
        <v>61</v>
      </c>
      <c r="D7" s="27" t="s">
        <v>26</v>
      </c>
      <c r="E7" s="27" t="n">
        <v>90</v>
      </c>
      <c r="F7" s="27" t="n">
        <v>30</v>
      </c>
      <c r="G7" s="27" t="n">
        <v>9.2</v>
      </c>
      <c r="H7" s="27" t="n">
        <v>10</v>
      </c>
      <c r="I7" s="27" t="n">
        <v>1.5</v>
      </c>
      <c r="J7" s="27" t="n">
        <v>1.2</v>
      </c>
    </row>
    <row r="8" customFormat="false" ht="14.1" hidden="false" customHeight="false" outlineLevel="0" collapsed="false">
      <c r="A8" s="27" t="s">
        <v>1</v>
      </c>
      <c r="B8" s="27" t="n">
        <f aca="false">B7+1</f>
        <v>6</v>
      </c>
      <c r="C8" s="27" t="s">
        <v>61</v>
      </c>
      <c r="D8" s="27" t="s">
        <v>26</v>
      </c>
      <c r="E8" s="27" t="n">
        <v>113</v>
      </c>
      <c r="F8" s="27" t="n">
        <v>31</v>
      </c>
      <c r="G8" s="27" t="n">
        <v>10</v>
      </c>
      <c r="H8" s="27" t="n">
        <v>6.4</v>
      </c>
      <c r="I8" s="27" t="n">
        <v>0.4</v>
      </c>
      <c r="J8" s="27" t="n">
        <v>0.3</v>
      </c>
    </row>
    <row r="9" customFormat="false" ht="14.1" hidden="false" customHeight="false" outlineLevel="0" collapsed="false">
      <c r="A9" s="27" t="s">
        <v>1</v>
      </c>
      <c r="B9" s="27" t="n">
        <f aca="false">B8+1</f>
        <v>7</v>
      </c>
      <c r="C9" s="27" t="s">
        <v>61</v>
      </c>
      <c r="D9" s="27" t="s">
        <v>26</v>
      </c>
      <c r="E9" s="27" t="n">
        <v>148</v>
      </c>
      <c r="F9" s="27" t="n">
        <v>58</v>
      </c>
      <c r="G9" s="27" t="n">
        <v>25</v>
      </c>
      <c r="H9" s="27" t="n">
        <v>22</v>
      </c>
      <c r="I9" s="27" t="n">
        <v>2.7</v>
      </c>
      <c r="J9" s="27" t="n">
        <v>7.2</v>
      </c>
    </row>
    <row r="10" customFormat="false" ht="14.1" hidden="false" customHeight="false" outlineLevel="0" collapsed="false">
      <c r="A10" s="27" t="s">
        <v>1</v>
      </c>
      <c r="B10" s="27" t="n">
        <f aca="false">B9+1</f>
        <v>8</v>
      </c>
      <c r="C10" s="27" t="s">
        <v>61</v>
      </c>
      <c r="D10" s="27" t="s">
        <v>26</v>
      </c>
      <c r="E10" s="27" t="n">
        <v>98</v>
      </c>
      <c r="F10" s="27" t="n">
        <v>35</v>
      </c>
      <c r="G10" s="27" t="n">
        <v>24</v>
      </c>
      <c r="H10" s="27" t="n">
        <v>17</v>
      </c>
      <c r="I10" s="27" t="n">
        <v>1</v>
      </c>
      <c r="J10" s="27" t="n">
        <v>1</v>
      </c>
    </row>
    <row r="11" customFormat="false" ht="13.9" hidden="false" customHeight="false" outlineLevel="0" collapsed="false">
      <c r="A11" s="28" t="s">
        <v>1</v>
      </c>
      <c r="B11" s="28" t="n">
        <v>1</v>
      </c>
      <c r="C11" s="28" t="s">
        <v>62</v>
      </c>
      <c r="D11" s="28" t="s">
        <v>35</v>
      </c>
      <c r="E11" s="28" t="n">
        <v>5.4</v>
      </c>
      <c r="F11" s="28" t="n">
        <v>3.7</v>
      </c>
      <c r="G11" s="28" t="n">
        <v>13</v>
      </c>
      <c r="H11" s="28" t="n">
        <v>5</v>
      </c>
      <c r="I11" s="28" t="n">
        <v>0.2</v>
      </c>
      <c r="J11" s="28" t="n">
        <v>0.6</v>
      </c>
    </row>
    <row r="12" customFormat="false" ht="13.9" hidden="false" customHeight="false" outlineLevel="0" collapsed="false">
      <c r="A12" s="28" t="s">
        <v>1</v>
      </c>
      <c r="B12" s="28" t="n">
        <f aca="false">B11+1</f>
        <v>2</v>
      </c>
      <c r="C12" s="28" t="s">
        <v>62</v>
      </c>
      <c r="D12" s="28" t="s">
        <v>35</v>
      </c>
      <c r="E12" s="28" t="n">
        <v>14</v>
      </c>
      <c r="F12" s="28" t="n">
        <v>8.1</v>
      </c>
      <c r="G12" s="28" t="n">
        <v>11</v>
      </c>
      <c r="H12" s="28" t="n">
        <v>6.4</v>
      </c>
      <c r="I12" s="28" t="n">
        <v>0.6</v>
      </c>
      <c r="J12" s="28" t="n">
        <v>1.4</v>
      </c>
    </row>
    <row r="13" customFormat="false" ht="13.9" hidden="false" customHeight="false" outlineLevel="0" collapsed="false">
      <c r="A13" s="28" t="s">
        <v>1</v>
      </c>
      <c r="B13" s="28" t="n">
        <f aca="false">B12+1</f>
        <v>3</v>
      </c>
      <c r="C13" s="28" t="s">
        <v>62</v>
      </c>
      <c r="D13" s="28" t="s">
        <v>35</v>
      </c>
      <c r="E13" s="28" t="n">
        <v>42</v>
      </c>
      <c r="F13" s="28" t="n">
        <v>32</v>
      </c>
      <c r="G13" s="28" t="n">
        <v>34</v>
      </c>
      <c r="H13" s="28" t="n">
        <v>22</v>
      </c>
      <c r="I13" s="28" t="n">
        <v>2.3</v>
      </c>
      <c r="J13" s="28" t="n">
        <v>1</v>
      </c>
    </row>
    <row r="14" customFormat="false" ht="13.9" hidden="false" customHeight="false" outlineLevel="0" collapsed="false">
      <c r="A14" s="28" t="s">
        <v>1</v>
      </c>
      <c r="B14" s="28" t="n">
        <f aca="false">B13+1</f>
        <v>4</v>
      </c>
      <c r="C14" s="28" t="s">
        <v>62</v>
      </c>
      <c r="D14" s="28" t="s">
        <v>35</v>
      </c>
      <c r="E14" s="28" t="n">
        <v>10</v>
      </c>
      <c r="F14" s="28" t="n">
        <v>3</v>
      </c>
      <c r="G14" s="28" t="n">
        <v>1.6</v>
      </c>
      <c r="H14" s="28" t="n">
        <v>2.9</v>
      </c>
      <c r="I14" s="28" t="n">
        <v>1.3</v>
      </c>
      <c r="J14" s="28" t="n">
        <v>0.7</v>
      </c>
    </row>
    <row r="15" customFormat="false" ht="13.9" hidden="false" customHeight="false" outlineLevel="0" collapsed="false">
      <c r="A15" s="28" t="s">
        <v>1</v>
      </c>
      <c r="B15" s="28" t="n">
        <f aca="false">B14+1</f>
        <v>5</v>
      </c>
      <c r="C15" s="28" t="s">
        <v>62</v>
      </c>
      <c r="D15" s="28" t="s">
        <v>35</v>
      </c>
      <c r="E15" s="28" t="n">
        <v>42</v>
      </c>
      <c r="F15" s="28" t="n">
        <v>19</v>
      </c>
      <c r="G15" s="28" t="n">
        <v>6.4</v>
      </c>
      <c r="H15" s="28" t="n">
        <v>8.8</v>
      </c>
      <c r="I15" s="28" t="n">
        <v>1.5</v>
      </c>
      <c r="J15" s="28" t="n">
        <v>2.6</v>
      </c>
    </row>
    <row r="16" customFormat="false" ht="13.9" hidden="false" customHeight="false" outlineLevel="0" collapsed="false">
      <c r="A16" s="28" t="s">
        <v>1</v>
      </c>
      <c r="B16" s="28" t="n">
        <f aca="false">B15+1</f>
        <v>6</v>
      </c>
      <c r="C16" s="28" t="s">
        <v>62</v>
      </c>
      <c r="D16" s="28" t="s">
        <v>35</v>
      </c>
      <c r="E16" s="28" t="n">
        <v>28</v>
      </c>
      <c r="F16" s="28" t="n">
        <v>9.3</v>
      </c>
      <c r="G16" s="28" t="n">
        <v>4.9</v>
      </c>
      <c r="H16" s="28" t="n">
        <v>5.5</v>
      </c>
      <c r="I16" s="28" t="n">
        <v>0.4</v>
      </c>
      <c r="J16" s="28" t="n">
        <v>0.4</v>
      </c>
    </row>
    <row r="17" customFormat="false" ht="13.9" hidden="false" customHeight="false" outlineLevel="0" collapsed="false">
      <c r="A17" s="28" t="s">
        <v>1</v>
      </c>
      <c r="B17" s="28" t="n">
        <f aca="false">B16+1</f>
        <v>7</v>
      </c>
      <c r="C17" s="28" t="s">
        <v>62</v>
      </c>
      <c r="D17" s="28" t="s">
        <v>35</v>
      </c>
      <c r="E17" s="28" t="n">
        <v>40</v>
      </c>
      <c r="F17" s="28" t="n">
        <v>10</v>
      </c>
      <c r="G17" s="28" t="n">
        <v>4.1</v>
      </c>
      <c r="H17" s="28" t="n">
        <v>5.3</v>
      </c>
      <c r="I17" s="28" t="n">
        <v>0.8</v>
      </c>
      <c r="J17" s="28" t="n">
        <v>1.8</v>
      </c>
    </row>
    <row r="18" customFormat="false" ht="13.9" hidden="false" customHeight="false" outlineLevel="0" collapsed="false">
      <c r="A18" s="28" t="s">
        <v>1</v>
      </c>
      <c r="B18" s="28" t="n">
        <f aca="false">B17+1</f>
        <v>8</v>
      </c>
      <c r="C18" s="28" t="s">
        <v>62</v>
      </c>
      <c r="D18" s="28" t="s">
        <v>35</v>
      </c>
      <c r="E18" s="28" t="n">
        <v>7.4</v>
      </c>
      <c r="F18" s="28" t="n">
        <v>3.1</v>
      </c>
      <c r="G18" s="28" t="n">
        <v>15</v>
      </c>
      <c r="H18" s="28" t="n">
        <v>8.7</v>
      </c>
      <c r="I18" s="28" t="n">
        <v>0.3</v>
      </c>
      <c r="J18" s="28" t="n">
        <v>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0" activeCellId="0" sqref="G20"/>
    </sheetView>
  </sheetViews>
  <sheetFormatPr defaultRowHeight="13.8"/>
  <cols>
    <col collapsed="false" hidden="false" max="1" min="1" style="0" width="20.9514170040486"/>
    <col collapsed="false" hidden="false" max="2" min="2" style="29" width="20.9514170040486"/>
    <col collapsed="false" hidden="false" max="3" min="3" style="30" width="17.5303643724696"/>
    <col collapsed="false" hidden="false" max="4" min="4" style="30" width="20.9514170040486"/>
    <col collapsed="false" hidden="false" max="7" min="5" style="0" width="20.9514170040486"/>
    <col collapsed="false" hidden="false" max="1025" min="8" style="0" width="8.88259109311741"/>
  </cols>
  <sheetData>
    <row r="1" customFormat="false" ht="27.25" hidden="false" customHeight="false" outlineLevel="0" collapsed="false">
      <c r="A1" s="24" t="s">
        <v>12</v>
      </c>
      <c r="B1" s="31" t="s">
        <v>46</v>
      </c>
      <c r="C1" s="25" t="s">
        <v>47</v>
      </c>
      <c r="D1" s="25" t="s">
        <v>48</v>
      </c>
      <c r="E1" s="25" t="s">
        <v>63</v>
      </c>
      <c r="F1" s="25" t="s">
        <v>64</v>
      </c>
      <c r="G1" s="25" t="s">
        <v>65</v>
      </c>
    </row>
    <row r="2" customFormat="false" ht="14.1" hidden="false" customHeight="false" outlineLevel="0" collapsed="false">
      <c r="A2" s="26" t="s">
        <v>12</v>
      </c>
      <c r="B2" s="32" t="s">
        <v>66</v>
      </c>
      <c r="C2" s="26" t="s">
        <v>47</v>
      </c>
      <c r="D2" s="26" t="s">
        <v>20</v>
      </c>
      <c r="E2" s="26" t="s">
        <v>67</v>
      </c>
      <c r="F2" s="26" t="s">
        <v>68</v>
      </c>
      <c r="G2" s="26" t="s">
        <v>69</v>
      </c>
    </row>
    <row r="3" customFormat="false" ht="27.25" hidden="false" customHeight="false" outlineLevel="0" collapsed="false">
      <c r="A3" s="27" t="s">
        <v>1</v>
      </c>
      <c r="B3" s="33" t="s">
        <v>70</v>
      </c>
      <c r="C3" s="27" t="s">
        <v>61</v>
      </c>
      <c r="D3" s="27" t="s">
        <v>26</v>
      </c>
      <c r="E3" s="27" t="n">
        <v>41</v>
      </c>
      <c r="F3" s="27" t="n">
        <v>32</v>
      </c>
      <c r="G3" s="27" t="n">
        <v>71</v>
      </c>
    </row>
    <row r="4" customFormat="false" ht="13.9" hidden="false" customHeight="false" outlineLevel="0" collapsed="false">
      <c r="A4" s="27" t="s">
        <v>1</v>
      </c>
      <c r="B4" s="33" t="s">
        <v>71</v>
      </c>
      <c r="C4" s="27" t="s">
        <v>61</v>
      </c>
      <c r="D4" s="27" t="s">
        <v>26</v>
      </c>
      <c r="E4" s="27" t="n">
        <v>12</v>
      </c>
      <c r="F4" s="27" t="n">
        <v>7.2</v>
      </c>
      <c r="G4" s="27" t="n">
        <v>22</v>
      </c>
    </row>
    <row r="5" customFormat="false" ht="13.9" hidden="false" customHeight="false" outlineLevel="0" collapsed="false">
      <c r="A5" s="27" t="s">
        <v>1</v>
      </c>
      <c r="B5" s="33" t="s">
        <v>72</v>
      </c>
      <c r="C5" s="27" t="s">
        <v>61</v>
      </c>
      <c r="D5" s="27" t="s">
        <v>26</v>
      </c>
      <c r="E5" s="27" t="n">
        <v>6.6</v>
      </c>
      <c r="F5" s="27" t="n">
        <v>2.7</v>
      </c>
      <c r="G5" s="27" t="n">
        <v>14</v>
      </c>
    </row>
    <row r="6" customFormat="false" ht="27.25" hidden="false" customHeight="false" outlineLevel="0" collapsed="false">
      <c r="A6" s="27" t="s">
        <v>1</v>
      </c>
      <c r="B6" s="33" t="s">
        <v>73</v>
      </c>
      <c r="C6" s="27" t="s">
        <v>61</v>
      </c>
      <c r="D6" s="27" t="s">
        <v>26</v>
      </c>
      <c r="E6" s="27" t="n">
        <v>31</v>
      </c>
      <c r="F6" s="27" t="n">
        <v>14</v>
      </c>
      <c r="G6" s="27" t="n">
        <v>61</v>
      </c>
    </row>
    <row r="7" customFormat="false" ht="13.9" hidden="false" customHeight="false" outlineLevel="0" collapsed="false">
      <c r="A7" s="27" t="s">
        <v>1</v>
      </c>
      <c r="B7" s="33" t="s">
        <v>74</v>
      </c>
      <c r="C7" s="27" t="s">
        <v>61</v>
      </c>
      <c r="D7" s="27" t="s">
        <v>26</v>
      </c>
      <c r="E7" s="27" t="n">
        <v>0.8</v>
      </c>
      <c r="F7" s="27" t="n">
        <v>0.2</v>
      </c>
      <c r="G7" s="27" t="n">
        <v>35</v>
      </c>
    </row>
    <row r="8" customFormat="false" ht="13.9" hidden="false" customHeight="false" outlineLevel="0" collapsed="false">
      <c r="A8" s="27" t="s">
        <v>1</v>
      </c>
      <c r="B8" s="33" t="s">
        <v>75</v>
      </c>
      <c r="C8" s="27" t="s">
        <v>61</v>
      </c>
      <c r="D8" s="27" t="s">
        <v>26</v>
      </c>
      <c r="E8" s="27" t="n">
        <v>9.4</v>
      </c>
      <c r="F8" s="27" t="n">
        <v>4.6</v>
      </c>
      <c r="G8" s="27" t="n">
        <v>14</v>
      </c>
    </row>
    <row r="9" customFormat="false" ht="27.25" hidden="false" customHeight="false" outlineLevel="0" collapsed="false">
      <c r="A9" s="27" t="s">
        <v>1</v>
      </c>
      <c r="B9" s="33" t="s">
        <v>76</v>
      </c>
      <c r="C9" s="27" t="s">
        <v>61</v>
      </c>
      <c r="D9" s="27" t="s">
        <v>26</v>
      </c>
      <c r="E9" s="27" t="n">
        <v>83</v>
      </c>
      <c r="F9" s="27" t="n">
        <v>18</v>
      </c>
      <c r="G9" s="27" t="n">
        <v>196</v>
      </c>
    </row>
    <row r="10" customFormat="false" ht="13.9" hidden="false" customHeight="false" outlineLevel="0" collapsed="false">
      <c r="A10" s="27" t="s">
        <v>1</v>
      </c>
      <c r="B10" s="33" t="s">
        <v>77</v>
      </c>
      <c r="C10" s="27" t="s">
        <v>61</v>
      </c>
      <c r="D10" s="27" t="s">
        <v>26</v>
      </c>
      <c r="E10" s="27" t="n">
        <v>19</v>
      </c>
      <c r="F10" s="27" t="n">
        <v>11</v>
      </c>
      <c r="G10" s="27" t="n">
        <v>22</v>
      </c>
    </row>
    <row r="11" customFormat="false" ht="13.9" hidden="false" customHeight="false" outlineLevel="0" collapsed="false">
      <c r="A11" s="27" t="s">
        <v>1</v>
      </c>
      <c r="B11" s="33" t="s">
        <v>78</v>
      </c>
      <c r="C11" s="27" t="s">
        <v>61</v>
      </c>
      <c r="D11" s="27" t="s">
        <v>26</v>
      </c>
      <c r="E11" s="27" t="n">
        <v>28</v>
      </c>
      <c r="F11" s="27" t="n">
        <v>12</v>
      </c>
      <c r="G11" s="27" t="n">
        <v>90</v>
      </c>
    </row>
    <row r="12" customFormat="false" ht="27.25" hidden="false" customHeight="false" outlineLevel="0" collapsed="false">
      <c r="A12" s="28" t="s">
        <v>1</v>
      </c>
      <c r="B12" s="34" t="s">
        <v>70</v>
      </c>
      <c r="C12" s="35" t="s">
        <v>62</v>
      </c>
      <c r="D12" s="35" t="s">
        <v>35</v>
      </c>
      <c r="E12" s="28" t="n">
        <v>19</v>
      </c>
      <c r="F12" s="28" t="n">
        <v>12</v>
      </c>
      <c r="G12" s="28" t="n">
        <v>49</v>
      </c>
    </row>
    <row r="13" customFormat="false" ht="13.9" hidden="false" customHeight="false" outlineLevel="0" collapsed="false">
      <c r="A13" s="28" t="s">
        <v>1</v>
      </c>
      <c r="B13" s="34" t="s">
        <v>71</v>
      </c>
      <c r="C13" s="35" t="s">
        <v>62</v>
      </c>
      <c r="D13" s="35" t="s">
        <v>35</v>
      </c>
      <c r="E13" s="28" t="n">
        <v>8.4</v>
      </c>
      <c r="F13" s="28" t="n">
        <v>7.7</v>
      </c>
      <c r="G13" s="28" t="n">
        <v>15</v>
      </c>
    </row>
    <row r="14" customFormat="false" ht="13.9" hidden="false" customHeight="false" outlineLevel="0" collapsed="false">
      <c r="A14" s="28" t="s">
        <v>1</v>
      </c>
      <c r="B14" s="34" t="s">
        <v>72</v>
      </c>
      <c r="C14" s="35" t="s">
        <v>62</v>
      </c>
      <c r="D14" s="35" t="s">
        <v>35</v>
      </c>
      <c r="E14" s="28" t="n">
        <v>5.3</v>
      </c>
      <c r="F14" s="28" t="n">
        <v>2.2</v>
      </c>
      <c r="G14" s="28" t="n">
        <v>7.8</v>
      </c>
    </row>
    <row r="15" customFormat="false" ht="27.25" hidden="false" customHeight="false" outlineLevel="0" collapsed="false">
      <c r="A15" s="28" t="s">
        <v>1</v>
      </c>
      <c r="B15" s="34" t="s">
        <v>73</v>
      </c>
      <c r="C15" s="35" t="s">
        <v>62</v>
      </c>
      <c r="D15" s="35" t="s">
        <v>35</v>
      </c>
      <c r="E15" s="28" t="n">
        <v>8.6</v>
      </c>
      <c r="F15" s="28" t="n">
        <v>3.4</v>
      </c>
      <c r="G15" s="28" t="n">
        <v>48</v>
      </c>
    </row>
    <row r="16" customFormat="false" ht="13.9" hidden="false" customHeight="false" outlineLevel="0" collapsed="false">
      <c r="A16" s="28" t="s">
        <v>1</v>
      </c>
      <c r="B16" s="34" t="s">
        <v>74</v>
      </c>
      <c r="C16" s="35" t="s">
        <v>62</v>
      </c>
      <c r="D16" s="35" t="s">
        <v>35</v>
      </c>
      <c r="E16" s="28" t="n">
        <v>0.9</v>
      </c>
      <c r="F16" s="28" t="n">
        <v>0.1</v>
      </c>
      <c r="G16" s="28" t="n">
        <v>4.5</v>
      </c>
    </row>
    <row r="17" customFormat="false" ht="13.9" hidden="false" customHeight="false" outlineLevel="0" collapsed="false">
      <c r="A17" s="28" t="s">
        <v>1</v>
      </c>
      <c r="B17" s="34" t="s">
        <v>75</v>
      </c>
      <c r="C17" s="35" t="s">
        <v>62</v>
      </c>
      <c r="D17" s="35" t="s">
        <v>35</v>
      </c>
      <c r="E17" s="28" t="n">
        <v>9.7</v>
      </c>
      <c r="F17" s="28" t="n">
        <v>3.4</v>
      </c>
      <c r="G17" s="28" t="n">
        <v>14</v>
      </c>
    </row>
    <row r="18" customFormat="false" ht="27.25" hidden="false" customHeight="false" outlineLevel="0" collapsed="false">
      <c r="A18" s="28" t="s">
        <v>1</v>
      </c>
      <c r="B18" s="34" t="s">
        <v>76</v>
      </c>
      <c r="C18" s="35" t="s">
        <v>62</v>
      </c>
      <c r="D18" s="35" t="s">
        <v>35</v>
      </c>
      <c r="E18" s="28" t="n">
        <v>57</v>
      </c>
      <c r="F18" s="28" t="n">
        <v>24</v>
      </c>
      <c r="G18" s="28" t="n">
        <v>184</v>
      </c>
    </row>
    <row r="19" customFormat="false" ht="13.9" hidden="false" customHeight="false" outlineLevel="0" collapsed="false">
      <c r="A19" s="28" t="s">
        <v>1</v>
      </c>
      <c r="B19" s="34" t="s">
        <v>77</v>
      </c>
      <c r="C19" s="35" t="s">
        <v>62</v>
      </c>
      <c r="D19" s="35" t="s">
        <v>35</v>
      </c>
      <c r="E19" s="28" t="n">
        <v>9</v>
      </c>
      <c r="F19" s="28" t="n">
        <v>5.2</v>
      </c>
      <c r="G19" s="28" t="n">
        <v>34</v>
      </c>
    </row>
    <row r="20" customFormat="false" ht="13.9" hidden="false" customHeight="false" outlineLevel="0" collapsed="false">
      <c r="A20" s="28" t="s">
        <v>1</v>
      </c>
      <c r="B20" s="34" t="s">
        <v>78</v>
      </c>
      <c r="C20" s="35" t="s">
        <v>62</v>
      </c>
      <c r="D20" s="35" t="s">
        <v>35</v>
      </c>
      <c r="E20" s="28" t="n">
        <v>23</v>
      </c>
      <c r="F20" s="28" t="n">
        <v>7.8</v>
      </c>
      <c r="G20" s="28" t="n">
        <v>58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LibreOffice/5.1.4.2$Linux_X86_64 LibreOffice_project/10m0$Build-2</Application>
  <Company>Charite Universitaetsmedizin Berlin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2016-03-31T12:04:12Z</dcterms:created>
  <dc:creator>Eleftheriadou, Dimitra</dc:creator>
  <dc:description/>
  <dc:language>en-US</dc:language>
  <cp:lastModifiedBy/>
  <dcterms:modified xsi:type="dcterms:W3CDTF">2017-02-15T14:38:07Z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Charite Universitaetsmedizin Berlin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