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wtelles\Documents\GitHub\RGB-IR LED Boards\RGB_IR Backlight 5x5\RGB-IR Backlight Combined RGB 5x5\Bubble Rig\"/>
    </mc:Choice>
  </mc:AlternateContent>
  <xr:revisionPtr revIDLastSave="0" documentId="13_ncr:1_{D19EE2B9-B028-4250-8342-82A18331241B}" xr6:coauthVersionLast="47" xr6:coauthVersionMax="47" xr10:uidLastSave="{00000000-0000-0000-0000-000000000000}"/>
  <bookViews>
    <workbookView xWindow="6000" yWindow="345" windowWidth="25395" windowHeight="12990" xr2:uid="{00000000-000D-0000-FFFF-FFFF00000000}"/>
  </bookViews>
  <sheets>
    <sheet name="J005794_RGB_IR" sheetId="1" r:id="rId1"/>
  </sheets>
  <definedNames>
    <definedName name="_xlnm.Print_Area" localSheetId="0">J005794_RGB_IR!$A$1:$H$25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M20" i="1" s="1"/>
  <c r="J31" i="1" l="1"/>
  <c r="J30" i="1"/>
  <c r="J29" i="1"/>
  <c r="J28" i="1"/>
  <c r="J27" i="1"/>
  <c r="J15" i="1"/>
  <c r="J14" i="1"/>
  <c r="J26" i="1" l="1"/>
  <c r="J8" i="1" l="1"/>
  <c r="J4" i="1" l="1"/>
  <c r="J5" i="1"/>
  <c r="J6" i="1"/>
  <c r="J7" i="1"/>
  <c r="J9" i="1"/>
  <c r="J10" i="1"/>
  <c r="J11" i="1"/>
  <c r="J12" i="1"/>
  <c r="J13" i="1"/>
  <c r="J16" i="1"/>
  <c r="J17" i="1"/>
  <c r="J18" i="1"/>
  <c r="J19" i="1"/>
  <c r="J21" i="1"/>
  <c r="J22" i="1"/>
  <c r="J23" i="1"/>
  <c r="J24" i="1"/>
  <c r="J25" i="1"/>
  <c r="J33" i="1" l="1"/>
</calcChain>
</file>

<file path=xl/sharedStrings.xml><?xml version="1.0" encoding="utf-8"?>
<sst xmlns="http://schemas.openxmlformats.org/spreadsheetml/2006/main" count="207" uniqueCount="166">
  <si>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</si>
  <si>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</si>
  <si>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</si>
  <si>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</si>
  <si>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</si>
  <si>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</si>
  <si>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</si>
  <si>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</si>
  <si>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</si>
  <si>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</si>
  <si>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</si>
  <si>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POWER_JACK_SHUNTPJ-002</t>
  </si>
  <si>
    <t>1R00</t>
  </si>
  <si>
    <t>2.2@50</t>
  </si>
  <si>
    <t>4.99K</t>
  </si>
  <si>
    <t>10@50</t>
  </si>
  <si>
    <t>10R0</t>
  </si>
  <si>
    <t>68uH/1A</t>
  </si>
  <si>
    <t>INDUCTOR_SMSRU8043</t>
  </si>
  <si>
    <t xml:space="preserve">L1 L2 L3 L4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</si>
  <si>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DLFS240L</t>
  </si>
  <si>
    <t>DIODE_SCHOTTKYPWRDI-123</t>
  </si>
  <si>
    <t>LED_RGBOVSPRGBCR4_HS</t>
  </si>
  <si>
    <t>NPN_DUALLFPAK56_BIGHS</t>
  </si>
  <si>
    <t>TT Electronics</t>
  </si>
  <si>
    <t>OVSPRGBCR4</t>
  </si>
  <si>
    <t>365-1393-1-ND</t>
  </si>
  <si>
    <t>Red, Green, Blue (RGB) 625nm Red, 525nm Green, 465nm</t>
  </si>
  <si>
    <t>SFH 4050-Z</t>
  </si>
  <si>
    <t>OSRAM</t>
  </si>
  <si>
    <t>475-2864-1-ND</t>
  </si>
  <si>
    <t>Infrared (IR) Emitter 860nm 1.5V 100mA 9mW/sr @ 100mA 140° 2-SMD, Flat Lead</t>
  </si>
  <si>
    <t>Hirose</t>
  </si>
  <si>
    <t>UUR1J470MNL1GS</t>
  </si>
  <si>
    <t>Nichicon</t>
  </si>
  <si>
    <t>493-6235-1-ND</t>
  </si>
  <si>
    <t>47µF 63V Aluminum Capacitors Radial, Can - SMD 2000 Hrs @ 85°C</t>
  </si>
  <si>
    <t>PJ-002BH-SMT-TR</t>
  </si>
  <si>
    <t>CUI</t>
  </si>
  <si>
    <t xml:space="preserve">CP-002BHPJCT-ND </t>
  </si>
  <si>
    <t>AP8802HSP-13</t>
  </si>
  <si>
    <t>Diodes</t>
  </si>
  <si>
    <t>AP8802HSP-13DICT-ND</t>
  </si>
  <si>
    <t>Diodes Inc</t>
  </si>
  <si>
    <t>DFLS240-7</t>
  </si>
  <si>
    <t>DFLS240-7DIDKR-ND</t>
  </si>
  <si>
    <t>PHPT610035NKX</t>
  </si>
  <si>
    <t>568-12554-1-ND</t>
  </si>
  <si>
    <t>NXP</t>
  </si>
  <si>
    <t>OPA237NA/3K</t>
  </si>
  <si>
    <t>296-26265-1-ND</t>
  </si>
  <si>
    <t>TI</t>
  </si>
  <si>
    <t>General Purpose Amplifier 1 Circuit SOT-23-5</t>
  </si>
  <si>
    <t>OP237</t>
  </si>
  <si>
    <t>Bournes</t>
  </si>
  <si>
    <t>SRU8043-680Y</t>
  </si>
  <si>
    <t>SRU8043-680YCT-ND</t>
  </si>
  <si>
    <t>ADI</t>
  </si>
  <si>
    <t>RCL12184R99FKEK</t>
  </si>
  <si>
    <t>RES SMD 4.99 OHM 1W 1812 WIDE</t>
  </si>
  <si>
    <t>4R99</t>
  </si>
  <si>
    <t>Vishay</t>
  </si>
  <si>
    <t>541-2430-1-ND</t>
  </si>
  <si>
    <t>DK</t>
  </si>
  <si>
    <t>J2</t>
  </si>
  <si>
    <t>CONN HEADER 3POS 1.25MM SMD GOLD</t>
  </si>
  <si>
    <t>DF13C-3P-1.25V(50)</t>
  </si>
  <si>
    <t>H3433-ND</t>
  </si>
  <si>
    <t>IC LED DRIVER RGLTR DIM 1A 8SOIC</t>
  </si>
  <si>
    <t>RES SMD 10 OHM 1% 1/4W 1206</t>
  </si>
  <si>
    <t>RCG120610R0FKEA</t>
  </si>
  <si>
    <t>541-1851-1-ND</t>
  </si>
  <si>
    <t>CAP CER 0.1UF 50V X7R 0603</t>
  </si>
  <si>
    <t>C0603C104K5RACTU</t>
  </si>
  <si>
    <t>Kemet</t>
  </si>
  <si>
    <t>399-5089-1-ND</t>
  </si>
  <si>
    <t>CAP CER 2.2UF 100V X7S 1206</t>
  </si>
  <si>
    <t>C3216X7S2A225K160AB</t>
  </si>
  <si>
    <t>TDK</t>
  </si>
  <si>
    <t>445-5207-1-ND</t>
  </si>
  <si>
    <t>CAP CER 10UF 50V X7R 1210</t>
  </si>
  <si>
    <t>UMK325AB7106KM-T</t>
  </si>
  <si>
    <t>Taiyo Yuden</t>
  </si>
  <si>
    <t>587-3167-6-ND</t>
  </si>
  <si>
    <t>CRCW08054K99FKEAHP</t>
  </si>
  <si>
    <t>541-4.99KTCT-ND</t>
  </si>
  <si>
    <t>RES SMD 4.99K OHM 1% 1/2W 0805</t>
  </si>
  <si>
    <t>IC SWITCH SPDT SOT23-6</t>
  </si>
  <si>
    <t>74LVC1G3157</t>
  </si>
  <si>
    <t>SN74LVC1G3157DBVR</t>
  </si>
  <si>
    <t>296-14908-1-ND</t>
  </si>
  <si>
    <t>C17 C18 C37</t>
  </si>
  <si>
    <t>J5</t>
  </si>
  <si>
    <t>1528-2385-ND</t>
  </si>
  <si>
    <t>Adafruit</t>
  </si>
  <si>
    <t>TEENSY 3.2 + HEADER</t>
  </si>
  <si>
    <t>CONN RCPT .100" 14POS SNGL VERT</t>
  </si>
  <si>
    <t>M1</t>
  </si>
  <si>
    <t>Samtec</t>
  </si>
  <si>
    <t>SSM-114-L-SV</t>
  </si>
  <si>
    <t>SAM1148-14-ND</t>
  </si>
  <si>
    <t>socket for M1</t>
  </si>
  <si>
    <t>C5 C6 C7 C8 C9 C10 C16 C19 C20 C21 C24 C25 C26 C28 C30 C31 C32 C38 C39 C40 C42 C44</t>
  </si>
  <si>
    <t>R20 R22 R42 R61</t>
  </si>
  <si>
    <t>C22 C23 C35 C47</t>
  </si>
  <si>
    <t>R17 R21 R41 R60</t>
  </si>
  <si>
    <t>R1 R2 R3 R4 R5 R6 R7 R8 R9 R10 R11 R12 R24 R26 R29 R30 R33 R35 R43 R44 R48 R49 R53 R57</t>
  </si>
  <si>
    <t>J007017_RGB_IR</t>
  </si>
  <si>
    <t xml:space="preserve">C1 C2 C3 C4 C11 C12 C13 C14 C15 C27 C29 C33 C34 C36 C41 C43 C45 C46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</si>
  <si>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R23 R27 R32 R34 R36 R37 R38 R39 R45 R47 R51 R52 R54 R55 R56 R58</t>
  </si>
  <si>
    <t>U8 U9 U15 U19</t>
  </si>
  <si>
    <t>U7 U10 U17 U22</t>
  </si>
  <si>
    <t>U1 U2 U3 U4 U5 U6 U13 U14 U16 U18 U20 U21</t>
  </si>
  <si>
    <t xml:space="preserve">D1 D2 D3 D5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</si>
  <si>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Q1 Q2 Q3 Q4 Q5 Q6 Q7 Q8 Q9 Q10 Q11 Q12</t>
  </si>
  <si>
    <t>U11</t>
  </si>
  <si>
    <t>RES SMD 100 OHM 1% 1/2W 0805</t>
  </si>
  <si>
    <t>R62</t>
  </si>
  <si>
    <t>CRCW0805100RJNEA</t>
  </si>
  <si>
    <t>541-100ACT-ND</t>
  </si>
  <si>
    <t>332</t>
  </si>
  <si>
    <t>R25</t>
  </si>
  <si>
    <t>CRCW0805332RFKEA</t>
  </si>
  <si>
    <t>541-332CCT-ND</t>
  </si>
  <si>
    <t>RES SMD 332 OHM 1% 1/8W 0805</t>
  </si>
  <si>
    <t>5-147278-2</t>
  </si>
  <si>
    <t>TE</t>
  </si>
  <si>
    <t>A100890CT-ND</t>
  </si>
  <si>
    <t>CONN HEADER 3POS R/A SMD GOLD</t>
  </si>
  <si>
    <t>Header, RA, SM, 3pos</t>
  </si>
  <si>
    <t>J1</t>
  </si>
  <si>
    <t>CONN HEADR 3POS IDC SMD GOLD</t>
  </si>
  <si>
    <t>5-1375582-2-ND</t>
  </si>
  <si>
    <t>5-1375582-2</t>
  </si>
  <si>
    <t>Header, vert, SM, 3 pos</t>
  </si>
  <si>
    <t>J3</t>
  </si>
  <si>
    <t>J4 J6</t>
  </si>
  <si>
    <t>3-647167-3-ND</t>
  </si>
  <si>
    <t xml:space="preserve">CONN HEADER 3POS VERT .100 GOLD </t>
  </si>
  <si>
    <t>3-647167-3</t>
  </si>
  <si>
    <t>LM26</t>
  </si>
  <si>
    <t>LM26CIM5-PHA/NOPB</t>
  </si>
  <si>
    <t>296-35575-6-ND</t>
  </si>
  <si>
    <t>IC THERMOSTAT PRESET SOT-23-5 50 deg</t>
  </si>
  <si>
    <t>U12</t>
  </si>
  <si>
    <t>FERRITE BEAD 600 OHM 0805 1LN</t>
  </si>
  <si>
    <t>MH2029-601Y</t>
  </si>
  <si>
    <t>MH2029-601YCT-ND</t>
  </si>
  <si>
    <t>Ferrite bead</t>
  </si>
  <si>
    <t>I1 I2 I3 I4</t>
  </si>
  <si>
    <t xml:space="preserve">RGB1 - RGB64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</si>
  <si>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RES SMD 1 OHM 1% 1/4W 1206</t>
  </si>
  <si>
    <t>RCA12061R00FKEA</t>
  </si>
  <si>
    <t>541-2240-1-ND</t>
  </si>
  <si>
    <t>Need to remove mounts, for modular interface, can be left off</t>
  </si>
  <si>
    <t>for modular interface, can be left off</t>
  </si>
  <si>
    <t>3pos header</t>
  </si>
  <si>
    <t>IR LED</t>
  </si>
  <si>
    <t>jack</t>
  </si>
  <si>
    <t>header</t>
  </si>
  <si>
    <t>CPU</t>
  </si>
  <si>
    <t>IR1-IR256</t>
  </si>
  <si>
    <t>AD5624R-3</t>
  </si>
  <si>
    <t>IC DAC NANO 12BIT 1.25V 10-MSOP</t>
  </si>
  <si>
    <t>AD5624RBRMZ-3</t>
  </si>
  <si>
    <t>AD5624RBRMZ-3-ND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</si>
</sst>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0" fontId="18" fillId="0" borderId="0" xfId="42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zoomScaleNormal="100" workbookViewId="0">
      <selection activeCell="I21" sqref="I21"/>
    </sheetView>
  </sheetViews>
  <sheetFormatPr defaultColWidth="8.7109375" defaultRowHeight="15" x14ac:dyDescent="0.25"/>
  <cols>
    <col min="1" max="1" width="6.85546875" style="1" customWidth="1"/>
    <col min="2" max="2" width="26" style="4" customWidth="1"/>
    <col min="3" max="3" width="42.28515625" style="1" customWidth="1"/>
    <col min="4" max="4" width="42.7109375" style="1" customWidth="1"/>
    <col min="5" max="5" width="14.5703125" style="1" customWidth="1"/>
    <col min="6" max="6" width="26.28515625" style="5" customWidth="1"/>
    <col min="7" max="7" width="10.28515625" style="1" customWidth="1"/>
    <col min="8" max="8" width="26.7109375" style="1" customWidth="1"/>
    <col min="9" max="10" width="8.7109375" style="3"/>
    <col min="11" max="11" width="25.42578125" style="1" customWidth="1"/>
    <col min="12" max="16384" width="8.7109375" style="1"/>
  </cols>
  <sheetData>
    <row r="1" spans="1:11" s="9" customFormat="1" x14ac:dyDescent="0.25">
      <c r="A1" s="9" t="s">
        <v>107</v>
      </c>
    </row>
    <row r="3" spans="1:11" x14ac:dyDescent="0.25">
      <c r="A3" s="1" t="s">
        <v>0</v>
      </c>
      <c r="B3" s="4" t="s">
        <v>1</v>
      </c>
      <c r="C3" s="1" t="s">
        <v>2</v>
      </c>
      <c r="D3" s="1" t="s">
        <v>3</v>
      </c>
      <c r="E3" s="1" t="s">
        <v>4</v>
      </c>
      <c r="F3" s="5" t="s">
        <v>5</v>
      </c>
      <c r="G3" s="1" t="s">
        <v>6</v>
      </c>
      <c r="H3" s="1" t="s">
        <v>7</v>
      </c>
      <c r="I3" s="3" t="s">
        <v>8</v>
      </c>
      <c r="J3" s="3" t="s">
        <v>9</v>
      </c>
      <c r="K3" s="1" t="s">
        <v>10</v>
      </c>
    </row>
    <row r="4" spans="1:11" ht="30" x14ac:dyDescent="0.25">
      <c r="A4" s="1">
        <v>3</v>
      </c>
      <c r="B4" s="7"/>
      <c r="C4" s="1" t="s">
        <v>36</v>
      </c>
      <c r="D4" s="1" t="s">
        <v>91</v>
      </c>
      <c r="E4" s="1" t="s">
        <v>34</v>
      </c>
      <c r="F4" s="5" t="s">
        <v>33</v>
      </c>
      <c r="G4" s="1" t="s">
        <v>63</v>
      </c>
      <c r="H4" s="1" t="s">
        <v>35</v>
      </c>
      <c r="I4" s="3">
        <v>0.52</v>
      </c>
      <c r="J4" s="3">
        <f t="shared" ref="J4:J31" si="0">A4*I4</f>
        <v>1.56</v>
      </c>
    </row>
    <row r="5" spans="1:11" ht="18" customHeight="1" x14ac:dyDescent="0.25">
      <c r="A5" s="1">
        <v>1</v>
      </c>
      <c r="B5" s="4" t="s">
        <v>156</v>
      </c>
      <c r="C5" s="1" t="s">
        <v>65</v>
      </c>
      <c r="D5" s="1" t="s">
        <v>92</v>
      </c>
      <c r="E5" s="1" t="s">
        <v>32</v>
      </c>
      <c r="F5" s="5" t="s">
        <v>66</v>
      </c>
      <c r="G5" s="1" t="s">
        <v>63</v>
      </c>
      <c r="H5" s="1" t="s">
        <v>67</v>
      </c>
      <c r="I5" s="3">
        <v>0.73</v>
      </c>
      <c r="J5" s="3">
        <f t="shared" si="0"/>
        <v>0.73</v>
      </c>
    </row>
    <row r="6" spans="1:11" ht="30" x14ac:dyDescent="0.25">
      <c r="A6" s="1">
        <v>256</v>
      </c>
      <c r="B6" s="4" t="s">
        <v>157</v>
      </c>
      <c r="C6" s="1" t="s">
        <v>31</v>
      </c>
      <c r="D6" s="1" t="s">
        <v>161</v>
      </c>
      <c r="E6" s="1" t="s">
        <v>29</v>
      </c>
      <c r="F6" s="5" t="s">
        <v>28</v>
      </c>
      <c r="G6" s="1" t="s">
        <v>63</v>
      </c>
      <c r="H6" s="1" t="s">
        <v>30</v>
      </c>
      <c r="I6" s="3">
        <v>0.47899999999999998</v>
      </c>
      <c r="J6" s="3">
        <f t="shared" si="0"/>
        <v>122.624</v>
      </c>
    </row>
    <row r="7" spans="1:11" x14ac:dyDescent="0.25">
      <c r="A7" s="1">
        <v>1</v>
      </c>
      <c r="B7" s="4" t="s">
        <v>158</v>
      </c>
      <c r="C7" s="1" t="s">
        <v>11</v>
      </c>
      <c r="D7" s="1" t="s">
        <v>64</v>
      </c>
      <c r="E7" s="1" t="s">
        <v>38</v>
      </c>
      <c r="F7" s="5" t="s">
        <v>37</v>
      </c>
      <c r="G7" s="1" t="s">
        <v>63</v>
      </c>
      <c r="H7" s="1" t="s">
        <v>39</v>
      </c>
      <c r="I7" s="3">
        <v>1.89</v>
      </c>
      <c r="J7" s="3">
        <f t="shared" si="0"/>
        <v>1.89</v>
      </c>
    </row>
    <row r="8" spans="1:11" x14ac:dyDescent="0.25">
      <c r="A8" s="1">
        <v>2</v>
      </c>
      <c r="B8" s="4" t="s">
        <v>159</v>
      </c>
      <c r="C8" s="1" t="s">
        <v>96</v>
      </c>
      <c r="D8" s="1" t="s">
        <v>97</v>
      </c>
      <c r="E8" s="1" t="s">
        <v>98</v>
      </c>
      <c r="F8" s="5" t="s">
        <v>99</v>
      </c>
      <c r="G8" s="1" t="s">
        <v>63</v>
      </c>
      <c r="H8" s="1" t="s">
        <v>100</v>
      </c>
      <c r="I8" s="3">
        <v>4.42</v>
      </c>
      <c r="J8" s="3">
        <f t="shared" si="0"/>
        <v>8.84</v>
      </c>
      <c r="K8" s="1" t="s">
        <v>101</v>
      </c>
    </row>
    <row r="9" spans="1:11" x14ac:dyDescent="0.25">
      <c r="A9" s="1">
        <v>1</v>
      </c>
      <c r="B9" s="4" t="s">
        <v>160</v>
      </c>
      <c r="C9" s="1" t="s">
        <v>95</v>
      </c>
      <c r="D9" s="1" t="s">
        <v>97</v>
      </c>
      <c r="E9" s="1" t="s">
        <v>94</v>
      </c>
      <c r="F9" s="5">
        <v>2756</v>
      </c>
      <c r="G9" s="1" t="s">
        <v>63</v>
      </c>
      <c r="H9" s="1" t="s">
        <v>93</v>
      </c>
      <c r="I9" s="3">
        <v>24.94</v>
      </c>
      <c r="J9" s="3">
        <f t="shared" si="0"/>
        <v>24.94</v>
      </c>
    </row>
    <row r="10" spans="1:11" ht="30" x14ac:dyDescent="0.25">
      <c r="A10" s="1">
        <v>22</v>
      </c>
      <c r="B10" s="4">
        <v>0.1</v>
      </c>
      <c r="C10" s="1" t="s">
        <v>72</v>
      </c>
      <c r="D10" s="1" t="s">
        <v>102</v>
      </c>
      <c r="E10" s="1" t="s">
        <v>74</v>
      </c>
      <c r="F10" s="5" t="s">
        <v>73</v>
      </c>
      <c r="G10" s="1" t="s">
        <v>63</v>
      </c>
      <c r="H10" s="1" t="s">
        <v>75</v>
      </c>
      <c r="I10" s="3">
        <v>2.8000000000000001E-2</v>
      </c>
      <c r="J10" s="3">
        <f t="shared" si="0"/>
        <v>0.61599999999999999</v>
      </c>
    </row>
    <row r="11" spans="1:11" x14ac:dyDescent="0.25">
      <c r="A11" s="1">
        <v>4</v>
      </c>
      <c r="B11" s="4" t="s">
        <v>12</v>
      </c>
      <c r="C11" s="1" t="s">
        <v>151</v>
      </c>
      <c r="D11" s="1" t="s">
        <v>103</v>
      </c>
      <c r="E11" s="1" t="s">
        <v>61</v>
      </c>
      <c r="F11" s="5" t="s">
        <v>152</v>
      </c>
      <c r="G11" s="1" t="s">
        <v>63</v>
      </c>
      <c r="H11" s="1" t="s">
        <v>153</v>
      </c>
      <c r="I11" s="3">
        <v>0.13</v>
      </c>
      <c r="J11" s="3">
        <f t="shared" si="0"/>
        <v>0.52</v>
      </c>
    </row>
    <row r="12" spans="1:11" x14ac:dyDescent="0.25">
      <c r="A12" s="1">
        <v>4</v>
      </c>
      <c r="B12" s="4" t="s">
        <v>13</v>
      </c>
      <c r="C12" s="1" t="s">
        <v>76</v>
      </c>
      <c r="D12" s="1" t="s">
        <v>104</v>
      </c>
      <c r="E12" s="1" t="s">
        <v>78</v>
      </c>
      <c r="F12" s="5" t="s">
        <v>77</v>
      </c>
      <c r="G12" s="1" t="s">
        <v>63</v>
      </c>
      <c r="H12" s="1" t="s">
        <v>79</v>
      </c>
      <c r="I12" s="3">
        <v>0.56999999999999995</v>
      </c>
      <c r="J12" s="3">
        <f t="shared" si="0"/>
        <v>2.2799999999999998</v>
      </c>
    </row>
    <row r="13" spans="1:11" x14ac:dyDescent="0.25">
      <c r="A13" s="1">
        <v>4</v>
      </c>
      <c r="B13" s="4" t="s">
        <v>14</v>
      </c>
      <c r="C13" s="1" t="s">
        <v>86</v>
      </c>
      <c r="D13" s="1" t="s">
        <v>105</v>
      </c>
      <c r="E13" s="1" t="s">
        <v>61</v>
      </c>
      <c r="F13" s="5" t="s">
        <v>84</v>
      </c>
      <c r="G13" s="1" t="s">
        <v>63</v>
      </c>
      <c r="H13" s="1" t="s">
        <v>85</v>
      </c>
      <c r="I13" s="3">
        <v>0.24</v>
      </c>
      <c r="J13" s="3">
        <f t="shared" si="0"/>
        <v>0.96</v>
      </c>
    </row>
    <row r="14" spans="1:11" x14ac:dyDescent="0.25">
      <c r="A14" s="1">
        <v>1</v>
      </c>
      <c r="B14" s="4">
        <v>100</v>
      </c>
      <c r="C14" s="1" t="s">
        <v>116</v>
      </c>
      <c r="D14" s="1" t="s">
        <v>117</v>
      </c>
      <c r="E14" s="1" t="s">
        <v>61</v>
      </c>
      <c r="F14" s="5" t="s">
        <v>118</v>
      </c>
      <c r="G14" s="1" t="s">
        <v>63</v>
      </c>
      <c r="H14" s="1" t="s">
        <v>119</v>
      </c>
      <c r="I14" s="3">
        <v>0.1</v>
      </c>
      <c r="J14" s="3">
        <f t="shared" ref="J14" si="1">A14*I14</f>
        <v>0.1</v>
      </c>
    </row>
    <row r="15" spans="1:11" x14ac:dyDescent="0.25">
      <c r="A15" s="1">
        <v>1</v>
      </c>
      <c r="B15" s="4" t="s">
        <v>120</v>
      </c>
      <c r="C15" s="1" t="s">
        <v>124</v>
      </c>
      <c r="D15" s="1" t="s">
        <v>121</v>
      </c>
      <c r="E15" s="1" t="s">
        <v>61</v>
      </c>
      <c r="F15" s="5" t="s">
        <v>122</v>
      </c>
      <c r="G15" s="1" t="s">
        <v>63</v>
      </c>
      <c r="H15" s="1" t="s">
        <v>123</v>
      </c>
      <c r="I15" s="3">
        <v>0.1</v>
      </c>
      <c r="J15" s="3">
        <f t="shared" ref="J15" si="2">A15*I15</f>
        <v>0.1</v>
      </c>
    </row>
    <row r="16" spans="1:11" ht="30" x14ac:dyDescent="0.25">
      <c r="A16" s="1">
        <v>24</v>
      </c>
      <c r="B16" s="4" t="s">
        <v>60</v>
      </c>
      <c r="C16" s="1" t="s">
        <v>59</v>
      </c>
      <c r="D16" s="1" t="s">
        <v>106</v>
      </c>
      <c r="E16" s="1" t="s">
        <v>61</v>
      </c>
      <c r="F16" s="5" t="s">
        <v>58</v>
      </c>
      <c r="G16" s="1" t="s">
        <v>63</v>
      </c>
      <c r="H16" s="1" t="s">
        <v>62</v>
      </c>
      <c r="J16" s="3">
        <f t="shared" si="0"/>
        <v>0</v>
      </c>
    </row>
    <row r="17" spans="1:13" ht="30" customHeight="1" x14ac:dyDescent="0.25">
      <c r="A17" s="1">
        <v>16</v>
      </c>
      <c r="B17" s="4" t="s">
        <v>15</v>
      </c>
      <c r="C17" s="1" t="s">
        <v>80</v>
      </c>
      <c r="D17" s="1" t="s">
        <v>108</v>
      </c>
      <c r="E17" s="1" t="s">
        <v>82</v>
      </c>
      <c r="F17" s="5" t="s">
        <v>81</v>
      </c>
      <c r="G17" s="1" t="s">
        <v>63</v>
      </c>
      <c r="H17" s="1" t="s">
        <v>83</v>
      </c>
      <c r="I17" s="3">
        <v>0.66400000000000003</v>
      </c>
      <c r="J17" s="3">
        <f t="shared" si="0"/>
        <v>10.624000000000001</v>
      </c>
    </row>
    <row r="18" spans="1:13" ht="31.5" customHeight="1" x14ac:dyDescent="0.25">
      <c r="A18" s="1">
        <v>16</v>
      </c>
      <c r="B18" s="4" t="s">
        <v>16</v>
      </c>
      <c r="C18" s="1" t="s">
        <v>69</v>
      </c>
      <c r="D18" s="1" t="s">
        <v>109</v>
      </c>
      <c r="E18" s="1" t="s">
        <v>61</v>
      </c>
      <c r="F18" s="5" t="s">
        <v>70</v>
      </c>
      <c r="G18" s="1" t="s">
        <v>63</v>
      </c>
      <c r="H18" s="1" t="s">
        <v>71</v>
      </c>
      <c r="I18" s="3">
        <v>0.123</v>
      </c>
      <c r="J18" s="3">
        <f t="shared" si="0"/>
        <v>1.968</v>
      </c>
    </row>
    <row r="19" spans="1:13" x14ac:dyDescent="0.25">
      <c r="A19" s="1">
        <v>4</v>
      </c>
      <c r="B19" s="4" t="s">
        <v>17</v>
      </c>
      <c r="C19" s="1" t="s">
        <v>18</v>
      </c>
      <c r="D19" s="1" t="s">
        <v>19</v>
      </c>
      <c r="E19" s="1" t="s">
        <v>54</v>
      </c>
      <c r="F19" s="5" t="s">
        <v>55</v>
      </c>
      <c r="G19" s="1" t="s">
        <v>63</v>
      </c>
      <c r="H19" s="1" t="s">
        <v>56</v>
      </c>
      <c r="I19" s="3">
        <v>0.1</v>
      </c>
      <c r="J19" s="3">
        <f t="shared" si="0"/>
        <v>0.4</v>
      </c>
    </row>
    <row r="20" spans="1:13" x14ac:dyDescent="0.25">
      <c r="A20" s="1">
        <v>4</v>
      </c>
      <c r="B20" s="4" t="s">
        <v>162</v>
      </c>
      <c r="C20" s="1" t="s">
        <v>163</v>
      </c>
      <c r="D20" s="1" t="s">
        <v>110</v>
      </c>
      <c r="E20" s="1" t="s">
        <v>57</v>
      </c>
      <c r="F20" s="1" t="s">
        <v>164</v>
      </c>
      <c r="G20" s="1" t="s">
        <v>63</v>
      </c>
      <c r="H20" s="1" t="s">
        <v>165</v>
      </c>
      <c r="I20" s="3">
        <v>11.23</v>
      </c>
      <c r="J20" s="3">
        <f t="shared" si="0"/>
        <v>44.92</v>
      </c>
      <c r="L20" s="8">
        <f t="shared" ref="L20" si="3">A20*10</f>
        <v>40</v>
      </c>
      <c r="M20" s="3">
        <f t="shared" ref="M20" si="4">J20*10</f>
        <v>449.20000000000005</v>
      </c>
    </row>
    <row r="21" spans="1:13" x14ac:dyDescent="0.25">
      <c r="A21" s="1">
        <v>12</v>
      </c>
      <c r="B21" s="4" t="s">
        <v>53</v>
      </c>
      <c r="C21" s="1" t="s">
        <v>52</v>
      </c>
      <c r="D21" s="1" t="s">
        <v>112</v>
      </c>
      <c r="E21" s="1" t="s">
        <v>51</v>
      </c>
      <c r="F21" s="5" t="s">
        <v>49</v>
      </c>
      <c r="G21" s="1" t="s">
        <v>63</v>
      </c>
      <c r="H21" s="1" t="s">
        <v>50</v>
      </c>
      <c r="I21" s="3">
        <v>1.52</v>
      </c>
      <c r="J21" s="3">
        <f t="shared" si="0"/>
        <v>18.240000000000002</v>
      </c>
    </row>
    <row r="22" spans="1:13" ht="29.1" customHeight="1" x14ac:dyDescent="0.25">
      <c r="A22" s="1">
        <v>4</v>
      </c>
      <c r="B22" s="4" t="s">
        <v>40</v>
      </c>
      <c r="C22" s="1" t="s">
        <v>68</v>
      </c>
      <c r="D22" s="1" t="s">
        <v>111</v>
      </c>
      <c r="E22" s="1" t="s">
        <v>41</v>
      </c>
      <c r="F22" s="5" t="s">
        <v>40</v>
      </c>
      <c r="G22" s="1" t="s">
        <v>63</v>
      </c>
      <c r="H22" s="1" t="s">
        <v>42</v>
      </c>
      <c r="I22" s="3">
        <v>2.4300000000000002</v>
      </c>
      <c r="J22" s="3">
        <f t="shared" si="0"/>
        <v>9.7200000000000006</v>
      </c>
    </row>
    <row r="23" spans="1:13" x14ac:dyDescent="0.25">
      <c r="A23" s="1">
        <v>4</v>
      </c>
      <c r="B23" s="4" t="s">
        <v>20</v>
      </c>
      <c r="C23" s="1" t="s">
        <v>21</v>
      </c>
      <c r="D23" s="1" t="s">
        <v>113</v>
      </c>
      <c r="E23" s="2" t="s">
        <v>43</v>
      </c>
      <c r="F23" s="6" t="s">
        <v>44</v>
      </c>
      <c r="G23" s="1" t="s">
        <v>63</v>
      </c>
      <c r="H23" t="s">
        <v>45</v>
      </c>
      <c r="I23" s="3">
        <v>0.25</v>
      </c>
      <c r="J23" s="3">
        <f t="shared" si="0"/>
        <v>1</v>
      </c>
    </row>
    <row r="24" spans="1:13" ht="30" x14ac:dyDescent="0.25">
      <c r="A24" s="1">
        <v>64</v>
      </c>
      <c r="B24" s="4" t="s">
        <v>22</v>
      </c>
      <c r="C24" s="1" t="s">
        <v>27</v>
      </c>
      <c r="D24" s="1" t="s">
        <v>150</v>
      </c>
      <c r="E24" s="1" t="s">
        <v>24</v>
      </c>
      <c r="F24" s="5" t="s">
        <v>25</v>
      </c>
      <c r="G24" s="1" t="s">
        <v>63</v>
      </c>
      <c r="H24" t="s">
        <v>26</v>
      </c>
      <c r="I24" s="3">
        <v>5.24</v>
      </c>
      <c r="J24" s="3">
        <f t="shared" si="0"/>
        <v>335.36</v>
      </c>
    </row>
    <row r="25" spans="1:13" x14ac:dyDescent="0.25">
      <c r="A25" s="1">
        <v>12</v>
      </c>
      <c r="B25" s="4" t="s">
        <v>23</v>
      </c>
      <c r="C25" s="1" t="s">
        <v>23</v>
      </c>
      <c r="D25" s="1" t="s">
        <v>114</v>
      </c>
      <c r="E25" s="1" t="s">
        <v>48</v>
      </c>
      <c r="F25" s="5" t="s">
        <v>46</v>
      </c>
      <c r="G25" s="1" t="s">
        <v>63</v>
      </c>
      <c r="H25" s="1" t="s">
        <v>47</v>
      </c>
      <c r="I25" s="3">
        <v>0.89</v>
      </c>
      <c r="J25" s="3">
        <f t="shared" si="0"/>
        <v>10.68</v>
      </c>
    </row>
    <row r="26" spans="1:13" x14ac:dyDescent="0.25">
      <c r="A26" s="1">
        <v>1</v>
      </c>
      <c r="B26" s="4" t="s">
        <v>88</v>
      </c>
      <c r="C26" s="1" t="s">
        <v>87</v>
      </c>
      <c r="D26" s="1" t="s">
        <v>115</v>
      </c>
      <c r="E26" s="1" t="s">
        <v>51</v>
      </c>
      <c r="F26" s="5" t="s">
        <v>89</v>
      </c>
      <c r="G26" s="1" t="s">
        <v>63</v>
      </c>
      <c r="H26" s="1" t="s">
        <v>90</v>
      </c>
      <c r="I26" s="3">
        <v>0.37</v>
      </c>
      <c r="J26" s="3">
        <f t="shared" si="0"/>
        <v>0.37</v>
      </c>
    </row>
    <row r="27" spans="1:13" ht="45" x14ac:dyDescent="0.25">
      <c r="A27" s="1">
        <v>1</v>
      </c>
      <c r="B27" s="4" t="s">
        <v>129</v>
      </c>
      <c r="C27" s="1" t="s">
        <v>128</v>
      </c>
      <c r="D27" s="1" t="s">
        <v>130</v>
      </c>
      <c r="E27" s="1" t="s">
        <v>126</v>
      </c>
      <c r="F27" s="5" t="s">
        <v>125</v>
      </c>
      <c r="G27" s="1" t="s">
        <v>63</v>
      </c>
      <c r="H27" s="1" t="s">
        <v>127</v>
      </c>
      <c r="I27" s="3">
        <v>4.33</v>
      </c>
      <c r="J27" s="3">
        <f t="shared" si="0"/>
        <v>4.33</v>
      </c>
      <c r="K27" s="1" t="s">
        <v>154</v>
      </c>
    </row>
    <row r="28" spans="1:13" ht="30" x14ac:dyDescent="0.25">
      <c r="A28" s="1">
        <v>1</v>
      </c>
      <c r="B28" s="4" t="s">
        <v>134</v>
      </c>
      <c r="C28" s="1" t="s">
        <v>131</v>
      </c>
      <c r="D28" s="1" t="s">
        <v>135</v>
      </c>
      <c r="E28" s="1" t="s">
        <v>126</v>
      </c>
      <c r="F28" s="5" t="s">
        <v>133</v>
      </c>
      <c r="G28" s="1" t="s">
        <v>63</v>
      </c>
      <c r="H28" s="1" t="s">
        <v>132</v>
      </c>
      <c r="I28" s="3">
        <v>1.58</v>
      </c>
      <c r="J28" s="3">
        <f t="shared" si="0"/>
        <v>1.58</v>
      </c>
      <c r="K28" s="1" t="s">
        <v>155</v>
      </c>
    </row>
    <row r="29" spans="1:13" x14ac:dyDescent="0.25">
      <c r="A29" s="1">
        <v>2</v>
      </c>
      <c r="B29" s="4" t="s">
        <v>134</v>
      </c>
      <c r="C29" s="1" t="s">
        <v>138</v>
      </c>
      <c r="D29" s="1" t="s">
        <v>136</v>
      </c>
      <c r="E29" s="1" t="s">
        <v>126</v>
      </c>
      <c r="F29" s="5" t="s">
        <v>139</v>
      </c>
      <c r="G29" s="1" t="s">
        <v>63</v>
      </c>
      <c r="H29" s="1" t="s">
        <v>137</v>
      </c>
      <c r="I29" s="3">
        <v>1.76</v>
      </c>
      <c r="J29" s="3">
        <f t="shared" si="0"/>
        <v>3.52</v>
      </c>
    </row>
    <row r="30" spans="1:13" customFormat="1" x14ac:dyDescent="0.25">
      <c r="A30">
        <v>1</v>
      </c>
      <c r="B30" t="s">
        <v>140</v>
      </c>
      <c r="C30" t="s">
        <v>143</v>
      </c>
      <c r="D30" s="1" t="s">
        <v>144</v>
      </c>
      <c r="E30" s="2" t="s">
        <v>51</v>
      </c>
      <c r="F30" s="6" t="s">
        <v>141</v>
      </c>
      <c r="G30" s="2" t="s">
        <v>63</v>
      </c>
      <c r="H30" t="s">
        <v>142</v>
      </c>
      <c r="I30" s="3">
        <v>1.77</v>
      </c>
      <c r="J30" s="3">
        <f t="shared" si="0"/>
        <v>1.77</v>
      </c>
    </row>
    <row r="31" spans="1:13" x14ac:dyDescent="0.25">
      <c r="A31" s="1">
        <v>4</v>
      </c>
      <c r="B31" s="4" t="s">
        <v>148</v>
      </c>
      <c r="C31" s="1" t="s">
        <v>145</v>
      </c>
      <c r="D31" s="1" t="s">
        <v>149</v>
      </c>
      <c r="E31" s="1" t="s">
        <v>54</v>
      </c>
      <c r="F31" s="5" t="s">
        <v>146</v>
      </c>
      <c r="G31" s="1" t="s">
        <v>63</v>
      </c>
      <c r="H31" s="1" t="s">
        <v>147</v>
      </c>
      <c r="I31" s="3">
        <v>0.1</v>
      </c>
      <c r="J31" s="3">
        <f t="shared" si="0"/>
        <v>0.4</v>
      </c>
    </row>
    <row r="32" spans="1:13" x14ac:dyDescent="0.25">
      <c r="D32"/>
    </row>
    <row r="33" spans="10:10" x14ac:dyDescent="0.25">
      <c r="J33" s="3">
        <f>SUM(J2:J32)</f>
        <v>610.04200000000003</v>
      </c>
    </row>
  </sheetData>
  <mergeCells count="1">
    <mergeCell ref="A1:XFD1"/>
  </mergeCells>
  <printOptions gridLines="1"/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J005794_RGB_IR</vt:lpstr>
      <vt:lpstr>J005794_RGB_IR!Print_Area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cp:lastPrinted>2016-09-19T11:12:18Z</cp:lastPrinted>
  <dcterms:created xsi:type="dcterms:W3CDTF">2016-09-01T15:00:28Z</dcterms:created>
  <dcterms:modified xsi:type="dcterms:W3CDTF">2023-11-27T21:38:03Z</dcterms:modified>
</cp:coreProperties>
</file>