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D&amp;F\MiniBCS\ECAD\"/>
    </mc:Choice>
  </mc:AlternateContent>
  <xr:revisionPtr revIDLastSave="0" documentId="13_ncr:1_{585A31B1-341A-4C8D-8966-09D674E30C6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J005904_miniBCSrevG" sheetId="1" r:id="rId1"/>
  </sheets>
  <definedNames>
    <definedName name="_xlnm.Print_Area" localSheetId="0">J005904_miniBCSrevG!$A$1:$J$53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3" i="1"/>
</calcChain>
</file>

<file path=xl/sharedStrings.xml><?xml version="1.0" encoding="utf-8"?>
<sst xmlns="http://schemas.openxmlformats.org/spreadsheetml/2006/main" count="259" uniqueCount="210">
  <si>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</si>
  <si>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</si>
  <si>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</si>
  <si>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</si>
  <si>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</si>
  <si>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</si>
  <si>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</si>
  <si>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</si>
  <si>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</si>
  <si>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</si>
  <si>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              </t>
  </si>
  <si>
    <t>BNC-DUAL</t>
  </si>
  <si>
    <t>J11</t>
  </si>
  <si>
    <t>J5 J6 J7 J8</t>
  </si>
  <si>
    <t>PS1</t>
  </si>
  <si>
    <t xml:space="preserve">                                                                                 </t>
  </si>
  <si>
    <t>J1</t>
  </si>
  <si>
    <t>D1 D2</t>
  </si>
  <si>
    <t>CAPS0805S</t>
  </si>
  <si>
    <t>C11</t>
  </si>
  <si>
    <t>2K70</t>
  </si>
  <si>
    <t>RESISTOR_SM0805S</t>
  </si>
  <si>
    <t>R8 R13</t>
  </si>
  <si>
    <t>4K99</t>
  </si>
  <si>
    <t>4R99</t>
  </si>
  <si>
    <t>10K0</t>
  </si>
  <si>
    <t>10uF</t>
  </si>
  <si>
    <t>U6</t>
  </si>
  <si>
    <t>79L12</t>
  </si>
  <si>
    <t>U9</t>
  </si>
  <si>
    <t xml:space="preserve">                                                </t>
  </si>
  <si>
    <t>R4</t>
  </si>
  <si>
    <t>AD9833</t>
  </si>
  <si>
    <t>U4</t>
  </si>
  <si>
    <t>ADA4084</t>
  </si>
  <si>
    <t>U1</t>
  </si>
  <si>
    <t>ADM3312/5</t>
  </si>
  <si>
    <t>U7</t>
  </si>
  <si>
    <t>ISL23425</t>
  </si>
  <si>
    <t>U3</t>
  </si>
  <si>
    <t>ISO1H815G</t>
  </si>
  <si>
    <t>U5</t>
  </si>
  <si>
    <t>MAX11300GCM</t>
  </si>
  <si>
    <t>U10</t>
  </si>
  <si>
    <t>OSC-OE-CFPS-9</t>
  </si>
  <si>
    <t>X1</t>
  </si>
  <si>
    <t>TEENSY_3_5_2</t>
  </si>
  <si>
    <t>LCD1</t>
  </si>
  <si>
    <t>UX60-MB-5ST</t>
  </si>
  <si>
    <t>J2</t>
  </si>
  <si>
    <t>CONV DC/DC 3W 5VIN 15VOUT DIP24</t>
  </si>
  <si>
    <t>Murata</t>
  </si>
  <si>
    <t>NDTD0515C</t>
  </si>
  <si>
    <t>DK</t>
  </si>
  <si>
    <t>811-1370-5-ND</t>
  </si>
  <si>
    <t>THERMISTOR PTC 100 OHM SMD</t>
  </si>
  <si>
    <t>PRG18BB101MB1RB</t>
  </si>
  <si>
    <t>490-2469-1-ND</t>
  </si>
  <si>
    <t>CAP ALUM 22UF 20% 6.3V SMD</t>
  </si>
  <si>
    <t>Nichicon</t>
  </si>
  <si>
    <t>UZP0J220MCL1GB</t>
  </si>
  <si>
    <t>493-10070-1-ND</t>
  </si>
  <si>
    <t>CONN PWR JACK 2.5X5.5MM SOLDER</t>
  </si>
  <si>
    <t>CUI</t>
  </si>
  <si>
    <t>PJ-002BH-SMT-TR</t>
  </si>
  <si>
    <t>CP-002BHPJCT-ND</t>
  </si>
  <si>
    <t>CAP CER 0.1UF 50V X7R 0603</t>
  </si>
  <si>
    <t>Kemet</t>
  </si>
  <si>
    <t>C0603C104K5RACTU</t>
  </si>
  <si>
    <t>399-5089-1-ND</t>
  </si>
  <si>
    <t>CAP CER 1UF 50V X7R 0805</t>
  </si>
  <si>
    <t>C0805C105K5RACTU</t>
  </si>
  <si>
    <t>399-7409-1-ND</t>
  </si>
  <si>
    <t>1K25</t>
  </si>
  <si>
    <t>RES SMD 1K OHM 1% 1/8W 0805</t>
  </si>
  <si>
    <t>Vishay Dale</t>
  </si>
  <si>
    <t>CRCW08051K00FKTA</t>
  </si>
  <si>
    <t>541-1.00KAWCT-ND</t>
  </si>
  <si>
    <t>???</t>
  </si>
  <si>
    <t>RES SMD 2.7K OHM 1% 1/8W 0805</t>
  </si>
  <si>
    <t>CRCW08052K70FKTA</t>
  </si>
  <si>
    <t>541-2.70KCCT-ND</t>
  </si>
  <si>
    <t xml:space="preserve"> </t>
  </si>
  <si>
    <t>RES SMD 4.99K OHM 1% 1/8W 0805</t>
  </si>
  <si>
    <t>CRCW08054K99FKEA</t>
  </si>
  <si>
    <t>541-4.99KCCT-ND</t>
  </si>
  <si>
    <t>CRCW08054R99FNEA</t>
  </si>
  <si>
    <t>541-4.99CCT-ND</t>
  </si>
  <si>
    <t>RES SMD 10K OHM 1% 1/8W 0805</t>
  </si>
  <si>
    <t>CRCW080510K0FKTA</t>
  </si>
  <si>
    <t>541-3016-1-ND</t>
  </si>
  <si>
    <t>CAP CER 10UF 25V X7R 1206</t>
  </si>
  <si>
    <t>C1206C106M3RACTU</t>
  </si>
  <si>
    <t>399-7443-1-ND</t>
  </si>
  <si>
    <t>C12 C17 C18 C27 C30 C31 C32 C35 C36</t>
  </si>
  <si>
    <t>78L12F</t>
  </si>
  <si>
    <t>IC REG LDO 12V 0.1A SOT89-3</t>
  </si>
  <si>
    <t>ST Micro</t>
  </si>
  <si>
    <t>L78L12ACUTR</t>
  </si>
  <si>
    <t>497-1195-1-ND</t>
  </si>
  <si>
    <t>IC REG LDO -12V 0.1A SOT89-3</t>
  </si>
  <si>
    <t>STMicro</t>
  </si>
  <si>
    <t>L79L12ACUTR</t>
  </si>
  <si>
    <t xml:space="preserve">497-7301-1-ND </t>
  </si>
  <si>
    <t>118</t>
  </si>
  <si>
    <t>RES SMD 118 OHM 1% 1/8W 0805</t>
  </si>
  <si>
    <t>CRCW0805118RFKEA</t>
  </si>
  <si>
    <t>541-118CCT-ND</t>
  </si>
  <si>
    <t>IC WAVEFORM GEN PROG 10MSOP</t>
  </si>
  <si>
    <t>Analog Devices</t>
  </si>
  <si>
    <t>AD9833BRMZ-REEL7</t>
  </si>
  <si>
    <t>AD9833BRMZ-REEL7CT-ND</t>
  </si>
  <si>
    <t>IC OPAMP GP 15.9MHZ RRO 8SOIC</t>
  </si>
  <si>
    <t>ADA4084-2ARZ-R7</t>
  </si>
  <si>
    <t>ADA4084-2ARZ-R7CT-ND</t>
  </si>
  <si>
    <t>C TXRX RS-232 3:3 2.7V 24TSSOP</t>
  </si>
  <si>
    <t>ADM3312EARUZ-REEL7</t>
  </si>
  <si>
    <t>ADM3312EARUZ-REEL7CT-ND</t>
  </si>
  <si>
    <t>ISL2342IC DGTL POT DUAL 10K 14TSSOP 5</t>
  </si>
  <si>
    <t>Intersil</t>
  </si>
  <si>
    <t>ISL23425WFVZ-T7A</t>
  </si>
  <si>
    <t>ISL23425WFVZ-T7ACT-ND</t>
  </si>
  <si>
    <t>IC SWITCH HISIDE 8CH DSO-36</t>
  </si>
  <si>
    <t>Infinion</t>
  </si>
  <si>
    <t xml:space="preserve">ISO1H815G </t>
  </si>
  <si>
    <t xml:space="preserve">  ISO1H815GCT-ND </t>
  </si>
  <si>
    <t>IC ADC 12BIT 48-TQFP</t>
  </si>
  <si>
    <t>Maxim</t>
  </si>
  <si>
    <t>MAX11300GCM+</t>
  </si>
  <si>
    <t>MAX11300GCM+-ND</t>
  </si>
  <si>
    <t>25MHz CMOS XO</t>
  </si>
  <si>
    <t>AVX</t>
  </si>
  <si>
    <t>KC5032A25.0000CM0E00</t>
  </si>
  <si>
    <t>1253-1043-1-ND</t>
  </si>
  <si>
    <t>CONN RCPT .100" 24POS SNGL GOLD</t>
  </si>
  <si>
    <t>M1A, M1B</t>
  </si>
  <si>
    <t>Samtec</t>
  </si>
  <si>
    <t>SSQ-124-02-G-S</t>
  </si>
  <si>
    <t>SAM1187-24-ND</t>
  </si>
  <si>
    <t>CONN RECEPT MINI USB2.0 5POS</t>
  </si>
  <si>
    <t>CONN MOD JACK 4P4C R/A UNSHLD</t>
  </si>
  <si>
    <t>WM5439-ND</t>
  </si>
  <si>
    <t>Molex</t>
  </si>
  <si>
    <t>TERM BLOCK HDR 4POS 90DEG 2.5MM</t>
  </si>
  <si>
    <t>Terminal Block</t>
  </si>
  <si>
    <t>1894804-ND</t>
  </si>
  <si>
    <t>Phoenix</t>
  </si>
  <si>
    <t>CONN DSUB PLUG 9POS SMD R/A SLDR</t>
  </si>
  <si>
    <t>DB9</t>
  </si>
  <si>
    <t>190-009-163R001</t>
  </si>
  <si>
    <t>190-09MA-ND</t>
  </si>
  <si>
    <t>NorComp Inc.</t>
  </si>
  <si>
    <t>HEX STANDOFF #4-40 NYLON 1"</t>
  </si>
  <si>
    <t>36-4848-ND</t>
  </si>
  <si>
    <t>LCD support</t>
  </si>
  <si>
    <t>P1 P2 P3</t>
  </si>
  <si>
    <t>TERM BLOCK PLUG 2POS STR 2.5MM</t>
  </si>
  <si>
    <t>plug for 1894804</t>
  </si>
  <si>
    <t>277-1430-ND</t>
  </si>
  <si>
    <t>DIODE SCHOTTKY 15V 1A DO214AC</t>
  </si>
  <si>
    <t>Microsemi Corporation</t>
  </si>
  <si>
    <t>LSM115JE3/TR13</t>
  </si>
  <si>
    <t>LSM115JE3/TR13CT-ND</t>
  </si>
  <si>
    <t>Amphenol</t>
  </si>
  <si>
    <t>ACX2286-ND</t>
  </si>
  <si>
    <t>Signal Alternate - BNC</t>
  </si>
  <si>
    <t>Signal Alternate - RJ9</t>
  </si>
  <si>
    <t>CONN HEADER R/A 4POS 2.54MM</t>
  </si>
  <si>
    <t>TE Connectivity AMP Connectors</t>
  </si>
  <si>
    <t>Encoder</t>
  </si>
  <si>
    <t>A33864-ND</t>
  </si>
  <si>
    <t>5-103635-4</t>
  </si>
  <si>
    <t>DISPLAY_ILI9341_TOUCH</t>
  </si>
  <si>
    <t>PJRC</t>
  </si>
  <si>
    <t>Display</t>
  </si>
  <si>
    <t>Color 320x240 TFT Touchscreen, ILI9341 Controller Chip</t>
  </si>
  <si>
    <t>FLEX CABLE - AFF14G/AF14/AFE14T</t>
  </si>
  <si>
    <t>LCD cable</t>
  </si>
  <si>
    <t>A9BAG-1402F</t>
  </si>
  <si>
    <t>A9BAG-1402F-ND</t>
  </si>
  <si>
    <t>Schottky Diode</t>
  </si>
  <si>
    <t>power in</t>
  </si>
  <si>
    <t>cap</t>
  </si>
  <si>
    <t>dc-dc</t>
  </si>
  <si>
    <t>R14 R28</t>
  </si>
  <si>
    <t>CAT811</t>
  </si>
  <si>
    <t>U11</t>
  </si>
  <si>
    <t>IC SUPERVISOR PP ACT LO SOT143-4</t>
  </si>
  <si>
    <t>ON Semiconductor</t>
  </si>
  <si>
    <t>CAT811TTBI-GT3</t>
  </si>
  <si>
    <t>CAT811TTBI-GT3OSCT-ND</t>
  </si>
  <si>
    <t>WIZ850IO</t>
  </si>
  <si>
    <t xml:space="preserve">SSQ-106-01-G-S </t>
  </si>
  <si>
    <t xml:space="preserve">Headers &amp; Wire Housings Tiger Buy Socket Strip with Square Tails, 0.100 Pitch </t>
  </si>
  <si>
    <t>Networking Modules W5500 + MAG Jack</t>
  </si>
  <si>
    <t>WIZnet</t>
  </si>
  <si>
    <t>C1 C4  C6 C7 C8 C10 C14 C15 C19 C20 C21 C23 C24 C25 C26 C28 C29 C33 C34 C37 C38 C39 C40 C41</t>
  </si>
  <si>
    <t>C9 C13</t>
  </si>
  <si>
    <t>C16</t>
  </si>
  <si>
    <t>R6 R7</t>
  </si>
  <si>
    <t>R16 R20 R26 R27</t>
  </si>
  <si>
    <t>RP1 - RP23, RT1 -RT8</t>
  </si>
  <si>
    <t>R1 R5 R17 R21 R22 R23 R24 R25</t>
  </si>
  <si>
    <t>R12 R15 R19</t>
  </si>
  <si>
    <t>J17 J21 J42 J43 J44 J45 J46</t>
  </si>
  <si>
    <t>J4  J14 J19 J22 J27 J28 J29 J30 J31</t>
  </si>
  <si>
    <t>J005904_miniBCSrevM- Three Serial Ports</t>
  </si>
  <si>
    <t>1734035-2</t>
  </si>
  <si>
    <t>TE</t>
  </si>
  <si>
    <t>A31727CT-ND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</si>
</sst>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topLeftCell="A24" zoomScale="115" zoomScaleNormal="115" workbookViewId="0">
      <selection activeCell="F45" sqref="F45"/>
    </sheetView>
  </sheetViews>
  <sheetFormatPr defaultRowHeight="15" x14ac:dyDescent="0.25"/>
  <cols>
    <col min="2" max="2" width="18.42578125" customWidth="1"/>
    <col min="3" max="3" width="40.140625" customWidth="1"/>
    <col min="4" max="4" width="37.140625" style="1" customWidth="1"/>
    <col min="5" max="5" width="20.5703125" style="1" customWidth="1"/>
    <col min="6" max="6" width="21.85546875" style="1" customWidth="1"/>
    <col min="7" max="7" width="10.7109375" style="1" customWidth="1"/>
    <col min="8" max="8" width="29.42578125" customWidth="1"/>
    <col min="9" max="10" width="9.140625" style="3"/>
    <col min="11" max="11" width="26.5703125" customWidth="1"/>
  </cols>
  <sheetData>
    <row r="1" spans="1:11" x14ac:dyDescent="0.25">
      <c r="A1" t="s">
        <v>206</v>
      </c>
    </row>
    <row r="3" spans="1:11" x14ac:dyDescent="0.25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t="s">
        <v>7</v>
      </c>
      <c r="I3" s="3" t="s">
        <v>8</v>
      </c>
      <c r="J3" s="3" t="s">
        <v>9</v>
      </c>
      <c r="K3" t="s">
        <v>10</v>
      </c>
    </row>
    <row r="4" spans="1:11" x14ac:dyDescent="0.25">
      <c r="A4">
        <v>2</v>
      </c>
      <c r="B4" s="2" t="s">
        <v>182</v>
      </c>
      <c r="C4" t="s">
        <v>58</v>
      </c>
      <c r="D4" s="1" t="s">
        <v>197</v>
      </c>
      <c r="E4" t="s">
        <v>59</v>
      </c>
      <c r="F4" t="s">
        <v>60</v>
      </c>
      <c r="G4" t="s">
        <v>53</v>
      </c>
      <c r="H4" t="s">
        <v>61</v>
      </c>
      <c r="I4" s="3">
        <v>0.5</v>
      </c>
      <c r="J4" s="3">
        <f>A4*I4</f>
        <v>1</v>
      </c>
    </row>
    <row r="5" spans="1:11" x14ac:dyDescent="0.25">
      <c r="A5">
        <v>1</v>
      </c>
      <c r="B5" s="2" t="s">
        <v>183</v>
      </c>
      <c r="C5" t="s">
        <v>50</v>
      </c>
      <c r="D5" s="1" t="s">
        <v>14</v>
      </c>
      <c r="E5" t="s">
        <v>51</v>
      </c>
      <c r="F5" t="s">
        <v>52</v>
      </c>
      <c r="G5" t="s">
        <v>53</v>
      </c>
      <c r="H5" t="s">
        <v>54</v>
      </c>
      <c r="I5" s="3">
        <v>17.82</v>
      </c>
      <c r="J5" s="3">
        <f t="shared" ref="J5" si="0">A5*I5</f>
        <v>17.82</v>
      </c>
    </row>
    <row r="6" spans="1:11" x14ac:dyDescent="0.25">
      <c r="A6">
        <v>1</v>
      </c>
      <c r="B6" s="2" t="s">
        <v>181</v>
      </c>
      <c r="C6" t="s">
        <v>62</v>
      </c>
      <c r="D6" s="1" t="s">
        <v>16</v>
      </c>
      <c r="E6" t="s">
        <v>63</v>
      </c>
      <c r="F6" t="s">
        <v>64</v>
      </c>
      <c r="G6" t="s">
        <v>53</v>
      </c>
      <c r="H6" t="s">
        <v>65</v>
      </c>
      <c r="I6" s="3">
        <v>1.29</v>
      </c>
      <c r="J6" s="3">
        <f t="shared" ref="J6:J7" si="1">A6*I6</f>
        <v>1.29</v>
      </c>
    </row>
    <row r="7" spans="1:11" ht="30" x14ac:dyDescent="0.25">
      <c r="A7">
        <v>2</v>
      </c>
      <c r="B7" t="s">
        <v>180</v>
      </c>
      <c r="C7" t="s">
        <v>159</v>
      </c>
      <c r="D7" s="1" t="s">
        <v>17</v>
      </c>
      <c r="E7" s="1" t="s">
        <v>160</v>
      </c>
      <c r="F7" s="1" t="s">
        <v>161</v>
      </c>
      <c r="G7" t="s">
        <v>53</v>
      </c>
      <c r="H7" t="s">
        <v>162</v>
      </c>
      <c r="I7" s="3">
        <v>1.17</v>
      </c>
      <c r="J7" s="3">
        <f t="shared" si="1"/>
        <v>2.34</v>
      </c>
    </row>
    <row r="8" spans="1:11" ht="52.5" customHeight="1" x14ac:dyDescent="0.25">
      <c r="A8">
        <v>24</v>
      </c>
      <c r="B8" s="2">
        <v>0.1</v>
      </c>
      <c r="C8" t="s">
        <v>66</v>
      </c>
      <c r="D8" s="1" t="s">
        <v>196</v>
      </c>
      <c r="E8" t="s">
        <v>67</v>
      </c>
      <c r="F8" t="s">
        <v>68</v>
      </c>
      <c r="G8" t="s">
        <v>53</v>
      </c>
      <c r="H8" t="s">
        <v>69</v>
      </c>
      <c r="I8" s="3">
        <v>0.03</v>
      </c>
      <c r="J8" s="3">
        <f t="shared" ref="J8" si="2">A8*I8</f>
        <v>0.72</v>
      </c>
    </row>
    <row r="9" spans="1:11" x14ac:dyDescent="0.25">
      <c r="A9">
        <v>1</v>
      </c>
      <c r="B9">
        <v>0.1</v>
      </c>
      <c r="C9" t="s">
        <v>18</v>
      </c>
      <c r="D9" s="1" t="s">
        <v>198</v>
      </c>
      <c r="E9" s="1" t="s">
        <v>15</v>
      </c>
      <c r="G9" t="s">
        <v>53</v>
      </c>
      <c r="K9" t="s">
        <v>82</v>
      </c>
    </row>
    <row r="10" spans="1:11" x14ac:dyDescent="0.25">
      <c r="A10">
        <v>1</v>
      </c>
      <c r="B10" s="2">
        <v>1</v>
      </c>
      <c r="C10" t="s">
        <v>70</v>
      </c>
      <c r="D10" s="1" t="s">
        <v>19</v>
      </c>
      <c r="E10" t="s">
        <v>67</v>
      </c>
      <c r="F10" t="s">
        <v>71</v>
      </c>
      <c r="G10" t="s">
        <v>53</v>
      </c>
      <c r="H10" t="s">
        <v>72</v>
      </c>
      <c r="I10" s="3">
        <v>0.22</v>
      </c>
      <c r="J10" s="3">
        <f t="shared" ref="J10:J12" si="3">A10*I10</f>
        <v>0.22</v>
      </c>
    </row>
    <row r="11" spans="1:11" x14ac:dyDescent="0.25">
      <c r="A11">
        <v>2</v>
      </c>
      <c r="B11" s="2" t="s">
        <v>20</v>
      </c>
      <c r="C11" t="s">
        <v>79</v>
      </c>
      <c r="D11" s="1" t="s">
        <v>22</v>
      </c>
      <c r="E11" t="s">
        <v>75</v>
      </c>
      <c r="F11" t="s">
        <v>80</v>
      </c>
      <c r="G11" t="s">
        <v>53</v>
      </c>
      <c r="H11" t="s">
        <v>81</v>
      </c>
      <c r="I11" s="3">
        <v>0.05</v>
      </c>
      <c r="J11" s="3">
        <f t="shared" si="3"/>
        <v>0.1</v>
      </c>
      <c r="K11" t="s">
        <v>82</v>
      </c>
    </row>
    <row r="12" spans="1:11" x14ac:dyDescent="0.25">
      <c r="A12">
        <v>2</v>
      </c>
      <c r="B12" s="2" t="s">
        <v>23</v>
      </c>
      <c r="C12" t="s">
        <v>83</v>
      </c>
      <c r="D12" s="1" t="s">
        <v>199</v>
      </c>
      <c r="E12" t="s">
        <v>75</v>
      </c>
      <c r="F12" t="s">
        <v>84</v>
      </c>
      <c r="G12" t="s">
        <v>53</v>
      </c>
      <c r="H12" t="s">
        <v>85</v>
      </c>
      <c r="I12" s="3">
        <v>0.05</v>
      </c>
      <c r="J12" s="3">
        <f t="shared" si="3"/>
        <v>0.1</v>
      </c>
    </row>
    <row r="13" spans="1:11" ht="18" customHeight="1" x14ac:dyDescent="0.25">
      <c r="A13">
        <v>2</v>
      </c>
      <c r="B13" t="s">
        <v>24</v>
      </c>
      <c r="C13" t="s">
        <v>21</v>
      </c>
      <c r="D13" s="1" t="s">
        <v>184</v>
      </c>
      <c r="E13" s="1" t="s">
        <v>75</v>
      </c>
      <c r="F13" s="1" t="s">
        <v>86</v>
      </c>
      <c r="G13" t="s">
        <v>53</v>
      </c>
      <c r="H13" t="s">
        <v>87</v>
      </c>
      <c r="I13" s="3">
        <v>0.06</v>
      </c>
      <c r="J13" s="3">
        <v>0.12</v>
      </c>
    </row>
    <row r="14" spans="1:11" x14ac:dyDescent="0.25">
      <c r="A14">
        <v>4</v>
      </c>
      <c r="B14" s="2" t="s">
        <v>25</v>
      </c>
      <c r="C14" t="s">
        <v>88</v>
      </c>
      <c r="D14" s="1" t="s">
        <v>200</v>
      </c>
      <c r="E14" t="s">
        <v>75</v>
      </c>
      <c r="F14" t="s">
        <v>89</v>
      </c>
      <c r="G14" t="s">
        <v>53</v>
      </c>
      <c r="H14" t="s">
        <v>90</v>
      </c>
      <c r="I14" s="3">
        <v>0.14000000000000001</v>
      </c>
      <c r="J14" s="3">
        <f t="shared" ref="J14:J17" si="4">A14*I14</f>
        <v>0.56000000000000005</v>
      </c>
    </row>
    <row r="15" spans="1:11" x14ac:dyDescent="0.25">
      <c r="A15">
        <v>9</v>
      </c>
      <c r="B15" s="2" t="s">
        <v>26</v>
      </c>
      <c r="C15" t="s">
        <v>91</v>
      </c>
      <c r="D15" s="1" t="s">
        <v>94</v>
      </c>
      <c r="E15" t="s">
        <v>67</v>
      </c>
      <c r="F15" t="s">
        <v>92</v>
      </c>
      <c r="G15" t="s">
        <v>53</v>
      </c>
      <c r="H15" t="s">
        <v>93</v>
      </c>
      <c r="I15" s="3">
        <v>0.51</v>
      </c>
      <c r="J15" s="3">
        <f t="shared" si="4"/>
        <v>4.59</v>
      </c>
    </row>
    <row r="16" spans="1:11" x14ac:dyDescent="0.25">
      <c r="A16">
        <v>1</v>
      </c>
      <c r="B16" s="2" t="s">
        <v>95</v>
      </c>
      <c r="C16" t="s">
        <v>96</v>
      </c>
      <c r="D16" s="1" t="s">
        <v>27</v>
      </c>
      <c r="E16" t="s">
        <v>97</v>
      </c>
      <c r="F16" t="s">
        <v>98</v>
      </c>
      <c r="G16" t="s">
        <v>53</v>
      </c>
      <c r="H16" t="s">
        <v>99</v>
      </c>
      <c r="I16" s="3">
        <v>0.37</v>
      </c>
      <c r="J16" s="3">
        <f t="shared" si="4"/>
        <v>0.37</v>
      </c>
    </row>
    <row r="17" spans="1:11" x14ac:dyDescent="0.25">
      <c r="A17">
        <v>1</v>
      </c>
      <c r="B17" s="2" t="s">
        <v>28</v>
      </c>
      <c r="C17" t="s">
        <v>100</v>
      </c>
      <c r="D17" s="1" t="s">
        <v>29</v>
      </c>
      <c r="E17" t="s">
        <v>101</v>
      </c>
      <c r="F17" t="s">
        <v>102</v>
      </c>
      <c r="G17" t="s">
        <v>53</v>
      </c>
      <c r="H17" t="s">
        <v>103</v>
      </c>
      <c r="I17" s="3">
        <v>0.38</v>
      </c>
      <c r="J17" s="3">
        <f t="shared" si="4"/>
        <v>0.38</v>
      </c>
    </row>
    <row r="18" spans="1:11" x14ac:dyDescent="0.25">
      <c r="A18">
        <v>38</v>
      </c>
      <c r="B18" s="2">
        <v>100</v>
      </c>
      <c r="C18" t="s">
        <v>55</v>
      </c>
      <c r="D18" s="1" t="s">
        <v>201</v>
      </c>
      <c r="E18" t="s">
        <v>51</v>
      </c>
      <c r="F18" t="s">
        <v>56</v>
      </c>
      <c r="G18" t="s">
        <v>53</v>
      </c>
      <c r="H18" t="s">
        <v>57</v>
      </c>
      <c r="I18" s="3">
        <v>0.45</v>
      </c>
      <c r="J18" s="3">
        <f t="shared" ref="J18" si="5">A18*I18</f>
        <v>17.100000000000001</v>
      </c>
    </row>
    <row r="19" spans="1:11" x14ac:dyDescent="0.25">
      <c r="A19">
        <v>8</v>
      </c>
      <c r="B19">
        <v>100</v>
      </c>
      <c r="C19" t="s">
        <v>21</v>
      </c>
      <c r="D19" s="1" t="s">
        <v>202</v>
      </c>
      <c r="E19" s="1" t="s">
        <v>30</v>
      </c>
      <c r="G19" t="s">
        <v>53</v>
      </c>
    </row>
    <row r="20" spans="1:11" x14ac:dyDescent="0.25">
      <c r="A20">
        <v>3</v>
      </c>
      <c r="B20" s="2" t="s">
        <v>104</v>
      </c>
      <c r="C20" t="s">
        <v>105</v>
      </c>
      <c r="D20" s="1" t="s">
        <v>203</v>
      </c>
      <c r="E20" t="s">
        <v>75</v>
      </c>
      <c r="F20" t="s">
        <v>106</v>
      </c>
      <c r="G20" t="s">
        <v>53</v>
      </c>
      <c r="H20" t="s">
        <v>107</v>
      </c>
      <c r="I20" s="3">
        <v>0.05</v>
      </c>
      <c r="J20" s="3">
        <f>A20*I20</f>
        <v>0.15000000000000002</v>
      </c>
    </row>
    <row r="21" spans="1:11" x14ac:dyDescent="0.25">
      <c r="A21">
        <v>1</v>
      </c>
      <c r="B21" s="2" t="s">
        <v>73</v>
      </c>
      <c r="C21" t="s">
        <v>74</v>
      </c>
      <c r="D21" s="1" t="s">
        <v>31</v>
      </c>
      <c r="E21" t="s">
        <v>75</v>
      </c>
      <c r="F21" t="s">
        <v>76</v>
      </c>
      <c r="G21" t="s">
        <v>53</v>
      </c>
      <c r="H21" t="s">
        <v>77</v>
      </c>
      <c r="I21" s="3">
        <v>0.13</v>
      </c>
      <c r="J21" s="3">
        <f t="shared" ref="J21" si="6">A21*I21</f>
        <v>0.13</v>
      </c>
      <c r="K21" t="s">
        <v>78</v>
      </c>
    </row>
    <row r="22" spans="1:11" x14ac:dyDescent="0.25">
      <c r="A22">
        <v>1</v>
      </c>
      <c r="B22" s="2" t="s">
        <v>32</v>
      </c>
      <c r="C22" t="s">
        <v>108</v>
      </c>
      <c r="D22" s="1" t="s">
        <v>33</v>
      </c>
      <c r="E22" t="s">
        <v>109</v>
      </c>
      <c r="F22" t="s">
        <v>110</v>
      </c>
      <c r="G22" t="s">
        <v>53</v>
      </c>
      <c r="H22" t="s">
        <v>111</v>
      </c>
      <c r="I22" s="3">
        <v>9.34</v>
      </c>
      <c r="J22" s="3">
        <f t="shared" ref="J22:J24" si="7">A22*I22</f>
        <v>9.34</v>
      </c>
    </row>
    <row r="23" spans="1:11" x14ac:dyDescent="0.25">
      <c r="A23">
        <v>1</v>
      </c>
      <c r="B23" s="2" t="s">
        <v>34</v>
      </c>
      <c r="C23" t="s">
        <v>112</v>
      </c>
      <c r="D23" s="1" t="s">
        <v>35</v>
      </c>
      <c r="E23" t="s">
        <v>109</v>
      </c>
      <c r="F23" t="s">
        <v>113</v>
      </c>
      <c r="G23" t="s">
        <v>53</v>
      </c>
      <c r="H23" t="s">
        <v>114</v>
      </c>
      <c r="I23" s="3">
        <v>6.7</v>
      </c>
      <c r="J23" s="3">
        <f t="shared" si="7"/>
        <v>6.7</v>
      </c>
    </row>
    <row r="24" spans="1:11" x14ac:dyDescent="0.25">
      <c r="A24">
        <v>1</v>
      </c>
      <c r="B24" s="2" t="s">
        <v>36</v>
      </c>
      <c r="C24" t="s">
        <v>115</v>
      </c>
      <c r="D24" s="1" t="s">
        <v>37</v>
      </c>
      <c r="E24" t="s">
        <v>109</v>
      </c>
      <c r="F24" t="s">
        <v>116</v>
      </c>
      <c r="G24" t="s">
        <v>53</v>
      </c>
      <c r="H24" t="s">
        <v>117</v>
      </c>
      <c r="I24" s="3">
        <v>3.5</v>
      </c>
      <c r="J24" s="3">
        <f t="shared" si="7"/>
        <v>3.5</v>
      </c>
    </row>
    <row r="25" spans="1:11" x14ac:dyDescent="0.25">
      <c r="A25">
        <v>1</v>
      </c>
      <c r="B25" s="2" t="s">
        <v>38</v>
      </c>
      <c r="C25" t="s">
        <v>118</v>
      </c>
      <c r="D25" s="1" t="s">
        <v>39</v>
      </c>
      <c r="E25" t="s">
        <v>119</v>
      </c>
      <c r="F25" t="s">
        <v>120</v>
      </c>
      <c r="G25" t="s">
        <v>53</v>
      </c>
      <c r="H25" t="s">
        <v>121</v>
      </c>
      <c r="I25" s="3">
        <v>2.4700000000000002</v>
      </c>
      <c r="J25" s="3">
        <f t="shared" ref="J25" si="8">A25*I25</f>
        <v>2.4700000000000002</v>
      </c>
    </row>
    <row r="26" spans="1:11" x14ac:dyDescent="0.25">
      <c r="A26">
        <v>1</v>
      </c>
      <c r="B26" s="2" t="s">
        <v>40</v>
      </c>
      <c r="C26" t="s">
        <v>122</v>
      </c>
      <c r="D26" s="1" t="s">
        <v>41</v>
      </c>
      <c r="E26" t="s">
        <v>123</v>
      </c>
      <c r="F26" t="s">
        <v>124</v>
      </c>
      <c r="G26" t="s">
        <v>53</v>
      </c>
      <c r="H26" t="s">
        <v>125</v>
      </c>
      <c r="I26" s="3">
        <v>10.75</v>
      </c>
      <c r="J26" s="3">
        <f t="shared" ref="J26" si="9">A26*I26</f>
        <v>10.75</v>
      </c>
    </row>
    <row r="27" spans="1:11" x14ac:dyDescent="0.25">
      <c r="A27">
        <v>1</v>
      </c>
      <c r="B27" s="2" t="s">
        <v>42</v>
      </c>
      <c r="C27" t="s">
        <v>126</v>
      </c>
      <c r="D27" s="1" t="s">
        <v>43</v>
      </c>
      <c r="E27" t="s">
        <v>127</v>
      </c>
      <c r="F27" t="s">
        <v>128</v>
      </c>
      <c r="G27" t="s">
        <v>53</v>
      </c>
      <c r="H27" t="s">
        <v>129</v>
      </c>
      <c r="I27" s="3">
        <v>14.74</v>
      </c>
      <c r="J27" s="3">
        <f t="shared" ref="J27:J28" si="10">A27*I27</f>
        <v>14.74</v>
      </c>
    </row>
    <row r="28" spans="1:11" x14ac:dyDescent="0.25">
      <c r="A28">
        <v>1</v>
      </c>
      <c r="B28" s="2" t="s">
        <v>44</v>
      </c>
      <c r="C28" t="s">
        <v>130</v>
      </c>
      <c r="D28" s="1" t="s">
        <v>45</v>
      </c>
      <c r="E28" t="s">
        <v>131</v>
      </c>
      <c r="F28" t="s">
        <v>132</v>
      </c>
      <c r="G28" t="s">
        <v>53</v>
      </c>
      <c r="H28" t="s">
        <v>133</v>
      </c>
      <c r="I28" s="3">
        <v>1.46</v>
      </c>
      <c r="J28" s="3">
        <f t="shared" si="10"/>
        <v>1.46</v>
      </c>
    </row>
    <row r="29" spans="1:11" x14ac:dyDescent="0.25">
      <c r="A29">
        <v>2</v>
      </c>
      <c r="B29" s="2" t="s">
        <v>46</v>
      </c>
      <c r="C29" t="s">
        <v>134</v>
      </c>
      <c r="D29" s="1" t="s">
        <v>135</v>
      </c>
      <c r="E29" t="s">
        <v>136</v>
      </c>
      <c r="F29" t="s">
        <v>137</v>
      </c>
      <c r="G29" t="s">
        <v>53</v>
      </c>
      <c r="H29" t="s">
        <v>138</v>
      </c>
      <c r="I29" s="3">
        <v>4.6399999999999997</v>
      </c>
      <c r="J29" s="3">
        <f t="shared" ref="J29" si="11">A29*I29</f>
        <v>9.2799999999999994</v>
      </c>
    </row>
    <row r="30" spans="1:11" x14ac:dyDescent="0.25">
      <c r="A30">
        <v>1</v>
      </c>
      <c r="B30" s="2" t="s">
        <v>48</v>
      </c>
      <c r="C30" t="s">
        <v>139</v>
      </c>
      <c r="D30" s="1" t="s">
        <v>49</v>
      </c>
      <c r="E30" t="s">
        <v>208</v>
      </c>
      <c r="F30" t="s">
        <v>207</v>
      </c>
      <c r="G30" t="s">
        <v>53</v>
      </c>
      <c r="H30" t="s">
        <v>209</v>
      </c>
      <c r="I30" s="3">
        <v>0.87</v>
      </c>
      <c r="J30" s="3">
        <f t="shared" ref="J30:J48" si="12">A30*I30</f>
        <v>0.87</v>
      </c>
    </row>
    <row r="31" spans="1:11" x14ac:dyDescent="0.25">
      <c r="A31">
        <v>1</v>
      </c>
      <c r="B31" t="s">
        <v>185</v>
      </c>
      <c r="C31" t="s">
        <v>187</v>
      </c>
      <c r="D31" s="1" t="s">
        <v>186</v>
      </c>
      <c r="E31" t="s">
        <v>188</v>
      </c>
      <c r="F31" t="s">
        <v>189</v>
      </c>
      <c r="G31" t="s">
        <v>53</v>
      </c>
      <c r="H31" t="s">
        <v>190</v>
      </c>
      <c r="I31" s="3">
        <v>0.43</v>
      </c>
      <c r="J31" s="3">
        <f t="shared" si="12"/>
        <v>0.43</v>
      </c>
    </row>
    <row r="32" spans="1:11" x14ac:dyDescent="0.25">
      <c r="J32" s="3">
        <f t="shared" si="12"/>
        <v>0</v>
      </c>
    </row>
    <row r="33" spans="1:10" x14ac:dyDescent="0.25">
      <c r="A33">
        <v>4</v>
      </c>
      <c r="B33" t="s">
        <v>144</v>
      </c>
      <c r="C33" t="s">
        <v>143</v>
      </c>
      <c r="D33" s="1" t="s">
        <v>13</v>
      </c>
      <c r="E33" s="1" t="s">
        <v>146</v>
      </c>
      <c r="F33" s="1">
        <v>1894804</v>
      </c>
      <c r="G33" t="s">
        <v>53</v>
      </c>
      <c r="H33" t="s">
        <v>145</v>
      </c>
      <c r="I33" s="3">
        <v>2.67</v>
      </c>
      <c r="J33" s="3">
        <f t="shared" si="12"/>
        <v>10.68</v>
      </c>
    </row>
    <row r="34" spans="1:10" x14ac:dyDescent="0.25">
      <c r="A34">
        <v>8</v>
      </c>
      <c r="B34" t="s">
        <v>157</v>
      </c>
      <c r="C34" t="s">
        <v>156</v>
      </c>
      <c r="E34" s="1" t="s">
        <v>146</v>
      </c>
      <c r="F34" s="1">
        <v>1881325</v>
      </c>
      <c r="G34" t="s">
        <v>53</v>
      </c>
      <c r="H34" t="s">
        <v>158</v>
      </c>
      <c r="I34" s="3">
        <v>3.1</v>
      </c>
      <c r="J34" s="3">
        <f t="shared" si="12"/>
        <v>24.8</v>
      </c>
    </row>
    <row r="35" spans="1:10" x14ac:dyDescent="0.25">
      <c r="G35"/>
    </row>
    <row r="36" spans="1:10" x14ac:dyDescent="0.25">
      <c r="A36">
        <v>3</v>
      </c>
      <c r="B36" t="s">
        <v>148</v>
      </c>
      <c r="C36" t="s">
        <v>147</v>
      </c>
      <c r="D36" s="1" t="s">
        <v>155</v>
      </c>
      <c r="E36" s="1" t="s">
        <v>151</v>
      </c>
      <c r="F36" s="1" t="s">
        <v>149</v>
      </c>
      <c r="G36" t="s">
        <v>53</v>
      </c>
      <c r="H36" t="s">
        <v>150</v>
      </c>
      <c r="I36" s="3">
        <v>2.85</v>
      </c>
      <c r="J36" s="3">
        <f t="shared" si="12"/>
        <v>8.5500000000000007</v>
      </c>
    </row>
    <row r="37" spans="1:10" x14ac:dyDescent="0.25">
      <c r="G37"/>
      <c r="J37" s="3">
        <f t="shared" si="12"/>
        <v>0</v>
      </c>
    </row>
    <row r="38" spans="1:10" x14ac:dyDescent="0.25">
      <c r="A38">
        <v>9</v>
      </c>
      <c r="B38" s="2" t="s">
        <v>165</v>
      </c>
      <c r="C38" t="s">
        <v>11</v>
      </c>
      <c r="D38" s="1" t="s">
        <v>205</v>
      </c>
      <c r="E38" t="s">
        <v>163</v>
      </c>
      <c r="F38" s="2">
        <v>112705</v>
      </c>
      <c r="G38" t="s">
        <v>53</v>
      </c>
      <c r="H38" t="s">
        <v>164</v>
      </c>
      <c r="I38" s="3">
        <v>7.62</v>
      </c>
      <c r="J38" s="3">
        <f t="shared" si="12"/>
        <v>68.58</v>
      </c>
    </row>
    <row r="39" spans="1:10" x14ac:dyDescent="0.25">
      <c r="A39">
        <v>7</v>
      </c>
      <c r="B39" s="2" t="s">
        <v>166</v>
      </c>
      <c r="C39" t="s">
        <v>140</v>
      </c>
      <c r="D39" s="1" t="s">
        <v>204</v>
      </c>
      <c r="E39" s="1" t="s">
        <v>142</v>
      </c>
      <c r="F39" s="1">
        <v>432024101</v>
      </c>
      <c r="G39" t="s">
        <v>53</v>
      </c>
      <c r="H39" t="s">
        <v>141</v>
      </c>
      <c r="I39" s="3">
        <v>1.54</v>
      </c>
      <c r="J39" s="3">
        <f t="shared" si="12"/>
        <v>10.780000000000001</v>
      </c>
    </row>
    <row r="40" spans="1:10" x14ac:dyDescent="0.25">
      <c r="J40" s="3">
        <f t="shared" si="12"/>
        <v>0</v>
      </c>
    </row>
    <row r="41" spans="1:10" ht="30" x14ac:dyDescent="0.25">
      <c r="A41">
        <v>1</v>
      </c>
      <c r="B41" t="s">
        <v>169</v>
      </c>
      <c r="C41" t="s">
        <v>167</v>
      </c>
      <c r="D41" s="1" t="s">
        <v>12</v>
      </c>
      <c r="E41" s="1" t="s">
        <v>168</v>
      </c>
      <c r="F41" s="1" t="s">
        <v>171</v>
      </c>
      <c r="H41" t="s">
        <v>170</v>
      </c>
      <c r="I41" s="3">
        <v>1.39</v>
      </c>
      <c r="J41" s="3">
        <f t="shared" si="12"/>
        <v>1.39</v>
      </c>
    </row>
    <row r="42" spans="1:10" x14ac:dyDescent="0.25">
      <c r="G42"/>
      <c r="J42" s="3">
        <f t="shared" si="12"/>
        <v>0</v>
      </c>
    </row>
    <row r="43" spans="1:10" x14ac:dyDescent="0.25">
      <c r="A43">
        <v>1</v>
      </c>
      <c r="B43" t="s">
        <v>174</v>
      </c>
      <c r="C43" t="s">
        <v>175</v>
      </c>
      <c r="D43" s="1" t="s">
        <v>47</v>
      </c>
      <c r="E43" s="1" t="s">
        <v>173</v>
      </c>
      <c r="F43" t="s">
        <v>172</v>
      </c>
      <c r="G43" t="s">
        <v>53</v>
      </c>
      <c r="I43" s="3">
        <v>15</v>
      </c>
      <c r="J43" s="3">
        <f t="shared" si="12"/>
        <v>15</v>
      </c>
    </row>
    <row r="44" spans="1:10" x14ac:dyDescent="0.25">
      <c r="A44">
        <v>4</v>
      </c>
      <c r="B44" t="s">
        <v>154</v>
      </c>
      <c r="C44" t="s">
        <v>152</v>
      </c>
      <c r="F44" s="1">
        <v>4848</v>
      </c>
      <c r="G44" t="s">
        <v>53</v>
      </c>
      <c r="H44" t="s">
        <v>153</v>
      </c>
      <c r="I44" s="3">
        <v>1.05</v>
      </c>
      <c r="J44" s="3">
        <f t="shared" si="12"/>
        <v>4.2</v>
      </c>
    </row>
    <row r="45" spans="1:10" ht="30" x14ac:dyDescent="0.25">
      <c r="A45">
        <v>1</v>
      </c>
      <c r="B45" t="s">
        <v>177</v>
      </c>
      <c r="C45" t="s">
        <v>176</v>
      </c>
      <c r="E45" s="1" t="s">
        <v>168</v>
      </c>
      <c r="F45" s="1" t="s">
        <v>178</v>
      </c>
      <c r="H45" t="s">
        <v>179</v>
      </c>
      <c r="I45" s="3">
        <v>4.8899999999999997</v>
      </c>
      <c r="J45" s="3">
        <f t="shared" si="12"/>
        <v>4.8899999999999997</v>
      </c>
    </row>
    <row r="46" spans="1:10" x14ac:dyDescent="0.25">
      <c r="J46" s="3">
        <f t="shared" si="12"/>
        <v>0</v>
      </c>
    </row>
    <row r="47" spans="1:10" x14ac:dyDescent="0.25">
      <c r="A47">
        <v>1</v>
      </c>
      <c r="B47" t="s">
        <v>194</v>
      </c>
      <c r="E47" s="1" t="s">
        <v>195</v>
      </c>
      <c r="F47" s="1" t="s">
        <v>191</v>
      </c>
      <c r="I47" s="3">
        <v>21.98</v>
      </c>
      <c r="J47" s="3">
        <f t="shared" si="12"/>
        <v>21.98</v>
      </c>
    </row>
    <row r="48" spans="1:10" x14ac:dyDescent="0.25">
      <c r="A48">
        <v>2</v>
      </c>
      <c r="B48" t="s">
        <v>193</v>
      </c>
      <c r="E48" s="1" t="s">
        <v>136</v>
      </c>
      <c r="F48" s="1" t="s">
        <v>192</v>
      </c>
      <c r="I48" s="3">
        <v>1.35</v>
      </c>
      <c r="J48" s="3">
        <f t="shared" si="12"/>
        <v>2.7</v>
      </c>
    </row>
    <row r="53" spans="10:10" x14ac:dyDescent="0.25">
      <c r="J53" s="3">
        <f>SUM(J4:J49)</f>
        <v>280.08</v>
      </c>
    </row>
  </sheetData>
  <printOptions gridLines="1"/>
  <pageMargins left="0.7" right="0.7" top="0.75" bottom="0.75" header="0.3" footer="0.3"/>
  <pageSetup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J005904_miniBCSrevG</vt:lpstr>
      <vt:lpstr>J005904_miniBCSrevG!Print_Area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Sawtelle, Steven</cp:lastModifiedBy>
  <cp:lastPrinted>2023-12-11T17:43:12Z</cp:lastPrinted>
  <dcterms:created xsi:type="dcterms:W3CDTF">2019-02-05T13:55:32Z</dcterms:created>
  <dcterms:modified xsi:type="dcterms:W3CDTF">2023-12-18T21:36:59Z</dcterms:modified>
</cp:coreProperties>
</file>