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i unidad\TecNM\4to Semestre\5. Metodos numericos\Unidad 3\Archivos Extra\"/>
    </mc:Choice>
  </mc:AlternateContent>
  <xr:revisionPtr revIDLastSave="0" documentId="13_ncr:1_{918CAFFD-F65E-418B-A784-2E30CA5B9E35}" xr6:coauthVersionLast="47" xr6:coauthVersionMax="47" xr10:uidLastSave="{00000000-0000-0000-0000-000000000000}"/>
  <bookViews>
    <workbookView xWindow="-108" yWindow="-108" windowWidth="23256" windowHeight="12576" xr2:uid="{808EF414-0750-499A-A237-EA03E0FB0E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C16" i="1" s="1"/>
  <c r="G14" i="1"/>
  <c r="H14" i="1"/>
  <c r="I14" i="1"/>
  <c r="J14" i="1"/>
  <c r="K14" i="1"/>
  <c r="G15" i="1"/>
  <c r="H15" i="1"/>
  <c r="I15" i="1"/>
  <c r="J15" i="1"/>
  <c r="K15" i="1"/>
  <c r="K13" i="1"/>
  <c r="J13" i="1"/>
  <c r="I13" i="1"/>
  <c r="H13" i="1"/>
  <c r="G13" i="1"/>
  <c r="B14" i="1"/>
  <c r="D16" i="1" l="1"/>
  <c r="C14" i="1"/>
  <c r="D14" i="1" s="1"/>
  <c r="E16" i="1" l="1"/>
  <c r="E14" i="1"/>
  <c r="F14" i="1" s="1"/>
  <c r="B15" i="1" s="1"/>
  <c r="F16" i="1" l="1"/>
  <c r="J16" i="1" s="1"/>
  <c r="C15" i="1"/>
  <c r="D15" i="1" s="1"/>
  <c r="I16" i="1" l="1"/>
  <c r="H16" i="1"/>
  <c r="G16" i="1"/>
  <c r="K16" i="1"/>
  <c r="B17" i="1"/>
  <c r="E15" i="1"/>
  <c r="F15" i="1" s="1"/>
  <c r="C17" i="1" l="1"/>
  <c r="D17" i="1" s="1"/>
  <c r="E17" i="1" l="1"/>
  <c r="K17" i="1" s="1"/>
  <c r="F17" i="1"/>
  <c r="B18" i="1" s="1"/>
  <c r="J17" i="1"/>
  <c r="I17" i="1"/>
  <c r="G17" i="1"/>
  <c r="H17" i="1"/>
  <c r="C18" i="1" l="1"/>
  <c r="D18" i="1" l="1"/>
  <c r="E18" i="1" l="1"/>
  <c r="I18" i="1" s="1"/>
  <c r="F18" i="1"/>
  <c r="J18" i="1" s="1"/>
  <c r="K18" i="1" l="1"/>
  <c r="B19" i="1"/>
  <c r="G18" i="1"/>
  <c r="H18" i="1"/>
  <c r="C19" i="1" l="1"/>
  <c r="E19" i="1" l="1"/>
  <c r="D19" i="1"/>
  <c r="F19" i="1" l="1"/>
  <c r="G19" i="1" s="1"/>
  <c r="H19" i="1"/>
  <c r="B20" i="1"/>
  <c r="K19" i="1"/>
  <c r="J19" i="1"/>
  <c r="C20" i="1" l="1"/>
  <c r="I19" i="1"/>
  <c r="D20" i="1" l="1"/>
  <c r="E20" i="1" l="1"/>
  <c r="G20" i="1" s="1"/>
  <c r="F20" i="1"/>
  <c r="B21" i="1" s="1"/>
  <c r="C21" i="1" l="1"/>
  <c r="D21" i="1"/>
  <c r="E21" i="1" s="1"/>
  <c r="H20" i="1"/>
  <c r="J20" i="1"/>
  <c r="K20" i="1"/>
  <c r="I20" i="1"/>
  <c r="F21" i="1" l="1"/>
  <c r="B22" i="1" s="1"/>
  <c r="H21" i="1"/>
  <c r="C22" i="1" l="1"/>
  <c r="G21" i="1"/>
  <c r="I21" i="1"/>
  <c r="J21" i="1"/>
  <c r="K21" i="1"/>
  <c r="D22" i="1" l="1"/>
  <c r="E22" i="1" l="1"/>
  <c r="B23" i="1" s="1"/>
  <c r="F22" i="1"/>
  <c r="I22" i="1" s="1"/>
  <c r="C23" i="1" l="1"/>
  <c r="J22" i="1"/>
  <c r="H22" i="1"/>
  <c r="G22" i="1"/>
  <c r="K22" i="1"/>
  <c r="E23" i="1" l="1"/>
  <c r="F23" i="1" s="1"/>
  <c r="D23" i="1"/>
  <c r="B24" i="1" s="1"/>
  <c r="C24" i="1" l="1"/>
  <c r="D24" i="1"/>
  <c r="E24" i="1"/>
  <c r="F24" i="1" s="1"/>
  <c r="I23" i="1"/>
  <c r="J23" i="1"/>
  <c r="H23" i="1"/>
  <c r="K23" i="1"/>
  <c r="G23" i="1"/>
  <c r="K24" i="1" l="1"/>
  <c r="G24" i="1"/>
  <c r="H24" i="1"/>
  <c r="B25" i="1"/>
  <c r="I24" i="1"/>
  <c r="J24" i="1"/>
  <c r="C25" i="1" l="1"/>
  <c r="D25" i="1" l="1"/>
  <c r="E25" i="1" l="1"/>
  <c r="F25" i="1" l="1"/>
  <c r="I25" i="1" s="1"/>
  <c r="B26" i="1" l="1"/>
  <c r="H25" i="1"/>
  <c r="K25" i="1"/>
  <c r="G25" i="1"/>
  <c r="J25" i="1"/>
  <c r="C26" i="1" l="1"/>
  <c r="D26" i="1" l="1"/>
  <c r="E26" i="1" l="1"/>
  <c r="I26" i="1" s="1"/>
  <c r="F26" i="1"/>
  <c r="G26" i="1" s="1"/>
  <c r="K26" i="1" l="1"/>
  <c r="J26" i="1"/>
  <c r="B27" i="1"/>
  <c r="H26" i="1"/>
  <c r="C27" i="1" l="1"/>
  <c r="D27" i="1" l="1"/>
  <c r="E27" i="1" l="1"/>
  <c r="K27" i="1" s="1"/>
  <c r="F27" i="1"/>
  <c r="I27" i="1" s="1"/>
  <c r="B28" i="1"/>
  <c r="C28" i="1" l="1"/>
  <c r="D28" i="1"/>
  <c r="E28" i="1" s="1"/>
  <c r="G27" i="1"/>
  <c r="H27" i="1"/>
  <c r="J27" i="1"/>
  <c r="F28" i="1" l="1"/>
  <c r="K28" i="1" s="1"/>
  <c r="H28" i="1"/>
  <c r="B29" i="1"/>
  <c r="G28" i="1"/>
  <c r="J28" i="1"/>
  <c r="C29" i="1" l="1"/>
  <c r="I28" i="1"/>
  <c r="D29" i="1" l="1"/>
  <c r="E29" i="1" s="1"/>
  <c r="F29" i="1" s="1"/>
  <c r="G29" i="1" l="1"/>
  <c r="B30" i="1"/>
  <c r="I29" i="1"/>
  <c r="H29" i="1"/>
  <c r="K29" i="1"/>
  <c r="J29" i="1"/>
  <c r="C30" i="1" l="1"/>
  <c r="D30" i="1" l="1"/>
  <c r="E30" i="1" l="1"/>
  <c r="F30" i="1" l="1"/>
  <c r="H30" i="1" s="1"/>
  <c r="B31" i="1" l="1"/>
  <c r="K30" i="1"/>
  <c r="G30" i="1"/>
  <c r="I30" i="1"/>
  <c r="J30" i="1"/>
  <c r="C31" i="1" l="1"/>
  <c r="E31" i="1" l="1"/>
  <c r="D31" i="1"/>
  <c r="F31" i="1" l="1"/>
  <c r="G31" i="1" s="1"/>
  <c r="B32" i="1" l="1"/>
  <c r="I31" i="1"/>
  <c r="J31" i="1"/>
  <c r="K31" i="1"/>
  <c r="H31" i="1"/>
  <c r="C32" i="1" l="1"/>
  <c r="D32" i="1" l="1"/>
  <c r="E32" i="1" l="1"/>
  <c r="F32" i="1" l="1"/>
  <c r="G32" i="1" s="1"/>
  <c r="K32" i="1" l="1"/>
  <c r="I32" i="1"/>
  <c r="H32" i="1"/>
  <c r="J32" i="1"/>
  <c r="B33" i="1"/>
  <c r="C33" i="1" l="1"/>
  <c r="D33" i="1" l="1"/>
  <c r="E33" i="1" l="1"/>
  <c r="F33" i="1" s="1"/>
  <c r="G33" i="1" l="1"/>
  <c r="B34" i="1"/>
  <c r="K33" i="1"/>
  <c r="I33" i="1"/>
  <c r="H33" i="1"/>
  <c r="J33" i="1"/>
  <c r="C34" i="1" l="1"/>
  <c r="D34" i="1" s="1"/>
  <c r="E34" i="1" l="1"/>
  <c r="J34" i="1" s="1"/>
  <c r="F34" i="1"/>
  <c r="I34" i="1" s="1"/>
  <c r="K34" i="1" l="1"/>
  <c r="G34" i="1"/>
  <c r="B35" i="1"/>
  <c r="H34" i="1"/>
  <c r="M8" i="1" l="1"/>
  <c r="M5" i="1"/>
  <c r="M6" i="1"/>
  <c r="M7" i="1"/>
  <c r="M4" i="1"/>
  <c r="C35" i="1"/>
  <c r="D35" i="1" s="1"/>
  <c r="E35" i="1" l="1"/>
  <c r="F35" i="1" l="1"/>
  <c r="H35" i="1" s="1"/>
  <c r="J35" i="1" l="1"/>
  <c r="I35" i="1"/>
  <c r="G35" i="1"/>
  <c r="K35" i="1"/>
</calcChain>
</file>

<file path=xl/sharedStrings.xml><?xml version="1.0" encoding="utf-8"?>
<sst xmlns="http://schemas.openxmlformats.org/spreadsheetml/2006/main" count="29" uniqueCount="14">
  <si>
    <t>Constante</t>
  </si>
  <si>
    <t>x1</t>
  </si>
  <si>
    <t>x2</t>
  </si>
  <si>
    <t>x3</t>
  </si>
  <si>
    <t>x4</t>
  </si>
  <si>
    <t>x5</t>
  </si>
  <si>
    <t>x-Vector Values</t>
  </si>
  <si>
    <t>Revisión de exactitud</t>
  </si>
  <si>
    <t>Solución</t>
  </si>
  <si>
    <t>Iteración</t>
  </si>
  <si>
    <t>Método de Gauss - Seidel</t>
  </si>
  <si>
    <t>Martínez Mendoza Jesús Ángel</t>
  </si>
  <si>
    <t>Arrastrar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</si>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</sst>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"/>
    <numFmt numFmtId="165" formatCode="0.00000000000"/>
    <numFmt numFmtId="166" formatCode="0.00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66FF9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1" applyFont="1" applyBorder="1" applyAlignment="1">
      <alignment horizontal="center"/>
    </xf>
    <xf numFmtId="164" fontId="6" fillId="3" borderId="1" xfId="0" applyNumberFormat="1" applyFont="1" applyFill="1" applyBorder="1"/>
    <xf numFmtId="164" fontId="6" fillId="3" borderId="1" xfId="0" applyNumberFormat="1" applyFont="1" applyFill="1" applyBorder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165" fontId="0" fillId="0" borderId="1" xfId="0" applyNumberFormat="1" applyBorder="1"/>
    <xf numFmtId="0" fontId="4" fillId="4" borderId="2" xfId="2" applyFill="1" applyAlignment="1">
      <alignment horizontal="left"/>
    </xf>
    <xf numFmtId="0" fontId="5" fillId="0" borderId="0" xfId="3"/>
    <xf numFmtId="0" fontId="7" fillId="0" borderId="0" xfId="0" applyFont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4">
    <cellStyle name="Encabezado 1" xfId="2" builtinId="16"/>
    <cellStyle name="Énfasis1" xfId="1" builtinId="29"/>
    <cellStyle name="Hipervínculo visitado" xfId="3" builtinId="9"/>
    <cellStyle name="Normal" xfId="0" builtinId="0"/>
  </cellStyles>
  <dxfs count="0"/>
  <tableStyles count="0" defaultTableStyle="TableStyleMedium2" defaultPivotStyle="PivotStyleLight16"/>
  <colors>
    <mruColors>
      <color rgb="FF66FF99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7F2F-89C8-4A64-9EEF-3645AA1039D3}">
  <dimension ref="A3:M100"/>
  <sheetViews>
    <sheetView showGridLines="0" tabSelected="1" topLeftCell="A3" workbookViewId="0">
      <selection activeCell="H5" sqref="H5"/>
    </sheetView>
  </sheetViews>
  <sheetFormatPr baseColWidth="10" defaultRowHeight="14.4" x14ac:dyDescent="0.3"/>
  <cols>
    <col min="2" max="2" width="14.5546875" bestFit="1" customWidth="1"/>
    <col min="3" max="4" width="15.21875" bestFit="1" customWidth="1"/>
    <col min="5" max="6" width="14.5546875" bestFit="1" customWidth="1"/>
    <col min="7" max="7" width="16.44140625" customWidth="1"/>
    <col min="8" max="8" width="16.6640625" customWidth="1"/>
    <col min="9" max="9" width="16.21875" customWidth="1"/>
    <col min="10" max="10" width="15.6640625" customWidth="1"/>
    <col min="11" max="11" width="16.44140625" customWidth="1"/>
    <col min="13" max="13" width="23.21875" customWidth="1"/>
  </cols>
  <sheetData>
    <row r="3" spans="1:13" ht="20.399999999999999" thickBot="1" x14ac:dyDescent="0.4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H3" s="8" t="s">
        <v>10</v>
      </c>
      <c r="L3" s="12" t="s">
        <v>8</v>
      </c>
      <c r="M3" s="12"/>
    </row>
    <row r="4" spans="1:13" ht="15" thickTop="1" x14ac:dyDescent="0.3">
      <c r="A4" s="1">
        <v>23</v>
      </c>
      <c r="B4" s="1">
        <v>10</v>
      </c>
      <c r="C4" s="1">
        <v>5</v>
      </c>
      <c r="D4" s="1">
        <v>3</v>
      </c>
      <c r="E4" s="1">
        <v>1</v>
      </c>
      <c r="F4" s="1">
        <v>1</v>
      </c>
      <c r="H4" s="9" t="s">
        <v>11</v>
      </c>
      <c r="L4" s="4" t="s">
        <v>1</v>
      </c>
      <c r="M4" s="3">
        <f>INDEX(B13:B100, MATCH(0, G13:G100, 1))</f>
        <v>1.7489661178366951</v>
      </c>
    </row>
    <row r="5" spans="1:13" x14ac:dyDescent="0.3">
      <c r="A5" s="1">
        <v>34</v>
      </c>
      <c r="B5" s="1">
        <v>3</v>
      </c>
      <c r="C5" s="1">
        <v>34</v>
      </c>
      <c r="D5" s="1">
        <v>23</v>
      </c>
      <c r="E5" s="1">
        <v>3</v>
      </c>
      <c r="F5" s="1">
        <v>2</v>
      </c>
      <c r="L5" s="4" t="s">
        <v>2</v>
      </c>
      <c r="M5" s="3">
        <f>INDEX(C13:C100, MATCH(0, G13:G100, 1))</f>
        <v>-0.49736052798410041</v>
      </c>
    </row>
    <row r="6" spans="1:13" x14ac:dyDescent="0.3">
      <c r="A6" s="1">
        <v>45</v>
      </c>
      <c r="B6" s="1">
        <v>2</v>
      </c>
      <c r="C6" s="1">
        <v>3</v>
      </c>
      <c r="D6" s="1">
        <v>23</v>
      </c>
      <c r="E6" s="1">
        <v>1</v>
      </c>
      <c r="F6" s="1">
        <v>3</v>
      </c>
      <c r="L6" s="4" t="s">
        <v>3</v>
      </c>
      <c r="M6" s="3">
        <f>INDEX(D13:D100, MATCH(0, G13:G100, 1))</f>
        <v>1.6321016313183094</v>
      </c>
    </row>
    <row r="7" spans="1:13" x14ac:dyDescent="0.3">
      <c r="A7" s="1">
        <v>56</v>
      </c>
      <c r="B7" s="1">
        <v>2</v>
      </c>
      <c r="C7" s="1">
        <v>3</v>
      </c>
      <c r="D7" s="1">
        <v>1</v>
      </c>
      <c r="E7" s="1">
        <v>26</v>
      </c>
      <c r="F7" s="1">
        <v>2</v>
      </c>
      <c r="L7" s="4" t="s">
        <v>4</v>
      </c>
      <c r="M7" s="3">
        <f>INDEX(E13:E100, MATCH(0, G13:G100, 1))</f>
        <v>1.9233489407214606</v>
      </c>
    </row>
    <row r="8" spans="1:13" x14ac:dyDescent="0.3">
      <c r="A8" s="1">
        <v>67</v>
      </c>
      <c r="B8" s="1">
        <v>2</v>
      </c>
      <c r="C8" s="1">
        <v>3</v>
      </c>
      <c r="D8" s="1">
        <v>5</v>
      </c>
      <c r="E8" s="1">
        <v>2</v>
      </c>
      <c r="F8" s="1">
        <v>45</v>
      </c>
      <c r="L8" s="4" t="s">
        <v>5</v>
      </c>
      <c r="M8" s="3">
        <f>INDEX(F13:F100, MATCH(0, G13:G100, 1))</f>
        <v>1.1774876291165433</v>
      </c>
    </row>
    <row r="11" spans="1:13" x14ac:dyDescent="0.3">
      <c r="B11" s="11" t="s">
        <v>6</v>
      </c>
      <c r="C11" s="11"/>
      <c r="D11" s="11"/>
      <c r="E11" s="11"/>
      <c r="F11" s="11"/>
      <c r="G11" s="11" t="s">
        <v>7</v>
      </c>
      <c r="H11" s="11"/>
      <c r="I11" s="11"/>
      <c r="J11" s="11"/>
      <c r="K11" s="11"/>
    </row>
    <row r="12" spans="1:13" x14ac:dyDescent="0.3">
      <c r="A12" s="2" t="s">
        <v>9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1</v>
      </c>
      <c r="H12" s="2" t="s">
        <v>2</v>
      </c>
      <c r="I12" s="2" t="s">
        <v>3</v>
      </c>
      <c r="J12" s="2" t="s">
        <v>4</v>
      </c>
      <c r="K12" s="2" t="s">
        <v>5</v>
      </c>
    </row>
    <row r="13" spans="1:13" x14ac:dyDescent="0.3">
      <c r="A13" s="5">
        <v>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7">
        <f>$A$4-($B$4*B13+$C$4*C13+$D$4*D13+$E$4*E13+$F$4*F13)</f>
        <v>23</v>
      </c>
      <c r="H13" s="7">
        <f>$A$5-($B$5*B13+$C$5*C13+$D$5*D13+$E$5*E13+$F$5*F13)</f>
        <v>34</v>
      </c>
      <c r="I13" s="7">
        <f>$A$6-($B$6*B13+$C$6*C13+$D$6*D13+$E$6*E13+$F$6*F13)</f>
        <v>45</v>
      </c>
      <c r="J13" s="7">
        <f>$A$7-($B$7*B13+$C$7*C13+$D$7*D13+$E$7*E13+$F$7*F13)</f>
        <v>56</v>
      </c>
      <c r="K13" s="7">
        <f>$A$8-($B$8*B13+$C$8*C13+$D$8*D13+$E$8*E13+$F$8*F13)</f>
        <v>67</v>
      </c>
    </row>
    <row r="14" spans="1:13" x14ac:dyDescent="0.3">
      <c r="A14" s="5">
        <v>1</v>
      </c>
      <c r="B14" s="6">
        <f>($A$4-(($C$4*$C$13)+($D$4*$D$13)+($E$4*$E$13)+($F$4*$F$13)))/$B$4</f>
        <v>2.2999999999999998</v>
      </c>
      <c r="C14" s="6">
        <f>($A$5-(($B$5*$B$14)+($D$5*$D$13)+($E$5*$E$13)+($F$5*$F$13)))/$C$5</f>
        <v>0.79705882352941182</v>
      </c>
      <c r="D14" s="6">
        <f>($A$6-(($B$6*$B$14)+($C$6*$C$14)+($E$6*$E$13)+($F$6*$F$13)))/$D$6</f>
        <v>1.6525575447570333</v>
      </c>
      <c r="E14" s="6">
        <f>($A$7-(($B$7*$B$14)+($C$7*$C$14)+($D$7*$D$14)+($F$7*$F$13)))/$E$7</f>
        <v>1.8213948455636435</v>
      </c>
      <c r="F14" s="6">
        <f>($A$8-(($B$8*$B$14)+($C$8*$C$14)+($D$8*$D$14)+($E$8*$E$14)))/$F$8</f>
        <v>1.0689610247666514</v>
      </c>
      <c r="G14" s="7">
        <f t="shared" ref="G14:G15" si="0">$A$4-($B$4*B14+$C$4*C14+$D$4*D14+$E$4*E14+$F$4*F14)</f>
        <v>-11.833322622248453</v>
      </c>
      <c r="H14" s="7">
        <f t="shared" ref="H14:H15" si="1">$A$5-($B$5*B14+$C$5*C14+$D$5*D14+$E$5*E14+$F$5*F14)</f>
        <v>-45.610930115635995</v>
      </c>
      <c r="I14" s="7">
        <f t="shared" ref="I14:I15" si="2">$A$6-($B$6*B14+$C$6*C14+$D$6*D14+$E$6*E14+$F$6*F14)</f>
        <v>-5.0282779198635978</v>
      </c>
      <c r="J14" s="7">
        <f t="shared" ref="J14:J15" si="3">$A$7-($B$7*B14+$C$7*C14+$D$7*D14+$E$7*E14+$F$7*F14)</f>
        <v>-2.1379220495333016</v>
      </c>
      <c r="K14" s="7">
        <f t="shared" ref="K14:K15" si="4">$A$8-($B$8*B14+$C$8*C14+$D$8*D14+$E$8*E14+$F$8*F14)</f>
        <v>0</v>
      </c>
    </row>
    <row r="15" spans="1:13" x14ac:dyDescent="0.3">
      <c r="A15" s="5">
        <v>2</v>
      </c>
      <c r="B15" s="6">
        <f>($A$4-(($C$4*C14)+($D$4*D14)+($E$4*E14)+($F$4*F14)))/$B$4</f>
        <v>1.1166677377751546</v>
      </c>
      <c r="C15" s="6">
        <f>($A$5-(($B$5*B15)+($D$5*D14)+($E$5*E14)+($F$5*F14)))/$C$5</f>
        <v>-0.44002745085180761</v>
      </c>
      <c r="D15" s="6">
        <f>($A$6-(($B$6*$B15)+($C$6*C15)+($E$6*$E14)+($F$6*F14)))/$D$6</f>
        <v>1.6981943024844137</v>
      </c>
      <c r="E15" s="6">
        <f>($A$7-(($B$7*B15)+($C$7*C15)+($D$7*D15)+($F$7*F14)))/$E$7</f>
        <v>1.9711780971149</v>
      </c>
      <c r="F15" s="6">
        <f>($A$8-(($B$8*B15)+($C$8*C15)+($D$8*D15)+($E$8*E15)))/$F$8</f>
        <v>1.1922982037856278</v>
      </c>
      <c r="G15" s="7">
        <f t="shared" si="0"/>
        <v>5.775400668153722</v>
      </c>
      <c r="H15" s="7">
        <f t="shared" si="1"/>
        <v>-1.7456695404214813</v>
      </c>
      <c r="I15" s="7">
        <f t="shared" si="2"/>
        <v>-0.51979478860818773</v>
      </c>
      <c r="J15" s="7">
        <f t="shared" si="3"/>
        <v>-0.24667435803795712</v>
      </c>
      <c r="K15" s="7">
        <f t="shared" si="4"/>
        <v>0</v>
      </c>
      <c r="L15" s="10" t="s">
        <v>12</v>
      </c>
    </row>
    <row r="16" spans="1:13" x14ac:dyDescent="0.3">
      <c r="A16" s="5">
        <v>3</v>
      </c>
      <c r="B16" s="6">
        <f t="shared" ref="B16:B35" si="5">($A$4-(($C$4*C15)+($D$4*D15)+($E$4*E15)+($F$4*F15)))/$B$4</f>
        <v>1.6942078045905269</v>
      </c>
      <c r="C16" s="6">
        <f t="shared" ref="C16:C35" si="6">($A$5-(($B$5*B16)+($D$5*D15)+($E$5*E15)+($F$5*F15)))/$C$5</f>
        <v>-0.54233009028908963</v>
      </c>
      <c r="D16" s="6">
        <f t="shared" ref="D16:D35" si="7">($A$6-(($B$6*$B16)+($C$6*C16)+($E$6*$E15)+($F$6*F15)))/$D$6</f>
        <v>1.6387174762267143</v>
      </c>
      <c r="E16" s="6">
        <f t="shared" ref="E16:E35" si="8">($A$7-(($B$7*B16)+($C$7*C16)+($D$7*D16)+($F$7*F15)))/$E$7</f>
        <v>1.9313561837649327</v>
      </c>
      <c r="F16" s="6">
        <f t="shared" ref="F16:F35" si="9">($A$8-(($B$8*B16)+($C$8*C16)+($D$8*D16)+($E$8*E16)))/$F$8</f>
        <v>1.1818283314005062</v>
      </c>
      <c r="G16" s="7">
        <f t="shared" ref="G16:G35" si="10">$A$4-($B$4*B16+$C$4*C16+$D$4*D16+$E$4*E16+$F$4*F16)</f>
        <v>0.74023546169459919</v>
      </c>
      <c r="H16" s="7">
        <f t="shared" ref="H16:H35" si="11">$A$5-($B$5*B16+$C$5*C16+$D$5*D16+$E$5*E16+$F$5*F16)</f>
        <v>1.5083724887472272</v>
      </c>
      <c r="I16" s="7">
        <f t="shared" ref="I16:I35" si="12">$A$6-($B$6*B16+$C$6*C16+$D$6*D16+$E$6*E16+$F$6*F16)</f>
        <v>7.1231530505336593E-2</v>
      </c>
      <c r="J16" s="7">
        <f t="shared" ref="J16:J35" si="13">$A$7-($B$7*B16+$C$7*C16+$D$7*D16+$E$7*E16+$F$7*F16)</f>
        <v>2.0939744770238633E-2</v>
      </c>
      <c r="K16" s="7">
        <f t="shared" ref="K16:K35" si="14">$A$8-($B$8*B16+$C$8*C16+$D$8*D16+$E$8*E16+$F$8*F16)</f>
        <v>0</v>
      </c>
      <c r="L16" t="s">
        <v>13</v>
      </c>
    </row>
    <row r="17" spans="1:11" x14ac:dyDescent="0.3">
      <c r="A17" s="5">
        <v>4</v>
      </c>
      <c r="B17" s="6">
        <f t="shared" si="5"/>
        <v>1.7682313507599865</v>
      </c>
      <c r="C17" s="6">
        <f t="shared" si="6"/>
        <v>-0.50449768292912367</v>
      </c>
      <c r="D17" s="6">
        <f t="shared" si="7"/>
        <v>1.6304430073609106</v>
      </c>
      <c r="E17" s="6">
        <f t="shared" si="8"/>
        <v>1.9224204106579028</v>
      </c>
      <c r="F17" s="6">
        <f t="shared" si="9"/>
        <v>1.1773327664254898</v>
      </c>
      <c r="G17" s="7">
        <f t="shared" si="10"/>
        <v>-0.15090729212037246</v>
      </c>
      <c r="H17" s="7">
        <f t="shared" si="11"/>
        <v>0.22611123318461068</v>
      </c>
      <c r="I17" s="7">
        <f t="shared" si="12"/>
        <v>2.2422468032083032E-2</v>
      </c>
      <c r="J17" s="7">
        <f t="shared" si="13"/>
        <v>8.9911299500329278E-3</v>
      </c>
      <c r="K17" s="7">
        <f t="shared" si="14"/>
        <v>0</v>
      </c>
    </row>
    <row r="18" spans="1:11" x14ac:dyDescent="0.3">
      <c r="A18" s="5">
        <v>5</v>
      </c>
      <c r="B18" s="6">
        <f t="shared" si="5"/>
        <v>1.7531406215479493</v>
      </c>
      <c r="C18" s="6">
        <f t="shared" si="6"/>
        <v>-0.49651581761086705</v>
      </c>
      <c r="D18" s="6">
        <f t="shared" si="7"/>
        <v>1.6316890217305362</v>
      </c>
      <c r="E18" s="6">
        <f t="shared" si="8"/>
        <v>1.9229581405828919</v>
      </c>
      <c r="F18" s="6">
        <f t="shared" si="9"/>
        <v>1.1773089959981831</v>
      </c>
      <c r="G18" s="7">
        <f t="shared" si="10"/>
        <v>-4.4161329197841326E-2</v>
      </c>
      <c r="H18" s="7">
        <f t="shared" si="11"/>
        <v>-3.0223979421741376E-2</v>
      </c>
      <c r="I18" s="7">
        <f t="shared" si="12"/>
        <v>-4.6641864307161995E-4</v>
      </c>
      <c r="J18" s="7">
        <f t="shared" si="13"/>
        <v>4.7540854616556771E-5</v>
      </c>
      <c r="K18" s="7">
        <f t="shared" si="14"/>
        <v>0</v>
      </c>
    </row>
    <row r="19" spans="1:11" x14ac:dyDescent="0.3">
      <c r="A19" s="5">
        <v>6</v>
      </c>
      <c r="B19" s="6">
        <f t="shared" si="5"/>
        <v>1.7487244886281652</v>
      </c>
      <c r="C19" s="6">
        <f t="shared" si="6"/>
        <v>-0.49701509939505495</v>
      </c>
      <c r="D19" s="6">
        <f t="shared" si="7"/>
        <v>1.6321178779283214</v>
      </c>
      <c r="E19" s="6">
        <f t="shared" si="8"/>
        <v>1.9233407865770824</v>
      </c>
      <c r="F19" s="6">
        <f t="shared" si="9"/>
        <v>1.1774738968474012</v>
      </c>
      <c r="G19" s="7">
        <f t="shared" si="10"/>
        <v>6.6229348417579104E-4</v>
      </c>
      <c r="H19" s="7">
        <f t="shared" si="11"/>
        <v>-1.1341432230068449E-2</v>
      </c>
      <c r="I19" s="7">
        <f t="shared" si="12"/>
        <v>-8.7734854184162714E-4</v>
      </c>
      <c r="J19" s="7">
        <f t="shared" si="13"/>
        <v>-3.2980169843455087E-4</v>
      </c>
      <c r="K19" s="7">
        <f t="shared" si="14"/>
        <v>0</v>
      </c>
    </row>
    <row r="20" spans="1:11" x14ac:dyDescent="0.3">
      <c r="A20" s="5">
        <v>7</v>
      </c>
      <c r="B20" s="6">
        <f t="shared" si="5"/>
        <v>1.7487907179765827</v>
      </c>
      <c r="C20" s="6">
        <f t="shared" si="6"/>
        <v>-0.49735451469727049</v>
      </c>
      <c r="D20" s="6">
        <f t="shared" si="7"/>
        <v>1.6321182448269287</v>
      </c>
      <c r="E20" s="6">
        <f t="shared" si="8"/>
        <v>1.9233621565237276</v>
      </c>
      <c r="F20" s="6">
        <f t="shared" si="9"/>
        <v>1.177492590465701</v>
      </c>
      <c r="G20" s="7">
        <f t="shared" si="10"/>
        <v>1.6559122503139179E-3</v>
      </c>
      <c r="H20" s="7">
        <f t="shared" si="11"/>
        <v>-1.0993574449713606E-4</v>
      </c>
      <c r="I20" s="7">
        <f t="shared" si="12"/>
        <v>-7.7450801548195614E-5</v>
      </c>
      <c r="J20" s="7">
        <f t="shared" si="13"/>
        <v>-3.738723659552079E-5</v>
      </c>
      <c r="K20" s="7">
        <f t="shared" si="14"/>
        <v>0</v>
      </c>
    </row>
    <row r="21" spans="1:11" x14ac:dyDescent="0.3">
      <c r="A21" s="5">
        <v>8</v>
      </c>
      <c r="B21" s="6">
        <f t="shared" si="5"/>
        <v>1.7489563092016138</v>
      </c>
      <c r="C21" s="6">
        <f t="shared" si="6"/>
        <v>-0.49737235909196437</v>
      </c>
      <c r="D21" s="6">
        <f t="shared" si="7"/>
        <v>1.6321028056935583</v>
      </c>
      <c r="E21" s="6">
        <f t="shared" si="8"/>
        <v>1.9233506335479886</v>
      </c>
      <c r="F21" s="6">
        <f t="shared" si="9"/>
        <v>1.1774886480735312</v>
      </c>
      <c r="G21" s="7">
        <f t="shared" si="10"/>
        <v>1.5100474148610488E-4</v>
      </c>
      <c r="H21" s="7">
        <f t="shared" si="11"/>
        <v>3.9755377908079481E-4</v>
      </c>
      <c r="I21" s="7">
        <f t="shared" si="12"/>
        <v>2.3350152247303413E-5</v>
      </c>
      <c r="J21" s="7">
        <f t="shared" si="13"/>
        <v>7.8847843454354916E-6</v>
      </c>
      <c r="K21" s="7">
        <f t="shared" si="14"/>
        <v>0</v>
      </c>
    </row>
    <row r="22" spans="1:11" x14ac:dyDescent="0.3">
      <c r="A22" s="5">
        <v>9</v>
      </c>
      <c r="B22" s="6">
        <f t="shared" si="5"/>
        <v>1.7489714096757627</v>
      </c>
      <c r="C22" s="6">
        <f t="shared" si="6"/>
        <v>-0.49736199872853393</v>
      </c>
      <c r="D22" s="6">
        <f t="shared" si="7"/>
        <v>1.6321011564811083</v>
      </c>
      <c r="E22" s="6">
        <f t="shared" si="8"/>
        <v>1.9233486432386886</v>
      </c>
      <c r="F22" s="6">
        <f t="shared" si="9"/>
        <v>1.1774875579544701</v>
      </c>
      <c r="G22" s="7">
        <f t="shared" si="10"/>
        <v>-4.3773751443154651E-5</v>
      </c>
      <c r="H22" s="7">
        <f t="shared" si="11"/>
        <v>4.6083052367862365E-5</v>
      </c>
      <c r="I22" s="7">
        <f t="shared" si="12"/>
        <v>5.2606664837639983E-6</v>
      </c>
      <c r="J22" s="7">
        <f t="shared" si="13"/>
        <v>2.1802381198199328E-6</v>
      </c>
      <c r="K22" s="7">
        <f t="shared" si="14"/>
        <v>0</v>
      </c>
    </row>
    <row r="23" spans="1:11" x14ac:dyDescent="0.3">
      <c r="A23" s="5">
        <v>10</v>
      </c>
      <c r="B23" s="6">
        <f t="shared" si="5"/>
        <v>1.7489670323006188</v>
      </c>
      <c r="C23" s="6">
        <f t="shared" si="6"/>
        <v>-0.49736025710565751</v>
      </c>
      <c r="D23" s="6">
        <f t="shared" si="7"/>
        <v>1.6321015386788538</v>
      </c>
      <c r="E23" s="6">
        <f t="shared" si="8"/>
        <v>1.9233488481587671</v>
      </c>
      <c r="F23" s="6">
        <f t="shared" si="9"/>
        <v>1.1774875848223096</v>
      </c>
      <c r="G23" s="7">
        <f t="shared" si="10"/>
        <v>-1.00864955356883E-5</v>
      </c>
      <c r="H23" s="7">
        <f t="shared" si="11"/>
        <v>-9.4590440582464907E-6</v>
      </c>
      <c r="I23" s="7">
        <f t="shared" si="12"/>
        <v>-2.855235976539916E-7</v>
      </c>
      <c r="J23" s="7">
        <f t="shared" si="13"/>
        <v>-5.3735682570277277E-8</v>
      </c>
      <c r="K23" s="7">
        <f t="shared" si="14"/>
        <v>0</v>
      </c>
    </row>
    <row r="24" spans="1:11" x14ac:dyDescent="0.3">
      <c r="A24" s="5">
        <v>11</v>
      </c>
      <c r="B24" s="6">
        <f t="shared" si="5"/>
        <v>1.7489660236510649</v>
      </c>
      <c r="C24" s="6">
        <f t="shared" si="6"/>
        <v>-0.49736044631434551</v>
      </c>
      <c r="D24" s="6">
        <f t="shared" si="7"/>
        <v>1.6321016386528351</v>
      </c>
      <c r="E24" s="6">
        <f t="shared" si="8"/>
        <v>1.9233489416670557</v>
      </c>
      <c r="F24" s="6">
        <f t="shared" si="9"/>
        <v>1.1774876270009471</v>
      </c>
      <c r="G24" s="7">
        <f t="shared" si="10"/>
        <v>5.104345746076433E-7</v>
      </c>
      <c r="H24" s="7">
        <f t="shared" si="11"/>
        <v>-2.6642837127610619E-6</v>
      </c>
      <c r="I24" s="7">
        <f t="shared" si="12"/>
        <v>-2.2004419975019118E-7</v>
      </c>
      <c r="J24" s="7">
        <f t="shared" si="13"/>
        <v>-8.4357267837731342E-8</v>
      </c>
      <c r="K24" s="7">
        <f t="shared" si="14"/>
        <v>0</v>
      </c>
    </row>
    <row r="25" spans="1:11" x14ac:dyDescent="0.3">
      <c r="A25" s="5">
        <v>12</v>
      </c>
      <c r="B25" s="6">
        <f t="shared" si="5"/>
        <v>1.7489660746945219</v>
      </c>
      <c r="C25" s="6">
        <f t="shared" si="6"/>
        <v>-0.49736052917946566</v>
      </c>
      <c r="D25" s="6">
        <f t="shared" si="7"/>
        <v>1.6321016354556286</v>
      </c>
      <c r="E25" s="6">
        <f t="shared" si="8"/>
        <v>1.923348944180455</v>
      </c>
      <c r="F25" s="6">
        <f t="shared" si="9"/>
        <v>1.1774876305002289</v>
      </c>
      <c r="G25" s="7">
        <f t="shared" si="10"/>
        <v>4.179045411945026E-7</v>
      </c>
      <c r="H25" s="7">
        <f t="shared" si="11"/>
        <v>5.8996988627768587E-8</v>
      </c>
      <c r="I25" s="7">
        <f t="shared" si="12"/>
        <v>-1.3011238308990869E-8</v>
      </c>
      <c r="J25" s="7">
        <f t="shared" si="13"/>
        <v>-6.9985617301426828E-9</v>
      </c>
      <c r="K25" s="7">
        <f t="shared" si="14"/>
        <v>0</v>
      </c>
    </row>
    <row r="26" spans="1:11" x14ac:dyDescent="0.3">
      <c r="A26" s="5">
        <v>13</v>
      </c>
      <c r="B26" s="6">
        <f t="shared" si="5"/>
        <v>1.7489661164849757</v>
      </c>
      <c r="C26" s="6">
        <f t="shared" si="6"/>
        <v>-0.49736053113165324</v>
      </c>
      <c r="D26" s="6">
        <f t="shared" si="7"/>
        <v>1.6321016315106029</v>
      </c>
      <c r="E26" s="6">
        <f t="shared" si="8"/>
        <v>1.9233489410736135</v>
      </c>
      <c r="F26" s="6">
        <f t="shared" si="9"/>
        <v>1.1774876293494394</v>
      </c>
      <c r="G26" s="7">
        <f t="shared" si="10"/>
        <v>2.5853648111251459E-8</v>
      </c>
      <c r="H26" s="7">
        <f t="shared" si="11"/>
        <v>1.0235769565269948E-7</v>
      </c>
      <c r="I26" s="7">
        <f t="shared" si="12"/>
        <v>6.5592047349127824E-9</v>
      </c>
      <c r="J26" s="7">
        <f t="shared" si="13"/>
        <v>2.3015758188194013E-9</v>
      </c>
      <c r="K26" s="7">
        <f t="shared" si="14"/>
        <v>0</v>
      </c>
    </row>
    <row r="27" spans="1:11" x14ac:dyDescent="0.3">
      <c r="A27" s="5">
        <v>14</v>
      </c>
      <c r="B27" s="6">
        <f t="shared" si="5"/>
        <v>1.7489661190703405</v>
      </c>
      <c r="C27" s="6">
        <f t="shared" si="6"/>
        <v>-0.49736052834925315</v>
      </c>
      <c r="D27" s="6">
        <f t="shared" si="7"/>
        <v>1.6321016312080499</v>
      </c>
      <c r="E27" s="6">
        <f t="shared" si="8"/>
        <v>1.923348940653852</v>
      </c>
      <c r="F27" s="6">
        <f t="shared" si="9"/>
        <v>1.1774876291013139</v>
      </c>
      <c r="G27" s="7">
        <f t="shared" si="10"/>
        <v>-1.2336457189121575E-8</v>
      </c>
      <c r="H27" s="7">
        <f t="shared" si="11"/>
        <v>8.7142524307637359E-9</v>
      </c>
      <c r="I27" s="7">
        <f t="shared" si="12"/>
        <v>1.1641390074146329E-9</v>
      </c>
      <c r="J27" s="7">
        <f t="shared" si="13"/>
        <v>4.9625015208221157E-10</v>
      </c>
      <c r="K27" s="7">
        <f t="shared" si="14"/>
        <v>0</v>
      </c>
    </row>
    <row r="28" spans="1:11" x14ac:dyDescent="0.3">
      <c r="A28" s="5">
        <v>15</v>
      </c>
      <c r="B28" s="6">
        <f t="shared" si="5"/>
        <v>1.7489661178366951</v>
      </c>
      <c r="C28" s="6">
        <f t="shared" si="6"/>
        <v>-0.49736052798410041</v>
      </c>
      <c r="D28" s="6">
        <f t="shared" si="7"/>
        <v>1.6321016313183094</v>
      </c>
      <c r="E28" s="6">
        <f t="shared" si="8"/>
        <v>1.9233489407214606</v>
      </c>
      <c r="F28" s="6">
        <f t="shared" si="9"/>
        <v>1.1774876291165433</v>
      </c>
      <c r="G28" s="7">
        <f t="shared" si="10"/>
        <v>-2.2393855658719986E-9</v>
      </c>
      <c r="H28" s="7">
        <f t="shared" si="11"/>
        <v>-2.7692550474966993E-9</v>
      </c>
      <c r="I28" s="7">
        <f t="shared" si="12"/>
        <v>-1.1329603921694797E-10</v>
      </c>
      <c r="J28" s="7">
        <f t="shared" si="13"/>
        <v>-3.0460967082035495E-11</v>
      </c>
      <c r="K28" s="7">
        <f t="shared" si="14"/>
        <v>0</v>
      </c>
    </row>
    <row r="29" spans="1:11" x14ac:dyDescent="0.3">
      <c r="A29" s="5">
        <v>16</v>
      </c>
      <c r="B29" s="6">
        <f t="shared" si="5"/>
        <v>1.7489661176127569</v>
      </c>
      <c r="C29" s="6">
        <f t="shared" si="6"/>
        <v>-0.49736052804578995</v>
      </c>
      <c r="D29" s="6">
        <f t="shared" si="7"/>
        <v>1.6321016313409027</v>
      </c>
      <c r="E29" s="6">
        <f t="shared" si="8"/>
        <v>1.9233489407437641</v>
      </c>
      <c r="F29" s="6">
        <f t="shared" si="9"/>
        <v>1.177487629127107</v>
      </c>
      <c r="G29" s="7">
        <f t="shared" si="10"/>
        <v>2.078017757867201E-10</v>
      </c>
      <c r="H29" s="7">
        <f t="shared" si="11"/>
        <v>-6.0768456933146808E-10</v>
      </c>
      <c r="I29" s="7">
        <f t="shared" si="12"/>
        <v>-5.3994142490410013E-11</v>
      </c>
      <c r="J29" s="7">
        <f t="shared" si="13"/>
        <v>-2.1124435534147779E-11</v>
      </c>
      <c r="K29" s="7">
        <f t="shared" si="14"/>
        <v>0</v>
      </c>
    </row>
    <row r="30" spans="1:11" x14ac:dyDescent="0.3">
      <c r="A30" s="5">
        <v>17</v>
      </c>
      <c r="B30" s="6">
        <f t="shared" si="5"/>
        <v>1.7489661176335372</v>
      </c>
      <c r="C30" s="6">
        <f t="shared" si="6"/>
        <v>-0.49736052806549641</v>
      </c>
      <c r="D30" s="6">
        <f t="shared" si="7"/>
        <v>1.6321016313393188</v>
      </c>
      <c r="E30" s="6">
        <f t="shared" si="8"/>
        <v>1.9233489407436877</v>
      </c>
      <c r="F30" s="6">
        <f t="shared" si="9"/>
        <v>1.1774876291276766</v>
      </c>
      <c r="G30" s="7">
        <f t="shared" si="10"/>
        <v>1.0279421758241369E-10</v>
      </c>
      <c r="H30" s="7">
        <f t="shared" si="11"/>
        <v>3.5520031360647408E-11</v>
      </c>
      <c r="I30" s="7">
        <f t="shared" si="12"/>
        <v>-1.6342482922482304E-12</v>
      </c>
      <c r="J30" s="7">
        <f t="shared" si="13"/>
        <v>-1.1368683772161603E-12</v>
      </c>
      <c r="K30" s="7">
        <f t="shared" si="14"/>
        <v>0</v>
      </c>
    </row>
    <row r="31" spans="1:11" x14ac:dyDescent="0.3">
      <c r="A31" s="5">
        <v>18</v>
      </c>
      <c r="B31" s="6">
        <f t="shared" si="5"/>
        <v>1.7489661176438163</v>
      </c>
      <c r="C31" s="6">
        <f t="shared" si="6"/>
        <v>-0.49736052806535891</v>
      </c>
      <c r="D31" s="6">
        <f t="shared" si="7"/>
        <v>1.6321016313383359</v>
      </c>
      <c r="E31" s="6">
        <f t="shared" si="8"/>
        <v>1.9233489407428752</v>
      </c>
      <c r="F31" s="6">
        <f t="shared" si="9"/>
        <v>1.1774876291273559</v>
      </c>
      <c r="G31" s="7">
        <f t="shared" si="10"/>
        <v>3.3928415632544784E-12</v>
      </c>
      <c r="H31" s="7">
        <f t="shared" si="11"/>
        <v>2.5693225325085223E-11</v>
      </c>
      <c r="I31" s="7">
        <f t="shared" si="12"/>
        <v>1.7763568394002505E-12</v>
      </c>
      <c r="J31" s="7">
        <f t="shared" si="13"/>
        <v>6.3948846218409017E-13</v>
      </c>
      <c r="K31" s="7">
        <f t="shared" si="14"/>
        <v>0</v>
      </c>
    </row>
    <row r="32" spans="1:11" x14ac:dyDescent="0.3">
      <c r="A32" s="5">
        <v>19</v>
      </c>
      <c r="B32" s="6">
        <f t="shared" si="5"/>
        <v>1.7489661176441558</v>
      </c>
      <c r="C32" s="6">
        <f t="shared" si="6"/>
        <v>-0.49736052806463332</v>
      </c>
      <c r="D32" s="6">
        <f t="shared" si="7"/>
        <v>1.6321016313382888</v>
      </c>
      <c r="E32" s="6">
        <f t="shared" si="8"/>
        <v>1.9233489407427919</v>
      </c>
      <c r="F32" s="6">
        <f t="shared" si="9"/>
        <v>1.1774876291273013</v>
      </c>
      <c r="G32" s="7">
        <f t="shared" si="10"/>
        <v>-3.3502089991088724E-12</v>
      </c>
      <c r="H32" s="7">
        <f t="shared" si="11"/>
        <v>1.4424017535930034E-12</v>
      </c>
      <c r="I32" s="7">
        <f t="shared" si="12"/>
        <v>2.4868995751603507E-13</v>
      </c>
      <c r="J32" s="7">
        <f t="shared" si="13"/>
        <v>1.0658141036401503E-13</v>
      </c>
      <c r="K32" s="7">
        <f t="shared" si="14"/>
        <v>0</v>
      </c>
    </row>
    <row r="33" spans="1:11" x14ac:dyDescent="0.3">
      <c r="A33" s="5">
        <v>20</v>
      </c>
      <c r="B33" s="6">
        <f t="shared" si="5"/>
        <v>1.7489661176438207</v>
      </c>
      <c r="C33" s="6">
        <f t="shared" si="6"/>
        <v>-0.49736052806456121</v>
      </c>
      <c r="D33" s="6">
        <f t="shared" si="7"/>
        <v>1.6321016313383194</v>
      </c>
      <c r="E33" s="6">
        <f t="shared" si="8"/>
        <v>1.9233489407428124</v>
      </c>
      <c r="F33" s="6">
        <f t="shared" si="9"/>
        <v>1.1774876291273071</v>
      </c>
      <c r="G33" s="7">
        <f t="shared" si="10"/>
        <v>-4.7606363295926712E-13</v>
      </c>
      <c r="H33" s="7">
        <f t="shared" si="11"/>
        <v>-7.744915819785092E-13</v>
      </c>
      <c r="I33" s="7">
        <f t="shared" si="12"/>
        <v>0</v>
      </c>
      <c r="J33" s="7">
        <f t="shared" si="13"/>
        <v>0</v>
      </c>
      <c r="K33" s="7">
        <f t="shared" si="14"/>
        <v>0</v>
      </c>
    </row>
    <row r="34" spans="1:11" x14ac:dyDescent="0.3">
      <c r="A34" s="5">
        <v>21</v>
      </c>
      <c r="B34" s="6">
        <f t="shared" si="5"/>
        <v>1.7489661176437727</v>
      </c>
      <c r="C34" s="6">
        <f t="shared" si="6"/>
        <v>-0.49736052806457981</v>
      </c>
      <c r="D34" s="6">
        <f t="shared" si="7"/>
        <v>1.6321016313383243</v>
      </c>
      <c r="E34" s="6">
        <f t="shared" si="8"/>
        <v>1.9233489407428175</v>
      </c>
      <c r="F34" s="6">
        <f t="shared" si="9"/>
        <v>1.1774876291273095</v>
      </c>
      <c r="G34" s="7">
        <f t="shared" si="10"/>
        <v>7.1054273576010019E-14</v>
      </c>
      <c r="H34" s="7">
        <f t="shared" si="11"/>
        <v>-1.3500311979441904E-13</v>
      </c>
      <c r="I34" s="7">
        <f t="shared" si="12"/>
        <v>0</v>
      </c>
      <c r="J34" s="7">
        <f t="shared" si="13"/>
        <v>0</v>
      </c>
      <c r="K34" s="7">
        <f t="shared" si="14"/>
        <v>0</v>
      </c>
    </row>
    <row r="35" spans="1:11" x14ac:dyDescent="0.3">
      <c r="A35" s="5">
        <v>22</v>
      </c>
      <c r="B35" s="6">
        <f t="shared" si="5"/>
        <v>1.7489661176437798</v>
      </c>
      <c r="C35" s="6">
        <f t="shared" si="6"/>
        <v>-0.49736052806458442</v>
      </c>
      <c r="D35" s="6">
        <f t="shared" si="7"/>
        <v>1.6321016313383239</v>
      </c>
      <c r="E35" s="6">
        <f t="shared" si="8"/>
        <v>1.9233489407428173</v>
      </c>
      <c r="F35" s="6">
        <f t="shared" si="9"/>
        <v>1.1774876291273098</v>
      </c>
      <c r="G35" s="7">
        <f t="shared" si="10"/>
        <v>2.8421709430404007E-14</v>
      </c>
      <c r="H35" s="7">
        <f t="shared" si="11"/>
        <v>0</v>
      </c>
      <c r="I35" s="7">
        <f t="shared" si="12"/>
        <v>0</v>
      </c>
      <c r="J35" s="7">
        <f t="shared" si="13"/>
        <v>0</v>
      </c>
      <c r="K35" s="7">
        <f t="shared" si="14"/>
        <v>0</v>
      </c>
    </row>
    <row r="36" spans="1:1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</sheetData>
  <mergeCells count="3">
    <mergeCell ref="B11:F11"/>
    <mergeCell ref="G11:K11"/>
    <mergeCell ref="L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2024-03-12T04:49:35Z</dcterms:created>
  <dcterms:modified xsi:type="dcterms:W3CDTF">2024-03-13T03:57:54Z</dcterms:modified>
</cp:coreProperties>
</file>