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y Acer\Documents\MUNA 2017\"/>
    </mc:Choice>
  </mc:AlternateContent>
  <bookViews>
    <workbookView xWindow="0" yWindow="0" windowWidth="20490" windowHeight="7755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M34" i="1"/>
  <c r="M33" i="1"/>
  <c r="D20" i="1"/>
  <c r="D15" i="1"/>
  <c r="D13" i="1"/>
  <c r="D5" i="1"/>
  <c r="D23" i="1"/>
  <c r="J11" i="1"/>
  <c r="L10" i="1"/>
  <c r="L9" i="1"/>
  <c r="L8" i="1"/>
  <c r="L7" i="1"/>
  <c r="L6" i="1"/>
  <c r="E7" i="1"/>
  <c r="M11" i="1"/>
  <c r="E16" i="1"/>
  <c r="E28" i="1"/>
  <c r="E33" i="1"/>
</calcChain>
</file>

<file path=xl/comments1.xml><?xml version="1.0" encoding="utf-8"?>
<comments xmlns="http://schemas.openxmlformats.org/spreadsheetml/2006/main">
  <authors>
    <author>britt.janssen2000@hotmail.com</author>
    <author>My Acer</author>
  </authors>
  <commentList>
    <comment ref="D5" authorId="0" shapeId="0">
      <text>
        <r>
          <rPr>
            <sz val="9"/>
            <color indexed="81"/>
            <rFont val="Tahoma"/>
            <charset val="1"/>
          </rPr>
          <t xml:space="preserve">€9,43 per 25 stuks
</t>
        </r>
      </text>
    </comment>
    <comment ref="D13" authorId="0" shapeId="0">
      <text>
        <r>
          <rPr>
            <sz val="9"/>
            <color indexed="81"/>
            <rFont val="Tahoma"/>
            <family val="2"/>
          </rPr>
          <t xml:space="preserve">€7,95 per stuk
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€3,17 per stuk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ongeveer €6,- p.p. Per dag 
</t>
        </r>
      </text>
    </comment>
    <comment ref="D23" authorId="1" shapeId="0">
      <text>
        <r>
          <rPr>
            <sz val="9"/>
            <color indexed="81"/>
            <rFont val="Tahoma"/>
            <family val="2"/>
          </rPr>
          <t xml:space="preserve">€20 p.p. (alleen buitenlandse deelnemers)
</t>
        </r>
      </text>
    </comment>
    <comment ref="E30" authorId="1" shapeId="0">
      <text>
        <r>
          <rPr>
            <sz val="9"/>
            <color indexed="81"/>
            <rFont val="Tahoma"/>
            <charset val="1"/>
          </rPr>
          <t xml:space="preserve">€100 bruto salaris voor 170 uur
</t>
        </r>
      </text>
    </comment>
  </commentList>
</comments>
</file>

<file path=xl/sharedStrings.xml><?xml version="1.0" encoding="utf-8"?>
<sst xmlns="http://schemas.openxmlformats.org/spreadsheetml/2006/main" count="42" uniqueCount="38">
  <si>
    <t>Debet</t>
  </si>
  <si>
    <t>Credit</t>
  </si>
  <si>
    <t>Benodigdheden</t>
  </si>
  <si>
    <t>Inkomsten door deelnemers</t>
  </si>
  <si>
    <t>Aantal</t>
  </si>
  <si>
    <t>Bedrag</t>
  </si>
  <si>
    <t>Totaal</t>
  </si>
  <si>
    <t>Tafelkleden</t>
  </si>
  <si>
    <t>Buitenlandse deelnemers</t>
  </si>
  <si>
    <t>Subtotaal</t>
  </si>
  <si>
    <t>Nederlandse deelnemers</t>
  </si>
  <si>
    <t>Buitenlandse MUN-directors</t>
  </si>
  <si>
    <t>Artikelen voor distributie</t>
  </si>
  <si>
    <t>Nederlandse MUN-directors</t>
  </si>
  <si>
    <t>Mappen</t>
  </si>
  <si>
    <t>Bijdrage Alfrink deelnemers</t>
  </si>
  <si>
    <t>Certificaten</t>
  </si>
  <si>
    <t>Admin shirts</t>
  </si>
  <si>
    <t>Tekortkomingen</t>
  </si>
  <si>
    <t>Grote posten</t>
  </si>
  <si>
    <t>Fluxility</t>
  </si>
  <si>
    <t>Catering</t>
  </si>
  <si>
    <t>Muna feest</t>
  </si>
  <si>
    <t>Openingsceremonie</t>
  </si>
  <si>
    <t>Excursie</t>
  </si>
  <si>
    <t>Sluitingsceremonie</t>
  </si>
  <si>
    <t>Consumptie meetings</t>
  </si>
  <si>
    <t>Formatiekosten</t>
  </si>
  <si>
    <t>Totaal=</t>
  </si>
  <si>
    <t>badges</t>
  </si>
  <si>
    <t>posters</t>
  </si>
  <si>
    <t>Goodiebag tas</t>
  </si>
  <si>
    <t xml:space="preserve">bidon </t>
  </si>
  <si>
    <t>overige goodies</t>
  </si>
  <si>
    <t>onvoorziene kosten</t>
  </si>
  <si>
    <t>Alfrink eigen bijdrage formatie</t>
  </si>
  <si>
    <t>Reiskosten staff</t>
  </si>
  <si>
    <t>Begroting MUNA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</si>
</sst>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€&quot;\ #,##0;[Red]&quot;€&quot;\ \-#,##0"/>
    <numFmt numFmtId="44" formatCode="_ &quot;€&quot;\ * #,##0.00_ ;_ &quot;€&quot;\ * \-#,##0.00_ ;_ &quot;€&quot;\ * &quot;-&quot;??_ ;_ @_ "/>
    <numFmt numFmtId="164" formatCode="&quot;€&quot;\ #,##0.00_-;[Red]&quot;€&quot;\ #,##0.00\-"/>
    <numFmt numFmtId="165" formatCode="[$€-2]\ #,##0.00"/>
    <numFmt numFmtId="166" formatCode="&quot;€&quot;\ #,##0.00"/>
  </numFmts>
  <fonts count="17" x14ac:knownFonts="1">
    <font>
      <sz val="12"/>
      <color rgb="FF000000"/>
      <name val="Calibri"/>
    </font>
    <font>
      <b/>
      <sz val="22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2"/>
      <name val="Calibri"/>
    </font>
    <font>
      <b/>
      <sz val="14"/>
      <color rgb="FFFF0000"/>
      <name val="Calibri"/>
    </font>
    <font>
      <b/>
      <sz val="18"/>
      <color rgb="FF000000"/>
      <name val="Calibri"/>
    </font>
    <font>
      <sz val="12"/>
      <color rgb="FF9C0006"/>
      <name val="Calibri"/>
      <family val="2"/>
      <scheme val="minor"/>
    </font>
    <font>
      <u/>
      <sz val="12"/>
      <color theme="10"/>
      <name val="Calibri"/>
    </font>
    <font>
      <u/>
      <sz val="12"/>
      <color theme="11"/>
      <name val="Calibri"/>
    </font>
    <font>
      <sz val="8"/>
      <name val="Calibri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22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6">
    <xf numFmtId="0" fontId="0" fillId="0" borderId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0" borderId="3" xfId="0" applyFont="1" applyBorder="1"/>
    <xf numFmtId="0" fontId="0" fillId="0" borderId="3" xfId="0" applyFont="1" applyBorder="1"/>
    <xf numFmtId="0" fontId="0" fillId="0" borderId="4" xfId="0" applyFont="1" applyBorder="1"/>
    <xf numFmtId="44" fontId="0" fillId="0" borderId="0" xfId="0" applyNumberFormat="1" applyFont="1"/>
    <xf numFmtId="0" fontId="3" fillId="0" borderId="0" xfId="0" applyFont="1"/>
    <xf numFmtId="0" fontId="2" fillId="0" borderId="0" xfId="0" applyFont="1"/>
    <xf numFmtId="44" fontId="0" fillId="0" borderId="5" xfId="0" applyNumberFormat="1" applyFont="1" applyBorder="1"/>
    <xf numFmtId="0" fontId="0" fillId="0" borderId="0" xfId="0" applyFont="1"/>
    <xf numFmtId="0" fontId="5" fillId="0" borderId="0" xfId="0" applyFont="1"/>
    <xf numFmtId="0" fontId="2" fillId="0" borderId="0" xfId="0" applyFont="1" applyAlignment="1"/>
    <xf numFmtId="165" fontId="0" fillId="0" borderId="0" xfId="0" applyNumberFormat="1" applyFont="1" applyAlignment="1"/>
    <xf numFmtId="0" fontId="2" fillId="0" borderId="2" xfId="0" applyFont="1" applyBorder="1"/>
    <xf numFmtId="44" fontId="0" fillId="0" borderId="2" xfId="0" applyNumberFormat="1" applyFont="1" applyBorder="1"/>
    <xf numFmtId="0" fontId="0" fillId="0" borderId="6" xfId="0" applyFont="1" applyBorder="1"/>
    <xf numFmtId="0" fontId="6" fillId="0" borderId="0" xfId="0" applyFont="1"/>
    <xf numFmtId="166" fontId="0" fillId="0" borderId="0" xfId="0" applyNumberFormat="1" applyFont="1"/>
    <xf numFmtId="0" fontId="0" fillId="0" borderId="0" xfId="0" applyFont="1" applyFill="1"/>
    <xf numFmtId="0" fontId="4" fillId="0" borderId="0" xfId="0" applyFont="1" applyFill="1"/>
    <xf numFmtId="44" fontId="0" fillId="0" borderId="0" xfId="0" applyNumberFormat="1" applyFont="1" applyFill="1"/>
    <xf numFmtId="44" fontId="0" fillId="0" borderId="5" xfId="0" applyNumberFormat="1" applyFont="1" applyFill="1" applyBorder="1"/>
    <xf numFmtId="0" fontId="7" fillId="2" borderId="0" xfId="1" applyAlignment="1"/>
    <xf numFmtId="44" fontId="7" fillId="2" borderId="0" xfId="1" applyNumberFormat="1"/>
    <xf numFmtId="0" fontId="0" fillId="0" borderId="0" xfId="0"/>
    <xf numFmtId="164" fontId="0" fillId="0" borderId="0" xfId="0" applyNumberFormat="1"/>
    <xf numFmtId="0" fontId="2" fillId="0" borderId="0" xfId="0" applyFont="1" applyBorder="1"/>
    <xf numFmtId="0" fontId="0" fillId="0" borderId="0" xfId="0" applyFont="1" applyBorder="1"/>
    <xf numFmtId="0" fontId="11" fillId="0" borderId="0" xfId="0" applyFont="1" applyBorder="1"/>
    <xf numFmtId="6" fontId="0" fillId="0" borderId="0" xfId="0" applyNumberFormat="1" applyFont="1" applyBorder="1"/>
    <xf numFmtId="0" fontId="11" fillId="0" borderId="0" xfId="0" applyFont="1"/>
    <xf numFmtId="44" fontId="11" fillId="0" borderId="0" xfId="0" applyNumberFormat="1" applyFont="1"/>
    <xf numFmtId="0" fontId="11" fillId="0" borderId="0" xfId="0" applyFont="1" applyAlignment="1"/>
    <xf numFmtId="6" fontId="0" fillId="0" borderId="0" xfId="0" applyNumberFormat="1" applyFont="1"/>
    <xf numFmtId="0" fontId="14" fillId="0" borderId="2" xfId="0" applyFont="1" applyBorder="1"/>
    <xf numFmtId="0" fontId="15" fillId="0" borderId="1" xfId="0" applyFont="1" applyBorder="1"/>
    <xf numFmtId="166" fontId="16" fillId="0" borderId="0" xfId="0" applyNumberFormat="1" applyFont="1"/>
  </cellXfs>
  <cellStyles count="16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Ongeldig" xfId="1" builtinId="27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622300</xdr:colOff>
      <xdr:row>69</xdr:row>
      <xdr:rowOff>76200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101600</xdr:colOff>
      <xdr:row>69</xdr:row>
      <xdr:rowOff>76200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101600</xdr:colOff>
      <xdr:row>69</xdr:row>
      <xdr:rowOff>76200</xdr:rowOff>
    </xdr:to>
    <xdr:sp macro="" textlink="">
      <xdr:nvSpPr>
        <xdr:cNvPr id="3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101600</xdr:colOff>
      <xdr:row>69</xdr:row>
      <xdr:rowOff>76200</xdr:rowOff>
    </xdr:to>
    <xdr:sp macro="" textlink="">
      <xdr:nvSpPr>
        <xdr:cNvPr id="4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101600</xdr:colOff>
      <xdr:row>69</xdr:row>
      <xdr:rowOff>76200</xdr:rowOff>
    </xdr:to>
    <xdr:sp macro="" textlink="">
      <xdr:nvSpPr>
        <xdr:cNvPr id="5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101600</xdr:colOff>
      <xdr:row>69</xdr:row>
      <xdr:rowOff>76200</xdr:rowOff>
    </xdr:to>
    <xdr:sp macro="" textlink="">
      <xdr:nvSpPr>
        <xdr:cNvPr id="6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161925</xdr:colOff>
      <xdr:row>50</xdr:row>
      <xdr:rowOff>133350</xdr:rowOff>
    </xdr:to>
    <xdr:sp macro="" textlink="">
      <xdr:nvSpPr>
        <xdr:cNvPr id="7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161925</xdr:colOff>
      <xdr:row>46</xdr:row>
      <xdr:rowOff>133350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4"/>
  <sheetViews>
    <sheetView tabSelected="1" zoomScale="80" zoomScaleNormal="80" zoomScalePageLayoutView="125" workbookViewId="0">
      <selection activeCell="J18" sqref="J18"/>
    </sheetView>
  </sheetViews>
  <sheetFormatPr defaultColWidth="13.5" defaultRowHeight="15" customHeight="1" x14ac:dyDescent="0.25"/>
  <cols>
    <col min="1" max="3" width="8.5" customWidth="1"/>
    <col min="4" max="4" width="11.375" customWidth="1"/>
    <col min="5" max="5" width="11.875" customWidth="1"/>
    <col min="6" max="11" width="8.5" customWidth="1"/>
    <col min="12" max="12" width="11.125" customWidth="1"/>
    <col min="13" max="13" width="12" customWidth="1"/>
    <col min="14" max="26" width="8.5" customWidth="1"/>
  </cols>
  <sheetData>
    <row r="1" spans="1:14" ht="29.25" customHeight="1" x14ac:dyDescent="0.45">
      <c r="A1" s="1" t="s">
        <v>0</v>
      </c>
      <c r="E1" s="2"/>
      <c r="F1" s="38" t="s">
        <v>37</v>
      </c>
      <c r="G1" s="1"/>
      <c r="M1" s="37" t="s">
        <v>1</v>
      </c>
    </row>
    <row r="2" spans="1:14" ht="16.5" customHeight="1" x14ac:dyDescent="0.25">
      <c r="A2" s="5" t="s">
        <v>2</v>
      </c>
      <c r="B2" s="6"/>
      <c r="C2" s="6"/>
      <c r="D2" s="6"/>
      <c r="E2" s="6"/>
      <c r="F2" s="7"/>
      <c r="G2" s="5" t="s">
        <v>3</v>
      </c>
      <c r="H2" s="6"/>
      <c r="I2" s="6"/>
      <c r="J2" s="6"/>
      <c r="K2" s="6"/>
      <c r="L2" s="6"/>
      <c r="M2" s="2"/>
    </row>
    <row r="3" spans="1:14" ht="16.5" customHeight="1" x14ac:dyDescent="0.25">
      <c r="A3" s="29"/>
      <c r="B3" s="30"/>
      <c r="C3" s="30"/>
      <c r="D3" s="30"/>
      <c r="E3" s="30"/>
      <c r="F3" s="3"/>
      <c r="G3" s="29"/>
      <c r="H3" s="30"/>
      <c r="I3" s="30"/>
      <c r="J3" s="30"/>
      <c r="K3" s="30"/>
      <c r="L3" s="30"/>
      <c r="M3" s="12"/>
    </row>
    <row r="4" spans="1:14" ht="16.5" customHeight="1" x14ac:dyDescent="0.25">
      <c r="A4" s="31" t="s">
        <v>30</v>
      </c>
      <c r="B4" s="30"/>
      <c r="C4" s="30"/>
      <c r="D4" s="32">
        <v>150</v>
      </c>
      <c r="E4" s="30"/>
      <c r="F4" s="3"/>
      <c r="G4" s="29"/>
      <c r="H4" s="30"/>
      <c r="I4" s="30"/>
      <c r="J4" s="30"/>
      <c r="K4" s="30"/>
      <c r="L4" s="30"/>
      <c r="M4" s="12"/>
    </row>
    <row r="5" spans="1:14" ht="15.75" customHeight="1" x14ac:dyDescent="0.25">
      <c r="A5" s="2" t="s">
        <v>29</v>
      </c>
      <c r="D5" s="8">
        <f>0.3772*(J11+48)</f>
        <v>159.5556</v>
      </c>
      <c r="E5" s="8"/>
      <c r="F5" s="3"/>
      <c r="J5" s="9" t="s">
        <v>4</v>
      </c>
      <c r="K5" s="9" t="s">
        <v>5</v>
      </c>
      <c r="L5" s="10" t="s">
        <v>28</v>
      </c>
      <c r="M5" s="2"/>
    </row>
    <row r="6" spans="1:14" ht="16.5" customHeight="1" x14ac:dyDescent="0.25">
      <c r="A6" s="2" t="s">
        <v>7</v>
      </c>
      <c r="D6" s="11">
        <v>300</v>
      </c>
      <c r="E6" s="8"/>
      <c r="F6" s="3"/>
      <c r="G6" s="2" t="s">
        <v>8</v>
      </c>
      <c r="J6" s="2">
        <v>141</v>
      </c>
      <c r="K6" s="8">
        <v>60</v>
      </c>
      <c r="L6" s="8">
        <f>J6*K6</f>
        <v>8460</v>
      </c>
      <c r="M6" s="8"/>
    </row>
    <row r="7" spans="1:14" ht="16.5" customHeight="1" x14ac:dyDescent="0.25">
      <c r="A7" s="10" t="s">
        <v>9</v>
      </c>
      <c r="D7" s="8"/>
      <c r="E7" s="8">
        <f>SUM(D4:D6)</f>
        <v>609.55560000000003</v>
      </c>
      <c r="F7" s="3"/>
      <c r="G7" s="2" t="s">
        <v>10</v>
      </c>
      <c r="J7" s="2">
        <v>59</v>
      </c>
      <c r="K7" s="8">
        <v>40</v>
      </c>
      <c r="L7" s="8">
        <f>J7*K7</f>
        <v>2360</v>
      </c>
      <c r="M7" s="8"/>
    </row>
    <row r="8" spans="1:14" ht="15.75" customHeight="1" x14ac:dyDescent="0.25">
      <c r="A8" s="10"/>
      <c r="D8" s="8"/>
      <c r="E8" s="8"/>
      <c r="F8" s="3"/>
      <c r="G8" s="2" t="s">
        <v>11</v>
      </c>
      <c r="J8" s="2">
        <v>15</v>
      </c>
      <c r="K8" s="8">
        <v>60</v>
      </c>
      <c r="L8" s="8">
        <f>J8*K8</f>
        <v>900</v>
      </c>
      <c r="M8" s="8"/>
    </row>
    <row r="9" spans="1:14" ht="15.75" customHeight="1" x14ac:dyDescent="0.25">
      <c r="A9" s="10" t="s">
        <v>12</v>
      </c>
      <c r="D9" s="8"/>
      <c r="E9" s="8"/>
      <c r="F9" s="3"/>
      <c r="G9" s="2" t="s">
        <v>13</v>
      </c>
      <c r="J9" s="2">
        <v>10</v>
      </c>
      <c r="K9" s="8">
        <v>40</v>
      </c>
      <c r="L9" s="8">
        <f>J9*K9</f>
        <v>400</v>
      </c>
      <c r="M9" s="8"/>
    </row>
    <row r="10" spans="1:14" ht="18.75" customHeight="1" x14ac:dyDescent="0.3">
      <c r="A10" s="12" t="s">
        <v>14</v>
      </c>
      <c r="D10" s="8">
        <v>1240</v>
      </c>
      <c r="E10" s="8"/>
      <c r="F10" s="3"/>
      <c r="G10" s="21" t="s">
        <v>15</v>
      </c>
      <c r="H10" s="22"/>
      <c r="I10" s="22"/>
      <c r="J10" s="21">
        <v>150</v>
      </c>
      <c r="K10" s="23">
        <v>0</v>
      </c>
      <c r="L10" s="24">
        <f>J10*K10</f>
        <v>0</v>
      </c>
      <c r="M10" s="23"/>
      <c r="N10" s="13"/>
    </row>
    <row r="11" spans="1:14" ht="16.5" customHeight="1" x14ac:dyDescent="0.25">
      <c r="A11" s="12" t="s">
        <v>16</v>
      </c>
      <c r="D11" s="8">
        <v>150</v>
      </c>
      <c r="E11" s="8"/>
      <c r="F11" s="3"/>
      <c r="G11" s="10" t="s">
        <v>9</v>
      </c>
      <c r="J11">
        <f>J6+J7+J8+J9+J10</f>
        <v>375</v>
      </c>
      <c r="K11" s="8"/>
      <c r="L11" s="8"/>
      <c r="M11" s="8">
        <f>SUM(L6:L10)</f>
        <v>12120</v>
      </c>
    </row>
    <row r="12" spans="1:14" ht="15.75" customHeight="1" x14ac:dyDescent="0.25">
      <c r="A12" s="12" t="s">
        <v>17</v>
      </c>
      <c r="D12" s="8">
        <v>200</v>
      </c>
      <c r="E12" s="8"/>
      <c r="F12" s="3"/>
      <c r="K12" s="8"/>
      <c r="L12" s="8"/>
      <c r="M12" s="8"/>
    </row>
    <row r="13" spans="1:14" ht="15.75" customHeight="1" x14ac:dyDescent="0.25">
      <c r="A13" s="12" t="s">
        <v>32</v>
      </c>
      <c r="D13" s="8">
        <f>7.95*(J11+50)</f>
        <v>3378.75</v>
      </c>
      <c r="E13" s="8"/>
      <c r="F13" s="3"/>
      <c r="G13" s="35"/>
      <c r="K13" s="8"/>
      <c r="L13" s="8"/>
      <c r="M13" s="36"/>
    </row>
    <row r="14" spans="1:14" ht="15.75" customHeight="1" x14ac:dyDescent="0.25">
      <c r="A14" s="12" t="s">
        <v>33</v>
      </c>
      <c r="D14" s="34">
        <v>600</v>
      </c>
      <c r="E14" s="8"/>
      <c r="F14" s="3"/>
      <c r="K14" s="8"/>
      <c r="L14" s="8"/>
      <c r="M14" s="8"/>
    </row>
    <row r="15" spans="1:14" ht="16.5" customHeight="1" x14ac:dyDescent="0.25">
      <c r="A15" s="33" t="s">
        <v>31</v>
      </c>
      <c r="D15" s="11">
        <f>3.17*(J11+50)</f>
        <v>1347.25</v>
      </c>
      <c r="E15" s="8"/>
      <c r="F15" s="3"/>
      <c r="G15" s="27" t="s">
        <v>35</v>
      </c>
      <c r="H15" s="27"/>
      <c r="I15" s="27"/>
      <c r="J15" s="27"/>
      <c r="K15" s="27"/>
      <c r="L15" s="27"/>
      <c r="M15" s="28">
        <v>17000</v>
      </c>
    </row>
    <row r="16" spans="1:14" ht="16.5" customHeight="1" x14ac:dyDescent="0.25">
      <c r="A16" s="10" t="s">
        <v>9</v>
      </c>
      <c r="D16" s="8"/>
      <c r="E16" s="8">
        <f>SUM(D10:D15)</f>
        <v>6916</v>
      </c>
      <c r="F16" s="3"/>
      <c r="K16" s="8"/>
      <c r="L16" s="8"/>
      <c r="M16" s="8"/>
    </row>
    <row r="17" spans="1:13" ht="15.75" customHeight="1" x14ac:dyDescent="0.25">
      <c r="D17" s="8"/>
      <c r="E17" s="8"/>
      <c r="F17" s="3"/>
      <c r="G17" s="25" t="s">
        <v>18</v>
      </c>
      <c r="H17" s="25"/>
      <c r="I17" s="25"/>
      <c r="J17" s="25"/>
      <c r="K17" s="26"/>
      <c r="L17" s="26"/>
      <c r="M17" s="26">
        <f>M33-M11-M13-M15</f>
        <v>9325.5555999999997</v>
      </c>
    </row>
    <row r="18" spans="1:13" ht="15.75" customHeight="1" x14ac:dyDescent="0.25">
      <c r="A18" s="10" t="s">
        <v>19</v>
      </c>
      <c r="D18" s="8"/>
      <c r="E18" s="8"/>
      <c r="F18" s="3"/>
      <c r="K18" s="8"/>
      <c r="L18" s="8"/>
      <c r="M18" s="8"/>
    </row>
    <row r="19" spans="1:13" ht="15.75" customHeight="1" x14ac:dyDescent="0.25">
      <c r="A19" s="12" t="s">
        <v>20</v>
      </c>
      <c r="D19" s="8">
        <v>150</v>
      </c>
      <c r="E19" s="8"/>
      <c r="F19" s="3"/>
      <c r="K19" s="8"/>
      <c r="L19" s="8"/>
      <c r="M19" s="8"/>
    </row>
    <row r="20" spans="1:13" ht="15.75" customHeight="1" x14ac:dyDescent="0.25">
      <c r="A20" s="2" t="s">
        <v>21</v>
      </c>
      <c r="D20" s="34">
        <f>6*(J11+50)*2</f>
        <v>5100</v>
      </c>
      <c r="E20" s="8"/>
      <c r="F20" s="3"/>
      <c r="K20" s="8"/>
      <c r="L20" s="8"/>
      <c r="M20" s="8"/>
    </row>
    <row r="21" spans="1:13" ht="15.75" customHeight="1" x14ac:dyDescent="0.25">
      <c r="A21" s="12" t="s">
        <v>22</v>
      </c>
      <c r="D21" s="8">
        <v>4000</v>
      </c>
      <c r="E21" s="8"/>
      <c r="F21" s="3"/>
      <c r="K21" s="8"/>
      <c r="L21" s="8"/>
      <c r="M21" s="8"/>
    </row>
    <row r="22" spans="1:13" ht="15.75" customHeight="1" x14ac:dyDescent="0.25">
      <c r="A22" s="12" t="s">
        <v>23</v>
      </c>
      <c r="D22" s="8">
        <v>500</v>
      </c>
      <c r="E22" s="8"/>
      <c r="F22" s="3"/>
      <c r="K22" s="8"/>
      <c r="L22" s="8"/>
      <c r="M22" s="8"/>
    </row>
    <row r="23" spans="1:13" ht="15.75" customHeight="1" x14ac:dyDescent="0.25">
      <c r="A23" s="12" t="s">
        <v>24</v>
      </c>
      <c r="D23" s="8">
        <f>20*(J6+J8)</f>
        <v>3120</v>
      </c>
      <c r="E23" s="8"/>
      <c r="F23" s="3"/>
      <c r="K23" s="8"/>
      <c r="L23" s="8"/>
      <c r="M23" s="8"/>
    </row>
    <row r="24" spans="1:13" ht="15.75" customHeight="1" x14ac:dyDescent="0.25">
      <c r="A24" s="12" t="s">
        <v>25</v>
      </c>
      <c r="D24" s="8">
        <v>150</v>
      </c>
      <c r="E24" s="8"/>
      <c r="F24" s="3"/>
      <c r="K24" s="8"/>
      <c r="L24" s="8"/>
      <c r="M24" s="8"/>
    </row>
    <row r="25" spans="1:13" ht="15.75" customHeight="1" x14ac:dyDescent="0.25">
      <c r="A25" s="33" t="s">
        <v>36</v>
      </c>
      <c r="D25" s="8">
        <v>100</v>
      </c>
      <c r="E25" s="8"/>
      <c r="F25" s="3"/>
      <c r="K25" s="8"/>
      <c r="L25" s="8"/>
      <c r="M25" s="8"/>
    </row>
    <row r="26" spans="1:13" ht="15.75" customHeight="1" x14ac:dyDescent="0.25">
      <c r="A26" s="12" t="s">
        <v>34</v>
      </c>
      <c r="D26" s="8">
        <v>500</v>
      </c>
      <c r="E26" s="8"/>
      <c r="F26" s="3"/>
      <c r="K26" s="8"/>
      <c r="L26" s="8"/>
      <c r="M26" s="8"/>
    </row>
    <row r="27" spans="1:13" ht="15.75" customHeight="1" x14ac:dyDescent="0.25">
      <c r="A27" s="12" t="s">
        <v>26</v>
      </c>
      <c r="D27" s="11">
        <v>300</v>
      </c>
      <c r="E27" s="8"/>
      <c r="F27" s="3"/>
      <c r="K27" s="8"/>
      <c r="L27" s="8"/>
      <c r="M27" s="8"/>
    </row>
    <row r="28" spans="1:13" ht="16.5" customHeight="1" x14ac:dyDescent="0.25">
      <c r="A28" s="10" t="s">
        <v>9</v>
      </c>
      <c r="D28" s="8"/>
      <c r="E28" s="8">
        <f>SUM(D19:D27)</f>
        <v>13920</v>
      </c>
      <c r="F28" s="3"/>
      <c r="K28" s="8"/>
      <c r="L28" s="8"/>
      <c r="M28" s="8"/>
    </row>
    <row r="29" spans="1:13" ht="15.75" customHeight="1" x14ac:dyDescent="0.25">
      <c r="A29" s="10"/>
      <c r="D29" s="8"/>
      <c r="E29" s="8"/>
      <c r="F29" s="3"/>
      <c r="K29" s="8"/>
      <c r="L29" s="8"/>
      <c r="M29" s="8"/>
    </row>
    <row r="30" spans="1:13" ht="15.75" customHeight="1" x14ac:dyDescent="0.25">
      <c r="A30" s="14" t="s">
        <v>27</v>
      </c>
      <c r="D30" s="8"/>
      <c r="E30" s="15">
        <v>17000</v>
      </c>
      <c r="F30" s="3"/>
      <c r="K30" s="8"/>
      <c r="L30" s="8"/>
      <c r="M30" s="8"/>
    </row>
    <row r="31" spans="1:13" ht="15.75" customHeight="1" x14ac:dyDescent="0.25">
      <c r="A31" s="10"/>
      <c r="D31" s="8"/>
      <c r="E31" s="8"/>
      <c r="F31" s="3"/>
      <c r="K31" s="8"/>
      <c r="L31" s="8"/>
      <c r="M31" s="8"/>
    </row>
    <row r="32" spans="1:13" ht="16.5" customHeight="1" x14ac:dyDescent="0.25">
      <c r="A32" s="16"/>
      <c r="B32" s="4"/>
      <c r="C32" s="4"/>
      <c r="D32" s="17"/>
      <c r="E32" s="17"/>
      <c r="F32" s="18"/>
      <c r="G32" s="4"/>
      <c r="H32" s="4"/>
      <c r="I32" s="4"/>
      <c r="J32" s="4"/>
      <c r="K32" s="17"/>
      <c r="L32" s="17"/>
      <c r="M32" s="17"/>
    </row>
    <row r="33" spans="1:13" ht="24" customHeight="1" x14ac:dyDescent="0.35">
      <c r="A33" s="19" t="s">
        <v>6</v>
      </c>
      <c r="D33" s="8"/>
      <c r="E33" s="8">
        <f>SUM(E7,E16,E28,E30)</f>
        <v>38445.5556</v>
      </c>
      <c r="F33" s="3"/>
      <c r="G33" s="19" t="s">
        <v>6</v>
      </c>
      <c r="K33" s="8"/>
      <c r="L33" s="8"/>
      <c r="M33" s="8">
        <f>E33</f>
        <v>38445.5556</v>
      </c>
    </row>
    <row r="34" spans="1:13" ht="15.75" customHeight="1" x14ac:dyDescent="0.25">
      <c r="A34" s="10"/>
      <c r="E34" s="2"/>
      <c r="F34" s="12"/>
      <c r="M34" s="39">
        <f>M11+M13+M15+M17</f>
        <v>38445.5556</v>
      </c>
    </row>
    <row r="35" spans="1:13" ht="15.75" customHeight="1" x14ac:dyDescent="0.25">
      <c r="E35" s="2"/>
      <c r="F35" s="12"/>
      <c r="M35" s="20"/>
    </row>
    <row r="36" spans="1:13" ht="15.75" customHeight="1" x14ac:dyDescent="0.25">
      <c r="E36" s="2"/>
      <c r="M36" s="2"/>
    </row>
    <row r="37" spans="1:13" ht="15.75" customHeight="1" x14ac:dyDescent="0.25">
      <c r="E37" s="2"/>
      <c r="M37" s="2"/>
    </row>
    <row r="38" spans="1:13" ht="15.75" customHeight="1" x14ac:dyDescent="0.25">
      <c r="E38" s="2"/>
      <c r="M38" s="2"/>
    </row>
    <row r="39" spans="1:13" ht="15.75" customHeight="1" x14ac:dyDescent="0.25">
      <c r="E39" s="2"/>
      <c r="M39" s="2"/>
    </row>
    <row r="40" spans="1:13" ht="15.75" customHeight="1" x14ac:dyDescent="0.25">
      <c r="E40" s="2"/>
      <c r="M40" s="2"/>
    </row>
    <row r="41" spans="1:13" ht="15.75" customHeight="1" x14ac:dyDescent="0.25">
      <c r="E41" s="2"/>
      <c r="M41" s="2"/>
    </row>
    <row r="42" spans="1:13" ht="15.75" customHeight="1" x14ac:dyDescent="0.25">
      <c r="E42" s="2"/>
      <c r="M42" s="2"/>
    </row>
    <row r="43" spans="1:13" ht="15.75" customHeight="1" x14ac:dyDescent="0.25">
      <c r="E43" s="2"/>
      <c r="M43" s="2"/>
    </row>
    <row r="44" spans="1:13" ht="15.75" customHeight="1" x14ac:dyDescent="0.25">
      <c r="E44" s="2"/>
      <c r="M44" s="2"/>
    </row>
    <row r="45" spans="1:13" ht="15.75" customHeight="1" x14ac:dyDescent="0.25">
      <c r="E45" s="2"/>
      <c r="M45" s="2"/>
    </row>
    <row r="46" spans="1:13" ht="15.75" customHeight="1" x14ac:dyDescent="0.25">
      <c r="E46" s="2"/>
      <c r="M46" s="2"/>
    </row>
    <row r="47" spans="1:13" ht="15.75" customHeight="1" x14ac:dyDescent="0.25">
      <c r="E47" s="2"/>
      <c r="M47" s="2"/>
    </row>
    <row r="48" spans="1:13" ht="15.75" customHeight="1" x14ac:dyDescent="0.25">
      <c r="E48" s="2"/>
      <c r="M48" s="2"/>
    </row>
    <row r="49" spans="5:13" ht="15.75" customHeight="1" x14ac:dyDescent="0.25">
      <c r="E49" s="2"/>
      <c r="M49" s="2"/>
    </row>
    <row r="50" spans="5:13" ht="15.75" customHeight="1" x14ac:dyDescent="0.25">
      <c r="E50" s="2"/>
      <c r="M50" s="2"/>
    </row>
    <row r="51" spans="5:13" ht="15.75" customHeight="1" x14ac:dyDescent="0.25">
      <c r="E51" s="2"/>
      <c r="M51" s="2"/>
    </row>
    <row r="52" spans="5:13" ht="15.75" customHeight="1" x14ac:dyDescent="0.25">
      <c r="E52" s="2"/>
      <c r="M52" s="2"/>
    </row>
    <row r="53" spans="5:13" ht="15.75" customHeight="1" x14ac:dyDescent="0.25">
      <c r="E53" s="2"/>
      <c r="M53" s="2"/>
    </row>
    <row r="54" spans="5:13" ht="15.75" customHeight="1" x14ac:dyDescent="0.25">
      <c r="E54" s="2"/>
      <c r="M54" s="2"/>
    </row>
    <row r="55" spans="5:13" ht="15.75" customHeight="1" x14ac:dyDescent="0.25">
      <c r="E55" s="2"/>
      <c r="M55" s="2"/>
    </row>
    <row r="56" spans="5:13" ht="15.75" customHeight="1" x14ac:dyDescent="0.25">
      <c r="E56" s="2"/>
      <c r="M56" s="2"/>
    </row>
    <row r="57" spans="5:13" ht="15.75" customHeight="1" x14ac:dyDescent="0.25">
      <c r="E57" s="2"/>
      <c r="M57" s="2"/>
    </row>
    <row r="58" spans="5:13" ht="15.75" customHeight="1" x14ac:dyDescent="0.25">
      <c r="E58" s="2"/>
      <c r="M58" s="2"/>
    </row>
    <row r="59" spans="5:13" ht="15.75" customHeight="1" x14ac:dyDescent="0.25">
      <c r="E59" s="2"/>
      <c r="M59" s="2"/>
    </row>
    <row r="60" spans="5:13" ht="15.75" customHeight="1" x14ac:dyDescent="0.25">
      <c r="E60" s="2"/>
      <c r="M60" s="2"/>
    </row>
    <row r="61" spans="5:13" ht="15.75" customHeight="1" x14ac:dyDescent="0.25">
      <c r="E61" s="2"/>
      <c r="M61" s="2"/>
    </row>
    <row r="62" spans="5:13" ht="15.75" customHeight="1" x14ac:dyDescent="0.25">
      <c r="E62" s="2"/>
      <c r="M62" s="2"/>
    </row>
    <row r="63" spans="5:13" ht="15.75" customHeight="1" x14ac:dyDescent="0.25">
      <c r="E63" s="2"/>
      <c r="M63" s="2"/>
    </row>
    <row r="64" spans="5:13" ht="15.75" customHeight="1" x14ac:dyDescent="0.25">
      <c r="E64" s="2"/>
      <c r="M64" s="2"/>
    </row>
    <row r="65" spans="5:13" ht="15.75" customHeight="1" x14ac:dyDescent="0.25">
      <c r="E65" s="2"/>
      <c r="M65" s="2"/>
    </row>
    <row r="66" spans="5:13" ht="15.75" customHeight="1" x14ac:dyDescent="0.25">
      <c r="E66" s="2"/>
      <c r="M66" s="2"/>
    </row>
    <row r="67" spans="5:13" ht="15.75" customHeight="1" x14ac:dyDescent="0.25">
      <c r="E67" s="2"/>
      <c r="M67" s="2"/>
    </row>
    <row r="68" spans="5:13" ht="15.75" customHeight="1" x14ac:dyDescent="0.25">
      <c r="E68" s="2"/>
      <c r="M68" s="2"/>
    </row>
    <row r="69" spans="5:13" ht="15.75" customHeight="1" x14ac:dyDescent="0.25">
      <c r="E69" s="2"/>
      <c r="M69" s="2"/>
    </row>
    <row r="70" spans="5:13" ht="15.75" customHeight="1" x14ac:dyDescent="0.25">
      <c r="E70" s="2"/>
      <c r="M70" s="2"/>
    </row>
    <row r="71" spans="5:13" ht="15.75" customHeight="1" x14ac:dyDescent="0.25">
      <c r="E71" s="2"/>
      <c r="M71" s="2"/>
    </row>
    <row r="72" spans="5:13" ht="15.75" customHeight="1" x14ac:dyDescent="0.25">
      <c r="E72" s="2"/>
      <c r="M72" s="2"/>
    </row>
    <row r="73" spans="5:13" ht="15.75" customHeight="1" x14ac:dyDescent="0.25">
      <c r="E73" s="2"/>
      <c r="M73" s="2"/>
    </row>
    <row r="74" spans="5:13" ht="15.75" customHeight="1" x14ac:dyDescent="0.25">
      <c r="E74" s="2"/>
      <c r="M74" s="2"/>
    </row>
    <row r="75" spans="5:13" ht="15.75" customHeight="1" x14ac:dyDescent="0.25">
      <c r="E75" s="2"/>
      <c r="M75" s="2"/>
    </row>
    <row r="76" spans="5:13" ht="15.75" customHeight="1" x14ac:dyDescent="0.25">
      <c r="E76" s="2"/>
      <c r="M76" s="2"/>
    </row>
    <row r="77" spans="5:13" ht="15.75" customHeight="1" x14ac:dyDescent="0.25">
      <c r="E77" s="2"/>
      <c r="M77" s="2"/>
    </row>
    <row r="78" spans="5:13" ht="15.75" customHeight="1" x14ac:dyDescent="0.25">
      <c r="E78" s="2"/>
      <c r="M78" s="2"/>
    </row>
    <row r="79" spans="5:13" ht="15.75" customHeight="1" x14ac:dyDescent="0.25">
      <c r="E79" s="2"/>
      <c r="M79" s="2"/>
    </row>
    <row r="80" spans="5:13" ht="15.75" customHeight="1" x14ac:dyDescent="0.25">
      <c r="E80" s="2"/>
      <c r="M80" s="2"/>
    </row>
    <row r="81" spans="5:13" ht="15.75" customHeight="1" x14ac:dyDescent="0.25">
      <c r="E81" s="2"/>
      <c r="M81" s="2"/>
    </row>
    <row r="82" spans="5:13" ht="15.75" customHeight="1" x14ac:dyDescent="0.25">
      <c r="E82" s="2"/>
      <c r="M82" s="2"/>
    </row>
    <row r="83" spans="5:13" ht="15.75" customHeight="1" x14ac:dyDescent="0.25">
      <c r="E83" s="2"/>
      <c r="M83" s="2"/>
    </row>
    <row r="84" spans="5:13" ht="15.75" customHeight="1" x14ac:dyDescent="0.25">
      <c r="E84" s="2"/>
      <c r="M84" s="2"/>
    </row>
    <row r="85" spans="5:13" ht="15.75" customHeight="1" x14ac:dyDescent="0.25">
      <c r="E85" s="2"/>
      <c r="M85" s="2"/>
    </row>
    <row r="86" spans="5:13" ht="15.75" customHeight="1" x14ac:dyDescent="0.25">
      <c r="E86" s="2"/>
      <c r="M86" s="2"/>
    </row>
    <row r="87" spans="5:13" ht="15.75" customHeight="1" x14ac:dyDescent="0.25">
      <c r="E87" s="2"/>
      <c r="M87" s="2"/>
    </row>
    <row r="88" spans="5:13" ht="15.75" customHeight="1" x14ac:dyDescent="0.25">
      <c r="E88" s="2"/>
      <c r="M88" s="2"/>
    </row>
    <row r="89" spans="5:13" ht="15.75" customHeight="1" x14ac:dyDescent="0.25">
      <c r="E89" s="2"/>
      <c r="M89" s="2"/>
    </row>
    <row r="90" spans="5:13" ht="15.75" customHeight="1" x14ac:dyDescent="0.25">
      <c r="E90" s="2"/>
      <c r="M90" s="2"/>
    </row>
    <row r="91" spans="5:13" ht="15.75" customHeight="1" x14ac:dyDescent="0.25">
      <c r="E91" s="2"/>
      <c r="M91" s="2"/>
    </row>
    <row r="92" spans="5:13" ht="15.75" customHeight="1" x14ac:dyDescent="0.25">
      <c r="E92" s="2"/>
      <c r="M92" s="2"/>
    </row>
    <row r="93" spans="5:13" ht="15.75" customHeight="1" x14ac:dyDescent="0.25">
      <c r="E93" s="2"/>
      <c r="M93" s="2"/>
    </row>
    <row r="94" spans="5:13" ht="15.75" customHeight="1" x14ac:dyDescent="0.25">
      <c r="E94" s="2"/>
      <c r="M94" s="2"/>
    </row>
    <row r="95" spans="5:13" ht="15.75" customHeight="1" x14ac:dyDescent="0.25">
      <c r="E95" s="2"/>
      <c r="M95" s="2"/>
    </row>
    <row r="96" spans="5:13" ht="15.75" customHeight="1" x14ac:dyDescent="0.25">
      <c r="E96" s="2"/>
      <c r="M96" s="2"/>
    </row>
    <row r="97" spans="5:13" ht="15.75" customHeight="1" x14ac:dyDescent="0.25">
      <c r="E97" s="2"/>
      <c r="M97" s="2"/>
    </row>
    <row r="98" spans="5:13" ht="15.75" customHeight="1" x14ac:dyDescent="0.25">
      <c r="E98" s="2"/>
      <c r="M98" s="2"/>
    </row>
    <row r="99" spans="5:13" ht="15.75" customHeight="1" x14ac:dyDescent="0.25">
      <c r="E99" s="2"/>
      <c r="M99" s="2"/>
    </row>
    <row r="100" spans="5:13" ht="15.75" customHeight="1" x14ac:dyDescent="0.25">
      <c r="E100" s="2"/>
      <c r="M100" s="2"/>
    </row>
    <row r="101" spans="5:13" ht="15.75" customHeight="1" x14ac:dyDescent="0.25">
      <c r="E101" s="2"/>
      <c r="M101" s="2"/>
    </row>
    <row r="102" spans="5:13" ht="15.75" customHeight="1" x14ac:dyDescent="0.25">
      <c r="E102" s="2"/>
      <c r="M102" s="2"/>
    </row>
    <row r="103" spans="5:13" ht="15.75" customHeight="1" x14ac:dyDescent="0.25">
      <c r="E103" s="2"/>
      <c r="M103" s="2"/>
    </row>
    <row r="104" spans="5:13" ht="15.75" customHeight="1" x14ac:dyDescent="0.25">
      <c r="E104" s="2"/>
      <c r="M104" s="2"/>
    </row>
    <row r="105" spans="5:13" ht="15.75" customHeight="1" x14ac:dyDescent="0.25">
      <c r="E105" s="2"/>
      <c r="M105" s="2"/>
    </row>
    <row r="106" spans="5:13" ht="15.75" customHeight="1" x14ac:dyDescent="0.25">
      <c r="E106" s="2"/>
      <c r="M106" s="2"/>
    </row>
    <row r="107" spans="5:13" ht="15.75" customHeight="1" x14ac:dyDescent="0.25">
      <c r="E107" s="2"/>
      <c r="M107" s="2"/>
    </row>
    <row r="108" spans="5:13" ht="15.75" customHeight="1" x14ac:dyDescent="0.25">
      <c r="E108" s="2"/>
      <c r="M108" s="2"/>
    </row>
    <row r="109" spans="5:13" ht="15.75" customHeight="1" x14ac:dyDescent="0.25">
      <c r="E109" s="2"/>
      <c r="M109" s="2"/>
    </row>
    <row r="110" spans="5:13" ht="15.75" customHeight="1" x14ac:dyDescent="0.25">
      <c r="E110" s="2"/>
      <c r="M110" s="2"/>
    </row>
    <row r="111" spans="5:13" ht="15.75" customHeight="1" x14ac:dyDescent="0.25">
      <c r="E111" s="2"/>
      <c r="M111" s="2"/>
    </row>
    <row r="112" spans="5:13" ht="15.75" customHeight="1" x14ac:dyDescent="0.25">
      <c r="E112" s="2"/>
      <c r="M112" s="2"/>
    </row>
    <row r="113" spans="5:13" ht="15.75" customHeight="1" x14ac:dyDescent="0.25">
      <c r="E113" s="2"/>
      <c r="M113" s="2"/>
    </row>
    <row r="114" spans="5:13" ht="15.75" customHeight="1" x14ac:dyDescent="0.25">
      <c r="E114" s="2"/>
      <c r="M114" s="2"/>
    </row>
    <row r="115" spans="5:13" ht="15.75" customHeight="1" x14ac:dyDescent="0.25">
      <c r="E115" s="2"/>
      <c r="M115" s="2"/>
    </row>
    <row r="116" spans="5:13" ht="15.75" customHeight="1" x14ac:dyDescent="0.25">
      <c r="E116" s="2"/>
      <c r="M116" s="2"/>
    </row>
    <row r="117" spans="5:13" ht="15.75" customHeight="1" x14ac:dyDescent="0.25">
      <c r="E117" s="2"/>
      <c r="M117" s="2"/>
    </row>
    <row r="118" spans="5:13" ht="15.75" customHeight="1" x14ac:dyDescent="0.25">
      <c r="E118" s="2"/>
      <c r="M118" s="2"/>
    </row>
    <row r="119" spans="5:13" ht="15.75" customHeight="1" x14ac:dyDescent="0.25">
      <c r="E119" s="2"/>
      <c r="M119" s="2"/>
    </row>
    <row r="120" spans="5:13" ht="15.75" customHeight="1" x14ac:dyDescent="0.25">
      <c r="E120" s="2"/>
      <c r="M120" s="2"/>
    </row>
    <row r="121" spans="5:13" ht="15.75" customHeight="1" x14ac:dyDescent="0.25">
      <c r="E121" s="2"/>
      <c r="M121" s="2"/>
    </row>
    <row r="122" spans="5:13" ht="15.75" customHeight="1" x14ac:dyDescent="0.25">
      <c r="E122" s="2"/>
      <c r="M122" s="2"/>
    </row>
    <row r="123" spans="5:13" ht="15.75" customHeight="1" x14ac:dyDescent="0.25">
      <c r="E123" s="2"/>
      <c r="M123" s="2"/>
    </row>
    <row r="124" spans="5:13" ht="15.75" customHeight="1" x14ac:dyDescent="0.25">
      <c r="E124" s="2"/>
      <c r="M124" s="2"/>
    </row>
    <row r="125" spans="5:13" ht="15.75" customHeight="1" x14ac:dyDescent="0.25">
      <c r="E125" s="2"/>
      <c r="M125" s="2"/>
    </row>
    <row r="126" spans="5:13" ht="15.75" customHeight="1" x14ac:dyDescent="0.25">
      <c r="E126" s="2"/>
      <c r="M126" s="2"/>
    </row>
    <row r="127" spans="5:13" ht="15.75" customHeight="1" x14ac:dyDescent="0.25">
      <c r="E127" s="2"/>
      <c r="M127" s="2"/>
    </row>
    <row r="128" spans="5:13" ht="15.75" customHeight="1" x14ac:dyDescent="0.25">
      <c r="E128" s="2"/>
      <c r="M128" s="2"/>
    </row>
    <row r="129" spans="5:13" ht="15.75" customHeight="1" x14ac:dyDescent="0.25">
      <c r="E129" s="2"/>
      <c r="M129" s="2"/>
    </row>
    <row r="130" spans="5:13" ht="15.75" customHeight="1" x14ac:dyDescent="0.25">
      <c r="E130" s="2"/>
      <c r="M130" s="2"/>
    </row>
    <row r="131" spans="5:13" ht="15.75" customHeight="1" x14ac:dyDescent="0.25">
      <c r="E131" s="2"/>
      <c r="M131" s="2"/>
    </row>
    <row r="132" spans="5:13" ht="15.75" customHeight="1" x14ac:dyDescent="0.25">
      <c r="E132" s="2"/>
      <c r="M132" s="2"/>
    </row>
    <row r="133" spans="5:13" ht="15.75" customHeight="1" x14ac:dyDescent="0.25">
      <c r="E133" s="2"/>
      <c r="M133" s="2"/>
    </row>
    <row r="134" spans="5:13" ht="15.75" customHeight="1" x14ac:dyDescent="0.25">
      <c r="E134" s="2"/>
      <c r="M134" s="2"/>
    </row>
    <row r="135" spans="5:13" ht="15.75" customHeight="1" x14ac:dyDescent="0.25">
      <c r="E135" s="2"/>
      <c r="M135" s="2"/>
    </row>
    <row r="136" spans="5:13" ht="15.75" customHeight="1" x14ac:dyDescent="0.25">
      <c r="E136" s="2"/>
      <c r="M136" s="2"/>
    </row>
    <row r="137" spans="5:13" ht="15.75" customHeight="1" x14ac:dyDescent="0.25">
      <c r="E137" s="2"/>
      <c r="M137" s="2"/>
    </row>
    <row r="138" spans="5:13" ht="15.75" customHeight="1" x14ac:dyDescent="0.25">
      <c r="E138" s="2"/>
      <c r="M138" s="2"/>
    </row>
    <row r="139" spans="5:13" ht="15.75" customHeight="1" x14ac:dyDescent="0.25">
      <c r="E139" s="2"/>
      <c r="M139" s="2"/>
    </row>
    <row r="140" spans="5:13" ht="15.75" customHeight="1" x14ac:dyDescent="0.25">
      <c r="E140" s="2"/>
      <c r="M140" s="2"/>
    </row>
    <row r="141" spans="5:13" ht="15.75" customHeight="1" x14ac:dyDescent="0.25">
      <c r="E141" s="2"/>
      <c r="M141" s="2"/>
    </row>
    <row r="142" spans="5:13" ht="15.75" customHeight="1" x14ac:dyDescent="0.25">
      <c r="E142" s="2"/>
      <c r="M142" s="2"/>
    </row>
    <row r="143" spans="5:13" ht="15.75" customHeight="1" x14ac:dyDescent="0.25">
      <c r="E143" s="2"/>
      <c r="M143" s="2"/>
    </row>
    <row r="144" spans="5:13" ht="15.75" customHeight="1" x14ac:dyDescent="0.25">
      <c r="E144" s="2"/>
      <c r="M144" s="2"/>
    </row>
    <row r="145" spans="5:13" ht="15.75" customHeight="1" x14ac:dyDescent="0.25">
      <c r="E145" s="2"/>
      <c r="M145" s="2"/>
    </row>
    <row r="146" spans="5:13" ht="15.75" customHeight="1" x14ac:dyDescent="0.25">
      <c r="E146" s="2"/>
      <c r="M146" s="2"/>
    </row>
    <row r="147" spans="5:13" ht="15.75" customHeight="1" x14ac:dyDescent="0.25">
      <c r="E147" s="2"/>
      <c r="M147" s="2"/>
    </row>
    <row r="148" spans="5:13" ht="15.75" customHeight="1" x14ac:dyDescent="0.25">
      <c r="E148" s="2"/>
      <c r="M148" s="2"/>
    </row>
    <row r="149" spans="5:13" ht="15.75" customHeight="1" x14ac:dyDescent="0.25">
      <c r="E149" s="2"/>
      <c r="M149" s="2"/>
    </row>
    <row r="150" spans="5:13" ht="15.75" customHeight="1" x14ac:dyDescent="0.25">
      <c r="E150" s="2"/>
      <c r="M150" s="2"/>
    </row>
    <row r="151" spans="5:13" ht="15.75" customHeight="1" x14ac:dyDescent="0.25">
      <c r="E151" s="2"/>
      <c r="M151" s="2"/>
    </row>
    <row r="152" spans="5:13" ht="15.75" customHeight="1" x14ac:dyDescent="0.25">
      <c r="E152" s="2"/>
      <c r="M152" s="2"/>
    </row>
    <row r="153" spans="5:13" ht="15.75" customHeight="1" x14ac:dyDescent="0.25">
      <c r="E153" s="2"/>
      <c r="M153" s="2"/>
    </row>
    <row r="154" spans="5:13" ht="15.75" customHeight="1" x14ac:dyDescent="0.25">
      <c r="E154" s="2"/>
      <c r="M154" s="2"/>
    </row>
    <row r="155" spans="5:13" ht="15.75" customHeight="1" x14ac:dyDescent="0.25">
      <c r="E155" s="2"/>
      <c r="M155" s="2"/>
    </row>
    <row r="156" spans="5:13" ht="15.75" customHeight="1" x14ac:dyDescent="0.25">
      <c r="E156" s="2"/>
      <c r="M156" s="2"/>
    </row>
    <row r="157" spans="5:13" ht="15.75" customHeight="1" x14ac:dyDescent="0.25">
      <c r="E157" s="2"/>
      <c r="M157" s="2"/>
    </row>
    <row r="158" spans="5:13" ht="15.75" customHeight="1" x14ac:dyDescent="0.25">
      <c r="E158" s="2"/>
      <c r="M158" s="2"/>
    </row>
    <row r="159" spans="5:13" ht="15.75" customHeight="1" x14ac:dyDescent="0.25">
      <c r="E159" s="2"/>
      <c r="M159" s="2"/>
    </row>
    <row r="160" spans="5:13" ht="15.75" customHeight="1" x14ac:dyDescent="0.25">
      <c r="E160" s="2"/>
      <c r="M160" s="2"/>
    </row>
    <row r="161" spans="5:13" ht="15.75" customHeight="1" x14ac:dyDescent="0.25">
      <c r="E161" s="2"/>
      <c r="M161" s="2"/>
    </row>
    <row r="162" spans="5:13" ht="15.75" customHeight="1" x14ac:dyDescent="0.25">
      <c r="E162" s="2"/>
      <c r="M162" s="2"/>
    </row>
    <row r="163" spans="5:13" ht="15.75" customHeight="1" x14ac:dyDescent="0.25">
      <c r="E163" s="2"/>
      <c r="M163" s="2"/>
    </row>
    <row r="164" spans="5:13" ht="15.75" customHeight="1" x14ac:dyDescent="0.25">
      <c r="E164" s="2"/>
      <c r="M164" s="2"/>
    </row>
    <row r="165" spans="5:13" ht="15.75" customHeight="1" x14ac:dyDescent="0.25">
      <c r="E165" s="2"/>
      <c r="M165" s="2"/>
    </row>
    <row r="166" spans="5:13" ht="15.75" customHeight="1" x14ac:dyDescent="0.25">
      <c r="E166" s="2"/>
      <c r="M166" s="2"/>
    </row>
    <row r="167" spans="5:13" ht="15.75" customHeight="1" x14ac:dyDescent="0.25">
      <c r="E167" s="2"/>
      <c r="M167" s="2"/>
    </row>
    <row r="168" spans="5:13" ht="15.75" customHeight="1" x14ac:dyDescent="0.25">
      <c r="E168" s="2"/>
      <c r="M168" s="2"/>
    </row>
    <row r="169" spans="5:13" ht="15.75" customHeight="1" x14ac:dyDescent="0.25">
      <c r="E169" s="2"/>
      <c r="M169" s="2"/>
    </row>
    <row r="170" spans="5:13" ht="15.75" customHeight="1" x14ac:dyDescent="0.25">
      <c r="E170" s="2"/>
      <c r="M170" s="2"/>
    </row>
    <row r="171" spans="5:13" ht="15.75" customHeight="1" x14ac:dyDescent="0.25">
      <c r="E171" s="2"/>
      <c r="M171" s="2"/>
    </row>
    <row r="172" spans="5:13" ht="15.75" customHeight="1" x14ac:dyDescent="0.25">
      <c r="E172" s="2"/>
      <c r="M172" s="2"/>
    </row>
    <row r="173" spans="5:13" ht="15.75" customHeight="1" x14ac:dyDescent="0.25">
      <c r="E173" s="2"/>
      <c r="M173" s="2"/>
    </row>
    <row r="174" spans="5:13" ht="15.75" customHeight="1" x14ac:dyDescent="0.25">
      <c r="E174" s="2"/>
      <c r="M174" s="2"/>
    </row>
    <row r="175" spans="5:13" ht="15.75" customHeight="1" x14ac:dyDescent="0.25">
      <c r="E175" s="2"/>
      <c r="M175" s="2"/>
    </row>
    <row r="176" spans="5:13" ht="15.75" customHeight="1" x14ac:dyDescent="0.25">
      <c r="E176" s="2"/>
      <c r="M176" s="2"/>
    </row>
    <row r="177" spans="5:13" ht="15.75" customHeight="1" x14ac:dyDescent="0.25">
      <c r="E177" s="2"/>
      <c r="M177" s="2"/>
    </row>
    <row r="178" spans="5:13" ht="15.75" customHeight="1" x14ac:dyDescent="0.25">
      <c r="E178" s="2"/>
      <c r="M178" s="2"/>
    </row>
    <row r="179" spans="5:13" ht="15.75" customHeight="1" x14ac:dyDescent="0.25">
      <c r="E179" s="2"/>
      <c r="M179" s="2"/>
    </row>
    <row r="180" spans="5:13" ht="15.75" customHeight="1" x14ac:dyDescent="0.25">
      <c r="E180" s="2"/>
      <c r="M180" s="2"/>
    </row>
    <row r="181" spans="5:13" ht="15.75" customHeight="1" x14ac:dyDescent="0.25">
      <c r="E181" s="2"/>
      <c r="M181" s="2"/>
    </row>
    <row r="182" spans="5:13" ht="15.75" customHeight="1" x14ac:dyDescent="0.25">
      <c r="E182" s="2"/>
      <c r="M182" s="2"/>
    </row>
    <row r="183" spans="5:13" ht="15.75" customHeight="1" x14ac:dyDescent="0.25">
      <c r="E183" s="2"/>
      <c r="M183" s="2"/>
    </row>
    <row r="184" spans="5:13" ht="15.75" customHeight="1" x14ac:dyDescent="0.25">
      <c r="E184" s="2"/>
      <c r="M184" s="2"/>
    </row>
    <row r="185" spans="5:13" ht="15.75" customHeight="1" x14ac:dyDescent="0.25">
      <c r="E185" s="2"/>
      <c r="M185" s="2"/>
    </row>
    <row r="186" spans="5:13" ht="15.75" customHeight="1" x14ac:dyDescent="0.25">
      <c r="E186" s="2"/>
      <c r="M186" s="2"/>
    </row>
    <row r="187" spans="5:13" ht="15.75" customHeight="1" x14ac:dyDescent="0.25">
      <c r="E187" s="2"/>
      <c r="M187" s="2"/>
    </row>
    <row r="188" spans="5:13" ht="15.75" customHeight="1" x14ac:dyDescent="0.25">
      <c r="E188" s="2"/>
      <c r="M188" s="2"/>
    </row>
    <row r="189" spans="5:13" ht="15.75" customHeight="1" x14ac:dyDescent="0.25">
      <c r="E189" s="2"/>
      <c r="M189" s="2"/>
    </row>
    <row r="190" spans="5:13" ht="15.75" customHeight="1" x14ac:dyDescent="0.25">
      <c r="E190" s="2"/>
      <c r="M190" s="2"/>
    </row>
    <row r="191" spans="5:13" ht="15.75" customHeight="1" x14ac:dyDescent="0.25">
      <c r="E191" s="2"/>
      <c r="M191" s="2"/>
    </row>
    <row r="192" spans="5:13" ht="15.75" customHeight="1" x14ac:dyDescent="0.25">
      <c r="E192" s="2"/>
      <c r="M192" s="2"/>
    </row>
    <row r="193" spans="5:13" ht="15.75" customHeight="1" x14ac:dyDescent="0.25">
      <c r="E193" s="2"/>
      <c r="M193" s="2"/>
    </row>
    <row r="194" spans="5:13" ht="15.75" customHeight="1" x14ac:dyDescent="0.25">
      <c r="E194" s="2"/>
      <c r="M194" s="2"/>
    </row>
    <row r="195" spans="5:13" ht="15.75" customHeight="1" x14ac:dyDescent="0.25">
      <c r="E195" s="2"/>
      <c r="M195" s="2"/>
    </row>
    <row r="196" spans="5:13" ht="15.75" customHeight="1" x14ac:dyDescent="0.25">
      <c r="E196" s="2"/>
      <c r="M196" s="2"/>
    </row>
    <row r="197" spans="5:13" ht="15.75" customHeight="1" x14ac:dyDescent="0.25">
      <c r="E197" s="2"/>
      <c r="M197" s="2"/>
    </row>
    <row r="198" spans="5:13" ht="15.75" customHeight="1" x14ac:dyDescent="0.25">
      <c r="E198" s="2"/>
      <c r="M198" s="2"/>
    </row>
    <row r="199" spans="5:13" ht="15.75" customHeight="1" x14ac:dyDescent="0.25">
      <c r="E199" s="2"/>
      <c r="M199" s="2"/>
    </row>
    <row r="200" spans="5:13" ht="15.75" customHeight="1" x14ac:dyDescent="0.25">
      <c r="E200" s="2"/>
      <c r="M200" s="2"/>
    </row>
    <row r="201" spans="5:13" ht="15.75" customHeight="1" x14ac:dyDescent="0.25">
      <c r="E201" s="2"/>
      <c r="M201" s="2"/>
    </row>
    <row r="202" spans="5:13" ht="15.75" customHeight="1" x14ac:dyDescent="0.25">
      <c r="E202" s="2"/>
      <c r="M202" s="2"/>
    </row>
    <row r="203" spans="5:13" ht="15.75" customHeight="1" x14ac:dyDescent="0.25">
      <c r="E203" s="2"/>
      <c r="M203" s="2"/>
    </row>
    <row r="204" spans="5:13" ht="15.75" customHeight="1" x14ac:dyDescent="0.25">
      <c r="E204" s="2"/>
      <c r="M204" s="2"/>
    </row>
    <row r="205" spans="5:13" ht="15.75" customHeight="1" x14ac:dyDescent="0.25">
      <c r="E205" s="2"/>
      <c r="M205" s="2"/>
    </row>
    <row r="206" spans="5:13" ht="15.75" customHeight="1" x14ac:dyDescent="0.25">
      <c r="E206" s="2"/>
      <c r="M206" s="2"/>
    </row>
    <row r="207" spans="5:13" ht="15.75" customHeight="1" x14ac:dyDescent="0.25">
      <c r="E207" s="2"/>
      <c r="M207" s="2"/>
    </row>
    <row r="208" spans="5:13" ht="15.75" customHeight="1" x14ac:dyDescent="0.25">
      <c r="E208" s="2"/>
      <c r="M208" s="2"/>
    </row>
    <row r="209" spans="5:13" ht="15.75" customHeight="1" x14ac:dyDescent="0.25">
      <c r="E209" s="2"/>
      <c r="M209" s="2"/>
    </row>
    <row r="210" spans="5:13" ht="15.75" customHeight="1" x14ac:dyDescent="0.25">
      <c r="E210" s="2"/>
      <c r="M210" s="2"/>
    </row>
    <row r="211" spans="5:13" ht="15.75" customHeight="1" x14ac:dyDescent="0.25">
      <c r="E211" s="2"/>
      <c r="M211" s="2"/>
    </row>
    <row r="212" spans="5:13" ht="15.75" customHeight="1" x14ac:dyDescent="0.25">
      <c r="E212" s="2"/>
      <c r="M212" s="2"/>
    </row>
    <row r="213" spans="5:13" ht="15.75" customHeight="1" x14ac:dyDescent="0.25">
      <c r="E213" s="2"/>
      <c r="M213" s="2"/>
    </row>
    <row r="214" spans="5:13" ht="15.75" customHeight="1" x14ac:dyDescent="0.25">
      <c r="E214" s="2"/>
      <c r="M214" s="2"/>
    </row>
    <row r="215" spans="5:13" ht="15.75" customHeight="1" x14ac:dyDescent="0.25">
      <c r="E215" s="2"/>
      <c r="M215" s="2"/>
    </row>
    <row r="216" spans="5:13" ht="15.75" customHeight="1" x14ac:dyDescent="0.25">
      <c r="E216" s="2"/>
      <c r="M216" s="2"/>
    </row>
    <row r="217" spans="5:13" ht="15.75" customHeight="1" x14ac:dyDescent="0.25">
      <c r="E217" s="2"/>
      <c r="M217" s="2"/>
    </row>
    <row r="218" spans="5:13" ht="15.75" customHeight="1" x14ac:dyDescent="0.25">
      <c r="E218" s="2"/>
      <c r="M218" s="2"/>
    </row>
    <row r="219" spans="5:13" ht="15.75" customHeight="1" x14ac:dyDescent="0.25">
      <c r="E219" s="2"/>
      <c r="M219" s="2"/>
    </row>
    <row r="220" spans="5:13" ht="15.75" customHeight="1" x14ac:dyDescent="0.25">
      <c r="E220" s="2"/>
      <c r="M220" s="2"/>
    </row>
    <row r="221" spans="5:13" ht="15.75" customHeight="1" x14ac:dyDescent="0.25">
      <c r="E221" s="2"/>
      <c r="M221" s="2"/>
    </row>
    <row r="222" spans="5:13" ht="15.75" customHeight="1" x14ac:dyDescent="0.25">
      <c r="E222" s="2"/>
      <c r="M222" s="2"/>
    </row>
    <row r="223" spans="5:13" ht="15.75" customHeight="1" x14ac:dyDescent="0.25">
      <c r="E223" s="2"/>
      <c r="M223" s="2"/>
    </row>
    <row r="224" spans="5:13" ht="15.75" customHeight="1" x14ac:dyDescent="0.25">
      <c r="E224" s="2"/>
      <c r="M224" s="2"/>
    </row>
    <row r="225" spans="5:13" ht="15.75" customHeight="1" x14ac:dyDescent="0.25">
      <c r="E225" s="2"/>
      <c r="M225" s="2"/>
    </row>
    <row r="226" spans="5:13" ht="15.75" customHeight="1" x14ac:dyDescent="0.25">
      <c r="E226" s="2"/>
      <c r="M226" s="2"/>
    </row>
    <row r="227" spans="5:13" ht="15.75" customHeight="1" x14ac:dyDescent="0.25">
      <c r="E227" s="2"/>
      <c r="M227" s="2"/>
    </row>
    <row r="228" spans="5:13" ht="15.75" customHeight="1" x14ac:dyDescent="0.25">
      <c r="E228" s="2"/>
      <c r="M228" s="2"/>
    </row>
    <row r="229" spans="5:13" ht="15.75" customHeight="1" x14ac:dyDescent="0.25">
      <c r="E229" s="2"/>
      <c r="M229" s="2"/>
    </row>
    <row r="230" spans="5:13" ht="15.75" customHeight="1" x14ac:dyDescent="0.25">
      <c r="E230" s="2"/>
      <c r="M230" s="2"/>
    </row>
    <row r="231" spans="5:13" ht="15.75" customHeight="1" x14ac:dyDescent="0.25">
      <c r="E231" s="2"/>
      <c r="M231" s="2"/>
    </row>
    <row r="232" spans="5:13" ht="15.75" customHeight="1" x14ac:dyDescent="0.25">
      <c r="E232" s="2"/>
      <c r="M232" s="2"/>
    </row>
    <row r="233" spans="5:13" ht="15.75" customHeight="1" x14ac:dyDescent="0.25">
      <c r="E233" s="2"/>
      <c r="M233" s="2"/>
    </row>
    <row r="234" spans="5:13" ht="15.75" customHeight="1" x14ac:dyDescent="0.25">
      <c r="E234" s="2"/>
      <c r="M234" s="2"/>
    </row>
    <row r="235" spans="5:13" ht="15.75" customHeight="1" x14ac:dyDescent="0.25">
      <c r="E235" s="2"/>
      <c r="M235" s="2"/>
    </row>
    <row r="236" spans="5:13" ht="15.75" customHeight="1" x14ac:dyDescent="0.25">
      <c r="E236" s="2"/>
      <c r="M236" s="2"/>
    </row>
    <row r="237" spans="5:13" ht="15.75" customHeight="1" x14ac:dyDescent="0.25">
      <c r="E237" s="2"/>
      <c r="M237" s="2"/>
    </row>
    <row r="238" spans="5:13" ht="15.75" customHeight="1" x14ac:dyDescent="0.25">
      <c r="E238" s="2"/>
      <c r="M238" s="2"/>
    </row>
    <row r="239" spans="5:13" ht="15.75" customHeight="1" x14ac:dyDescent="0.25">
      <c r="E239" s="2"/>
      <c r="M239" s="2"/>
    </row>
    <row r="240" spans="5:13" ht="15.75" customHeight="1" x14ac:dyDescent="0.25">
      <c r="E240" s="2"/>
      <c r="M240" s="2"/>
    </row>
    <row r="241" spans="5:13" ht="15.75" customHeight="1" x14ac:dyDescent="0.25">
      <c r="E241" s="2"/>
      <c r="M241" s="2"/>
    </row>
    <row r="242" spans="5:13" ht="15.75" customHeight="1" x14ac:dyDescent="0.25">
      <c r="E242" s="2"/>
      <c r="M242" s="2"/>
    </row>
    <row r="243" spans="5:13" ht="15.75" customHeight="1" x14ac:dyDescent="0.25">
      <c r="E243" s="2"/>
      <c r="M243" s="2"/>
    </row>
    <row r="244" spans="5:13" ht="15.75" customHeight="1" x14ac:dyDescent="0.25">
      <c r="E244" s="2"/>
      <c r="M244" s="2"/>
    </row>
    <row r="245" spans="5:13" ht="15.75" customHeight="1" x14ac:dyDescent="0.25">
      <c r="E245" s="2"/>
      <c r="M245" s="2"/>
    </row>
    <row r="246" spans="5:13" ht="15.75" customHeight="1" x14ac:dyDescent="0.25">
      <c r="E246" s="2"/>
      <c r="M246" s="2"/>
    </row>
    <row r="247" spans="5:13" ht="15.75" customHeight="1" x14ac:dyDescent="0.25">
      <c r="E247" s="2"/>
      <c r="M247" s="2"/>
    </row>
    <row r="248" spans="5:13" ht="15.75" customHeight="1" x14ac:dyDescent="0.25">
      <c r="E248" s="2"/>
      <c r="M248" s="2"/>
    </row>
    <row r="249" spans="5:13" ht="15.75" customHeight="1" x14ac:dyDescent="0.25">
      <c r="E249" s="2"/>
      <c r="M249" s="2"/>
    </row>
    <row r="250" spans="5:13" ht="15.75" customHeight="1" x14ac:dyDescent="0.25">
      <c r="E250" s="2"/>
      <c r="M250" s="2"/>
    </row>
    <row r="251" spans="5:13" ht="15.75" customHeight="1" x14ac:dyDescent="0.25">
      <c r="E251" s="2"/>
      <c r="M251" s="2"/>
    </row>
    <row r="252" spans="5:13" ht="15.75" customHeight="1" x14ac:dyDescent="0.25">
      <c r="E252" s="2"/>
      <c r="M252" s="2"/>
    </row>
    <row r="253" spans="5:13" ht="15.75" customHeight="1" x14ac:dyDescent="0.25">
      <c r="E253" s="2"/>
      <c r="M253" s="2"/>
    </row>
    <row r="254" spans="5:13" ht="15.75" customHeight="1" x14ac:dyDescent="0.25">
      <c r="E254" s="2"/>
      <c r="M254" s="2"/>
    </row>
    <row r="255" spans="5:13" ht="15.75" customHeight="1" x14ac:dyDescent="0.25">
      <c r="E255" s="2"/>
      <c r="M255" s="2"/>
    </row>
    <row r="256" spans="5:13" ht="15.75" customHeight="1" x14ac:dyDescent="0.25">
      <c r="E256" s="2"/>
      <c r="M256" s="2"/>
    </row>
    <row r="257" spans="5:13" ht="15.75" customHeight="1" x14ac:dyDescent="0.25">
      <c r="E257" s="2"/>
      <c r="M257" s="2"/>
    </row>
    <row r="258" spans="5:13" ht="15.75" customHeight="1" x14ac:dyDescent="0.25">
      <c r="E258" s="2"/>
      <c r="M258" s="2"/>
    </row>
    <row r="259" spans="5:13" ht="15.75" customHeight="1" x14ac:dyDescent="0.25">
      <c r="E259" s="2"/>
      <c r="M259" s="2"/>
    </row>
    <row r="260" spans="5:13" ht="15.75" customHeight="1" x14ac:dyDescent="0.25">
      <c r="E260" s="2"/>
      <c r="M260" s="2"/>
    </row>
    <row r="261" spans="5:13" ht="15.75" customHeight="1" x14ac:dyDescent="0.25">
      <c r="E261" s="2"/>
      <c r="M261" s="2"/>
    </row>
    <row r="262" spans="5:13" ht="15.75" customHeight="1" x14ac:dyDescent="0.25">
      <c r="E262" s="2"/>
      <c r="M262" s="2"/>
    </row>
    <row r="263" spans="5:13" ht="15.75" customHeight="1" x14ac:dyDescent="0.25">
      <c r="E263" s="2"/>
      <c r="M263" s="2"/>
    </row>
    <row r="264" spans="5:13" ht="15.75" customHeight="1" x14ac:dyDescent="0.25">
      <c r="E264" s="2"/>
      <c r="M264" s="2"/>
    </row>
    <row r="265" spans="5:13" ht="15.75" customHeight="1" x14ac:dyDescent="0.25">
      <c r="E265" s="2"/>
      <c r="M265" s="2"/>
    </row>
    <row r="266" spans="5:13" ht="15.75" customHeight="1" x14ac:dyDescent="0.25">
      <c r="E266" s="2"/>
      <c r="M266" s="2"/>
    </row>
    <row r="267" spans="5:13" ht="15.75" customHeight="1" x14ac:dyDescent="0.25">
      <c r="E267" s="2"/>
      <c r="M267" s="2"/>
    </row>
    <row r="268" spans="5:13" ht="15.75" customHeight="1" x14ac:dyDescent="0.25">
      <c r="E268" s="2"/>
      <c r="M268" s="2"/>
    </row>
    <row r="269" spans="5:13" ht="15.75" customHeight="1" x14ac:dyDescent="0.25">
      <c r="E269" s="2"/>
      <c r="M269" s="2"/>
    </row>
    <row r="270" spans="5:13" ht="15.75" customHeight="1" x14ac:dyDescent="0.25">
      <c r="E270" s="2"/>
      <c r="M270" s="2"/>
    </row>
    <row r="271" spans="5:13" ht="15.75" customHeight="1" x14ac:dyDescent="0.25">
      <c r="E271" s="2"/>
      <c r="M271" s="2"/>
    </row>
    <row r="272" spans="5:13" ht="15.75" customHeight="1" x14ac:dyDescent="0.25">
      <c r="E272" s="2"/>
      <c r="M272" s="2"/>
    </row>
    <row r="273" spans="5:13" ht="15.75" customHeight="1" x14ac:dyDescent="0.25">
      <c r="E273" s="2"/>
      <c r="M273" s="2"/>
    </row>
    <row r="274" spans="5:13" ht="15.75" customHeight="1" x14ac:dyDescent="0.25">
      <c r="E274" s="2"/>
      <c r="M274" s="2"/>
    </row>
    <row r="275" spans="5:13" ht="15.75" customHeight="1" x14ac:dyDescent="0.25">
      <c r="E275" s="2"/>
      <c r="M275" s="2"/>
    </row>
    <row r="276" spans="5:13" ht="15.75" customHeight="1" x14ac:dyDescent="0.25">
      <c r="E276" s="2"/>
      <c r="M276" s="2"/>
    </row>
    <row r="277" spans="5:13" ht="15.75" customHeight="1" x14ac:dyDescent="0.25">
      <c r="E277" s="2"/>
      <c r="M277" s="2"/>
    </row>
    <row r="278" spans="5:13" ht="15.75" customHeight="1" x14ac:dyDescent="0.25">
      <c r="E278" s="2"/>
      <c r="M278" s="2"/>
    </row>
    <row r="279" spans="5:13" ht="15.75" customHeight="1" x14ac:dyDescent="0.25">
      <c r="E279" s="2"/>
      <c r="M279" s="2"/>
    </row>
    <row r="280" spans="5:13" ht="15.75" customHeight="1" x14ac:dyDescent="0.25">
      <c r="E280" s="2"/>
      <c r="M280" s="2"/>
    </row>
    <row r="281" spans="5:13" ht="15.75" customHeight="1" x14ac:dyDescent="0.25">
      <c r="E281" s="2"/>
      <c r="M281" s="2"/>
    </row>
    <row r="282" spans="5:13" ht="15.75" customHeight="1" x14ac:dyDescent="0.25">
      <c r="E282" s="2"/>
      <c r="M282" s="2"/>
    </row>
    <row r="283" spans="5:13" ht="15.75" customHeight="1" x14ac:dyDescent="0.25">
      <c r="E283" s="2"/>
      <c r="M283" s="2"/>
    </row>
    <row r="284" spans="5:13" ht="15.75" customHeight="1" x14ac:dyDescent="0.25">
      <c r="E284" s="2"/>
      <c r="M284" s="2"/>
    </row>
    <row r="285" spans="5:13" ht="15.75" customHeight="1" x14ac:dyDescent="0.25">
      <c r="E285" s="2"/>
      <c r="M285" s="2"/>
    </row>
    <row r="286" spans="5:13" ht="15.75" customHeight="1" x14ac:dyDescent="0.25">
      <c r="E286" s="2"/>
      <c r="M286" s="2"/>
    </row>
    <row r="287" spans="5:13" ht="15.75" customHeight="1" x14ac:dyDescent="0.25">
      <c r="E287" s="2"/>
      <c r="M287" s="2"/>
    </row>
    <row r="288" spans="5:13" ht="15.75" customHeight="1" x14ac:dyDescent="0.25">
      <c r="E288" s="2"/>
      <c r="M288" s="2"/>
    </row>
    <row r="289" spans="5:13" ht="15.75" customHeight="1" x14ac:dyDescent="0.25">
      <c r="E289" s="2"/>
      <c r="M289" s="2"/>
    </row>
    <row r="290" spans="5:13" ht="15.75" customHeight="1" x14ac:dyDescent="0.25">
      <c r="E290" s="2"/>
      <c r="M290" s="2"/>
    </row>
    <row r="291" spans="5:13" ht="15.75" customHeight="1" x14ac:dyDescent="0.25">
      <c r="E291" s="2"/>
      <c r="M291" s="2"/>
    </row>
    <row r="292" spans="5:13" ht="15.75" customHeight="1" x14ac:dyDescent="0.25">
      <c r="E292" s="2"/>
      <c r="M292" s="2"/>
    </row>
    <row r="293" spans="5:13" ht="15.75" customHeight="1" x14ac:dyDescent="0.25">
      <c r="E293" s="2"/>
      <c r="M293" s="2"/>
    </row>
    <row r="294" spans="5:13" ht="15.75" customHeight="1" x14ac:dyDescent="0.25">
      <c r="E294" s="2"/>
      <c r="M294" s="2"/>
    </row>
    <row r="295" spans="5:13" ht="15.75" customHeight="1" x14ac:dyDescent="0.25">
      <c r="E295" s="2"/>
      <c r="M295" s="2"/>
    </row>
    <row r="296" spans="5:13" ht="15.75" customHeight="1" x14ac:dyDescent="0.25">
      <c r="E296" s="2"/>
      <c r="M296" s="2"/>
    </row>
    <row r="297" spans="5:13" ht="15.75" customHeight="1" x14ac:dyDescent="0.25">
      <c r="E297" s="2"/>
      <c r="M297" s="2"/>
    </row>
    <row r="298" spans="5:13" ht="15.75" customHeight="1" x14ac:dyDescent="0.25">
      <c r="E298" s="2"/>
      <c r="M298" s="2"/>
    </row>
    <row r="299" spans="5:13" ht="15.75" customHeight="1" x14ac:dyDescent="0.25">
      <c r="E299" s="2"/>
      <c r="M299" s="2"/>
    </row>
    <row r="300" spans="5:13" ht="15.75" customHeight="1" x14ac:dyDescent="0.25">
      <c r="E300" s="2"/>
      <c r="M300" s="2"/>
    </row>
    <row r="301" spans="5:13" ht="15.75" customHeight="1" x14ac:dyDescent="0.25">
      <c r="E301" s="2"/>
      <c r="M301" s="2"/>
    </row>
    <row r="302" spans="5:13" ht="15.75" customHeight="1" x14ac:dyDescent="0.25">
      <c r="E302" s="2"/>
      <c r="M302" s="2"/>
    </row>
    <row r="303" spans="5:13" ht="15.75" customHeight="1" x14ac:dyDescent="0.25">
      <c r="E303" s="2"/>
      <c r="M303" s="2"/>
    </row>
    <row r="304" spans="5:13" ht="15.75" customHeight="1" x14ac:dyDescent="0.25">
      <c r="E304" s="2"/>
      <c r="M304" s="2"/>
    </row>
    <row r="305" spans="5:13" ht="15.75" customHeight="1" x14ac:dyDescent="0.25">
      <c r="E305" s="2"/>
      <c r="M305" s="2"/>
    </row>
    <row r="306" spans="5:13" ht="15.75" customHeight="1" x14ac:dyDescent="0.25">
      <c r="E306" s="2"/>
      <c r="M306" s="2"/>
    </row>
    <row r="307" spans="5:13" ht="15.75" customHeight="1" x14ac:dyDescent="0.25">
      <c r="E307" s="2"/>
      <c r="M307" s="2"/>
    </row>
    <row r="308" spans="5:13" ht="15.75" customHeight="1" x14ac:dyDescent="0.25">
      <c r="E308" s="2"/>
      <c r="M308" s="2"/>
    </row>
    <row r="309" spans="5:13" ht="15.75" customHeight="1" x14ac:dyDescent="0.25">
      <c r="E309" s="2"/>
      <c r="M309" s="2"/>
    </row>
    <row r="310" spans="5:13" ht="15.75" customHeight="1" x14ac:dyDescent="0.25">
      <c r="E310" s="2"/>
      <c r="M310" s="2"/>
    </row>
    <row r="311" spans="5:13" ht="15.75" customHeight="1" x14ac:dyDescent="0.25">
      <c r="E311" s="2"/>
      <c r="M311" s="2"/>
    </row>
    <row r="312" spans="5:13" ht="15.75" customHeight="1" x14ac:dyDescent="0.25">
      <c r="E312" s="2"/>
      <c r="M312" s="2"/>
    </row>
    <row r="313" spans="5:13" ht="15.75" customHeight="1" x14ac:dyDescent="0.25">
      <c r="E313" s="2"/>
      <c r="M313" s="2"/>
    </row>
    <row r="314" spans="5:13" ht="15.75" customHeight="1" x14ac:dyDescent="0.25">
      <c r="E314" s="2"/>
      <c r="M314" s="2"/>
    </row>
    <row r="315" spans="5:13" ht="15.75" customHeight="1" x14ac:dyDescent="0.25">
      <c r="E315" s="2"/>
      <c r="M315" s="2"/>
    </row>
    <row r="316" spans="5:13" ht="15.75" customHeight="1" x14ac:dyDescent="0.25">
      <c r="E316" s="2"/>
      <c r="M316" s="2"/>
    </row>
    <row r="317" spans="5:13" ht="15.75" customHeight="1" x14ac:dyDescent="0.25">
      <c r="E317" s="2"/>
      <c r="M317" s="2"/>
    </row>
    <row r="318" spans="5:13" ht="15.75" customHeight="1" x14ac:dyDescent="0.25">
      <c r="E318" s="2"/>
      <c r="M318" s="2"/>
    </row>
    <row r="319" spans="5:13" ht="15.75" customHeight="1" x14ac:dyDescent="0.25">
      <c r="E319" s="2"/>
      <c r="M319" s="2"/>
    </row>
    <row r="320" spans="5:13" ht="15.75" customHeight="1" x14ac:dyDescent="0.25">
      <c r="E320" s="2"/>
      <c r="M320" s="2"/>
    </row>
    <row r="321" spans="5:13" ht="15.75" customHeight="1" x14ac:dyDescent="0.25">
      <c r="E321" s="2"/>
      <c r="M321" s="2"/>
    </row>
    <row r="322" spans="5:13" ht="15.75" customHeight="1" x14ac:dyDescent="0.25">
      <c r="E322" s="2"/>
      <c r="M322" s="2"/>
    </row>
    <row r="323" spans="5:13" ht="15.75" customHeight="1" x14ac:dyDescent="0.25">
      <c r="E323" s="2"/>
      <c r="M323" s="2"/>
    </row>
    <row r="324" spans="5:13" ht="15.75" customHeight="1" x14ac:dyDescent="0.25">
      <c r="E324" s="2"/>
      <c r="M324" s="2"/>
    </row>
    <row r="325" spans="5:13" ht="15.75" customHeight="1" x14ac:dyDescent="0.25">
      <c r="E325" s="2"/>
      <c r="M325" s="2"/>
    </row>
    <row r="326" spans="5:13" ht="15.75" customHeight="1" x14ac:dyDescent="0.25">
      <c r="E326" s="2"/>
      <c r="M326" s="2"/>
    </row>
    <row r="327" spans="5:13" ht="15.75" customHeight="1" x14ac:dyDescent="0.25">
      <c r="E327" s="2"/>
      <c r="M327" s="2"/>
    </row>
    <row r="328" spans="5:13" ht="15.75" customHeight="1" x14ac:dyDescent="0.25">
      <c r="E328" s="2"/>
      <c r="M328" s="2"/>
    </row>
    <row r="329" spans="5:13" ht="15.75" customHeight="1" x14ac:dyDescent="0.25">
      <c r="E329" s="2"/>
      <c r="M329" s="2"/>
    </row>
    <row r="330" spans="5:13" ht="15.75" customHeight="1" x14ac:dyDescent="0.25">
      <c r="E330" s="2"/>
      <c r="M330" s="2"/>
    </row>
    <row r="331" spans="5:13" ht="15.75" customHeight="1" x14ac:dyDescent="0.25">
      <c r="E331" s="2"/>
      <c r="M331" s="2"/>
    </row>
    <row r="332" spans="5:13" ht="15.75" customHeight="1" x14ac:dyDescent="0.25">
      <c r="E332" s="2"/>
      <c r="M332" s="2"/>
    </row>
    <row r="333" spans="5:13" ht="15.75" customHeight="1" x14ac:dyDescent="0.25">
      <c r="E333" s="2"/>
      <c r="M333" s="2"/>
    </row>
    <row r="334" spans="5:13" ht="15.75" customHeight="1" x14ac:dyDescent="0.25">
      <c r="E334" s="2"/>
      <c r="M334" s="2"/>
    </row>
    <row r="335" spans="5:13" ht="15.75" customHeight="1" x14ac:dyDescent="0.25">
      <c r="E335" s="2"/>
      <c r="M335" s="2"/>
    </row>
    <row r="336" spans="5:13" ht="15.75" customHeight="1" x14ac:dyDescent="0.25">
      <c r="E336" s="2"/>
      <c r="M336" s="2"/>
    </row>
    <row r="337" spans="5:13" ht="15.75" customHeight="1" x14ac:dyDescent="0.25">
      <c r="E337" s="2"/>
      <c r="M337" s="2"/>
    </row>
    <row r="338" spans="5:13" ht="15.75" customHeight="1" x14ac:dyDescent="0.25">
      <c r="E338" s="2"/>
      <c r="M338" s="2"/>
    </row>
    <row r="339" spans="5:13" ht="15.75" customHeight="1" x14ac:dyDescent="0.25">
      <c r="E339" s="2"/>
      <c r="M339" s="2"/>
    </row>
    <row r="340" spans="5:13" ht="15.75" customHeight="1" x14ac:dyDescent="0.25">
      <c r="E340" s="2"/>
      <c r="M340" s="2"/>
    </row>
    <row r="341" spans="5:13" ht="15.75" customHeight="1" x14ac:dyDescent="0.25">
      <c r="E341" s="2"/>
      <c r="M341" s="2"/>
    </row>
    <row r="342" spans="5:13" ht="15.75" customHeight="1" x14ac:dyDescent="0.25">
      <c r="E342" s="2"/>
      <c r="M342" s="2"/>
    </row>
    <row r="343" spans="5:13" ht="15.75" customHeight="1" x14ac:dyDescent="0.25">
      <c r="E343" s="2"/>
      <c r="M343" s="2"/>
    </row>
    <row r="344" spans="5:13" ht="15.75" customHeight="1" x14ac:dyDescent="0.25">
      <c r="E344" s="2"/>
      <c r="M344" s="2"/>
    </row>
    <row r="345" spans="5:13" ht="15.75" customHeight="1" x14ac:dyDescent="0.25">
      <c r="E345" s="2"/>
      <c r="M345" s="2"/>
    </row>
    <row r="346" spans="5:13" ht="15.75" customHeight="1" x14ac:dyDescent="0.25">
      <c r="E346" s="2"/>
      <c r="M346" s="2"/>
    </row>
    <row r="347" spans="5:13" ht="15.75" customHeight="1" x14ac:dyDescent="0.25">
      <c r="E347" s="2"/>
      <c r="M347" s="2"/>
    </row>
    <row r="348" spans="5:13" ht="15.75" customHeight="1" x14ac:dyDescent="0.25">
      <c r="E348" s="2"/>
      <c r="M348" s="2"/>
    </row>
    <row r="349" spans="5:13" ht="15.75" customHeight="1" x14ac:dyDescent="0.25">
      <c r="E349" s="2"/>
      <c r="M349" s="2"/>
    </row>
    <row r="350" spans="5:13" ht="15.75" customHeight="1" x14ac:dyDescent="0.25">
      <c r="E350" s="2"/>
      <c r="M350" s="2"/>
    </row>
    <row r="351" spans="5:13" ht="15.75" customHeight="1" x14ac:dyDescent="0.25">
      <c r="E351" s="2"/>
      <c r="M351" s="2"/>
    </row>
    <row r="352" spans="5:13" ht="15.75" customHeight="1" x14ac:dyDescent="0.25">
      <c r="E352" s="2"/>
      <c r="M352" s="2"/>
    </row>
    <row r="353" spans="5:13" ht="15.75" customHeight="1" x14ac:dyDescent="0.25">
      <c r="E353" s="2"/>
      <c r="M353" s="2"/>
    </row>
    <row r="354" spans="5:13" ht="15.75" customHeight="1" x14ac:dyDescent="0.25">
      <c r="E354" s="2"/>
      <c r="M354" s="2"/>
    </row>
    <row r="355" spans="5:13" ht="15.75" customHeight="1" x14ac:dyDescent="0.25">
      <c r="E355" s="2"/>
      <c r="M355" s="2"/>
    </row>
    <row r="356" spans="5:13" ht="15.75" customHeight="1" x14ac:dyDescent="0.25">
      <c r="E356" s="2"/>
      <c r="M356" s="2"/>
    </row>
    <row r="357" spans="5:13" ht="15.75" customHeight="1" x14ac:dyDescent="0.25">
      <c r="E357" s="2"/>
      <c r="M357" s="2"/>
    </row>
    <row r="358" spans="5:13" ht="15.75" customHeight="1" x14ac:dyDescent="0.25">
      <c r="E358" s="2"/>
      <c r="M358" s="2"/>
    </row>
    <row r="359" spans="5:13" ht="15.75" customHeight="1" x14ac:dyDescent="0.25">
      <c r="E359" s="2"/>
      <c r="M359" s="2"/>
    </row>
    <row r="360" spans="5:13" ht="15.75" customHeight="1" x14ac:dyDescent="0.25">
      <c r="E360" s="2"/>
      <c r="M360" s="2"/>
    </row>
    <row r="361" spans="5:13" ht="15.75" customHeight="1" x14ac:dyDescent="0.25">
      <c r="E361" s="2"/>
      <c r="M361" s="2"/>
    </row>
    <row r="362" spans="5:13" ht="15.75" customHeight="1" x14ac:dyDescent="0.25">
      <c r="E362" s="2"/>
      <c r="M362" s="2"/>
    </row>
    <row r="363" spans="5:13" ht="15.75" customHeight="1" x14ac:dyDescent="0.25">
      <c r="E363" s="2"/>
      <c r="M363" s="2"/>
    </row>
    <row r="364" spans="5:13" ht="15.75" customHeight="1" x14ac:dyDescent="0.25">
      <c r="E364" s="2"/>
      <c r="M364" s="2"/>
    </row>
    <row r="365" spans="5:13" ht="15.75" customHeight="1" x14ac:dyDescent="0.25">
      <c r="E365" s="2"/>
      <c r="M365" s="2"/>
    </row>
    <row r="366" spans="5:13" ht="15.75" customHeight="1" x14ac:dyDescent="0.25">
      <c r="E366" s="2"/>
      <c r="M366" s="2"/>
    </row>
    <row r="367" spans="5:13" ht="15.75" customHeight="1" x14ac:dyDescent="0.25">
      <c r="E367" s="2"/>
      <c r="M367" s="2"/>
    </row>
    <row r="368" spans="5:13" ht="15.75" customHeight="1" x14ac:dyDescent="0.25">
      <c r="E368" s="2"/>
      <c r="M368" s="2"/>
    </row>
    <row r="369" spans="5:13" ht="15.75" customHeight="1" x14ac:dyDescent="0.25">
      <c r="E369" s="2"/>
      <c r="M369" s="2"/>
    </row>
    <row r="370" spans="5:13" ht="15.75" customHeight="1" x14ac:dyDescent="0.25">
      <c r="E370" s="2"/>
      <c r="M370" s="2"/>
    </row>
    <row r="371" spans="5:13" ht="15.75" customHeight="1" x14ac:dyDescent="0.25">
      <c r="E371" s="2"/>
      <c r="M371" s="2"/>
    </row>
    <row r="372" spans="5:13" ht="15.75" customHeight="1" x14ac:dyDescent="0.25">
      <c r="E372" s="2"/>
      <c r="M372" s="2"/>
    </row>
    <row r="373" spans="5:13" ht="15.75" customHeight="1" x14ac:dyDescent="0.25">
      <c r="E373" s="2"/>
      <c r="M373" s="2"/>
    </row>
    <row r="374" spans="5:13" ht="15.75" customHeight="1" x14ac:dyDescent="0.25">
      <c r="E374" s="2"/>
      <c r="M374" s="2"/>
    </row>
    <row r="375" spans="5:13" ht="15.75" customHeight="1" x14ac:dyDescent="0.25">
      <c r="E375" s="2"/>
      <c r="M375" s="2"/>
    </row>
    <row r="376" spans="5:13" ht="15.75" customHeight="1" x14ac:dyDescent="0.25">
      <c r="E376" s="2"/>
      <c r="M376" s="2"/>
    </row>
    <row r="377" spans="5:13" ht="15.75" customHeight="1" x14ac:dyDescent="0.25">
      <c r="E377" s="2"/>
      <c r="M377" s="2"/>
    </row>
    <row r="378" spans="5:13" ht="15.75" customHeight="1" x14ac:dyDescent="0.25">
      <c r="E378" s="2"/>
      <c r="M378" s="2"/>
    </row>
    <row r="379" spans="5:13" ht="15.75" customHeight="1" x14ac:dyDescent="0.25">
      <c r="E379" s="2"/>
      <c r="M379" s="2"/>
    </row>
    <row r="380" spans="5:13" ht="15.75" customHeight="1" x14ac:dyDescent="0.25">
      <c r="E380" s="2"/>
      <c r="M380" s="2"/>
    </row>
    <row r="381" spans="5:13" ht="15.75" customHeight="1" x14ac:dyDescent="0.25">
      <c r="E381" s="2"/>
      <c r="M381" s="2"/>
    </row>
    <row r="382" spans="5:13" ht="15.75" customHeight="1" x14ac:dyDescent="0.25">
      <c r="E382" s="2"/>
      <c r="M382" s="2"/>
    </row>
    <row r="383" spans="5:13" ht="15.75" customHeight="1" x14ac:dyDescent="0.25">
      <c r="E383" s="2"/>
      <c r="M383" s="2"/>
    </row>
    <row r="384" spans="5:13" ht="15.75" customHeight="1" x14ac:dyDescent="0.25">
      <c r="E384" s="2"/>
      <c r="M384" s="2"/>
    </row>
    <row r="385" spans="5:13" ht="15.75" customHeight="1" x14ac:dyDescent="0.25">
      <c r="E385" s="2"/>
      <c r="M385" s="2"/>
    </row>
    <row r="386" spans="5:13" ht="15.75" customHeight="1" x14ac:dyDescent="0.25">
      <c r="E386" s="2"/>
      <c r="M386" s="2"/>
    </row>
    <row r="387" spans="5:13" ht="15.75" customHeight="1" x14ac:dyDescent="0.25">
      <c r="E387" s="2"/>
      <c r="M387" s="2"/>
    </row>
    <row r="388" spans="5:13" ht="15.75" customHeight="1" x14ac:dyDescent="0.25">
      <c r="E388" s="2"/>
      <c r="M388" s="2"/>
    </row>
    <row r="389" spans="5:13" ht="15.75" customHeight="1" x14ac:dyDescent="0.25">
      <c r="E389" s="2"/>
      <c r="M389" s="2"/>
    </row>
    <row r="390" spans="5:13" ht="15.75" customHeight="1" x14ac:dyDescent="0.25">
      <c r="E390" s="2"/>
      <c r="M390" s="2"/>
    </row>
    <row r="391" spans="5:13" ht="15.75" customHeight="1" x14ac:dyDescent="0.25">
      <c r="E391" s="2"/>
      <c r="M391" s="2"/>
    </row>
    <row r="392" spans="5:13" ht="15.75" customHeight="1" x14ac:dyDescent="0.25">
      <c r="E392" s="2"/>
      <c r="M392" s="2"/>
    </row>
    <row r="393" spans="5:13" ht="15.75" customHeight="1" x14ac:dyDescent="0.25">
      <c r="E393" s="2"/>
      <c r="M393" s="2"/>
    </row>
    <row r="394" spans="5:13" ht="15.75" customHeight="1" x14ac:dyDescent="0.25">
      <c r="E394" s="2"/>
      <c r="M394" s="2"/>
    </row>
    <row r="395" spans="5:13" ht="15.75" customHeight="1" x14ac:dyDescent="0.25">
      <c r="E395" s="2"/>
      <c r="M395" s="2"/>
    </row>
    <row r="396" spans="5:13" ht="15.75" customHeight="1" x14ac:dyDescent="0.25">
      <c r="E396" s="2"/>
      <c r="M396" s="2"/>
    </row>
    <row r="397" spans="5:13" ht="15.75" customHeight="1" x14ac:dyDescent="0.25">
      <c r="E397" s="2"/>
      <c r="M397" s="2"/>
    </row>
    <row r="398" spans="5:13" ht="15.75" customHeight="1" x14ac:dyDescent="0.25">
      <c r="E398" s="2"/>
      <c r="M398" s="2"/>
    </row>
    <row r="399" spans="5:13" ht="15.75" customHeight="1" x14ac:dyDescent="0.25">
      <c r="E399" s="2"/>
      <c r="M399" s="2"/>
    </row>
    <row r="400" spans="5:13" ht="15.75" customHeight="1" x14ac:dyDescent="0.25">
      <c r="E400" s="2"/>
      <c r="M400" s="2"/>
    </row>
    <row r="401" spans="5:13" ht="15.75" customHeight="1" x14ac:dyDescent="0.25">
      <c r="E401" s="2"/>
      <c r="M401" s="2"/>
    </row>
    <row r="402" spans="5:13" ht="15.75" customHeight="1" x14ac:dyDescent="0.25">
      <c r="E402" s="2"/>
      <c r="M402" s="2"/>
    </row>
    <row r="403" spans="5:13" ht="15.75" customHeight="1" x14ac:dyDescent="0.25">
      <c r="E403" s="2"/>
      <c r="M403" s="2"/>
    </row>
    <row r="404" spans="5:13" ht="15.75" customHeight="1" x14ac:dyDescent="0.25">
      <c r="E404" s="2"/>
      <c r="M404" s="2"/>
    </row>
    <row r="405" spans="5:13" ht="15.75" customHeight="1" x14ac:dyDescent="0.25">
      <c r="E405" s="2"/>
      <c r="M405" s="2"/>
    </row>
    <row r="406" spans="5:13" ht="15.75" customHeight="1" x14ac:dyDescent="0.25">
      <c r="E406" s="2"/>
      <c r="M406" s="2"/>
    </row>
    <row r="407" spans="5:13" ht="15.75" customHeight="1" x14ac:dyDescent="0.25">
      <c r="E407" s="2"/>
      <c r="M407" s="2"/>
    </row>
    <row r="408" spans="5:13" ht="15.75" customHeight="1" x14ac:dyDescent="0.25">
      <c r="E408" s="2"/>
      <c r="M408" s="2"/>
    </row>
    <row r="409" spans="5:13" ht="15.75" customHeight="1" x14ac:dyDescent="0.25">
      <c r="E409" s="2"/>
      <c r="M409" s="2"/>
    </row>
    <row r="410" spans="5:13" ht="15.75" customHeight="1" x14ac:dyDescent="0.25">
      <c r="E410" s="2"/>
      <c r="M410" s="2"/>
    </row>
    <row r="411" spans="5:13" ht="15.75" customHeight="1" x14ac:dyDescent="0.25">
      <c r="E411" s="2"/>
      <c r="M411" s="2"/>
    </row>
    <row r="412" spans="5:13" ht="15.75" customHeight="1" x14ac:dyDescent="0.25">
      <c r="E412" s="2"/>
      <c r="M412" s="2"/>
    </row>
    <row r="413" spans="5:13" ht="15.75" customHeight="1" x14ac:dyDescent="0.25">
      <c r="E413" s="2"/>
      <c r="M413" s="2"/>
    </row>
    <row r="414" spans="5:13" ht="15.75" customHeight="1" x14ac:dyDescent="0.25">
      <c r="E414" s="2"/>
      <c r="M414" s="2"/>
    </row>
    <row r="415" spans="5:13" ht="15.75" customHeight="1" x14ac:dyDescent="0.25">
      <c r="E415" s="2"/>
      <c r="M415" s="2"/>
    </row>
    <row r="416" spans="5:13" ht="15.75" customHeight="1" x14ac:dyDescent="0.25">
      <c r="E416" s="2"/>
      <c r="M416" s="2"/>
    </row>
    <row r="417" spans="5:13" ht="15.75" customHeight="1" x14ac:dyDescent="0.25">
      <c r="E417" s="2"/>
      <c r="M417" s="2"/>
    </row>
    <row r="418" spans="5:13" ht="15.75" customHeight="1" x14ac:dyDescent="0.25">
      <c r="E418" s="2"/>
      <c r="M418" s="2"/>
    </row>
    <row r="419" spans="5:13" ht="15.75" customHeight="1" x14ac:dyDescent="0.25">
      <c r="E419" s="2"/>
      <c r="M419" s="2"/>
    </row>
    <row r="420" spans="5:13" ht="15.75" customHeight="1" x14ac:dyDescent="0.25">
      <c r="E420" s="2"/>
      <c r="M420" s="2"/>
    </row>
    <row r="421" spans="5:13" ht="15.75" customHeight="1" x14ac:dyDescent="0.25">
      <c r="E421" s="2"/>
      <c r="M421" s="2"/>
    </row>
    <row r="422" spans="5:13" ht="15.75" customHeight="1" x14ac:dyDescent="0.25">
      <c r="E422" s="2"/>
      <c r="M422" s="2"/>
    </row>
    <row r="423" spans="5:13" ht="15.75" customHeight="1" x14ac:dyDescent="0.25">
      <c r="E423" s="2"/>
      <c r="M423" s="2"/>
    </row>
    <row r="424" spans="5:13" ht="15.75" customHeight="1" x14ac:dyDescent="0.25">
      <c r="E424" s="2"/>
      <c r="M424" s="2"/>
    </row>
    <row r="425" spans="5:13" ht="15.75" customHeight="1" x14ac:dyDescent="0.25">
      <c r="E425" s="2"/>
      <c r="M425" s="2"/>
    </row>
    <row r="426" spans="5:13" ht="15.75" customHeight="1" x14ac:dyDescent="0.25">
      <c r="E426" s="2"/>
      <c r="M426" s="2"/>
    </row>
    <row r="427" spans="5:13" ht="15.75" customHeight="1" x14ac:dyDescent="0.25">
      <c r="E427" s="2"/>
      <c r="M427" s="2"/>
    </row>
    <row r="428" spans="5:13" ht="15.75" customHeight="1" x14ac:dyDescent="0.25">
      <c r="E428" s="2"/>
      <c r="M428" s="2"/>
    </row>
    <row r="429" spans="5:13" ht="15.75" customHeight="1" x14ac:dyDescent="0.25">
      <c r="E429" s="2"/>
      <c r="M429" s="2"/>
    </row>
    <row r="430" spans="5:13" ht="15.75" customHeight="1" x14ac:dyDescent="0.25">
      <c r="E430" s="2"/>
      <c r="M430" s="2"/>
    </row>
    <row r="431" spans="5:13" ht="15.75" customHeight="1" x14ac:dyDescent="0.25">
      <c r="E431" s="2"/>
      <c r="M431" s="2"/>
    </row>
    <row r="432" spans="5:13" ht="15.75" customHeight="1" x14ac:dyDescent="0.25">
      <c r="E432" s="2"/>
      <c r="M432" s="2"/>
    </row>
    <row r="433" spans="5:13" ht="15.75" customHeight="1" x14ac:dyDescent="0.25">
      <c r="E433" s="2"/>
      <c r="M433" s="2"/>
    </row>
    <row r="434" spans="5:13" ht="15.75" customHeight="1" x14ac:dyDescent="0.25">
      <c r="E434" s="2"/>
      <c r="M434" s="2"/>
    </row>
    <row r="435" spans="5:13" ht="15.75" customHeight="1" x14ac:dyDescent="0.25">
      <c r="E435" s="2"/>
      <c r="M435" s="2"/>
    </row>
    <row r="436" spans="5:13" ht="15.75" customHeight="1" x14ac:dyDescent="0.25">
      <c r="E436" s="2"/>
      <c r="M436" s="2"/>
    </row>
    <row r="437" spans="5:13" ht="15.75" customHeight="1" x14ac:dyDescent="0.25">
      <c r="E437" s="2"/>
      <c r="M437" s="2"/>
    </row>
    <row r="438" spans="5:13" ht="15.75" customHeight="1" x14ac:dyDescent="0.25">
      <c r="E438" s="2"/>
      <c r="M438" s="2"/>
    </row>
    <row r="439" spans="5:13" ht="15.75" customHeight="1" x14ac:dyDescent="0.25">
      <c r="E439" s="2"/>
      <c r="M439" s="2"/>
    </row>
    <row r="440" spans="5:13" ht="15.75" customHeight="1" x14ac:dyDescent="0.25">
      <c r="E440" s="2"/>
      <c r="M440" s="2"/>
    </row>
    <row r="441" spans="5:13" ht="15.75" customHeight="1" x14ac:dyDescent="0.25">
      <c r="E441" s="2"/>
      <c r="M441" s="2"/>
    </row>
    <row r="442" spans="5:13" ht="15.75" customHeight="1" x14ac:dyDescent="0.25">
      <c r="E442" s="2"/>
      <c r="M442" s="2"/>
    </row>
    <row r="443" spans="5:13" ht="15.75" customHeight="1" x14ac:dyDescent="0.25">
      <c r="E443" s="2"/>
      <c r="M443" s="2"/>
    </row>
    <row r="444" spans="5:13" ht="15.75" customHeight="1" x14ac:dyDescent="0.25">
      <c r="E444" s="2"/>
      <c r="M444" s="2"/>
    </row>
    <row r="445" spans="5:13" ht="15.75" customHeight="1" x14ac:dyDescent="0.25">
      <c r="E445" s="2"/>
      <c r="M445" s="2"/>
    </row>
    <row r="446" spans="5:13" ht="15.75" customHeight="1" x14ac:dyDescent="0.25">
      <c r="E446" s="2"/>
      <c r="M446" s="2"/>
    </row>
    <row r="447" spans="5:13" ht="15.75" customHeight="1" x14ac:dyDescent="0.25">
      <c r="E447" s="2"/>
      <c r="M447" s="2"/>
    </row>
    <row r="448" spans="5:13" ht="15.75" customHeight="1" x14ac:dyDescent="0.25">
      <c r="E448" s="2"/>
      <c r="M448" s="2"/>
    </row>
    <row r="449" spans="5:13" ht="15.75" customHeight="1" x14ac:dyDescent="0.25">
      <c r="E449" s="2"/>
      <c r="M449" s="2"/>
    </row>
    <row r="450" spans="5:13" ht="15.75" customHeight="1" x14ac:dyDescent="0.25">
      <c r="E450" s="2"/>
      <c r="M450" s="2"/>
    </row>
    <row r="451" spans="5:13" ht="15.75" customHeight="1" x14ac:dyDescent="0.25">
      <c r="E451" s="2"/>
      <c r="M451" s="2"/>
    </row>
    <row r="452" spans="5:13" ht="15.75" customHeight="1" x14ac:dyDescent="0.25">
      <c r="E452" s="2"/>
      <c r="M452" s="2"/>
    </row>
    <row r="453" spans="5:13" ht="15.75" customHeight="1" x14ac:dyDescent="0.25">
      <c r="E453" s="2"/>
      <c r="M453" s="2"/>
    </row>
    <row r="454" spans="5:13" ht="15.75" customHeight="1" x14ac:dyDescent="0.25">
      <c r="E454" s="2"/>
      <c r="M454" s="2"/>
    </row>
    <row r="455" spans="5:13" ht="15.75" customHeight="1" x14ac:dyDescent="0.25">
      <c r="E455" s="2"/>
      <c r="M455" s="2"/>
    </row>
    <row r="456" spans="5:13" ht="15.75" customHeight="1" x14ac:dyDescent="0.25">
      <c r="E456" s="2"/>
      <c r="M456" s="2"/>
    </row>
    <row r="457" spans="5:13" ht="15.75" customHeight="1" x14ac:dyDescent="0.25">
      <c r="E457" s="2"/>
      <c r="M457" s="2"/>
    </row>
    <row r="458" spans="5:13" ht="15.75" customHeight="1" x14ac:dyDescent="0.25">
      <c r="E458" s="2"/>
      <c r="M458" s="2"/>
    </row>
    <row r="459" spans="5:13" ht="15.75" customHeight="1" x14ac:dyDescent="0.25">
      <c r="E459" s="2"/>
      <c r="M459" s="2"/>
    </row>
    <row r="460" spans="5:13" ht="15.75" customHeight="1" x14ac:dyDescent="0.25">
      <c r="E460" s="2"/>
      <c r="M460" s="2"/>
    </row>
    <row r="461" spans="5:13" ht="15.75" customHeight="1" x14ac:dyDescent="0.25">
      <c r="E461" s="2"/>
      <c r="M461" s="2"/>
    </row>
    <row r="462" spans="5:13" ht="15.75" customHeight="1" x14ac:dyDescent="0.25">
      <c r="E462" s="2"/>
      <c r="M462" s="2"/>
    </row>
    <row r="463" spans="5:13" ht="15.75" customHeight="1" x14ac:dyDescent="0.25">
      <c r="E463" s="2"/>
      <c r="M463" s="2"/>
    </row>
    <row r="464" spans="5:13" ht="15.75" customHeight="1" x14ac:dyDescent="0.25">
      <c r="E464" s="2"/>
      <c r="M464" s="2"/>
    </row>
    <row r="465" spans="5:13" ht="15.75" customHeight="1" x14ac:dyDescent="0.25">
      <c r="E465" s="2"/>
      <c r="M465" s="2"/>
    </row>
    <row r="466" spans="5:13" ht="15.75" customHeight="1" x14ac:dyDescent="0.25">
      <c r="E466" s="2"/>
      <c r="M466" s="2"/>
    </row>
    <row r="467" spans="5:13" ht="15.75" customHeight="1" x14ac:dyDescent="0.25">
      <c r="E467" s="2"/>
      <c r="M467" s="2"/>
    </row>
    <row r="468" spans="5:13" ht="15.75" customHeight="1" x14ac:dyDescent="0.25">
      <c r="E468" s="2"/>
      <c r="M468" s="2"/>
    </row>
    <row r="469" spans="5:13" ht="15.75" customHeight="1" x14ac:dyDescent="0.25">
      <c r="E469" s="2"/>
      <c r="M469" s="2"/>
    </row>
    <row r="470" spans="5:13" ht="15.75" customHeight="1" x14ac:dyDescent="0.25">
      <c r="E470" s="2"/>
      <c r="M470" s="2"/>
    </row>
    <row r="471" spans="5:13" ht="15.75" customHeight="1" x14ac:dyDescent="0.25">
      <c r="E471" s="2"/>
      <c r="M471" s="2"/>
    </row>
    <row r="472" spans="5:13" ht="15.75" customHeight="1" x14ac:dyDescent="0.25">
      <c r="E472" s="2"/>
      <c r="M472" s="2"/>
    </row>
    <row r="473" spans="5:13" ht="15.75" customHeight="1" x14ac:dyDescent="0.25">
      <c r="E473" s="2"/>
      <c r="M473" s="2"/>
    </row>
    <row r="474" spans="5:13" ht="15.75" customHeight="1" x14ac:dyDescent="0.25">
      <c r="E474" s="2"/>
      <c r="M474" s="2"/>
    </row>
    <row r="475" spans="5:13" ht="15.75" customHeight="1" x14ac:dyDescent="0.25">
      <c r="E475" s="2"/>
      <c r="M475" s="2"/>
    </row>
    <row r="476" spans="5:13" ht="15.75" customHeight="1" x14ac:dyDescent="0.25">
      <c r="E476" s="2"/>
      <c r="M476" s="2"/>
    </row>
    <row r="477" spans="5:13" ht="15.75" customHeight="1" x14ac:dyDescent="0.25">
      <c r="E477" s="2"/>
      <c r="M477" s="2"/>
    </row>
    <row r="478" spans="5:13" ht="15.75" customHeight="1" x14ac:dyDescent="0.25">
      <c r="E478" s="2"/>
      <c r="M478" s="2"/>
    </row>
    <row r="479" spans="5:13" ht="15.75" customHeight="1" x14ac:dyDescent="0.25">
      <c r="E479" s="2"/>
      <c r="M479" s="2"/>
    </row>
    <row r="480" spans="5:13" ht="15.75" customHeight="1" x14ac:dyDescent="0.25">
      <c r="E480" s="2"/>
      <c r="M480" s="2"/>
    </row>
    <row r="481" spans="5:13" ht="15.75" customHeight="1" x14ac:dyDescent="0.25">
      <c r="E481" s="2"/>
      <c r="M481" s="2"/>
    </row>
    <row r="482" spans="5:13" ht="15.75" customHeight="1" x14ac:dyDescent="0.25">
      <c r="E482" s="2"/>
      <c r="M482" s="2"/>
    </row>
    <row r="483" spans="5:13" ht="15.75" customHeight="1" x14ac:dyDescent="0.25">
      <c r="E483" s="2"/>
      <c r="M483" s="2"/>
    </row>
    <row r="484" spans="5:13" ht="15.75" customHeight="1" x14ac:dyDescent="0.25">
      <c r="E484" s="2"/>
      <c r="M484" s="2"/>
    </row>
    <row r="485" spans="5:13" ht="15.75" customHeight="1" x14ac:dyDescent="0.25">
      <c r="E485" s="2"/>
      <c r="M485" s="2"/>
    </row>
    <row r="486" spans="5:13" ht="15.75" customHeight="1" x14ac:dyDescent="0.25">
      <c r="E486" s="2"/>
      <c r="M486" s="2"/>
    </row>
    <row r="487" spans="5:13" ht="15.75" customHeight="1" x14ac:dyDescent="0.25">
      <c r="E487" s="2"/>
      <c r="M487" s="2"/>
    </row>
    <row r="488" spans="5:13" ht="15.75" customHeight="1" x14ac:dyDescent="0.25">
      <c r="E488" s="2"/>
      <c r="M488" s="2"/>
    </row>
    <row r="489" spans="5:13" ht="15.75" customHeight="1" x14ac:dyDescent="0.25">
      <c r="E489" s="2"/>
      <c r="M489" s="2"/>
    </row>
    <row r="490" spans="5:13" ht="15.75" customHeight="1" x14ac:dyDescent="0.25">
      <c r="E490" s="2"/>
      <c r="M490" s="2"/>
    </row>
    <row r="491" spans="5:13" ht="15.75" customHeight="1" x14ac:dyDescent="0.25">
      <c r="E491" s="2"/>
      <c r="M491" s="2"/>
    </row>
    <row r="492" spans="5:13" ht="15.75" customHeight="1" x14ac:dyDescent="0.25">
      <c r="E492" s="2"/>
      <c r="M492" s="2"/>
    </row>
    <row r="493" spans="5:13" ht="15.75" customHeight="1" x14ac:dyDescent="0.25">
      <c r="E493" s="2"/>
      <c r="M493" s="2"/>
    </row>
    <row r="494" spans="5:13" ht="15.75" customHeight="1" x14ac:dyDescent="0.25">
      <c r="E494" s="2"/>
      <c r="M494" s="2"/>
    </row>
    <row r="495" spans="5:13" ht="15.75" customHeight="1" x14ac:dyDescent="0.25">
      <c r="E495" s="2"/>
      <c r="M495" s="2"/>
    </row>
    <row r="496" spans="5:13" ht="15.75" customHeight="1" x14ac:dyDescent="0.25">
      <c r="E496" s="2"/>
      <c r="M496" s="2"/>
    </row>
    <row r="497" spans="5:13" ht="15.75" customHeight="1" x14ac:dyDescent="0.25">
      <c r="E497" s="2"/>
      <c r="M497" s="2"/>
    </row>
    <row r="498" spans="5:13" ht="15.75" customHeight="1" x14ac:dyDescent="0.25">
      <c r="E498" s="2"/>
      <c r="M498" s="2"/>
    </row>
    <row r="499" spans="5:13" ht="15.75" customHeight="1" x14ac:dyDescent="0.25">
      <c r="E499" s="2"/>
      <c r="M499" s="2"/>
    </row>
    <row r="500" spans="5:13" ht="15.75" customHeight="1" x14ac:dyDescent="0.25">
      <c r="E500" s="2"/>
      <c r="M500" s="2"/>
    </row>
    <row r="501" spans="5:13" ht="15.75" customHeight="1" x14ac:dyDescent="0.25">
      <c r="E501" s="2"/>
      <c r="M501" s="2"/>
    </row>
    <row r="502" spans="5:13" ht="15.75" customHeight="1" x14ac:dyDescent="0.25">
      <c r="E502" s="2"/>
      <c r="M502" s="2"/>
    </row>
    <row r="503" spans="5:13" ht="15.75" customHeight="1" x14ac:dyDescent="0.25">
      <c r="E503" s="2"/>
      <c r="M503" s="2"/>
    </row>
    <row r="504" spans="5:13" ht="15.75" customHeight="1" x14ac:dyDescent="0.25">
      <c r="E504" s="2"/>
      <c r="M504" s="2"/>
    </row>
    <row r="505" spans="5:13" ht="15.75" customHeight="1" x14ac:dyDescent="0.25">
      <c r="E505" s="2"/>
      <c r="M505" s="2"/>
    </row>
    <row r="506" spans="5:13" ht="15.75" customHeight="1" x14ac:dyDescent="0.25">
      <c r="E506" s="2"/>
      <c r="M506" s="2"/>
    </row>
    <row r="507" spans="5:13" ht="15.75" customHeight="1" x14ac:dyDescent="0.25">
      <c r="E507" s="2"/>
      <c r="M507" s="2"/>
    </row>
    <row r="508" spans="5:13" ht="15.75" customHeight="1" x14ac:dyDescent="0.25">
      <c r="E508" s="2"/>
      <c r="M508" s="2"/>
    </row>
    <row r="509" spans="5:13" ht="15.75" customHeight="1" x14ac:dyDescent="0.25">
      <c r="E509" s="2"/>
      <c r="M509" s="2"/>
    </row>
    <row r="510" spans="5:13" ht="15.75" customHeight="1" x14ac:dyDescent="0.25">
      <c r="E510" s="2"/>
      <c r="M510" s="2"/>
    </row>
    <row r="511" spans="5:13" ht="15.75" customHeight="1" x14ac:dyDescent="0.25">
      <c r="E511" s="2"/>
      <c r="M511" s="2"/>
    </row>
    <row r="512" spans="5:13" ht="15.75" customHeight="1" x14ac:dyDescent="0.25">
      <c r="E512" s="2"/>
      <c r="M512" s="2"/>
    </row>
    <row r="513" spans="5:13" ht="15.75" customHeight="1" x14ac:dyDescent="0.25">
      <c r="E513" s="2"/>
      <c r="M513" s="2"/>
    </row>
    <row r="514" spans="5:13" ht="15.75" customHeight="1" x14ac:dyDescent="0.25">
      <c r="E514" s="2"/>
      <c r="M514" s="2"/>
    </row>
    <row r="515" spans="5:13" ht="15.75" customHeight="1" x14ac:dyDescent="0.25">
      <c r="E515" s="2"/>
      <c r="M515" s="2"/>
    </row>
    <row r="516" spans="5:13" ht="15.75" customHeight="1" x14ac:dyDescent="0.25">
      <c r="E516" s="2"/>
      <c r="M516" s="2"/>
    </row>
    <row r="517" spans="5:13" ht="15.75" customHeight="1" x14ac:dyDescent="0.25">
      <c r="E517" s="2"/>
      <c r="M517" s="2"/>
    </row>
    <row r="518" spans="5:13" ht="15.75" customHeight="1" x14ac:dyDescent="0.25">
      <c r="E518" s="2"/>
      <c r="M518" s="2"/>
    </row>
    <row r="519" spans="5:13" ht="15.75" customHeight="1" x14ac:dyDescent="0.25">
      <c r="E519" s="2"/>
      <c r="M519" s="2"/>
    </row>
    <row r="520" spans="5:13" ht="15.75" customHeight="1" x14ac:dyDescent="0.25">
      <c r="E520" s="2"/>
      <c r="M520" s="2"/>
    </row>
    <row r="521" spans="5:13" ht="15.75" customHeight="1" x14ac:dyDescent="0.25">
      <c r="E521" s="2"/>
      <c r="M521" s="2"/>
    </row>
    <row r="522" spans="5:13" ht="15.75" customHeight="1" x14ac:dyDescent="0.25">
      <c r="E522" s="2"/>
      <c r="M522" s="2"/>
    </row>
    <row r="523" spans="5:13" ht="15.75" customHeight="1" x14ac:dyDescent="0.25">
      <c r="E523" s="2"/>
      <c r="M523" s="2"/>
    </row>
    <row r="524" spans="5:13" ht="15.75" customHeight="1" x14ac:dyDescent="0.25">
      <c r="E524" s="2"/>
      <c r="M524" s="2"/>
    </row>
    <row r="525" spans="5:13" ht="15.75" customHeight="1" x14ac:dyDescent="0.25">
      <c r="E525" s="2"/>
      <c r="M525" s="2"/>
    </row>
    <row r="526" spans="5:13" ht="15.75" customHeight="1" x14ac:dyDescent="0.25">
      <c r="E526" s="2"/>
      <c r="M526" s="2"/>
    </row>
    <row r="527" spans="5:13" ht="15.75" customHeight="1" x14ac:dyDescent="0.25">
      <c r="E527" s="2"/>
      <c r="M527" s="2"/>
    </row>
    <row r="528" spans="5:13" ht="15.75" customHeight="1" x14ac:dyDescent="0.25">
      <c r="E528" s="2"/>
      <c r="M528" s="2"/>
    </row>
    <row r="529" spans="5:13" ht="15.75" customHeight="1" x14ac:dyDescent="0.25">
      <c r="E529" s="2"/>
      <c r="M529" s="2"/>
    </row>
    <row r="530" spans="5:13" ht="15.75" customHeight="1" x14ac:dyDescent="0.25">
      <c r="E530" s="2"/>
      <c r="M530" s="2"/>
    </row>
    <row r="531" spans="5:13" ht="15.75" customHeight="1" x14ac:dyDescent="0.25">
      <c r="E531" s="2"/>
      <c r="M531" s="2"/>
    </row>
    <row r="532" spans="5:13" ht="15.75" customHeight="1" x14ac:dyDescent="0.25">
      <c r="E532" s="2"/>
      <c r="M532" s="2"/>
    </row>
    <row r="533" spans="5:13" ht="15.75" customHeight="1" x14ac:dyDescent="0.25">
      <c r="E533" s="2"/>
      <c r="M533" s="2"/>
    </row>
    <row r="534" spans="5:13" ht="15.75" customHeight="1" x14ac:dyDescent="0.25">
      <c r="E534" s="2"/>
      <c r="M534" s="2"/>
    </row>
    <row r="535" spans="5:13" ht="15.75" customHeight="1" x14ac:dyDescent="0.25">
      <c r="E535" s="2"/>
      <c r="M535" s="2"/>
    </row>
    <row r="536" spans="5:13" ht="15.75" customHeight="1" x14ac:dyDescent="0.25">
      <c r="E536" s="2"/>
      <c r="M536" s="2"/>
    </row>
    <row r="537" spans="5:13" ht="15.75" customHeight="1" x14ac:dyDescent="0.25">
      <c r="E537" s="2"/>
      <c r="M537" s="2"/>
    </row>
    <row r="538" spans="5:13" ht="15.75" customHeight="1" x14ac:dyDescent="0.25">
      <c r="E538" s="2"/>
      <c r="M538" s="2"/>
    </row>
    <row r="539" spans="5:13" ht="15.75" customHeight="1" x14ac:dyDescent="0.25">
      <c r="E539" s="2"/>
      <c r="M539" s="2"/>
    </row>
    <row r="540" spans="5:13" ht="15.75" customHeight="1" x14ac:dyDescent="0.25">
      <c r="E540" s="2"/>
      <c r="M540" s="2"/>
    </row>
    <row r="541" spans="5:13" ht="15.75" customHeight="1" x14ac:dyDescent="0.25">
      <c r="E541" s="2"/>
      <c r="M541" s="2"/>
    </row>
    <row r="542" spans="5:13" ht="15.75" customHeight="1" x14ac:dyDescent="0.25">
      <c r="E542" s="2"/>
      <c r="M542" s="2"/>
    </row>
    <row r="543" spans="5:13" ht="15.75" customHeight="1" x14ac:dyDescent="0.25">
      <c r="E543" s="2"/>
      <c r="M543" s="2"/>
    </row>
    <row r="544" spans="5:13" ht="15.75" customHeight="1" x14ac:dyDescent="0.25">
      <c r="E544" s="2"/>
      <c r="M544" s="2"/>
    </row>
    <row r="545" spans="5:13" ht="15.75" customHeight="1" x14ac:dyDescent="0.25">
      <c r="E545" s="2"/>
      <c r="M545" s="2"/>
    </row>
    <row r="546" spans="5:13" ht="15.75" customHeight="1" x14ac:dyDescent="0.25">
      <c r="E546" s="2"/>
      <c r="M546" s="2"/>
    </row>
    <row r="547" spans="5:13" ht="15.75" customHeight="1" x14ac:dyDescent="0.25">
      <c r="E547" s="2"/>
      <c r="M547" s="2"/>
    </row>
    <row r="548" spans="5:13" ht="15.75" customHeight="1" x14ac:dyDescent="0.25">
      <c r="E548" s="2"/>
      <c r="M548" s="2"/>
    </row>
    <row r="549" spans="5:13" ht="15.75" customHeight="1" x14ac:dyDescent="0.25">
      <c r="E549" s="2"/>
      <c r="M549" s="2"/>
    </row>
    <row r="550" spans="5:13" ht="15.75" customHeight="1" x14ac:dyDescent="0.25">
      <c r="E550" s="2"/>
      <c r="M550" s="2"/>
    </row>
    <row r="551" spans="5:13" ht="15.75" customHeight="1" x14ac:dyDescent="0.25">
      <c r="E551" s="2"/>
      <c r="M551" s="2"/>
    </row>
    <row r="552" spans="5:13" ht="15.75" customHeight="1" x14ac:dyDescent="0.25">
      <c r="E552" s="2"/>
      <c r="M552" s="2"/>
    </row>
    <row r="553" spans="5:13" ht="15.75" customHeight="1" x14ac:dyDescent="0.25">
      <c r="E553" s="2"/>
      <c r="M553" s="2"/>
    </row>
    <row r="554" spans="5:13" ht="15.75" customHeight="1" x14ac:dyDescent="0.25">
      <c r="E554" s="2"/>
      <c r="M554" s="2"/>
    </row>
    <row r="555" spans="5:13" ht="15.75" customHeight="1" x14ac:dyDescent="0.25">
      <c r="E555" s="2"/>
      <c r="M555" s="2"/>
    </row>
    <row r="556" spans="5:13" ht="15.75" customHeight="1" x14ac:dyDescent="0.25">
      <c r="E556" s="2"/>
      <c r="M556" s="2"/>
    </row>
    <row r="557" spans="5:13" ht="15.75" customHeight="1" x14ac:dyDescent="0.25">
      <c r="E557" s="2"/>
      <c r="M557" s="2"/>
    </row>
    <row r="558" spans="5:13" ht="15.75" customHeight="1" x14ac:dyDescent="0.25">
      <c r="E558" s="2"/>
      <c r="M558" s="2"/>
    </row>
    <row r="559" spans="5:13" ht="15.75" customHeight="1" x14ac:dyDescent="0.25">
      <c r="E559" s="2"/>
      <c r="M559" s="2"/>
    </row>
    <row r="560" spans="5:13" ht="15.75" customHeight="1" x14ac:dyDescent="0.25">
      <c r="E560" s="2"/>
      <c r="M560" s="2"/>
    </row>
    <row r="561" spans="5:13" ht="15.75" customHeight="1" x14ac:dyDescent="0.25">
      <c r="E561" s="2"/>
      <c r="M561" s="2"/>
    </row>
    <row r="562" spans="5:13" ht="15.75" customHeight="1" x14ac:dyDescent="0.25">
      <c r="E562" s="2"/>
      <c r="M562" s="2"/>
    </row>
    <row r="563" spans="5:13" ht="15.75" customHeight="1" x14ac:dyDescent="0.25">
      <c r="E563" s="2"/>
      <c r="M563" s="2"/>
    </row>
    <row r="564" spans="5:13" ht="15.75" customHeight="1" x14ac:dyDescent="0.25">
      <c r="E564" s="2"/>
      <c r="M564" s="2"/>
    </row>
    <row r="565" spans="5:13" ht="15.75" customHeight="1" x14ac:dyDescent="0.25">
      <c r="E565" s="2"/>
      <c r="M565" s="2"/>
    </row>
    <row r="566" spans="5:13" ht="15.75" customHeight="1" x14ac:dyDescent="0.25">
      <c r="E566" s="2"/>
      <c r="M566" s="2"/>
    </row>
    <row r="567" spans="5:13" ht="15.75" customHeight="1" x14ac:dyDescent="0.25">
      <c r="E567" s="2"/>
      <c r="M567" s="2"/>
    </row>
    <row r="568" spans="5:13" ht="15.75" customHeight="1" x14ac:dyDescent="0.25">
      <c r="E568" s="2"/>
      <c r="M568" s="2"/>
    </row>
    <row r="569" spans="5:13" ht="15.75" customHeight="1" x14ac:dyDescent="0.25">
      <c r="E569" s="2"/>
      <c r="M569" s="2"/>
    </row>
    <row r="570" spans="5:13" ht="15.75" customHeight="1" x14ac:dyDescent="0.25">
      <c r="E570" s="2"/>
      <c r="M570" s="2"/>
    </row>
    <row r="571" spans="5:13" ht="15.75" customHeight="1" x14ac:dyDescent="0.25">
      <c r="E571" s="2"/>
      <c r="M571" s="2"/>
    </row>
    <row r="572" spans="5:13" ht="15.75" customHeight="1" x14ac:dyDescent="0.25">
      <c r="E572" s="2"/>
      <c r="M572" s="2"/>
    </row>
    <row r="573" spans="5:13" ht="15.75" customHeight="1" x14ac:dyDescent="0.25">
      <c r="E573" s="2"/>
      <c r="M573" s="2"/>
    </row>
    <row r="574" spans="5:13" ht="15.75" customHeight="1" x14ac:dyDescent="0.25">
      <c r="E574" s="2"/>
      <c r="M574" s="2"/>
    </row>
    <row r="575" spans="5:13" ht="15.75" customHeight="1" x14ac:dyDescent="0.25">
      <c r="E575" s="2"/>
      <c r="M575" s="2"/>
    </row>
    <row r="576" spans="5:13" ht="15.75" customHeight="1" x14ac:dyDescent="0.25">
      <c r="E576" s="2"/>
      <c r="M576" s="2"/>
    </row>
    <row r="577" spans="5:13" ht="15.75" customHeight="1" x14ac:dyDescent="0.25">
      <c r="E577" s="2"/>
      <c r="M577" s="2"/>
    </row>
    <row r="578" spans="5:13" ht="15.75" customHeight="1" x14ac:dyDescent="0.25">
      <c r="E578" s="2"/>
      <c r="M578" s="2"/>
    </row>
    <row r="579" spans="5:13" ht="15.75" customHeight="1" x14ac:dyDescent="0.25">
      <c r="E579" s="2"/>
      <c r="M579" s="2"/>
    </row>
    <row r="580" spans="5:13" ht="15.75" customHeight="1" x14ac:dyDescent="0.25">
      <c r="E580" s="2"/>
      <c r="M580" s="2"/>
    </row>
    <row r="581" spans="5:13" ht="15.75" customHeight="1" x14ac:dyDescent="0.25">
      <c r="E581" s="2"/>
      <c r="M581" s="2"/>
    </row>
    <row r="582" spans="5:13" ht="15.75" customHeight="1" x14ac:dyDescent="0.25">
      <c r="E582" s="2"/>
      <c r="M582" s="2"/>
    </row>
    <row r="583" spans="5:13" ht="15.75" customHeight="1" x14ac:dyDescent="0.25">
      <c r="E583" s="2"/>
      <c r="M583" s="2"/>
    </row>
    <row r="584" spans="5:13" ht="15.75" customHeight="1" x14ac:dyDescent="0.25">
      <c r="E584" s="2"/>
      <c r="M584" s="2"/>
    </row>
    <row r="585" spans="5:13" ht="15.75" customHeight="1" x14ac:dyDescent="0.25">
      <c r="E585" s="2"/>
      <c r="M585" s="2"/>
    </row>
    <row r="586" spans="5:13" ht="15.75" customHeight="1" x14ac:dyDescent="0.25">
      <c r="E586" s="2"/>
      <c r="M586" s="2"/>
    </row>
    <row r="587" spans="5:13" ht="15.75" customHeight="1" x14ac:dyDescent="0.25">
      <c r="E587" s="2"/>
      <c r="M587" s="2"/>
    </row>
    <row r="588" spans="5:13" ht="15.75" customHeight="1" x14ac:dyDescent="0.25">
      <c r="E588" s="2"/>
      <c r="M588" s="2"/>
    </row>
    <row r="589" spans="5:13" ht="15.75" customHeight="1" x14ac:dyDescent="0.25">
      <c r="E589" s="2"/>
      <c r="M589" s="2"/>
    </row>
    <row r="590" spans="5:13" ht="15.75" customHeight="1" x14ac:dyDescent="0.25">
      <c r="E590" s="2"/>
      <c r="M590" s="2"/>
    </row>
    <row r="591" spans="5:13" ht="15.75" customHeight="1" x14ac:dyDescent="0.25">
      <c r="E591" s="2"/>
      <c r="M591" s="2"/>
    </row>
    <row r="592" spans="5:13" ht="15.75" customHeight="1" x14ac:dyDescent="0.25">
      <c r="E592" s="2"/>
      <c r="M592" s="2"/>
    </row>
    <row r="593" spans="5:13" ht="15.75" customHeight="1" x14ac:dyDescent="0.25">
      <c r="E593" s="2"/>
      <c r="M593" s="2"/>
    </row>
    <row r="594" spans="5:13" ht="15.75" customHeight="1" x14ac:dyDescent="0.25">
      <c r="E594" s="2"/>
      <c r="M594" s="2"/>
    </row>
    <row r="595" spans="5:13" ht="15.75" customHeight="1" x14ac:dyDescent="0.25">
      <c r="E595" s="2"/>
      <c r="M595" s="2"/>
    </row>
    <row r="596" spans="5:13" ht="15.75" customHeight="1" x14ac:dyDescent="0.25">
      <c r="E596" s="2"/>
      <c r="M596" s="2"/>
    </row>
    <row r="597" spans="5:13" ht="15.75" customHeight="1" x14ac:dyDescent="0.25">
      <c r="E597" s="2"/>
      <c r="M597" s="2"/>
    </row>
    <row r="598" spans="5:13" ht="15.75" customHeight="1" x14ac:dyDescent="0.25">
      <c r="E598" s="2"/>
      <c r="M598" s="2"/>
    </row>
    <row r="599" spans="5:13" ht="15.75" customHeight="1" x14ac:dyDescent="0.25">
      <c r="E599" s="2"/>
      <c r="M599" s="2"/>
    </row>
    <row r="600" spans="5:13" ht="15.75" customHeight="1" x14ac:dyDescent="0.25">
      <c r="E600" s="2"/>
      <c r="M600" s="2"/>
    </row>
    <row r="601" spans="5:13" ht="15.75" customHeight="1" x14ac:dyDescent="0.25">
      <c r="E601" s="2"/>
      <c r="M601" s="2"/>
    </row>
    <row r="602" spans="5:13" ht="15.75" customHeight="1" x14ac:dyDescent="0.25">
      <c r="E602" s="2"/>
      <c r="M602" s="2"/>
    </row>
    <row r="603" spans="5:13" ht="15.75" customHeight="1" x14ac:dyDescent="0.25">
      <c r="E603" s="2"/>
      <c r="M603" s="2"/>
    </row>
    <row r="604" spans="5:13" ht="15.75" customHeight="1" x14ac:dyDescent="0.25">
      <c r="E604" s="2"/>
      <c r="M604" s="2"/>
    </row>
    <row r="605" spans="5:13" ht="15.75" customHeight="1" x14ac:dyDescent="0.25">
      <c r="E605" s="2"/>
      <c r="M605" s="2"/>
    </row>
    <row r="606" spans="5:13" ht="15.75" customHeight="1" x14ac:dyDescent="0.25">
      <c r="E606" s="2"/>
      <c r="M606" s="2"/>
    </row>
    <row r="607" spans="5:13" ht="15.75" customHeight="1" x14ac:dyDescent="0.25">
      <c r="E607" s="2"/>
      <c r="M607" s="2"/>
    </row>
    <row r="608" spans="5:13" ht="15.75" customHeight="1" x14ac:dyDescent="0.25">
      <c r="E608" s="2"/>
      <c r="M608" s="2"/>
    </row>
    <row r="609" spans="5:13" ht="15.75" customHeight="1" x14ac:dyDescent="0.25">
      <c r="E609" s="2"/>
      <c r="M609" s="2"/>
    </row>
    <row r="610" spans="5:13" ht="15.75" customHeight="1" x14ac:dyDescent="0.25">
      <c r="E610" s="2"/>
      <c r="M610" s="2"/>
    </row>
    <row r="611" spans="5:13" ht="15.75" customHeight="1" x14ac:dyDescent="0.25">
      <c r="E611" s="2"/>
      <c r="M611" s="2"/>
    </row>
    <row r="612" spans="5:13" ht="15.75" customHeight="1" x14ac:dyDescent="0.25">
      <c r="E612" s="2"/>
      <c r="M612" s="2"/>
    </row>
    <row r="613" spans="5:13" ht="15.75" customHeight="1" x14ac:dyDescent="0.25">
      <c r="E613" s="2"/>
      <c r="M613" s="2"/>
    </row>
    <row r="614" spans="5:13" ht="15.75" customHeight="1" x14ac:dyDescent="0.25">
      <c r="E614" s="2"/>
      <c r="M614" s="2"/>
    </row>
    <row r="615" spans="5:13" ht="15.75" customHeight="1" x14ac:dyDescent="0.25">
      <c r="E615" s="2"/>
      <c r="M615" s="2"/>
    </row>
    <row r="616" spans="5:13" ht="15.75" customHeight="1" x14ac:dyDescent="0.25">
      <c r="E616" s="2"/>
      <c r="M616" s="2"/>
    </row>
    <row r="617" spans="5:13" ht="15.75" customHeight="1" x14ac:dyDescent="0.25">
      <c r="E617" s="2"/>
      <c r="M617" s="2"/>
    </row>
    <row r="618" spans="5:13" ht="15.75" customHeight="1" x14ac:dyDescent="0.25">
      <c r="E618" s="2"/>
      <c r="M618" s="2"/>
    </row>
    <row r="619" spans="5:13" ht="15.75" customHeight="1" x14ac:dyDescent="0.25">
      <c r="E619" s="2"/>
      <c r="M619" s="2"/>
    </row>
    <row r="620" spans="5:13" ht="15.75" customHeight="1" x14ac:dyDescent="0.25">
      <c r="E620" s="2"/>
      <c r="M620" s="2"/>
    </row>
    <row r="621" spans="5:13" ht="15.75" customHeight="1" x14ac:dyDescent="0.25">
      <c r="E621" s="2"/>
      <c r="M621" s="2"/>
    </row>
    <row r="622" spans="5:13" ht="15.75" customHeight="1" x14ac:dyDescent="0.25">
      <c r="E622" s="2"/>
      <c r="M622" s="2"/>
    </row>
    <row r="623" spans="5:13" ht="15.75" customHeight="1" x14ac:dyDescent="0.25">
      <c r="E623" s="2"/>
      <c r="M623" s="2"/>
    </row>
    <row r="624" spans="5:13" ht="15.75" customHeight="1" x14ac:dyDescent="0.25">
      <c r="E624" s="2"/>
      <c r="M624" s="2"/>
    </row>
    <row r="625" spans="5:13" ht="15.75" customHeight="1" x14ac:dyDescent="0.25">
      <c r="E625" s="2"/>
      <c r="M625" s="2"/>
    </row>
    <row r="626" spans="5:13" ht="15.75" customHeight="1" x14ac:dyDescent="0.25">
      <c r="E626" s="2"/>
      <c r="M626" s="2"/>
    </row>
    <row r="627" spans="5:13" ht="15.75" customHeight="1" x14ac:dyDescent="0.25">
      <c r="E627" s="2"/>
      <c r="M627" s="2"/>
    </row>
    <row r="628" spans="5:13" ht="15.75" customHeight="1" x14ac:dyDescent="0.25">
      <c r="E628" s="2"/>
      <c r="M628" s="2"/>
    </row>
    <row r="629" spans="5:13" ht="15.75" customHeight="1" x14ac:dyDescent="0.25">
      <c r="E629" s="2"/>
      <c r="M629" s="2"/>
    </row>
    <row r="630" spans="5:13" ht="15.75" customHeight="1" x14ac:dyDescent="0.25">
      <c r="E630" s="2"/>
      <c r="M630" s="2"/>
    </row>
    <row r="631" spans="5:13" ht="15.75" customHeight="1" x14ac:dyDescent="0.25">
      <c r="E631" s="2"/>
      <c r="M631" s="2"/>
    </row>
    <row r="632" spans="5:13" ht="15.75" customHeight="1" x14ac:dyDescent="0.25">
      <c r="E632" s="2"/>
      <c r="M632" s="2"/>
    </row>
    <row r="633" spans="5:13" ht="15.75" customHeight="1" x14ac:dyDescent="0.25">
      <c r="E633" s="2"/>
      <c r="M633" s="2"/>
    </row>
    <row r="634" spans="5:13" ht="15.75" customHeight="1" x14ac:dyDescent="0.25">
      <c r="E634" s="2"/>
      <c r="M634" s="2"/>
    </row>
    <row r="635" spans="5:13" ht="15.75" customHeight="1" x14ac:dyDescent="0.25">
      <c r="E635" s="2"/>
      <c r="M635" s="2"/>
    </row>
    <row r="636" spans="5:13" ht="15.75" customHeight="1" x14ac:dyDescent="0.25">
      <c r="E636" s="2"/>
      <c r="M636" s="2"/>
    </row>
    <row r="637" spans="5:13" ht="15.75" customHeight="1" x14ac:dyDescent="0.25">
      <c r="E637" s="2"/>
      <c r="M637" s="2"/>
    </row>
    <row r="638" spans="5:13" ht="15.75" customHeight="1" x14ac:dyDescent="0.25">
      <c r="E638" s="2"/>
      <c r="M638" s="2"/>
    </row>
    <row r="639" spans="5:13" ht="15.75" customHeight="1" x14ac:dyDescent="0.25">
      <c r="E639" s="2"/>
      <c r="M639" s="2"/>
    </row>
    <row r="640" spans="5:13" ht="15.75" customHeight="1" x14ac:dyDescent="0.25">
      <c r="E640" s="2"/>
      <c r="M640" s="2"/>
    </row>
    <row r="641" spans="5:13" ht="15.75" customHeight="1" x14ac:dyDescent="0.25">
      <c r="E641" s="2"/>
      <c r="M641" s="2"/>
    </row>
    <row r="642" spans="5:13" ht="15.75" customHeight="1" x14ac:dyDescent="0.25">
      <c r="E642" s="2"/>
      <c r="M642" s="2"/>
    </row>
    <row r="643" spans="5:13" ht="15.75" customHeight="1" x14ac:dyDescent="0.25">
      <c r="E643" s="2"/>
      <c r="M643" s="2"/>
    </row>
    <row r="644" spans="5:13" ht="15.75" customHeight="1" x14ac:dyDescent="0.25">
      <c r="E644" s="2"/>
      <c r="M644" s="2"/>
    </row>
    <row r="645" spans="5:13" ht="15.75" customHeight="1" x14ac:dyDescent="0.25">
      <c r="E645" s="2"/>
      <c r="M645" s="2"/>
    </row>
    <row r="646" spans="5:13" ht="15.75" customHeight="1" x14ac:dyDescent="0.25">
      <c r="E646" s="2"/>
      <c r="M646" s="2"/>
    </row>
    <row r="647" spans="5:13" ht="15.75" customHeight="1" x14ac:dyDescent="0.25">
      <c r="E647" s="2"/>
      <c r="M647" s="2"/>
    </row>
    <row r="648" spans="5:13" ht="15.75" customHeight="1" x14ac:dyDescent="0.25">
      <c r="E648" s="2"/>
      <c r="M648" s="2"/>
    </row>
    <row r="649" spans="5:13" ht="15.75" customHeight="1" x14ac:dyDescent="0.25">
      <c r="E649" s="2"/>
      <c r="M649" s="2"/>
    </row>
    <row r="650" spans="5:13" ht="15.75" customHeight="1" x14ac:dyDescent="0.25">
      <c r="E650" s="2"/>
      <c r="M650" s="2"/>
    </row>
    <row r="651" spans="5:13" ht="15.75" customHeight="1" x14ac:dyDescent="0.25">
      <c r="E651" s="2"/>
      <c r="M651" s="2"/>
    </row>
    <row r="652" spans="5:13" ht="15.75" customHeight="1" x14ac:dyDescent="0.25">
      <c r="E652" s="2"/>
      <c r="M652" s="2"/>
    </row>
    <row r="653" spans="5:13" ht="15.75" customHeight="1" x14ac:dyDescent="0.25">
      <c r="E653" s="2"/>
      <c r="M653" s="2"/>
    </row>
    <row r="654" spans="5:13" ht="15.75" customHeight="1" x14ac:dyDescent="0.25">
      <c r="E654" s="2"/>
      <c r="M654" s="2"/>
    </row>
    <row r="655" spans="5:13" ht="15.75" customHeight="1" x14ac:dyDescent="0.25">
      <c r="E655" s="2"/>
      <c r="M655" s="2"/>
    </row>
    <row r="656" spans="5:13" ht="15.75" customHeight="1" x14ac:dyDescent="0.25">
      <c r="E656" s="2"/>
      <c r="M656" s="2"/>
    </row>
    <row r="657" spans="5:13" ht="15.75" customHeight="1" x14ac:dyDescent="0.25">
      <c r="E657" s="2"/>
      <c r="M657" s="2"/>
    </row>
    <row r="658" spans="5:13" ht="15.75" customHeight="1" x14ac:dyDescent="0.25">
      <c r="E658" s="2"/>
      <c r="M658" s="2"/>
    </row>
    <row r="659" spans="5:13" ht="15.75" customHeight="1" x14ac:dyDescent="0.25">
      <c r="E659" s="2"/>
      <c r="M659" s="2"/>
    </row>
    <row r="660" spans="5:13" ht="15.75" customHeight="1" x14ac:dyDescent="0.25">
      <c r="E660" s="2"/>
      <c r="M660" s="2"/>
    </row>
    <row r="661" spans="5:13" ht="15.75" customHeight="1" x14ac:dyDescent="0.25">
      <c r="E661" s="2"/>
      <c r="M661" s="2"/>
    </row>
    <row r="662" spans="5:13" ht="15.75" customHeight="1" x14ac:dyDescent="0.25">
      <c r="E662" s="2"/>
      <c r="M662" s="2"/>
    </row>
    <row r="663" spans="5:13" ht="15.75" customHeight="1" x14ac:dyDescent="0.25">
      <c r="E663" s="2"/>
      <c r="M663" s="2"/>
    </row>
    <row r="664" spans="5:13" ht="15.75" customHeight="1" x14ac:dyDescent="0.25">
      <c r="E664" s="2"/>
      <c r="M664" s="2"/>
    </row>
    <row r="665" spans="5:13" ht="15.75" customHeight="1" x14ac:dyDescent="0.25">
      <c r="E665" s="2"/>
      <c r="M665" s="2"/>
    </row>
    <row r="666" spans="5:13" ht="15.75" customHeight="1" x14ac:dyDescent="0.25">
      <c r="E666" s="2"/>
      <c r="M666" s="2"/>
    </row>
    <row r="667" spans="5:13" ht="15.75" customHeight="1" x14ac:dyDescent="0.25">
      <c r="E667" s="2"/>
      <c r="M667" s="2"/>
    </row>
    <row r="668" spans="5:13" ht="15.75" customHeight="1" x14ac:dyDescent="0.25">
      <c r="E668" s="2"/>
      <c r="M668" s="2"/>
    </row>
    <row r="669" spans="5:13" ht="15.75" customHeight="1" x14ac:dyDescent="0.25">
      <c r="E669" s="2"/>
      <c r="M669" s="2"/>
    </row>
    <row r="670" spans="5:13" ht="15.75" customHeight="1" x14ac:dyDescent="0.25">
      <c r="E670" s="2"/>
      <c r="M670" s="2"/>
    </row>
    <row r="671" spans="5:13" ht="15.75" customHeight="1" x14ac:dyDescent="0.25">
      <c r="E671" s="2"/>
      <c r="M671" s="2"/>
    </row>
    <row r="672" spans="5:13" ht="15.75" customHeight="1" x14ac:dyDescent="0.25">
      <c r="E672" s="2"/>
      <c r="M672" s="2"/>
    </row>
    <row r="673" spans="5:13" ht="15.75" customHeight="1" x14ac:dyDescent="0.25">
      <c r="E673" s="2"/>
      <c r="M673" s="2"/>
    </row>
    <row r="674" spans="5:13" ht="15.75" customHeight="1" x14ac:dyDescent="0.25">
      <c r="E674" s="2"/>
      <c r="M674" s="2"/>
    </row>
    <row r="675" spans="5:13" ht="15.75" customHeight="1" x14ac:dyDescent="0.25">
      <c r="E675" s="2"/>
      <c r="M675" s="2"/>
    </row>
    <row r="676" spans="5:13" ht="15.75" customHeight="1" x14ac:dyDescent="0.25">
      <c r="E676" s="2"/>
      <c r="M676" s="2"/>
    </row>
    <row r="677" spans="5:13" ht="15.75" customHeight="1" x14ac:dyDescent="0.25">
      <c r="E677" s="2"/>
      <c r="M677" s="2"/>
    </row>
    <row r="678" spans="5:13" ht="15.75" customHeight="1" x14ac:dyDescent="0.25">
      <c r="E678" s="2"/>
      <c r="M678" s="2"/>
    </row>
    <row r="679" spans="5:13" ht="15.75" customHeight="1" x14ac:dyDescent="0.25">
      <c r="E679" s="2"/>
      <c r="M679" s="2"/>
    </row>
    <row r="680" spans="5:13" ht="15.75" customHeight="1" x14ac:dyDescent="0.25">
      <c r="E680" s="2"/>
      <c r="M680" s="2"/>
    </row>
    <row r="681" spans="5:13" ht="15.75" customHeight="1" x14ac:dyDescent="0.25">
      <c r="E681" s="2"/>
      <c r="M681" s="2"/>
    </row>
    <row r="682" spans="5:13" ht="15.75" customHeight="1" x14ac:dyDescent="0.25">
      <c r="E682" s="2"/>
      <c r="M682" s="2"/>
    </row>
    <row r="683" spans="5:13" ht="15.75" customHeight="1" x14ac:dyDescent="0.25">
      <c r="E683" s="2"/>
      <c r="M683" s="2"/>
    </row>
    <row r="684" spans="5:13" ht="15.75" customHeight="1" x14ac:dyDescent="0.25">
      <c r="E684" s="2"/>
      <c r="M684" s="2"/>
    </row>
    <row r="685" spans="5:13" ht="15.75" customHeight="1" x14ac:dyDescent="0.25">
      <c r="E685" s="2"/>
      <c r="M685" s="2"/>
    </row>
    <row r="686" spans="5:13" ht="15.75" customHeight="1" x14ac:dyDescent="0.25">
      <c r="E686" s="2"/>
      <c r="M686" s="2"/>
    </row>
    <row r="687" spans="5:13" ht="15.75" customHeight="1" x14ac:dyDescent="0.25">
      <c r="E687" s="2"/>
      <c r="M687" s="2"/>
    </row>
    <row r="688" spans="5:13" ht="15.75" customHeight="1" x14ac:dyDescent="0.25">
      <c r="E688" s="2"/>
      <c r="M688" s="2"/>
    </row>
    <row r="689" spans="5:13" ht="15.75" customHeight="1" x14ac:dyDescent="0.25">
      <c r="E689" s="2"/>
      <c r="M689" s="2"/>
    </row>
    <row r="690" spans="5:13" ht="15.75" customHeight="1" x14ac:dyDescent="0.25">
      <c r="E690" s="2"/>
      <c r="M690" s="2"/>
    </row>
    <row r="691" spans="5:13" ht="15.75" customHeight="1" x14ac:dyDescent="0.25">
      <c r="E691" s="2"/>
      <c r="M691" s="2"/>
    </row>
    <row r="692" spans="5:13" ht="15.75" customHeight="1" x14ac:dyDescent="0.25">
      <c r="E692" s="2"/>
      <c r="M692" s="2"/>
    </row>
    <row r="693" spans="5:13" ht="15.75" customHeight="1" x14ac:dyDescent="0.25">
      <c r="E693" s="2"/>
      <c r="M693" s="2"/>
    </row>
    <row r="694" spans="5:13" ht="15.75" customHeight="1" x14ac:dyDescent="0.25">
      <c r="E694" s="2"/>
      <c r="M694" s="2"/>
    </row>
    <row r="695" spans="5:13" ht="15.75" customHeight="1" x14ac:dyDescent="0.25">
      <c r="E695" s="2"/>
      <c r="M695" s="2"/>
    </row>
    <row r="696" spans="5:13" ht="15.75" customHeight="1" x14ac:dyDescent="0.25">
      <c r="E696" s="2"/>
      <c r="M696" s="2"/>
    </row>
    <row r="697" spans="5:13" ht="15.75" customHeight="1" x14ac:dyDescent="0.25">
      <c r="E697" s="2"/>
      <c r="M697" s="2"/>
    </row>
    <row r="698" spans="5:13" ht="15.75" customHeight="1" x14ac:dyDescent="0.25">
      <c r="E698" s="2"/>
      <c r="M698" s="2"/>
    </row>
    <row r="699" spans="5:13" ht="15.75" customHeight="1" x14ac:dyDescent="0.25">
      <c r="E699" s="2"/>
      <c r="M699" s="2"/>
    </row>
    <row r="700" spans="5:13" ht="15.75" customHeight="1" x14ac:dyDescent="0.25">
      <c r="E700" s="2"/>
      <c r="M700" s="2"/>
    </row>
    <row r="701" spans="5:13" ht="15.75" customHeight="1" x14ac:dyDescent="0.25">
      <c r="E701" s="2"/>
      <c r="M701" s="2"/>
    </row>
    <row r="702" spans="5:13" ht="15.75" customHeight="1" x14ac:dyDescent="0.25">
      <c r="E702" s="2"/>
      <c r="M702" s="2"/>
    </row>
    <row r="703" spans="5:13" ht="15.75" customHeight="1" x14ac:dyDescent="0.25">
      <c r="E703" s="2"/>
      <c r="M703" s="2"/>
    </row>
    <row r="704" spans="5:13" ht="15.75" customHeight="1" x14ac:dyDescent="0.25">
      <c r="E704" s="2"/>
      <c r="M704" s="2"/>
    </row>
    <row r="705" spans="5:13" ht="15.75" customHeight="1" x14ac:dyDescent="0.25">
      <c r="E705" s="2"/>
      <c r="M705" s="2"/>
    </row>
    <row r="706" spans="5:13" ht="15.75" customHeight="1" x14ac:dyDescent="0.25">
      <c r="E706" s="2"/>
      <c r="M706" s="2"/>
    </row>
    <row r="707" spans="5:13" ht="15.75" customHeight="1" x14ac:dyDescent="0.25">
      <c r="E707" s="2"/>
      <c r="M707" s="2"/>
    </row>
    <row r="708" spans="5:13" ht="15.75" customHeight="1" x14ac:dyDescent="0.25">
      <c r="E708" s="2"/>
      <c r="M708" s="2"/>
    </row>
    <row r="709" spans="5:13" ht="15.75" customHeight="1" x14ac:dyDescent="0.25">
      <c r="E709" s="2"/>
      <c r="M709" s="2"/>
    </row>
    <row r="710" spans="5:13" ht="15.75" customHeight="1" x14ac:dyDescent="0.25">
      <c r="E710" s="2"/>
      <c r="M710" s="2"/>
    </row>
    <row r="711" spans="5:13" ht="15.75" customHeight="1" x14ac:dyDescent="0.25">
      <c r="E711" s="2"/>
      <c r="M711" s="2"/>
    </row>
    <row r="712" spans="5:13" ht="15.75" customHeight="1" x14ac:dyDescent="0.25">
      <c r="E712" s="2"/>
      <c r="M712" s="2"/>
    </row>
    <row r="713" spans="5:13" ht="15.75" customHeight="1" x14ac:dyDescent="0.25">
      <c r="E713" s="2"/>
      <c r="M713" s="2"/>
    </row>
    <row r="714" spans="5:13" ht="15.75" customHeight="1" x14ac:dyDescent="0.25">
      <c r="E714" s="2"/>
      <c r="M714" s="2"/>
    </row>
    <row r="715" spans="5:13" ht="15.75" customHeight="1" x14ac:dyDescent="0.25">
      <c r="E715" s="2"/>
      <c r="M715" s="2"/>
    </row>
    <row r="716" spans="5:13" ht="15.75" customHeight="1" x14ac:dyDescent="0.25">
      <c r="E716" s="2"/>
      <c r="M716" s="2"/>
    </row>
    <row r="717" spans="5:13" ht="15.75" customHeight="1" x14ac:dyDescent="0.25">
      <c r="E717" s="2"/>
      <c r="M717" s="2"/>
    </row>
    <row r="718" spans="5:13" ht="15.75" customHeight="1" x14ac:dyDescent="0.25">
      <c r="E718" s="2"/>
      <c r="M718" s="2"/>
    </row>
    <row r="719" spans="5:13" ht="15.75" customHeight="1" x14ac:dyDescent="0.25">
      <c r="E719" s="2"/>
      <c r="M719" s="2"/>
    </row>
    <row r="720" spans="5:13" ht="15.75" customHeight="1" x14ac:dyDescent="0.25">
      <c r="E720" s="2"/>
      <c r="M720" s="2"/>
    </row>
    <row r="721" spans="5:13" ht="15.75" customHeight="1" x14ac:dyDescent="0.25">
      <c r="E721" s="2"/>
      <c r="M721" s="2"/>
    </row>
    <row r="722" spans="5:13" ht="15.75" customHeight="1" x14ac:dyDescent="0.25">
      <c r="E722" s="2"/>
      <c r="M722" s="2"/>
    </row>
    <row r="723" spans="5:13" ht="15.75" customHeight="1" x14ac:dyDescent="0.25">
      <c r="E723" s="2"/>
      <c r="M723" s="2"/>
    </row>
    <row r="724" spans="5:13" ht="15.75" customHeight="1" x14ac:dyDescent="0.25">
      <c r="E724" s="2"/>
      <c r="M724" s="2"/>
    </row>
    <row r="725" spans="5:13" ht="15.75" customHeight="1" x14ac:dyDescent="0.25">
      <c r="E725" s="2"/>
      <c r="M725" s="2"/>
    </row>
    <row r="726" spans="5:13" ht="15.75" customHeight="1" x14ac:dyDescent="0.25">
      <c r="E726" s="2"/>
      <c r="M726" s="2"/>
    </row>
    <row r="727" spans="5:13" ht="15.75" customHeight="1" x14ac:dyDescent="0.25">
      <c r="E727" s="2"/>
      <c r="M727" s="2"/>
    </row>
    <row r="728" spans="5:13" ht="15.75" customHeight="1" x14ac:dyDescent="0.25">
      <c r="E728" s="2"/>
      <c r="M728" s="2"/>
    </row>
    <row r="729" spans="5:13" ht="15.75" customHeight="1" x14ac:dyDescent="0.25">
      <c r="E729" s="2"/>
      <c r="M729" s="2"/>
    </row>
    <row r="730" spans="5:13" ht="15.75" customHeight="1" x14ac:dyDescent="0.25">
      <c r="E730" s="2"/>
      <c r="M730" s="2"/>
    </row>
    <row r="731" spans="5:13" ht="15.75" customHeight="1" x14ac:dyDescent="0.25">
      <c r="E731" s="2"/>
      <c r="M731" s="2"/>
    </row>
    <row r="732" spans="5:13" ht="15.75" customHeight="1" x14ac:dyDescent="0.25">
      <c r="E732" s="2"/>
      <c r="M732" s="2"/>
    </row>
    <row r="733" spans="5:13" ht="15.75" customHeight="1" x14ac:dyDescent="0.25">
      <c r="E733" s="2"/>
      <c r="M733" s="2"/>
    </row>
    <row r="734" spans="5:13" ht="15.75" customHeight="1" x14ac:dyDescent="0.25">
      <c r="E734" s="2"/>
      <c r="M734" s="2"/>
    </row>
    <row r="735" spans="5:13" ht="15.75" customHeight="1" x14ac:dyDescent="0.25">
      <c r="E735" s="2"/>
      <c r="M735" s="2"/>
    </row>
    <row r="736" spans="5:13" ht="15.75" customHeight="1" x14ac:dyDescent="0.25">
      <c r="E736" s="2"/>
      <c r="M736" s="2"/>
    </row>
    <row r="737" spans="5:13" ht="15.75" customHeight="1" x14ac:dyDescent="0.25">
      <c r="E737" s="2"/>
      <c r="M737" s="2"/>
    </row>
    <row r="738" spans="5:13" ht="15.75" customHeight="1" x14ac:dyDescent="0.25">
      <c r="E738" s="2"/>
      <c r="M738" s="2"/>
    </row>
    <row r="739" spans="5:13" ht="15.75" customHeight="1" x14ac:dyDescent="0.25">
      <c r="E739" s="2"/>
      <c r="M739" s="2"/>
    </row>
    <row r="740" spans="5:13" ht="15.75" customHeight="1" x14ac:dyDescent="0.25">
      <c r="E740" s="2"/>
      <c r="M740" s="2"/>
    </row>
    <row r="741" spans="5:13" ht="15.75" customHeight="1" x14ac:dyDescent="0.25">
      <c r="E741" s="2"/>
      <c r="M741" s="2"/>
    </row>
    <row r="742" spans="5:13" ht="15.75" customHeight="1" x14ac:dyDescent="0.25">
      <c r="E742" s="2"/>
      <c r="M742" s="2"/>
    </row>
    <row r="743" spans="5:13" ht="15.75" customHeight="1" x14ac:dyDescent="0.25">
      <c r="E743" s="2"/>
      <c r="M743" s="2"/>
    </row>
    <row r="744" spans="5:13" ht="15.75" customHeight="1" x14ac:dyDescent="0.25">
      <c r="E744" s="2"/>
      <c r="M744" s="2"/>
    </row>
    <row r="745" spans="5:13" ht="15.75" customHeight="1" x14ac:dyDescent="0.25">
      <c r="E745" s="2"/>
      <c r="M745" s="2"/>
    </row>
    <row r="746" spans="5:13" ht="15.75" customHeight="1" x14ac:dyDescent="0.25">
      <c r="E746" s="2"/>
      <c r="M746" s="2"/>
    </row>
    <row r="747" spans="5:13" ht="15.75" customHeight="1" x14ac:dyDescent="0.25">
      <c r="E747" s="2"/>
      <c r="M747" s="2"/>
    </row>
    <row r="748" spans="5:13" ht="15.75" customHeight="1" x14ac:dyDescent="0.25">
      <c r="E748" s="2"/>
      <c r="M748" s="2"/>
    </row>
    <row r="749" spans="5:13" ht="15.75" customHeight="1" x14ac:dyDescent="0.25">
      <c r="E749" s="2"/>
      <c r="M749" s="2"/>
    </row>
    <row r="750" spans="5:13" ht="15.75" customHeight="1" x14ac:dyDescent="0.25">
      <c r="E750" s="2"/>
      <c r="M750" s="2"/>
    </row>
    <row r="751" spans="5:13" ht="15.75" customHeight="1" x14ac:dyDescent="0.25">
      <c r="E751" s="2"/>
      <c r="M751" s="2"/>
    </row>
    <row r="752" spans="5:13" ht="15.75" customHeight="1" x14ac:dyDescent="0.25">
      <c r="E752" s="2"/>
      <c r="M752" s="2"/>
    </row>
    <row r="753" spans="5:13" ht="15.75" customHeight="1" x14ac:dyDescent="0.25">
      <c r="E753" s="2"/>
      <c r="M753" s="2"/>
    </row>
    <row r="754" spans="5:13" ht="15.75" customHeight="1" x14ac:dyDescent="0.25">
      <c r="E754" s="2"/>
      <c r="M754" s="2"/>
    </row>
    <row r="755" spans="5:13" ht="15.75" customHeight="1" x14ac:dyDescent="0.25">
      <c r="E755" s="2"/>
      <c r="M755" s="2"/>
    </row>
    <row r="756" spans="5:13" ht="15.75" customHeight="1" x14ac:dyDescent="0.25">
      <c r="E756" s="2"/>
      <c r="M756" s="2"/>
    </row>
    <row r="757" spans="5:13" ht="15.75" customHeight="1" x14ac:dyDescent="0.25">
      <c r="E757" s="2"/>
      <c r="M757" s="2"/>
    </row>
    <row r="758" spans="5:13" ht="15.75" customHeight="1" x14ac:dyDescent="0.25">
      <c r="E758" s="2"/>
      <c r="M758" s="2"/>
    </row>
    <row r="759" spans="5:13" ht="15.75" customHeight="1" x14ac:dyDescent="0.25">
      <c r="E759" s="2"/>
      <c r="M759" s="2"/>
    </row>
    <row r="760" spans="5:13" ht="15.75" customHeight="1" x14ac:dyDescent="0.25">
      <c r="E760" s="2"/>
      <c r="M760" s="2"/>
    </row>
    <row r="761" spans="5:13" ht="15.75" customHeight="1" x14ac:dyDescent="0.25">
      <c r="E761" s="2"/>
      <c r="M761" s="2"/>
    </row>
    <row r="762" spans="5:13" ht="15.75" customHeight="1" x14ac:dyDescent="0.25">
      <c r="E762" s="2"/>
      <c r="M762" s="2"/>
    </row>
    <row r="763" spans="5:13" ht="15.75" customHeight="1" x14ac:dyDescent="0.25">
      <c r="E763" s="2"/>
      <c r="M763" s="2"/>
    </row>
    <row r="764" spans="5:13" ht="15.75" customHeight="1" x14ac:dyDescent="0.25">
      <c r="E764" s="2"/>
      <c r="M764" s="2"/>
    </row>
    <row r="765" spans="5:13" ht="15.75" customHeight="1" x14ac:dyDescent="0.25">
      <c r="E765" s="2"/>
      <c r="M765" s="2"/>
    </row>
    <row r="766" spans="5:13" ht="15.75" customHeight="1" x14ac:dyDescent="0.25">
      <c r="E766" s="2"/>
      <c r="M766" s="2"/>
    </row>
    <row r="767" spans="5:13" ht="15.75" customHeight="1" x14ac:dyDescent="0.25">
      <c r="E767" s="2"/>
      <c r="M767" s="2"/>
    </row>
    <row r="768" spans="5:13" ht="15.75" customHeight="1" x14ac:dyDescent="0.25">
      <c r="E768" s="2"/>
      <c r="M768" s="2"/>
    </row>
    <row r="769" spans="5:13" ht="15.75" customHeight="1" x14ac:dyDescent="0.25">
      <c r="E769" s="2"/>
      <c r="M769" s="2"/>
    </row>
    <row r="770" spans="5:13" ht="15.75" customHeight="1" x14ac:dyDescent="0.25">
      <c r="E770" s="2"/>
      <c r="M770" s="2"/>
    </row>
    <row r="771" spans="5:13" ht="15.75" customHeight="1" x14ac:dyDescent="0.25">
      <c r="E771" s="2"/>
      <c r="M771" s="2"/>
    </row>
    <row r="772" spans="5:13" ht="15.75" customHeight="1" x14ac:dyDescent="0.25">
      <c r="E772" s="2"/>
      <c r="M772" s="2"/>
    </row>
    <row r="773" spans="5:13" ht="15.75" customHeight="1" x14ac:dyDescent="0.25">
      <c r="E773" s="2"/>
      <c r="M773" s="2"/>
    </row>
    <row r="774" spans="5:13" ht="15.75" customHeight="1" x14ac:dyDescent="0.25">
      <c r="E774" s="2"/>
      <c r="M774" s="2"/>
    </row>
    <row r="775" spans="5:13" ht="15.75" customHeight="1" x14ac:dyDescent="0.25">
      <c r="E775" s="2"/>
      <c r="M775" s="2"/>
    </row>
    <row r="776" spans="5:13" ht="15.75" customHeight="1" x14ac:dyDescent="0.25">
      <c r="E776" s="2"/>
      <c r="M776" s="2"/>
    </row>
    <row r="777" spans="5:13" ht="15.75" customHeight="1" x14ac:dyDescent="0.25">
      <c r="E777" s="2"/>
      <c r="M777" s="2"/>
    </row>
    <row r="778" spans="5:13" ht="15.75" customHeight="1" x14ac:dyDescent="0.25">
      <c r="E778" s="2"/>
      <c r="M778" s="2"/>
    </row>
    <row r="779" spans="5:13" ht="15.75" customHeight="1" x14ac:dyDescent="0.25">
      <c r="E779" s="2"/>
      <c r="M779" s="2"/>
    </row>
    <row r="780" spans="5:13" ht="15.75" customHeight="1" x14ac:dyDescent="0.25">
      <c r="E780" s="2"/>
      <c r="M780" s="2"/>
    </row>
    <row r="781" spans="5:13" ht="15.75" customHeight="1" x14ac:dyDescent="0.25">
      <c r="E781" s="2"/>
      <c r="M781" s="2"/>
    </row>
    <row r="782" spans="5:13" ht="15.75" customHeight="1" x14ac:dyDescent="0.25">
      <c r="E782" s="2"/>
      <c r="M782" s="2"/>
    </row>
    <row r="783" spans="5:13" ht="15.75" customHeight="1" x14ac:dyDescent="0.25">
      <c r="E783" s="2"/>
      <c r="M783" s="2"/>
    </row>
    <row r="784" spans="5:13" ht="15.75" customHeight="1" x14ac:dyDescent="0.25">
      <c r="E784" s="2"/>
      <c r="M784" s="2"/>
    </row>
    <row r="785" spans="5:13" ht="15.75" customHeight="1" x14ac:dyDescent="0.25">
      <c r="E785" s="2"/>
      <c r="M785" s="2"/>
    </row>
    <row r="786" spans="5:13" ht="15.75" customHeight="1" x14ac:dyDescent="0.25">
      <c r="E786" s="2"/>
      <c r="M786" s="2"/>
    </row>
    <row r="787" spans="5:13" ht="15.75" customHeight="1" x14ac:dyDescent="0.25">
      <c r="E787" s="2"/>
      <c r="M787" s="2"/>
    </row>
    <row r="788" spans="5:13" ht="15.75" customHeight="1" x14ac:dyDescent="0.25">
      <c r="E788" s="2"/>
      <c r="M788" s="2"/>
    </row>
    <row r="789" spans="5:13" ht="15.75" customHeight="1" x14ac:dyDescent="0.25">
      <c r="E789" s="2"/>
      <c r="M789" s="2"/>
    </row>
    <row r="790" spans="5:13" ht="15.75" customHeight="1" x14ac:dyDescent="0.25">
      <c r="E790" s="2"/>
      <c r="M790" s="2"/>
    </row>
    <row r="791" spans="5:13" ht="15.75" customHeight="1" x14ac:dyDescent="0.25">
      <c r="E791" s="2"/>
      <c r="M791" s="2"/>
    </row>
    <row r="792" spans="5:13" ht="15.75" customHeight="1" x14ac:dyDescent="0.25">
      <c r="E792" s="2"/>
      <c r="M792" s="2"/>
    </row>
    <row r="793" spans="5:13" ht="15.75" customHeight="1" x14ac:dyDescent="0.25">
      <c r="E793" s="2"/>
      <c r="M793" s="2"/>
    </row>
    <row r="794" spans="5:13" ht="15.75" customHeight="1" x14ac:dyDescent="0.25">
      <c r="E794" s="2"/>
      <c r="M794" s="2"/>
    </row>
    <row r="795" spans="5:13" ht="15.75" customHeight="1" x14ac:dyDescent="0.25">
      <c r="E795" s="2"/>
      <c r="M795" s="2"/>
    </row>
    <row r="796" spans="5:13" ht="15.75" customHeight="1" x14ac:dyDescent="0.25">
      <c r="E796" s="2"/>
      <c r="M796" s="2"/>
    </row>
    <row r="797" spans="5:13" ht="15.75" customHeight="1" x14ac:dyDescent="0.25">
      <c r="E797" s="2"/>
      <c r="M797" s="2"/>
    </row>
    <row r="798" spans="5:13" ht="15.75" customHeight="1" x14ac:dyDescent="0.25">
      <c r="E798" s="2"/>
      <c r="M798" s="2"/>
    </row>
    <row r="799" spans="5:13" ht="15.75" customHeight="1" x14ac:dyDescent="0.25">
      <c r="E799" s="2"/>
      <c r="M799" s="2"/>
    </row>
    <row r="800" spans="5:13" ht="15.75" customHeight="1" x14ac:dyDescent="0.25">
      <c r="E800" s="2"/>
      <c r="M800" s="2"/>
    </row>
    <row r="801" spans="5:13" ht="15.75" customHeight="1" x14ac:dyDescent="0.25">
      <c r="E801" s="2"/>
      <c r="M801" s="2"/>
    </row>
    <row r="802" spans="5:13" ht="15.75" customHeight="1" x14ac:dyDescent="0.25">
      <c r="E802" s="2"/>
      <c r="M802" s="2"/>
    </row>
    <row r="803" spans="5:13" ht="15.75" customHeight="1" x14ac:dyDescent="0.25">
      <c r="E803" s="2"/>
      <c r="M803" s="2"/>
    </row>
    <row r="804" spans="5:13" ht="15.75" customHeight="1" x14ac:dyDescent="0.25">
      <c r="E804" s="2"/>
      <c r="M804" s="2"/>
    </row>
    <row r="805" spans="5:13" ht="15.75" customHeight="1" x14ac:dyDescent="0.25">
      <c r="E805" s="2"/>
      <c r="M805" s="2"/>
    </row>
    <row r="806" spans="5:13" ht="15.75" customHeight="1" x14ac:dyDescent="0.25">
      <c r="E806" s="2"/>
      <c r="M806" s="2"/>
    </row>
    <row r="807" spans="5:13" ht="15.75" customHeight="1" x14ac:dyDescent="0.25">
      <c r="E807" s="2"/>
      <c r="M807" s="2"/>
    </row>
    <row r="808" spans="5:13" ht="15.75" customHeight="1" x14ac:dyDescent="0.25">
      <c r="E808" s="2"/>
      <c r="M808" s="2"/>
    </row>
    <row r="809" spans="5:13" ht="15.75" customHeight="1" x14ac:dyDescent="0.25">
      <c r="E809" s="2"/>
      <c r="M809" s="2"/>
    </row>
    <row r="810" spans="5:13" ht="15.75" customHeight="1" x14ac:dyDescent="0.25">
      <c r="E810" s="2"/>
      <c r="M810" s="2"/>
    </row>
    <row r="811" spans="5:13" ht="15.75" customHeight="1" x14ac:dyDescent="0.25">
      <c r="E811" s="2"/>
      <c r="M811" s="2"/>
    </row>
    <row r="812" spans="5:13" ht="15.75" customHeight="1" x14ac:dyDescent="0.25">
      <c r="E812" s="2"/>
      <c r="M812" s="2"/>
    </row>
    <row r="813" spans="5:13" ht="15.75" customHeight="1" x14ac:dyDescent="0.25">
      <c r="E813" s="2"/>
      <c r="M813" s="2"/>
    </row>
    <row r="814" spans="5:13" ht="15.75" customHeight="1" x14ac:dyDescent="0.25">
      <c r="E814" s="2"/>
      <c r="M814" s="2"/>
    </row>
    <row r="815" spans="5:13" ht="15.75" customHeight="1" x14ac:dyDescent="0.25">
      <c r="E815" s="2"/>
      <c r="M815" s="2"/>
    </row>
    <row r="816" spans="5:13" ht="15.75" customHeight="1" x14ac:dyDescent="0.25">
      <c r="E816" s="2"/>
      <c r="M816" s="2"/>
    </row>
    <row r="817" spans="5:13" ht="15.75" customHeight="1" x14ac:dyDescent="0.25">
      <c r="E817" s="2"/>
      <c r="M817" s="2"/>
    </row>
    <row r="818" spans="5:13" ht="15.75" customHeight="1" x14ac:dyDescent="0.25">
      <c r="E818" s="2"/>
      <c r="M818" s="2"/>
    </row>
    <row r="819" spans="5:13" ht="15.75" customHeight="1" x14ac:dyDescent="0.25">
      <c r="E819" s="2"/>
      <c r="M819" s="2"/>
    </row>
    <row r="820" spans="5:13" ht="15.75" customHeight="1" x14ac:dyDescent="0.25">
      <c r="E820" s="2"/>
      <c r="M820" s="2"/>
    </row>
    <row r="821" spans="5:13" ht="15.75" customHeight="1" x14ac:dyDescent="0.25">
      <c r="E821" s="2"/>
      <c r="M821" s="2"/>
    </row>
    <row r="822" spans="5:13" ht="15.75" customHeight="1" x14ac:dyDescent="0.25">
      <c r="E822" s="2"/>
      <c r="M822" s="2"/>
    </row>
    <row r="823" spans="5:13" ht="15.75" customHeight="1" x14ac:dyDescent="0.25">
      <c r="E823" s="2"/>
      <c r="M823" s="2"/>
    </row>
    <row r="824" spans="5:13" ht="15.75" customHeight="1" x14ac:dyDescent="0.25">
      <c r="E824" s="2"/>
      <c r="M824" s="2"/>
    </row>
    <row r="825" spans="5:13" ht="15.75" customHeight="1" x14ac:dyDescent="0.25">
      <c r="E825" s="2"/>
      <c r="M825" s="2"/>
    </row>
    <row r="826" spans="5:13" ht="15.75" customHeight="1" x14ac:dyDescent="0.25">
      <c r="E826" s="2"/>
      <c r="M826" s="2"/>
    </row>
    <row r="827" spans="5:13" ht="15.75" customHeight="1" x14ac:dyDescent="0.25">
      <c r="E827" s="2"/>
      <c r="M827" s="2"/>
    </row>
    <row r="828" spans="5:13" ht="15.75" customHeight="1" x14ac:dyDescent="0.25">
      <c r="E828" s="2"/>
      <c r="M828" s="2"/>
    </row>
    <row r="829" spans="5:13" ht="15.75" customHeight="1" x14ac:dyDescent="0.25">
      <c r="E829" s="2"/>
      <c r="M829" s="2"/>
    </row>
    <row r="830" spans="5:13" ht="15.75" customHeight="1" x14ac:dyDescent="0.25">
      <c r="E830" s="2"/>
      <c r="M830" s="2"/>
    </row>
    <row r="831" spans="5:13" ht="15.75" customHeight="1" x14ac:dyDescent="0.25">
      <c r="E831" s="2"/>
      <c r="M831" s="2"/>
    </row>
    <row r="832" spans="5:13" ht="15.75" customHeight="1" x14ac:dyDescent="0.25">
      <c r="E832" s="2"/>
      <c r="M832" s="2"/>
    </row>
    <row r="833" spans="5:13" ht="15.75" customHeight="1" x14ac:dyDescent="0.25">
      <c r="E833" s="2"/>
      <c r="M833" s="2"/>
    </row>
    <row r="834" spans="5:13" ht="15.75" customHeight="1" x14ac:dyDescent="0.25">
      <c r="E834" s="2"/>
      <c r="M834" s="2"/>
    </row>
    <row r="835" spans="5:13" ht="15.75" customHeight="1" x14ac:dyDescent="0.25">
      <c r="E835" s="2"/>
      <c r="M835" s="2"/>
    </row>
    <row r="836" spans="5:13" ht="15.75" customHeight="1" x14ac:dyDescent="0.25">
      <c r="E836" s="2"/>
      <c r="M836" s="2"/>
    </row>
    <row r="837" spans="5:13" ht="15.75" customHeight="1" x14ac:dyDescent="0.25">
      <c r="E837" s="2"/>
      <c r="M837" s="2"/>
    </row>
    <row r="838" spans="5:13" ht="15.75" customHeight="1" x14ac:dyDescent="0.25">
      <c r="E838" s="2"/>
      <c r="M838" s="2"/>
    </row>
    <row r="839" spans="5:13" ht="15.75" customHeight="1" x14ac:dyDescent="0.25">
      <c r="E839" s="2"/>
      <c r="M839" s="2"/>
    </row>
    <row r="840" spans="5:13" ht="15.75" customHeight="1" x14ac:dyDescent="0.25">
      <c r="E840" s="2"/>
      <c r="M840" s="2"/>
    </row>
    <row r="841" spans="5:13" ht="15.75" customHeight="1" x14ac:dyDescent="0.25">
      <c r="E841" s="2"/>
      <c r="M841" s="2"/>
    </row>
    <row r="842" spans="5:13" ht="15.75" customHeight="1" x14ac:dyDescent="0.25">
      <c r="E842" s="2"/>
      <c r="M842" s="2"/>
    </row>
    <row r="843" spans="5:13" ht="15.75" customHeight="1" x14ac:dyDescent="0.25">
      <c r="E843" s="2"/>
      <c r="M843" s="2"/>
    </row>
    <row r="844" spans="5:13" ht="15.75" customHeight="1" x14ac:dyDescent="0.25">
      <c r="E844" s="2"/>
      <c r="M844" s="2"/>
    </row>
    <row r="845" spans="5:13" ht="15.75" customHeight="1" x14ac:dyDescent="0.25">
      <c r="E845" s="2"/>
      <c r="M845" s="2"/>
    </row>
    <row r="846" spans="5:13" ht="15.75" customHeight="1" x14ac:dyDescent="0.25">
      <c r="E846" s="2"/>
      <c r="M846" s="2"/>
    </row>
    <row r="847" spans="5:13" ht="15.75" customHeight="1" x14ac:dyDescent="0.25">
      <c r="E847" s="2"/>
      <c r="M847" s="2"/>
    </row>
    <row r="848" spans="5:13" ht="15.75" customHeight="1" x14ac:dyDescent="0.25">
      <c r="E848" s="2"/>
      <c r="M848" s="2"/>
    </row>
    <row r="849" spans="5:13" ht="15.75" customHeight="1" x14ac:dyDescent="0.25">
      <c r="E849" s="2"/>
      <c r="M849" s="2"/>
    </row>
    <row r="850" spans="5:13" ht="15.75" customHeight="1" x14ac:dyDescent="0.25">
      <c r="E850" s="2"/>
      <c r="M850" s="2"/>
    </row>
    <row r="851" spans="5:13" ht="15.75" customHeight="1" x14ac:dyDescent="0.25">
      <c r="E851" s="2"/>
      <c r="M851" s="2"/>
    </row>
    <row r="852" spans="5:13" ht="15.75" customHeight="1" x14ac:dyDescent="0.25">
      <c r="E852" s="2"/>
      <c r="M852" s="2"/>
    </row>
    <row r="853" spans="5:13" ht="15.75" customHeight="1" x14ac:dyDescent="0.25">
      <c r="E853" s="2"/>
      <c r="M853" s="2"/>
    </row>
    <row r="854" spans="5:13" ht="15.75" customHeight="1" x14ac:dyDescent="0.25">
      <c r="E854" s="2"/>
      <c r="M854" s="2"/>
    </row>
    <row r="855" spans="5:13" ht="15.75" customHeight="1" x14ac:dyDescent="0.25">
      <c r="E855" s="2"/>
      <c r="M855" s="2"/>
    </row>
    <row r="856" spans="5:13" ht="15.75" customHeight="1" x14ac:dyDescent="0.25">
      <c r="E856" s="2"/>
      <c r="M856" s="2"/>
    </row>
    <row r="857" spans="5:13" ht="15.75" customHeight="1" x14ac:dyDescent="0.25">
      <c r="E857" s="2"/>
      <c r="M857" s="2"/>
    </row>
    <row r="858" spans="5:13" ht="15.75" customHeight="1" x14ac:dyDescent="0.25">
      <c r="E858" s="2"/>
      <c r="M858" s="2"/>
    </row>
    <row r="859" spans="5:13" ht="15.75" customHeight="1" x14ac:dyDescent="0.25">
      <c r="E859" s="2"/>
      <c r="M859" s="2"/>
    </row>
    <row r="860" spans="5:13" ht="15.75" customHeight="1" x14ac:dyDescent="0.25">
      <c r="E860" s="2"/>
      <c r="M860" s="2"/>
    </row>
    <row r="861" spans="5:13" ht="15.75" customHeight="1" x14ac:dyDescent="0.25">
      <c r="E861" s="2"/>
      <c r="M861" s="2"/>
    </row>
    <row r="862" spans="5:13" ht="15.75" customHeight="1" x14ac:dyDescent="0.25">
      <c r="E862" s="2"/>
      <c r="M862" s="2"/>
    </row>
    <row r="863" spans="5:13" ht="15.75" customHeight="1" x14ac:dyDescent="0.25">
      <c r="E863" s="2"/>
      <c r="M863" s="2"/>
    </row>
    <row r="864" spans="5:13" ht="15.75" customHeight="1" x14ac:dyDescent="0.25">
      <c r="E864" s="2"/>
      <c r="M864" s="2"/>
    </row>
    <row r="865" spans="5:13" ht="15.75" customHeight="1" x14ac:dyDescent="0.25">
      <c r="E865" s="2"/>
      <c r="M865" s="2"/>
    </row>
    <row r="866" spans="5:13" ht="15.75" customHeight="1" x14ac:dyDescent="0.25">
      <c r="E866" s="2"/>
      <c r="M866" s="2"/>
    </row>
    <row r="867" spans="5:13" ht="15.75" customHeight="1" x14ac:dyDescent="0.25">
      <c r="E867" s="2"/>
      <c r="M867" s="2"/>
    </row>
    <row r="868" spans="5:13" ht="15.75" customHeight="1" x14ac:dyDescent="0.25">
      <c r="E868" s="2"/>
      <c r="M868" s="2"/>
    </row>
    <row r="869" spans="5:13" ht="15.75" customHeight="1" x14ac:dyDescent="0.25">
      <c r="E869" s="2"/>
      <c r="M869" s="2"/>
    </row>
    <row r="870" spans="5:13" ht="15.75" customHeight="1" x14ac:dyDescent="0.25">
      <c r="E870" s="2"/>
      <c r="M870" s="2"/>
    </row>
    <row r="871" spans="5:13" ht="15.75" customHeight="1" x14ac:dyDescent="0.25">
      <c r="E871" s="2"/>
      <c r="M871" s="2"/>
    </row>
    <row r="872" spans="5:13" ht="15.75" customHeight="1" x14ac:dyDescent="0.25">
      <c r="E872" s="2"/>
      <c r="M872" s="2"/>
    </row>
    <row r="873" spans="5:13" ht="15.75" customHeight="1" x14ac:dyDescent="0.25">
      <c r="E873" s="2"/>
      <c r="M873" s="2"/>
    </row>
    <row r="874" spans="5:13" ht="15.75" customHeight="1" x14ac:dyDescent="0.25">
      <c r="E874" s="2"/>
      <c r="M874" s="2"/>
    </row>
    <row r="875" spans="5:13" ht="15.75" customHeight="1" x14ac:dyDescent="0.25">
      <c r="E875" s="2"/>
      <c r="M875" s="2"/>
    </row>
    <row r="876" spans="5:13" ht="15.75" customHeight="1" x14ac:dyDescent="0.25">
      <c r="E876" s="2"/>
      <c r="M876" s="2"/>
    </row>
    <row r="877" spans="5:13" ht="15.75" customHeight="1" x14ac:dyDescent="0.25">
      <c r="E877" s="2"/>
      <c r="M877" s="2"/>
    </row>
    <row r="878" spans="5:13" ht="15.75" customHeight="1" x14ac:dyDescent="0.25">
      <c r="E878" s="2"/>
      <c r="M878" s="2"/>
    </row>
    <row r="879" spans="5:13" ht="15.75" customHeight="1" x14ac:dyDescent="0.25">
      <c r="E879" s="2"/>
      <c r="M879" s="2"/>
    </row>
    <row r="880" spans="5:13" ht="15.75" customHeight="1" x14ac:dyDescent="0.25">
      <c r="E880" s="2"/>
      <c r="M880" s="2"/>
    </row>
    <row r="881" spans="5:13" ht="15.75" customHeight="1" x14ac:dyDescent="0.25">
      <c r="E881" s="2"/>
      <c r="M881" s="2"/>
    </row>
    <row r="882" spans="5:13" ht="15.75" customHeight="1" x14ac:dyDescent="0.25">
      <c r="E882" s="2"/>
      <c r="M882" s="2"/>
    </row>
    <row r="883" spans="5:13" ht="15.75" customHeight="1" x14ac:dyDescent="0.25">
      <c r="E883" s="2"/>
      <c r="M883" s="2"/>
    </row>
    <row r="884" spans="5:13" ht="15.75" customHeight="1" x14ac:dyDescent="0.25">
      <c r="E884" s="2"/>
      <c r="M884" s="2"/>
    </row>
    <row r="885" spans="5:13" ht="15.75" customHeight="1" x14ac:dyDescent="0.25">
      <c r="E885" s="2"/>
      <c r="M885" s="2"/>
    </row>
    <row r="886" spans="5:13" ht="15.75" customHeight="1" x14ac:dyDescent="0.25">
      <c r="E886" s="2"/>
      <c r="M886" s="2"/>
    </row>
    <row r="887" spans="5:13" ht="15.75" customHeight="1" x14ac:dyDescent="0.25">
      <c r="E887" s="2"/>
      <c r="M887" s="2"/>
    </row>
    <row r="888" spans="5:13" ht="15.75" customHeight="1" x14ac:dyDescent="0.25">
      <c r="E888" s="2"/>
      <c r="M888" s="2"/>
    </row>
    <row r="889" spans="5:13" ht="15.75" customHeight="1" x14ac:dyDescent="0.25">
      <c r="E889" s="2"/>
      <c r="M889" s="2"/>
    </row>
    <row r="890" spans="5:13" ht="15.75" customHeight="1" x14ac:dyDescent="0.25">
      <c r="E890" s="2"/>
      <c r="M890" s="2"/>
    </row>
    <row r="891" spans="5:13" ht="15.75" customHeight="1" x14ac:dyDescent="0.25">
      <c r="E891" s="2"/>
      <c r="M891" s="2"/>
    </row>
    <row r="892" spans="5:13" ht="15.75" customHeight="1" x14ac:dyDescent="0.25">
      <c r="E892" s="2"/>
      <c r="M892" s="2"/>
    </row>
    <row r="893" spans="5:13" ht="15.75" customHeight="1" x14ac:dyDescent="0.25">
      <c r="E893" s="2"/>
      <c r="M893" s="2"/>
    </row>
    <row r="894" spans="5:13" ht="15.75" customHeight="1" x14ac:dyDescent="0.25">
      <c r="E894" s="2"/>
      <c r="M894" s="2"/>
    </row>
    <row r="895" spans="5:13" ht="15.75" customHeight="1" x14ac:dyDescent="0.25">
      <c r="E895" s="2"/>
      <c r="M895" s="2"/>
    </row>
    <row r="896" spans="5:13" ht="15.75" customHeight="1" x14ac:dyDescent="0.25">
      <c r="E896" s="2"/>
      <c r="M896" s="2"/>
    </row>
    <row r="897" spans="5:13" ht="15.75" customHeight="1" x14ac:dyDescent="0.25">
      <c r="E897" s="2"/>
      <c r="M897" s="2"/>
    </row>
    <row r="898" spans="5:13" ht="15.75" customHeight="1" x14ac:dyDescent="0.25">
      <c r="E898" s="2"/>
      <c r="M898" s="2"/>
    </row>
    <row r="899" spans="5:13" ht="15.75" customHeight="1" x14ac:dyDescent="0.25">
      <c r="E899" s="2"/>
      <c r="M899" s="2"/>
    </row>
    <row r="900" spans="5:13" ht="15.75" customHeight="1" x14ac:dyDescent="0.25">
      <c r="E900" s="2"/>
      <c r="M900" s="2"/>
    </row>
    <row r="901" spans="5:13" ht="15.75" customHeight="1" x14ac:dyDescent="0.25">
      <c r="E901" s="2"/>
      <c r="M901" s="2"/>
    </row>
    <row r="902" spans="5:13" ht="15.75" customHeight="1" x14ac:dyDescent="0.25">
      <c r="E902" s="2"/>
      <c r="M902" s="2"/>
    </row>
    <row r="903" spans="5:13" ht="15.75" customHeight="1" x14ac:dyDescent="0.25">
      <c r="E903" s="2"/>
      <c r="M903" s="2"/>
    </row>
    <row r="904" spans="5:13" ht="15.75" customHeight="1" x14ac:dyDescent="0.25">
      <c r="E904" s="2"/>
      <c r="M904" s="2"/>
    </row>
    <row r="905" spans="5:13" ht="15.75" customHeight="1" x14ac:dyDescent="0.25">
      <c r="E905" s="2"/>
      <c r="M905" s="2"/>
    </row>
    <row r="906" spans="5:13" ht="15.75" customHeight="1" x14ac:dyDescent="0.25">
      <c r="E906" s="2"/>
      <c r="M906" s="2"/>
    </row>
    <row r="907" spans="5:13" ht="15.75" customHeight="1" x14ac:dyDescent="0.25">
      <c r="E907" s="2"/>
      <c r="M907" s="2"/>
    </row>
    <row r="908" spans="5:13" ht="15.75" customHeight="1" x14ac:dyDescent="0.25">
      <c r="E908" s="2"/>
      <c r="M908" s="2"/>
    </row>
    <row r="909" spans="5:13" ht="15.75" customHeight="1" x14ac:dyDescent="0.25">
      <c r="E909" s="2"/>
      <c r="M909" s="2"/>
    </row>
    <row r="910" spans="5:13" ht="15.75" customHeight="1" x14ac:dyDescent="0.25">
      <c r="E910" s="2"/>
      <c r="M910" s="2"/>
    </row>
    <row r="911" spans="5:13" ht="15.75" customHeight="1" x14ac:dyDescent="0.25">
      <c r="E911" s="2"/>
      <c r="M911" s="2"/>
    </row>
    <row r="912" spans="5:13" ht="15.75" customHeight="1" x14ac:dyDescent="0.25">
      <c r="E912" s="2"/>
      <c r="M912" s="2"/>
    </row>
    <row r="913" spans="5:13" ht="15.75" customHeight="1" x14ac:dyDescent="0.25">
      <c r="E913" s="2"/>
      <c r="M913" s="2"/>
    </row>
    <row r="914" spans="5:13" ht="15.75" customHeight="1" x14ac:dyDescent="0.25">
      <c r="E914" s="2"/>
      <c r="M914" s="2"/>
    </row>
    <row r="915" spans="5:13" ht="15.75" customHeight="1" x14ac:dyDescent="0.25">
      <c r="E915" s="2"/>
      <c r="M915" s="2"/>
    </row>
    <row r="916" spans="5:13" ht="15.75" customHeight="1" x14ac:dyDescent="0.25">
      <c r="E916" s="2"/>
      <c r="M916" s="2"/>
    </row>
    <row r="917" spans="5:13" ht="15.75" customHeight="1" x14ac:dyDescent="0.25">
      <c r="E917" s="2"/>
      <c r="M917" s="2"/>
    </row>
    <row r="918" spans="5:13" ht="15.75" customHeight="1" x14ac:dyDescent="0.25">
      <c r="E918" s="2"/>
      <c r="M918" s="2"/>
    </row>
    <row r="919" spans="5:13" ht="15.75" customHeight="1" x14ac:dyDescent="0.25">
      <c r="E919" s="2"/>
      <c r="M919" s="2"/>
    </row>
    <row r="920" spans="5:13" ht="15.75" customHeight="1" x14ac:dyDescent="0.25">
      <c r="E920" s="2"/>
      <c r="M920" s="2"/>
    </row>
    <row r="921" spans="5:13" ht="15.75" customHeight="1" x14ac:dyDescent="0.25">
      <c r="E921" s="2"/>
      <c r="M921" s="2"/>
    </row>
    <row r="922" spans="5:13" ht="15.75" customHeight="1" x14ac:dyDescent="0.25">
      <c r="E922" s="2"/>
      <c r="M922" s="2"/>
    </row>
    <row r="923" spans="5:13" ht="15.75" customHeight="1" x14ac:dyDescent="0.25">
      <c r="E923" s="2"/>
      <c r="M923" s="2"/>
    </row>
    <row r="924" spans="5:13" ht="15.75" customHeight="1" x14ac:dyDescent="0.25">
      <c r="E924" s="2"/>
      <c r="M924" s="2"/>
    </row>
    <row r="925" spans="5:13" ht="15.75" customHeight="1" x14ac:dyDescent="0.25">
      <c r="E925" s="2"/>
      <c r="M925" s="2"/>
    </row>
    <row r="926" spans="5:13" ht="15.75" customHeight="1" x14ac:dyDescent="0.25">
      <c r="E926" s="2"/>
      <c r="M926" s="2"/>
    </row>
    <row r="927" spans="5:13" ht="15.75" customHeight="1" x14ac:dyDescent="0.25">
      <c r="E927" s="2"/>
      <c r="M927" s="2"/>
    </row>
    <row r="928" spans="5:13" ht="15.75" customHeight="1" x14ac:dyDescent="0.25">
      <c r="E928" s="2"/>
      <c r="M928" s="2"/>
    </row>
    <row r="929" spans="5:13" ht="15.75" customHeight="1" x14ac:dyDescent="0.25">
      <c r="E929" s="2"/>
      <c r="M929" s="2"/>
    </row>
    <row r="930" spans="5:13" ht="15.75" customHeight="1" x14ac:dyDescent="0.25">
      <c r="E930" s="2"/>
      <c r="M930" s="2"/>
    </row>
    <row r="931" spans="5:13" ht="15.75" customHeight="1" x14ac:dyDescent="0.25">
      <c r="E931" s="2"/>
      <c r="M931" s="2"/>
    </row>
    <row r="932" spans="5:13" ht="15.75" customHeight="1" x14ac:dyDescent="0.25">
      <c r="E932" s="2"/>
      <c r="M932" s="2"/>
    </row>
    <row r="933" spans="5:13" ht="15.75" customHeight="1" x14ac:dyDescent="0.25">
      <c r="E933" s="2"/>
      <c r="M933" s="2"/>
    </row>
    <row r="934" spans="5:13" ht="15.75" customHeight="1" x14ac:dyDescent="0.25">
      <c r="E934" s="2"/>
      <c r="M934" s="2"/>
    </row>
    <row r="935" spans="5:13" ht="15.75" customHeight="1" x14ac:dyDescent="0.25">
      <c r="E935" s="2"/>
      <c r="M935" s="2"/>
    </row>
    <row r="936" spans="5:13" ht="15.75" customHeight="1" x14ac:dyDescent="0.25">
      <c r="E936" s="2"/>
      <c r="M936" s="2"/>
    </row>
    <row r="937" spans="5:13" ht="15.75" customHeight="1" x14ac:dyDescent="0.25">
      <c r="E937" s="2"/>
      <c r="M937" s="2"/>
    </row>
    <row r="938" spans="5:13" ht="15.75" customHeight="1" x14ac:dyDescent="0.25">
      <c r="E938" s="2"/>
      <c r="M938" s="2"/>
    </row>
    <row r="939" spans="5:13" ht="15.75" customHeight="1" x14ac:dyDescent="0.25">
      <c r="E939" s="2"/>
      <c r="M939" s="2"/>
    </row>
    <row r="940" spans="5:13" ht="15.75" customHeight="1" x14ac:dyDescent="0.25">
      <c r="E940" s="2"/>
      <c r="M940" s="2"/>
    </row>
    <row r="941" spans="5:13" ht="15.75" customHeight="1" x14ac:dyDescent="0.25">
      <c r="E941" s="2"/>
      <c r="M941" s="2"/>
    </row>
    <row r="942" spans="5:13" ht="15.75" customHeight="1" x14ac:dyDescent="0.25">
      <c r="E942" s="2"/>
      <c r="M942" s="2"/>
    </row>
    <row r="943" spans="5:13" ht="15.75" customHeight="1" x14ac:dyDescent="0.25">
      <c r="E943" s="2"/>
      <c r="M943" s="2"/>
    </row>
    <row r="944" spans="5:13" ht="15.75" customHeight="1" x14ac:dyDescent="0.25">
      <c r="E944" s="2"/>
      <c r="M944" s="2"/>
    </row>
    <row r="945" spans="5:13" ht="15.75" customHeight="1" x14ac:dyDescent="0.25">
      <c r="E945" s="2"/>
      <c r="M945" s="2"/>
    </row>
    <row r="946" spans="5:13" ht="15.75" customHeight="1" x14ac:dyDescent="0.25">
      <c r="E946" s="2"/>
      <c r="M946" s="2"/>
    </row>
    <row r="947" spans="5:13" ht="15.75" customHeight="1" x14ac:dyDescent="0.25">
      <c r="E947" s="2"/>
      <c r="M947" s="2"/>
    </row>
    <row r="948" spans="5:13" ht="15.75" customHeight="1" x14ac:dyDescent="0.25">
      <c r="E948" s="2"/>
      <c r="M948" s="2"/>
    </row>
    <row r="949" spans="5:13" ht="15.75" customHeight="1" x14ac:dyDescent="0.25">
      <c r="E949" s="2"/>
      <c r="M949" s="2"/>
    </row>
    <row r="950" spans="5:13" ht="15.75" customHeight="1" x14ac:dyDescent="0.25">
      <c r="E950" s="2"/>
      <c r="M950" s="2"/>
    </row>
    <row r="951" spans="5:13" ht="15.75" customHeight="1" x14ac:dyDescent="0.25">
      <c r="E951" s="2"/>
      <c r="M951" s="2"/>
    </row>
    <row r="952" spans="5:13" ht="15.75" customHeight="1" x14ac:dyDescent="0.25">
      <c r="E952" s="2"/>
      <c r="M952" s="2"/>
    </row>
    <row r="953" spans="5:13" ht="15.75" customHeight="1" x14ac:dyDescent="0.25">
      <c r="E953" s="2"/>
      <c r="M953" s="2"/>
    </row>
    <row r="954" spans="5:13" ht="15.75" customHeight="1" x14ac:dyDescent="0.25">
      <c r="E954" s="2"/>
      <c r="M954" s="2"/>
    </row>
    <row r="955" spans="5:13" ht="15.75" customHeight="1" x14ac:dyDescent="0.25">
      <c r="E955" s="2"/>
      <c r="M955" s="2"/>
    </row>
    <row r="956" spans="5:13" ht="15.75" customHeight="1" x14ac:dyDescent="0.25">
      <c r="E956" s="2"/>
      <c r="M956" s="2"/>
    </row>
    <row r="957" spans="5:13" ht="15.75" customHeight="1" x14ac:dyDescent="0.25">
      <c r="E957" s="2"/>
      <c r="M957" s="2"/>
    </row>
    <row r="958" spans="5:13" ht="15.75" customHeight="1" x14ac:dyDescent="0.25">
      <c r="E958" s="2"/>
      <c r="M958" s="2"/>
    </row>
    <row r="959" spans="5:13" ht="15.75" customHeight="1" x14ac:dyDescent="0.25">
      <c r="E959" s="2"/>
      <c r="M959" s="2"/>
    </row>
    <row r="960" spans="5:13" ht="15.75" customHeight="1" x14ac:dyDescent="0.25">
      <c r="E960" s="2"/>
      <c r="M960" s="2"/>
    </row>
    <row r="961" spans="5:13" ht="15.75" customHeight="1" x14ac:dyDescent="0.25">
      <c r="E961" s="2"/>
      <c r="M961" s="2"/>
    </row>
    <row r="962" spans="5:13" ht="15.75" customHeight="1" x14ac:dyDescent="0.25">
      <c r="E962" s="2"/>
      <c r="M962" s="2"/>
    </row>
    <row r="963" spans="5:13" ht="15.75" customHeight="1" x14ac:dyDescent="0.25">
      <c r="E963" s="2"/>
      <c r="M963" s="2"/>
    </row>
    <row r="964" spans="5:13" ht="15.75" customHeight="1" x14ac:dyDescent="0.25">
      <c r="E964" s="2"/>
      <c r="M964" s="2"/>
    </row>
    <row r="965" spans="5:13" ht="15.75" customHeight="1" x14ac:dyDescent="0.25">
      <c r="E965" s="2"/>
      <c r="M965" s="2"/>
    </row>
    <row r="966" spans="5:13" ht="15.75" customHeight="1" x14ac:dyDescent="0.25">
      <c r="E966" s="2"/>
      <c r="M966" s="2"/>
    </row>
    <row r="967" spans="5:13" ht="15.75" customHeight="1" x14ac:dyDescent="0.25">
      <c r="E967" s="2"/>
      <c r="M967" s="2"/>
    </row>
    <row r="968" spans="5:13" ht="15.75" customHeight="1" x14ac:dyDescent="0.25">
      <c r="E968" s="2"/>
      <c r="M968" s="2"/>
    </row>
    <row r="969" spans="5:13" ht="15.75" customHeight="1" x14ac:dyDescent="0.25">
      <c r="E969" s="2"/>
      <c r="M969" s="2"/>
    </row>
    <row r="970" spans="5:13" ht="15.75" customHeight="1" x14ac:dyDescent="0.25">
      <c r="E970" s="2"/>
      <c r="M970" s="2"/>
    </row>
    <row r="971" spans="5:13" ht="15.75" customHeight="1" x14ac:dyDescent="0.25">
      <c r="E971" s="2"/>
      <c r="M971" s="2"/>
    </row>
    <row r="972" spans="5:13" ht="15.75" customHeight="1" x14ac:dyDescent="0.25">
      <c r="E972" s="2"/>
      <c r="M972" s="2"/>
    </row>
    <row r="973" spans="5:13" ht="15.75" customHeight="1" x14ac:dyDescent="0.25">
      <c r="E973" s="2"/>
      <c r="M973" s="2"/>
    </row>
    <row r="974" spans="5:13" ht="15.75" customHeight="1" x14ac:dyDescent="0.25">
      <c r="E974" s="2"/>
      <c r="M974" s="2"/>
    </row>
    <row r="975" spans="5:13" ht="15.75" customHeight="1" x14ac:dyDescent="0.25">
      <c r="E975" s="2"/>
      <c r="M975" s="2"/>
    </row>
    <row r="976" spans="5:13" ht="15.75" customHeight="1" x14ac:dyDescent="0.25">
      <c r="E976" s="2"/>
      <c r="M976" s="2"/>
    </row>
    <row r="977" spans="5:13" ht="15.75" customHeight="1" x14ac:dyDescent="0.25">
      <c r="E977" s="2"/>
      <c r="M977" s="2"/>
    </row>
    <row r="978" spans="5:13" ht="15.75" customHeight="1" x14ac:dyDescent="0.25">
      <c r="E978" s="2"/>
      <c r="M978" s="2"/>
    </row>
    <row r="979" spans="5:13" ht="15.75" customHeight="1" x14ac:dyDescent="0.25">
      <c r="E979" s="2"/>
      <c r="M979" s="2"/>
    </row>
    <row r="980" spans="5:13" ht="15.75" customHeight="1" x14ac:dyDescent="0.25">
      <c r="E980" s="2"/>
      <c r="M980" s="2"/>
    </row>
    <row r="981" spans="5:13" ht="15.75" customHeight="1" x14ac:dyDescent="0.25">
      <c r="E981" s="2"/>
      <c r="M981" s="2"/>
    </row>
    <row r="982" spans="5:13" ht="15.75" customHeight="1" x14ac:dyDescent="0.25">
      <c r="E982" s="2"/>
      <c r="M982" s="2"/>
    </row>
    <row r="983" spans="5:13" ht="15.75" customHeight="1" x14ac:dyDescent="0.25">
      <c r="E983" s="2"/>
      <c r="M983" s="2"/>
    </row>
    <row r="984" spans="5:13" ht="15.75" customHeight="1" x14ac:dyDescent="0.25">
      <c r="E984" s="2"/>
      <c r="M984" s="2"/>
    </row>
    <row r="985" spans="5:13" ht="15.75" customHeight="1" x14ac:dyDescent="0.25">
      <c r="E985" s="2"/>
      <c r="M985" s="2"/>
    </row>
    <row r="986" spans="5:13" ht="15.75" customHeight="1" x14ac:dyDescent="0.25">
      <c r="E986" s="2"/>
      <c r="M986" s="2"/>
    </row>
    <row r="987" spans="5:13" ht="15.75" customHeight="1" x14ac:dyDescent="0.25">
      <c r="E987" s="2"/>
      <c r="M987" s="2"/>
    </row>
    <row r="988" spans="5:13" ht="15.75" customHeight="1" x14ac:dyDescent="0.25">
      <c r="E988" s="2"/>
      <c r="M988" s="2"/>
    </row>
    <row r="989" spans="5:13" ht="15.75" customHeight="1" x14ac:dyDescent="0.25">
      <c r="E989" s="2"/>
      <c r="M989" s="2"/>
    </row>
    <row r="990" spans="5:13" ht="15.75" customHeight="1" x14ac:dyDescent="0.25">
      <c r="E990" s="2"/>
      <c r="M990" s="2"/>
    </row>
    <row r="991" spans="5:13" ht="15.75" customHeight="1" x14ac:dyDescent="0.25">
      <c r="E991" s="2"/>
      <c r="M991" s="2"/>
    </row>
    <row r="992" spans="5:13" ht="15.75" customHeight="1" x14ac:dyDescent="0.25">
      <c r="E992" s="2"/>
      <c r="M992" s="2"/>
    </row>
    <row r="993" spans="5:13" ht="15.75" customHeight="1" x14ac:dyDescent="0.25">
      <c r="E993" s="2"/>
      <c r="M993" s="2"/>
    </row>
    <row r="994" spans="5:13" ht="15.75" customHeight="1" x14ac:dyDescent="0.25">
      <c r="E994" s="2"/>
      <c r="M994" s="2"/>
    </row>
    <row r="995" spans="5:13" ht="15.75" customHeight="1" x14ac:dyDescent="0.25">
      <c r="E995" s="2"/>
      <c r="M995" s="2"/>
    </row>
    <row r="996" spans="5:13" ht="15.75" customHeight="1" x14ac:dyDescent="0.25">
      <c r="E996" s="2"/>
      <c r="M996" s="2"/>
    </row>
    <row r="997" spans="5:13" ht="15.75" customHeight="1" x14ac:dyDescent="0.25">
      <c r="E997" s="2"/>
      <c r="M997" s="2"/>
    </row>
    <row r="998" spans="5:13" ht="15.75" customHeight="1" x14ac:dyDescent="0.25">
      <c r="E998" s="2"/>
      <c r="M998" s="2"/>
    </row>
    <row r="999" spans="5:13" ht="15.75" customHeight="1" x14ac:dyDescent="0.25">
      <c r="E999" s="2"/>
      <c r="M999" s="2"/>
    </row>
    <row r="1000" spans="5:13" ht="15.75" customHeight="1" x14ac:dyDescent="0.25">
      <c r="E1000" s="2"/>
      <c r="M1000" s="2"/>
    </row>
    <row r="1001" spans="5:13" ht="15.75" customHeight="1" x14ac:dyDescent="0.25">
      <c r="E1001" s="2"/>
      <c r="M1001" s="2"/>
    </row>
    <row r="1002" spans="5:13" ht="15.75" customHeight="1" x14ac:dyDescent="0.25">
      <c r="E1002" s="2"/>
      <c r="M1002" s="2"/>
    </row>
    <row r="1003" spans="5:13" ht="15.75" customHeight="1" x14ac:dyDescent="0.25">
      <c r="E1003" s="2"/>
      <c r="M1003" s="2"/>
    </row>
    <row r="1004" spans="5:13" ht="15.75" customHeight="1" x14ac:dyDescent="0.25">
      <c r="E1004" s="2"/>
      <c r="M1004" s="2"/>
    </row>
  </sheetData>
  <phoneticPr fontId="10" type="noConversion"/>
  <pageMargins left="0.75000000000000011" right="0.75000000000000011" top="1" bottom="1" header="0.5" footer="0.5"/>
  <pageSetup paperSize="9" scale="95" orientation="landscape" horizontalDpi="4294967292" verticalDpi="4294967292" r:id="rId1"/>
  <rowBreaks count="1" manualBreakCount="1">
    <brk id="33" max="16383" man="1"/>
  </rowBreaks>
  <colBreaks count="1" manualBreakCount="1">
    <brk id="13" max="1048575" man="1"/>
  </colBreaks>
  <drawing r:id="rId2"/>
  <legacyDrawing r:id="rId3"/>
  <extLst>
    <ext xmlns:mx="http://schemas.microsoft.com/office/mac/excel/2008/main" uri="{64002731-A6B0-56B0-2670-7721B7C09600}">
      <mx:PLV Mode="0" OnePage="0" WScale="9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Britt-Janssen</dc:creator>
  <cp:lastModifiedBy>My Acer</cp:lastModifiedBy>
  <cp:lastPrinted>2015-11-24T20:15:31Z</cp:lastPrinted>
  <dcterms:created xsi:type="dcterms:W3CDTF">2015-10-25T19:41:55Z</dcterms:created>
  <dcterms:modified xsi:type="dcterms:W3CDTF">2017-01-04T17:31:08Z</dcterms:modified>
</cp:coreProperties>
</file>