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91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anhannig/Dropbox/Documents/Teaching/STOR054/Lectures/code/"/>
    </mc:Choice>
  </mc:AlternateContent>
  <bookViews>
    <workbookView xWindow="0" yWindow="460" windowWidth="25600" windowHeight="1902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1" l="1"/>
  <c r="C2" i="1"/>
  <c r="F4" i="1"/>
  <c r="H4" i="1"/>
  <c r="C4" i="1"/>
  <c r="D4" i="1"/>
  <c r="E4" i="1"/>
  <c r="I4" i="1"/>
  <c r="H6" i="1"/>
  <c r="C6" i="1"/>
  <c r="D6" i="1"/>
  <c r="E6" i="1"/>
  <c r="I6" i="1"/>
  <c r="H7" i="1"/>
  <c r="C7" i="1"/>
  <c r="D7" i="1"/>
  <c r="E7" i="1"/>
  <c r="I7" i="1"/>
  <c r="H8" i="1"/>
  <c r="C8" i="1"/>
  <c r="D8" i="1"/>
  <c r="E8" i="1"/>
  <c r="I8" i="1"/>
  <c r="H9" i="1"/>
  <c r="C9" i="1"/>
  <c r="D9" i="1"/>
  <c r="E9" i="1"/>
  <c r="I9" i="1"/>
  <c r="H10" i="1"/>
  <c r="C10" i="1"/>
  <c r="D10" i="1"/>
  <c r="E10" i="1"/>
  <c r="I10" i="1"/>
  <c r="H11" i="1"/>
  <c r="C11" i="1"/>
  <c r="D11" i="1"/>
  <c r="E11" i="1"/>
  <c r="I11" i="1"/>
  <c r="H12" i="1"/>
  <c r="C12" i="1"/>
  <c r="D12" i="1"/>
  <c r="E12" i="1"/>
  <c r="I12" i="1"/>
  <c r="H13" i="1"/>
  <c r="C13" i="1"/>
  <c r="D13" i="1"/>
  <c r="E13" i="1"/>
  <c r="I13" i="1"/>
  <c r="H14" i="1"/>
  <c r="C14" i="1"/>
  <c r="D14" i="1"/>
  <c r="E14" i="1"/>
  <c r="I14" i="1"/>
  <c r="H15" i="1"/>
  <c r="C15" i="1"/>
  <c r="D15" i="1"/>
  <c r="E15" i="1"/>
  <c r="I15" i="1"/>
  <c r="F5" i="1"/>
  <c r="H5" i="1"/>
  <c r="C5" i="1"/>
  <c r="D5" i="1"/>
  <c r="E5" i="1"/>
  <c r="I5" i="1"/>
  <c r="I16" i="1"/>
  <c r="I17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E16" i="1"/>
</calcChain>
</file>

<file path=xl/sharedStrings.xml><?xml version="1.0" encoding="utf-8"?>
<sst xmlns="http://schemas.openxmlformats.org/spreadsheetml/2006/main" count="5" uniqueCount="5">
  <si>
    <t>Jackpot</t>
  </si>
  <si>
    <t xml:space="preserve">Multiple </t>
  </si>
  <si>
    <t>Tax top</t>
  </si>
  <si>
    <t>Tax mine</t>
  </si>
  <si>
    <t>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</si>
</sst>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3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tabSelected="1" workbookViewId="0">
      <selection activeCell="G16" sqref="G16"/>
    </sheetView>
  </sheetViews>
  <sheetFormatPr baseColWidth="10" defaultRowHeight="16" x14ac:dyDescent="0.2"/>
  <cols>
    <col min="3" max="3" width="12.1640625" bestFit="1" customWidth="1"/>
    <col min="4" max="6" width="11.1640625" bestFit="1" customWidth="1"/>
    <col min="8" max="8" width="11.1640625" bestFit="1" customWidth="1"/>
    <col min="9" max="9" width="10.83203125" customWidth="1"/>
  </cols>
  <sheetData>
    <row r="1" spans="1:9" x14ac:dyDescent="0.2">
      <c r="C1" t="s">
        <v>0</v>
      </c>
      <c r="D1" t="s">
        <v>1</v>
      </c>
      <c r="E1" t="s">
        <v>2</v>
      </c>
      <c r="F1" t="s">
        <v>3</v>
      </c>
      <c r="G1" t="s">
        <v>4</v>
      </c>
    </row>
    <row r="2" spans="1:9" x14ac:dyDescent="0.2">
      <c r="A2" s="1">
        <v>69</v>
      </c>
      <c r="B2" s="1">
        <v>26</v>
      </c>
      <c r="C2">
        <f>1.63*10^9*0.62</f>
        <v>1010600000</v>
      </c>
      <c r="D2">
        <v>0.38183299999999998</v>
      </c>
      <c r="E2">
        <f>0.396</f>
        <v>0.39600000000000002</v>
      </c>
      <c r="F2">
        <v>0.28000000000000003</v>
      </c>
      <c r="G2">
        <v>2</v>
      </c>
    </row>
    <row r="3" spans="1:9" x14ac:dyDescent="0.2">
      <c r="A3" s="1">
        <v>5</v>
      </c>
      <c r="B3" s="1">
        <v>1</v>
      </c>
    </row>
    <row r="4" spans="1:9" x14ac:dyDescent="0.2">
      <c r="A4">
        <v>5</v>
      </c>
      <c r="B4">
        <v>1</v>
      </c>
      <c r="C4">
        <f>COMBIN(A$3,A4)*COMBIN(A$2-A$3,A$3-A4)/COMBIN(A$2,A$3)</f>
        <v>8.8979743138616294E-8</v>
      </c>
      <c r="D4">
        <f t="shared" ref="D4:D15" si="0">COMBIN(B$3,B4)*COMBIN(B$2-B$3,B$3-B4)/COMBIN(B$2,B$3)</f>
        <v>3.8461538461538464E-2</v>
      </c>
      <c r="E4">
        <f>C4*D4</f>
        <v>3.4222978130237037E-9</v>
      </c>
      <c r="F4">
        <f>C2*D2</f>
        <v>385880429.79999995</v>
      </c>
      <c r="G4">
        <f>F4*$E4</f>
        <v>1.3205977509931868</v>
      </c>
      <c r="H4">
        <f>F4*(1-E$2)</f>
        <v>233071779.59919995</v>
      </c>
      <c r="I4">
        <f>H4*$E4</f>
        <v>0.79764104159988469</v>
      </c>
    </row>
    <row r="5" spans="1:9" x14ac:dyDescent="0.2">
      <c r="A5">
        <v>5</v>
      </c>
      <c r="B5">
        <v>0</v>
      </c>
      <c r="C5">
        <f t="shared" ref="C5:C15" si="1">COMBIN(A$3,A5)*COMBIN(A$2-A$3,A$3-A5)/COMBIN(A$2,A$3)</f>
        <v>8.8979743138616294E-8</v>
      </c>
      <c r="D5">
        <f t="shared" si="0"/>
        <v>0.96153846153846156</v>
      </c>
      <c r="E5">
        <f t="shared" ref="E5:E15" si="2">C5*D5</f>
        <v>8.5557445325592599E-8</v>
      </c>
      <c r="F5">
        <f>10^6</f>
        <v>1000000</v>
      </c>
      <c r="G5">
        <f t="shared" ref="G5:G15" si="3">F5*$E5</f>
        <v>8.5557445325592604E-2</v>
      </c>
      <c r="H5">
        <f>F5*(1-E$2)</f>
        <v>604000</v>
      </c>
      <c r="I5">
        <f t="shared" ref="I5:I15" si="4">H5*$E5</f>
        <v>5.1676696976657929E-2</v>
      </c>
    </row>
    <row r="6" spans="1:9" x14ac:dyDescent="0.2">
      <c r="A6">
        <v>4</v>
      </c>
      <c r="B6">
        <v>1</v>
      </c>
      <c r="C6">
        <f t="shared" si="1"/>
        <v>2.8473517804357212E-5</v>
      </c>
      <c r="D6">
        <f t="shared" si="0"/>
        <v>3.8461538461538464E-2</v>
      </c>
      <c r="E6">
        <f t="shared" si="2"/>
        <v>1.0951353001675851E-6</v>
      </c>
      <c r="F6">
        <v>50000</v>
      </c>
      <c r="G6">
        <f t="shared" si="3"/>
        <v>5.4756765008379255E-2</v>
      </c>
      <c r="H6">
        <f>F6*(1-F$2)</f>
        <v>36000</v>
      </c>
      <c r="I6">
        <f t="shared" si="4"/>
        <v>3.942487080603306E-2</v>
      </c>
    </row>
    <row r="7" spans="1:9" x14ac:dyDescent="0.2">
      <c r="A7">
        <v>4</v>
      </c>
      <c r="B7">
        <v>0</v>
      </c>
      <c r="C7">
        <f t="shared" si="1"/>
        <v>2.8473517804357212E-5</v>
      </c>
      <c r="D7">
        <f t="shared" si="0"/>
        <v>0.96153846153846156</v>
      </c>
      <c r="E7">
        <f t="shared" si="2"/>
        <v>2.7378382504189629E-5</v>
      </c>
      <c r="F7">
        <v>100</v>
      </c>
      <c r="G7">
        <f t="shared" si="3"/>
        <v>2.7378382504189627E-3</v>
      </c>
      <c r="H7">
        <f t="shared" ref="H7:H15" si="5">F7*(1-F$2)</f>
        <v>72</v>
      </c>
      <c r="I7">
        <f t="shared" si="4"/>
        <v>1.9712435403016534E-3</v>
      </c>
    </row>
    <row r="8" spans="1:9" x14ac:dyDescent="0.2">
      <c r="A8">
        <v>3</v>
      </c>
      <c r="B8">
        <v>1</v>
      </c>
      <c r="C8">
        <f t="shared" si="1"/>
        <v>1.7938316216745045E-3</v>
      </c>
      <c r="D8">
        <f t="shared" si="0"/>
        <v>3.8461538461538464E-2</v>
      </c>
      <c r="E8">
        <f t="shared" si="2"/>
        <v>6.8993523910557863E-5</v>
      </c>
      <c r="F8">
        <v>100</v>
      </c>
      <c r="G8">
        <f t="shared" si="3"/>
        <v>6.8993523910557859E-3</v>
      </c>
      <c r="H8">
        <f t="shared" si="5"/>
        <v>72</v>
      </c>
      <c r="I8">
        <f t="shared" si="4"/>
        <v>4.9675337215601663E-3</v>
      </c>
    </row>
    <row r="9" spans="1:9" x14ac:dyDescent="0.2">
      <c r="A9">
        <v>3</v>
      </c>
      <c r="B9">
        <v>0</v>
      </c>
      <c r="C9">
        <f t="shared" si="1"/>
        <v>1.7938316216745045E-3</v>
      </c>
      <c r="D9">
        <f t="shared" si="0"/>
        <v>0.96153846153846156</v>
      </c>
      <c r="E9">
        <f t="shared" si="2"/>
        <v>1.7248380977639467E-3</v>
      </c>
      <c r="F9">
        <v>7</v>
      </c>
      <c r="G9">
        <f t="shared" si="3"/>
        <v>1.2073866684347626E-2</v>
      </c>
      <c r="H9">
        <f t="shared" si="5"/>
        <v>5.04</v>
      </c>
      <c r="I9">
        <f t="shared" si="4"/>
        <v>8.6931840127302921E-3</v>
      </c>
    </row>
    <row r="10" spans="1:9" x14ac:dyDescent="0.2">
      <c r="A10">
        <v>2</v>
      </c>
      <c r="B10">
        <v>1</v>
      </c>
      <c r="C10">
        <f t="shared" si="1"/>
        <v>3.7072520181273091E-2</v>
      </c>
      <c r="D10">
        <f t="shared" si="0"/>
        <v>3.8461538461538464E-2</v>
      </c>
      <c r="E10">
        <f t="shared" si="2"/>
        <v>1.4258661608181958E-3</v>
      </c>
      <c r="F10">
        <v>7</v>
      </c>
      <c r="G10">
        <f t="shared" si="3"/>
        <v>9.9810631257273713E-3</v>
      </c>
      <c r="H10">
        <f t="shared" si="5"/>
        <v>5.04</v>
      </c>
      <c r="I10">
        <f t="shared" si="4"/>
        <v>7.186365450523707E-3</v>
      </c>
    </row>
    <row r="11" spans="1:9" x14ac:dyDescent="0.2">
      <c r="A11">
        <v>2</v>
      </c>
      <c r="B11">
        <v>0</v>
      </c>
      <c r="C11">
        <f t="shared" si="1"/>
        <v>3.7072520181273091E-2</v>
      </c>
      <c r="D11">
        <f t="shared" si="0"/>
        <v>0.96153846153846156</v>
      </c>
      <c r="E11">
        <f t="shared" si="2"/>
        <v>3.5646654020454895E-2</v>
      </c>
      <c r="F11">
        <v>0</v>
      </c>
      <c r="G11">
        <f t="shared" si="3"/>
        <v>0</v>
      </c>
      <c r="H11">
        <f t="shared" si="5"/>
        <v>0</v>
      </c>
      <c r="I11">
        <f t="shared" si="4"/>
        <v>0</v>
      </c>
    </row>
    <row r="12" spans="1:9" x14ac:dyDescent="0.2">
      <c r="A12">
        <v>1</v>
      </c>
      <c r="B12">
        <v>1</v>
      </c>
      <c r="C12">
        <f t="shared" si="1"/>
        <v>0.28267796638220732</v>
      </c>
      <c r="D12">
        <f t="shared" si="0"/>
        <v>3.8461538461538464E-2</v>
      </c>
      <c r="E12">
        <f t="shared" si="2"/>
        <v>1.0872229476238744E-2</v>
      </c>
      <c r="F12">
        <v>4</v>
      </c>
      <c r="G12">
        <f t="shared" si="3"/>
        <v>4.3488917904954974E-2</v>
      </c>
      <c r="H12">
        <f t="shared" si="5"/>
        <v>2.88</v>
      </c>
      <c r="I12">
        <f t="shared" si="4"/>
        <v>3.131202089156758E-2</v>
      </c>
    </row>
    <row r="13" spans="1:9" x14ac:dyDescent="0.2">
      <c r="A13">
        <v>1</v>
      </c>
      <c r="B13">
        <v>0</v>
      </c>
      <c r="C13">
        <f t="shared" si="1"/>
        <v>0.28267796638220732</v>
      </c>
      <c r="D13">
        <f t="shared" si="0"/>
        <v>0.96153846153846156</v>
      </c>
      <c r="E13">
        <f t="shared" si="2"/>
        <v>0.2718057369059686</v>
      </c>
      <c r="F13">
        <v>0</v>
      </c>
      <c r="G13">
        <f t="shared" si="3"/>
        <v>0</v>
      </c>
      <c r="H13">
        <f t="shared" si="5"/>
        <v>0</v>
      </c>
      <c r="I13">
        <f t="shared" si="4"/>
        <v>0</v>
      </c>
    </row>
    <row r="14" spans="1:9" x14ac:dyDescent="0.2">
      <c r="A14">
        <v>0</v>
      </c>
      <c r="B14">
        <v>1</v>
      </c>
      <c r="C14">
        <f t="shared" si="1"/>
        <v>0.6784271193172976</v>
      </c>
      <c r="D14">
        <f t="shared" si="0"/>
        <v>3.8461538461538464E-2</v>
      </c>
      <c r="E14">
        <f t="shared" si="2"/>
        <v>2.6093350742972986E-2</v>
      </c>
      <c r="F14">
        <v>4</v>
      </c>
      <c r="G14">
        <f t="shared" si="3"/>
        <v>0.10437340297189195</v>
      </c>
      <c r="H14">
        <f t="shared" si="5"/>
        <v>2.88</v>
      </c>
      <c r="I14">
        <f t="shared" si="4"/>
        <v>7.5148850139762205E-2</v>
      </c>
    </row>
    <row r="15" spans="1:9" x14ac:dyDescent="0.2">
      <c r="A15">
        <v>0</v>
      </c>
      <c r="B15">
        <v>0</v>
      </c>
      <c r="C15">
        <f t="shared" si="1"/>
        <v>0.6784271193172976</v>
      </c>
      <c r="D15">
        <f t="shared" si="0"/>
        <v>0.96153846153846156</v>
      </c>
      <c r="E15">
        <f t="shared" si="2"/>
        <v>0.65233376857432468</v>
      </c>
      <c r="F15">
        <v>0</v>
      </c>
      <c r="G15">
        <f t="shared" si="3"/>
        <v>0</v>
      </c>
      <c r="H15">
        <f t="shared" si="5"/>
        <v>0</v>
      </c>
      <c r="I15">
        <f t="shared" si="4"/>
        <v>0</v>
      </c>
    </row>
    <row r="16" spans="1:9" x14ac:dyDescent="0.2">
      <c r="E16">
        <f>SUM(E4:E15)</f>
        <v>1</v>
      </c>
      <c r="G16">
        <f>SUM(G4:G15)</f>
        <v>1.6404664026555553</v>
      </c>
      <c r="I16">
        <f>SUM(I4:I15)</f>
        <v>1.0180218071390212</v>
      </c>
    </row>
    <row r="17" spans="7:9" x14ac:dyDescent="0.2">
      <c r="G17">
        <f>G16-$G2</f>
        <v>-0.35953359734444468</v>
      </c>
      <c r="I17">
        <f>I16-$G2</f>
        <v>-0.98197819286097876</v>
      </c>
    </row>
  </sheetData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Colorado State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Hannig</dc:creator>
  <cp:lastModifiedBy>Microsoft Office User</cp:lastModifiedBy>
  <dcterms:created xsi:type="dcterms:W3CDTF">2016-01-13T14:56:53Z</dcterms:created>
  <dcterms:modified xsi:type="dcterms:W3CDTF">2016-03-24T14:14:54Z</dcterms:modified>
</cp:coreProperties>
</file>