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havi Mane\Downloads\"/>
    </mc:Choice>
  </mc:AlternateContent>
  <xr:revisionPtr revIDLastSave="0" documentId="13_ncr:1_{C2565A87-A6A6-40E8-BE67-FBB4238DE597}" xr6:coauthVersionLast="47" xr6:coauthVersionMax="47" xr10:uidLastSave="{00000000-0000-0000-0000-000000000000}"/>
  <bookViews>
    <workbookView xWindow="-90" yWindow="0" windowWidth="9780" windowHeight="10170" activeTab="2" xr2:uid="{8C1D0EA0-4A25-42E0-85CB-1082A7338765}"/>
  </bookViews>
  <sheets>
    <sheet name="Products" sheetId="1" r:id="rId1"/>
    <sheet name="Orders" sheetId="2" r:id="rId2"/>
    <sheet name="Q7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G4" i="2"/>
  <c r="D8" i="1"/>
  <c r="D7" i="1"/>
  <c r="D5" i="1"/>
  <c r="D4" i="1"/>
  <c r="D6" i="1"/>
  <c r="D3" i="1"/>
  <c r="E8" i="1"/>
  <c r="E7" i="1"/>
  <c r="D10" i="3"/>
  <c r="D9" i="3"/>
  <c r="D7" i="3"/>
  <c r="D6" i="3"/>
  <c r="D8" i="3"/>
  <c r="D5" i="3"/>
  <c r="B6" i="3"/>
  <c r="B7" i="3"/>
  <c r="B8" i="3"/>
  <c r="B9" i="3"/>
  <c r="B10" i="3"/>
  <c r="B5" i="3"/>
  <c r="E5" i="1"/>
  <c r="E6" i="1"/>
  <c r="E4" i="1"/>
  <c r="E3" i="1"/>
  <c r="F9" i="2"/>
  <c r="F8" i="2"/>
  <c r="F5" i="2"/>
  <c r="F6" i="2"/>
  <c r="F7" i="2"/>
  <c r="F4" i="2"/>
  <c r="E9" i="2"/>
  <c r="H9" i="2" s="1"/>
  <c r="E8" i="2"/>
  <c r="H8" i="2" s="1"/>
  <c r="E5" i="2"/>
  <c r="G5" i="2" s="1"/>
  <c r="E6" i="2"/>
  <c r="G6" i="2" s="1"/>
  <c r="E7" i="2"/>
  <c r="H7" i="2" s="1"/>
  <c r="E4" i="2"/>
  <c r="G9" i="2" l="1"/>
  <c r="G8" i="2"/>
  <c r="H4" i="2"/>
  <c r="D4" i="2"/>
  <c r="D7" i="2"/>
  <c r="D6" i="2"/>
  <c r="D5" i="2"/>
  <c r="G7" i="2"/>
  <c r="H5" i="2"/>
  <c r="D9" i="2"/>
  <c r="H6" i="2"/>
  <c r="D8" i="2"/>
</calcChain>
</file>

<file path=xl/sharedStrings.xml><?xml version="1.0" encoding="utf-8"?>
<sst xmlns="http://schemas.openxmlformats.org/spreadsheetml/2006/main" count="27" uniqueCount="21">
  <si>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</si>
  <si>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</si>
  <si>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</si>
  <si>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</si>
  <si>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</si>
  <si>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</si>
  <si>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</si>
  <si>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</si>
  <si>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</si>
  <si>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</si>
  <si>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</si>
  <si>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 Price</t>
  </si>
  <si>
    <t>Discounted Price</t>
  </si>
  <si>
    <t>Order Value</t>
  </si>
  <si>
    <t>Total Quantity</t>
  </si>
  <si>
    <t>Ordered or Not</t>
  </si>
  <si>
    <t>Exists or Not</t>
  </si>
  <si>
    <t>Use VLOOKUP to find the Product name and summarize the total quantity sold for each product</t>
  </si>
  <si>
    <t>0.9 represents a 10% discount (i.e., 100% - 10%)</t>
  </si>
  <si>
    <r>
      <t xml:space="preserve">Q.4 Discounted Price = </t>
    </r>
    <r>
      <rPr>
        <b/>
        <sz val="11"/>
        <color rgb="FFFF0000"/>
        <rFont val="Calibri"/>
        <family val="2"/>
        <scheme val="minor"/>
      </rPr>
      <t>E4*0.9</t>
    </r>
  </si>
  <si>
    <t xml:space="preserve">Q.5 MaXimum Order Value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</si>
</sst>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92D050"/>
      <name val="Arial"/>
      <family val="2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6FA4-D0A1-440D-A4A1-0C411041506D}">
  <dimension ref="A2:E8"/>
  <sheetViews>
    <sheetView workbookViewId="0">
      <selection activeCell="F21" sqref="F21"/>
    </sheetView>
  </sheetViews>
  <sheetFormatPr defaultRowHeight="14.5" x14ac:dyDescent="0.35"/>
  <cols>
    <col min="4" max="4" width="10.90625" customWidth="1"/>
    <col min="5" max="5" width="13.453125" customWidth="1"/>
  </cols>
  <sheetData>
    <row r="2" spans="1:5" x14ac:dyDescent="0.35">
      <c r="A2" s="2" t="s">
        <v>0</v>
      </c>
      <c r="B2" s="2" t="s">
        <v>1</v>
      </c>
      <c r="C2" s="2" t="s">
        <v>2</v>
      </c>
      <c r="D2" s="2" t="s">
        <v>16</v>
      </c>
      <c r="E2" s="4" t="s">
        <v>15</v>
      </c>
    </row>
    <row r="3" spans="1:5" x14ac:dyDescent="0.35">
      <c r="A3" s="3">
        <v>101</v>
      </c>
      <c r="B3" s="1" t="s">
        <v>3</v>
      </c>
      <c r="C3" s="3">
        <v>120</v>
      </c>
      <c r="D3" s="3" t="str">
        <f>IF(ISNA(VLOOKUP(A3,Orders!B4:B9,2,FALSE)),"Missing","Exists")</f>
        <v>Exists</v>
      </c>
      <c r="E3" s="1" t="str">
        <f>IF(ISNA(VLOOKUP(A3,Orders!B4:B9,2,FALSE)),"Not Orderd","Ordered")</f>
        <v>Ordered</v>
      </c>
    </row>
    <row r="4" spans="1:5" x14ac:dyDescent="0.35">
      <c r="A4" s="3">
        <v>102</v>
      </c>
      <c r="B4" s="1" t="s">
        <v>4</v>
      </c>
      <c r="C4" s="3">
        <v>150</v>
      </c>
      <c r="D4" s="3" t="str">
        <f>IF(ISNA(VLOOKUP(A4,Orders!B5:B10,2,FALSE)),"Missing","Exists")</f>
        <v>Exists</v>
      </c>
      <c r="E4" s="1" t="str">
        <f>IF(ISNA(VLOOKUP(A4,Orders!B5:B10,2,FALSE)),"Not Orderd","Ordered")</f>
        <v>Ordered</v>
      </c>
    </row>
    <row r="5" spans="1:5" x14ac:dyDescent="0.35">
      <c r="A5" s="3">
        <v>103</v>
      </c>
      <c r="B5" s="1" t="s">
        <v>5</v>
      </c>
      <c r="C5" s="3">
        <v>200</v>
      </c>
      <c r="D5" s="3" t="str">
        <f>IF(ISNA(VLOOKUP(A5,Orders!B4:B9,2,FALSE)),"Missing","Exixts")</f>
        <v>Exixts</v>
      </c>
      <c r="E5" s="1" t="str">
        <f>IF(ISNA(VLOOKUP(A5,Orders!B4:B9,2,FALSE)),"Not Ordered","Ordered")</f>
        <v>Ordered</v>
      </c>
    </row>
    <row r="6" spans="1:5" x14ac:dyDescent="0.35">
      <c r="A6" s="3">
        <v>104</v>
      </c>
      <c r="B6" s="1" t="s">
        <v>6</v>
      </c>
      <c r="C6" s="3">
        <v>90</v>
      </c>
      <c r="D6" s="3" t="str">
        <f>IF(ISNA(VLOOKUP(A6,Orders!B7:B12,2,FALSE)),"Missing","Exists")</f>
        <v>Exists</v>
      </c>
      <c r="E6" s="1" t="str">
        <f>IF(ISNA(VLOOKUP(A6,Orders!B7:B12,2,FALSE)),"Not Orderd","Ordered")</f>
        <v>Ordered</v>
      </c>
    </row>
    <row r="7" spans="1:5" x14ac:dyDescent="0.35">
      <c r="A7" s="3">
        <v>105</v>
      </c>
      <c r="B7" s="1" t="s">
        <v>7</v>
      </c>
      <c r="C7" s="3">
        <v>220</v>
      </c>
      <c r="D7" s="3" t="str">
        <f>IF(ISNA(VLOOKUP(A7,Orders!B4:B9,2,FALSE)),"Missing","Exists")</f>
        <v>Exists</v>
      </c>
      <c r="E7" s="1" t="str">
        <f>IF(ISNA(VLOOKUP(A7,Orders!B4:B9,2,FALSE)),"Not Ordered", "Ordered")</f>
        <v>Ordered</v>
      </c>
    </row>
    <row r="8" spans="1:5" x14ac:dyDescent="0.35">
      <c r="A8" s="3">
        <v>106</v>
      </c>
      <c r="B8" s="1" t="s">
        <v>8</v>
      </c>
      <c r="C8" s="3">
        <v>130</v>
      </c>
      <c r="D8" s="3" t="str">
        <f>IF(ISNA(VLOOKUP(A8,Orders!B5:B10,2,FALSE)),"Missing","Exists")</f>
        <v>Exists</v>
      </c>
      <c r="E8" s="1" t="str">
        <f>IF(ISNA(VLOOKUP(A8,Orders!B5:B10,2,FALSE)),"Not Ordered", "Ordered")</f>
        <v>Ordered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012A-F986-40F5-84E3-05459B23AC9A}">
  <dimension ref="A3:H15"/>
  <sheetViews>
    <sheetView workbookViewId="0">
      <selection activeCell="F18" sqref="F18"/>
    </sheetView>
  </sheetViews>
  <sheetFormatPr defaultRowHeight="14.5" x14ac:dyDescent="0.35"/>
  <cols>
    <col min="4" max="4" width="9.90625" customWidth="1"/>
    <col min="6" max="6" width="13.6328125" customWidth="1"/>
    <col min="7" max="7" width="14.453125" customWidth="1"/>
    <col min="8" max="8" width="10.6328125" customWidth="1"/>
  </cols>
  <sheetData>
    <row r="3" spans="1:8" x14ac:dyDescent="0.35">
      <c r="A3" s="2" t="s">
        <v>9</v>
      </c>
      <c r="B3" s="2" t="s">
        <v>0</v>
      </c>
      <c r="C3" s="2" t="s">
        <v>10</v>
      </c>
      <c r="D3" s="2" t="s">
        <v>11</v>
      </c>
      <c r="E3" s="2" t="s">
        <v>2</v>
      </c>
      <c r="F3" s="4" t="s">
        <v>1</v>
      </c>
      <c r="G3" s="4" t="s">
        <v>12</v>
      </c>
      <c r="H3" s="4" t="s">
        <v>13</v>
      </c>
    </row>
    <row r="4" spans="1:8" x14ac:dyDescent="0.35">
      <c r="A4" s="3">
        <v>1</v>
      </c>
      <c r="B4" s="3">
        <v>101</v>
      </c>
      <c r="C4" s="3">
        <v>2</v>
      </c>
      <c r="D4" s="3">
        <f>C4*E4</f>
        <v>240</v>
      </c>
      <c r="E4" s="3">
        <f>VLOOKUP(B4,Products!A3:C8,3,FALSE)</f>
        <v>120</v>
      </c>
      <c r="F4" s="1" t="str">
        <f>VLOOKUP(B4,Products!A3:B8,2,FALSE)</f>
        <v>Product A</v>
      </c>
      <c r="G4" s="3">
        <f>E4*0.9</f>
        <v>108</v>
      </c>
      <c r="H4" s="1">
        <f>E4*C4</f>
        <v>240</v>
      </c>
    </row>
    <row r="5" spans="1:8" x14ac:dyDescent="0.35">
      <c r="A5" s="3">
        <v>2</v>
      </c>
      <c r="B5" s="3">
        <v>103</v>
      </c>
      <c r="C5" s="3">
        <v>1</v>
      </c>
      <c r="D5" s="3">
        <f t="shared" ref="D5:D9" si="0">C5*E5</f>
        <v>200</v>
      </c>
      <c r="E5" s="3">
        <f>VLOOKUP(B5,Products!A4:C9,3,FALSE)</f>
        <v>200</v>
      </c>
      <c r="F5" s="1" t="str">
        <f>VLOOKUP(B5,Products!A4:B9,2,FALSE)</f>
        <v>Product C</v>
      </c>
      <c r="G5" s="3">
        <f t="shared" ref="G5:G9" si="1">E5*0.9</f>
        <v>180</v>
      </c>
      <c r="H5" s="1">
        <f t="shared" ref="H5:H9" si="2">E5*C5</f>
        <v>200</v>
      </c>
    </row>
    <row r="6" spans="1:8" x14ac:dyDescent="0.35">
      <c r="A6" s="3">
        <v>3</v>
      </c>
      <c r="B6" s="3">
        <v>105</v>
      </c>
      <c r="C6" s="3">
        <v>4</v>
      </c>
      <c r="D6" s="3">
        <f t="shared" si="0"/>
        <v>880</v>
      </c>
      <c r="E6" s="3">
        <f>VLOOKUP(B6,Products!A5:C10,3,FALSE)</f>
        <v>220</v>
      </c>
      <c r="F6" s="1" t="str">
        <f>VLOOKUP(B6,Products!A5:B10,2,FALSE)</f>
        <v>Product E</v>
      </c>
      <c r="G6" s="3">
        <f t="shared" si="1"/>
        <v>198</v>
      </c>
      <c r="H6" s="1">
        <f t="shared" si="2"/>
        <v>880</v>
      </c>
    </row>
    <row r="7" spans="1:8" x14ac:dyDescent="0.35">
      <c r="A7" s="3">
        <v>4</v>
      </c>
      <c r="B7" s="3">
        <v>106</v>
      </c>
      <c r="C7" s="3">
        <v>3</v>
      </c>
      <c r="D7" s="3">
        <f t="shared" si="0"/>
        <v>390</v>
      </c>
      <c r="E7" s="3">
        <f>VLOOKUP(B7,Products!A6:C11,3,FALSE)</f>
        <v>130</v>
      </c>
      <c r="F7" s="1" t="str">
        <f>VLOOKUP(B7,Products!A6:B11,2,FALSE)</f>
        <v>Product F</v>
      </c>
      <c r="G7" s="3">
        <f t="shared" si="1"/>
        <v>117</v>
      </c>
      <c r="H7" s="1">
        <f t="shared" si="2"/>
        <v>390</v>
      </c>
    </row>
    <row r="8" spans="1:8" x14ac:dyDescent="0.35">
      <c r="A8" s="3">
        <v>5</v>
      </c>
      <c r="B8" s="3">
        <v>102</v>
      </c>
      <c r="C8" s="3">
        <v>5</v>
      </c>
      <c r="D8" s="3">
        <f t="shared" si="0"/>
        <v>750</v>
      </c>
      <c r="E8" s="3">
        <f>VLOOKUP(Orders!B8,Products!A3:C8,3,FALSE)</f>
        <v>150</v>
      </c>
      <c r="F8" s="1" t="str">
        <f>VLOOKUP(B8,Products!A3:B8,2,FALSE)</f>
        <v>Product B</v>
      </c>
      <c r="G8" s="3">
        <f t="shared" si="1"/>
        <v>135</v>
      </c>
      <c r="H8" s="1">
        <f t="shared" si="2"/>
        <v>750</v>
      </c>
    </row>
    <row r="9" spans="1:8" x14ac:dyDescent="0.35">
      <c r="A9" s="3">
        <v>6</v>
      </c>
      <c r="B9" s="3">
        <v>104</v>
      </c>
      <c r="C9" s="3">
        <v>6</v>
      </c>
      <c r="D9" s="3">
        <f t="shared" si="0"/>
        <v>540</v>
      </c>
      <c r="E9" s="3">
        <f>VLOOKUP(Orders!B9,Products!A4:C9,3,FALSE)</f>
        <v>90</v>
      </c>
      <c r="F9" s="1" t="str">
        <f>VLOOKUP(B9,Products!A4:B9,2,FALSE)</f>
        <v>Product D</v>
      </c>
      <c r="G9" s="3">
        <f t="shared" si="1"/>
        <v>81</v>
      </c>
      <c r="H9" s="1">
        <f t="shared" si="2"/>
        <v>540</v>
      </c>
    </row>
    <row r="12" spans="1:8" x14ac:dyDescent="0.35">
      <c r="A12" s="7" t="s">
        <v>19</v>
      </c>
    </row>
    <row r="13" spans="1:8" x14ac:dyDescent="0.35">
      <c r="B13" s="8" t="s">
        <v>18</v>
      </c>
    </row>
    <row r="15" spans="1:8" x14ac:dyDescent="0.35">
      <c r="A15" s="7" t="s">
        <v>20</v>
      </c>
      <c r="D15" s="9">
        <f>MAX(H4:H9)</f>
        <v>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8A95-263B-4679-BD9A-B1273E57391A}">
  <dimension ref="A1:D10"/>
  <sheetViews>
    <sheetView tabSelected="1" workbookViewId="0">
      <selection activeCell="G7" sqref="G7"/>
    </sheetView>
  </sheetViews>
  <sheetFormatPr defaultRowHeight="14.5" x14ac:dyDescent="0.35"/>
  <cols>
    <col min="4" max="4" width="12.81640625" customWidth="1"/>
  </cols>
  <sheetData>
    <row r="1" spans="1:4" x14ac:dyDescent="0.35">
      <c r="A1" s="6" t="s">
        <v>17</v>
      </c>
    </row>
    <row r="4" spans="1:4" x14ac:dyDescent="0.35">
      <c r="A4" s="5" t="s">
        <v>0</v>
      </c>
      <c r="B4" s="5" t="s">
        <v>1</v>
      </c>
      <c r="C4" s="5" t="s">
        <v>2</v>
      </c>
      <c r="D4" s="5" t="s">
        <v>14</v>
      </c>
    </row>
    <row r="5" spans="1:4" x14ac:dyDescent="0.35">
      <c r="A5" s="3">
        <v>101</v>
      </c>
      <c r="B5" s="3" t="str">
        <f>VLOOKUP(A5,Products!A3:B8,2,FALSE)</f>
        <v>Product A</v>
      </c>
      <c r="C5" s="3">
        <v>120</v>
      </c>
      <c r="D5" s="3">
        <f>SUMIF(Orders!B4:B9,'Q7'!A5,Orders!C4:C9)</f>
        <v>2</v>
      </c>
    </row>
    <row r="6" spans="1:4" x14ac:dyDescent="0.35">
      <c r="A6" s="3">
        <v>102</v>
      </c>
      <c r="B6" s="3" t="str">
        <f>VLOOKUP(A6,Products!A4:B9,2,FALSE)</f>
        <v>Product B</v>
      </c>
      <c r="C6" s="3">
        <v>150</v>
      </c>
      <c r="D6" s="3">
        <f>SUMIF(Orders!B5:B10,'Q7'!A6,Orders!C5:C10)</f>
        <v>5</v>
      </c>
    </row>
    <row r="7" spans="1:4" x14ac:dyDescent="0.35">
      <c r="A7" s="3">
        <v>103</v>
      </c>
      <c r="B7" s="3" t="str">
        <f>VLOOKUP(A7,Products!A5:B10,2,FALSE)</f>
        <v>Product C</v>
      </c>
      <c r="C7" s="3">
        <v>200</v>
      </c>
      <c r="D7" s="3">
        <f>SUMIF(Orders!B4:B9,'Q7'!A7,Orders!C4:C9)</f>
        <v>1</v>
      </c>
    </row>
    <row r="8" spans="1:4" x14ac:dyDescent="0.35">
      <c r="A8" s="3">
        <v>104</v>
      </c>
      <c r="B8" s="3" t="str">
        <f>VLOOKUP(A8,Products!A6:B11,2,FALSE)</f>
        <v>Product D</v>
      </c>
      <c r="C8" s="3">
        <v>90</v>
      </c>
      <c r="D8" s="3">
        <f>SUMIF(Orders!B7:B12,'Q7'!A8,Orders!C7:C12)</f>
        <v>6</v>
      </c>
    </row>
    <row r="9" spans="1:4" x14ac:dyDescent="0.35">
      <c r="A9" s="3">
        <v>105</v>
      </c>
      <c r="B9" s="3" t="str">
        <f>VLOOKUP(A9,Products!A7:B12,2,FALSE)</f>
        <v>Product E</v>
      </c>
      <c r="C9" s="3">
        <v>220</v>
      </c>
      <c r="D9" s="3">
        <f>SUMIF(Orders!B4:B9,'Q7'!A9,Orders!C4:C9)</f>
        <v>4</v>
      </c>
    </row>
    <row r="10" spans="1:4" x14ac:dyDescent="0.35">
      <c r="A10" s="3">
        <v>106</v>
      </c>
      <c r="B10" s="3" t="str">
        <f>VLOOKUP(A10,Products!A8:B13,2,FALSE)</f>
        <v>Product F</v>
      </c>
      <c r="C10" s="3">
        <v>130</v>
      </c>
      <c r="D10" s="3">
        <f>SUMIF(Orders!B5:B10,'Q7'!A10,Orders!C5:C10)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Orders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Mane</dc:creator>
  <cp:lastModifiedBy>Janvi Mane</cp:lastModifiedBy>
  <dcterms:created xsi:type="dcterms:W3CDTF">2024-08-10T04:18:24Z</dcterms:created>
  <dcterms:modified xsi:type="dcterms:W3CDTF">2024-08-10T09:17:17Z</dcterms:modified>
</cp:coreProperties>
</file>