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ata-analysis-main\data-analysis-main\website\"/>
    </mc:Choice>
  </mc:AlternateContent>
  <bookViews>
    <workbookView xWindow="0" yWindow="0" windowWidth="23040" windowHeight="9264" firstSheet="3" activeTab="3"/>
  </bookViews>
  <sheets>
    <sheet name="buyers" sheetId="1" state="hidden" r:id="rId1"/>
    <sheet name="working sheet" sheetId="4" state="hidden" r:id="rId2"/>
    <sheet name="Pivot Tables" sheetId="3" state="hidden" r:id="rId3"/>
    <sheet name="Dashboard" sheetId="2" r:id="rId4"/>
  </sheets>
  <definedNames>
    <definedName name="_xlnm._FilterDatabase" localSheetId="0" hidden="1">buyers!$A$1:$M$1001</definedName>
    <definedName name="_xlnm._FilterDatabase" localSheetId="1" hidden="1">'working sheet'!$A$1:$N$1027</definedName>
    <definedName name="Slicer_Education">#N/A</definedName>
    <definedName name="Slicer_Home_Owner">#N/A</definedName>
    <definedName name="Slicer_Marital_Status">#N/A</definedName>
    <definedName name="Slicer_Occupation">#N/A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H63" i="3" l="1"/>
  <c r="H64" i="3"/>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<sst xmlns="http://schemas.openxmlformats.org/spreadsheetml/2006/main" count="16547" uniqueCount="54">
  <si>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</si>
  <si>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</si>
  <si>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</si>
  <si>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</si>
  <si>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</si>
  <si>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</si>
  <si>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</si>
  <si>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</si>
  <si>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</si>
  <si>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</si>
  <si>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</si>
  <si>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</si>
  <si>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</si>
  <si>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</si>
  <si>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</si>
  <si>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</si>
  <si>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</si>
  <si>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</si>
  <si>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</si>
  <si>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</si>
  <si>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</si>
  <si>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</si>
  <si>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</si>
  <si>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</si>
  <si>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</si>
  <si>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</si>
  <si>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</si>
  <si>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</si>
  <si>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</si>
  <si>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</si>
  <si>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</si>
  <si>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</si>
  <si>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</si>
  <si>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</si>
  <si>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</si>
  <si>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</si>
  <si>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Purchased Service</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</si>
  <si>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</si>
  <si>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</si>
  <si>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</si>
  <si>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</si>
  <si>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</si>
  <si>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</si>
  <si>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</si>
  <si>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</si>
  <si>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</si>
  <si>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</si>
  <si>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</si>
  <si>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</si>
  <si>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</si>
  <si>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</si>
  <si>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Avg Income</t>
  </si>
  <si>
    <t>Avg Age</t>
  </si>
  <si>
    <t>Customer Demographics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</si>
</sst>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quot;$&quot;#,##0.00"/>
    <numFmt numFmtId="165" formatCode="[$$-1009]#,##0.00"/>
    <numFmt numFmtId="166" formatCode="_ * #,##0_ ;_ * \-#,##0_ ;_ * &quot;-&quot;??_ ;_ @_ "/>
    <numFmt numFmtId="167"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1" fontId="0" fillId="0" borderId="0" xfId="0" applyNumberFormat="1"/>
    <xf numFmtId="167" fontId="0" fillId="0" borderId="0" xfId="42" applyNumberFormat="1" applyFont="1"/>
    <xf numFmtId="0" fontId="0" fillId="0" borderId="0" xfId="0" applyAlignment="1">
      <alignment horizontal="left" indent="1"/>
    </xf>
    <xf numFmtId="0" fontId="0" fillId="0" borderId="0" xfId="0" applyAlignment="1">
      <alignment horizontal="left" indent="2"/>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demographics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1928066227142773"/>
          <c:y val="0.20637548279577769"/>
          <c:w val="0.61873229669185525"/>
          <c:h val="0.49873977748644915"/>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53449.612403100778</c:v>
                </c:pt>
                <c:pt idx="1">
                  <c:v>56520.146520146518</c:v>
                </c:pt>
              </c:numCache>
            </c:numRef>
          </c:val>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55267.489711934155</c:v>
                </c:pt>
                <c:pt idx="1">
                  <c:v>59603.174603174601</c:v>
                </c:pt>
              </c:numCache>
            </c:numRef>
          </c:val>
        </c:ser>
        <c:dLbls>
          <c:showLegendKey val="0"/>
          <c:showVal val="0"/>
          <c:showCatName val="0"/>
          <c:showSerName val="0"/>
          <c:showPercent val="0"/>
          <c:showBubbleSize val="0"/>
        </c:dLbls>
        <c:gapWidth val="219"/>
        <c:overlap val="-27"/>
        <c:axId val="268442624"/>
        <c:axId val="141991312"/>
      </c:barChart>
      <c:catAx>
        <c:axId val="26844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91312"/>
        <c:crosses val="autoZero"/>
        <c:auto val="1"/>
        <c:lblAlgn val="ctr"/>
        <c:lblOffset val="100"/>
        <c:noMultiLvlLbl val="0"/>
      </c:catAx>
      <c:valAx>
        <c:axId val="141991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42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demographics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Purchases</a:t>
            </a:r>
            <a:r>
              <a:rPr lang="en-IN" baseline="0"/>
              <a:t>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171</c:v>
                </c:pt>
                <c:pt idx="1">
                  <c:v>93</c:v>
                </c:pt>
                <c:pt idx="2">
                  <c:v>67</c:v>
                </c:pt>
                <c:pt idx="3">
                  <c:v>120</c:v>
                </c:pt>
                <c:pt idx="4">
                  <c:v>80</c:v>
                </c:pt>
              </c:numCache>
            </c:numRef>
          </c:val>
          <c:smooth val="0"/>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smooth val="0"/>
        <c:axId val="267938336"/>
        <c:axId val="267975272"/>
      </c:lineChart>
      <c:catAx>
        <c:axId val="26793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975272"/>
        <c:crosses val="autoZero"/>
        <c:auto val="1"/>
        <c:lblAlgn val="ctr"/>
        <c:lblOffset val="100"/>
        <c:noMultiLvlLbl val="0"/>
      </c:catAx>
      <c:valAx>
        <c:axId val="267975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93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demographics dashboard.xlsx]Pivot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Tables'!$A$47:$A$50</c:f>
              <c:strCache>
                <c:ptCount val="3"/>
                <c:pt idx="0">
                  <c:v>Adolescent</c:v>
                </c:pt>
                <c:pt idx="1">
                  <c:v>Middle Age</c:v>
                </c:pt>
                <c:pt idx="2">
                  <c:v>Old</c:v>
                </c:pt>
              </c:strCache>
            </c:strRef>
          </c:cat>
          <c:val>
            <c:numRef>
              <c:f>'Pivot Tables'!$B$47:$B$50</c:f>
              <c:numCache>
                <c:formatCode>General</c:formatCode>
                <c:ptCount val="3"/>
                <c:pt idx="0">
                  <c:v>71</c:v>
                </c:pt>
                <c:pt idx="1">
                  <c:v>340</c:v>
                </c:pt>
                <c:pt idx="2">
                  <c:v>120</c:v>
                </c:pt>
              </c:numCache>
            </c:numRef>
          </c:val>
          <c:smooth val="0"/>
        </c:ser>
        <c:ser>
          <c:idx val="1"/>
          <c:order val="1"/>
          <c:tx>
            <c:strRef>
              <c:f>'Pivot Tables'!$C$45:$C$46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Tables'!$A$47:$A$50</c:f>
              <c:strCache>
                <c:ptCount val="3"/>
                <c:pt idx="0">
                  <c:v>Adolescent</c:v>
                </c:pt>
                <c:pt idx="1">
                  <c:v>Middle Age</c:v>
                </c:pt>
                <c:pt idx="2">
                  <c:v>Old</c:v>
                </c:pt>
              </c:strCache>
            </c:strRef>
          </c:cat>
          <c:val>
            <c:numRef>
              <c:f>'Pivot Tables'!$C$47:$C$50</c:f>
              <c:numCache>
                <c:formatCode>General</c:formatCode>
                <c:ptCount val="3"/>
                <c:pt idx="0">
                  <c:v>41</c:v>
                </c:pt>
                <c:pt idx="1">
                  <c:v>399</c:v>
                </c:pt>
                <c:pt idx="2">
                  <c:v>55</c:v>
                </c:pt>
              </c:numCache>
            </c:numRef>
          </c:val>
          <c:smooth val="0"/>
        </c:ser>
        <c:dLbls>
          <c:showLegendKey val="0"/>
          <c:showVal val="0"/>
          <c:showCatName val="0"/>
          <c:showSerName val="0"/>
          <c:showPercent val="0"/>
          <c:showBubbleSize val="0"/>
        </c:dLbls>
        <c:marker val="1"/>
        <c:smooth val="0"/>
        <c:axId val="267994176"/>
        <c:axId val="268056976"/>
      </c:lineChart>
      <c:catAx>
        <c:axId val="26799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056976"/>
        <c:crosses val="autoZero"/>
        <c:auto val="1"/>
        <c:lblAlgn val="ctr"/>
        <c:lblOffset val="100"/>
        <c:noMultiLvlLbl val="0"/>
      </c:catAx>
      <c:valAx>
        <c:axId val="268056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99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demographics dashboard.xlsx]Pivot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Tables'!$B$71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Tables'!$A$72:$A$74</c:f>
              <c:strCache>
                <c:ptCount val="2"/>
                <c:pt idx="0">
                  <c:v>No</c:v>
                </c:pt>
                <c:pt idx="1">
                  <c:v>Yes</c:v>
                </c:pt>
              </c:strCache>
            </c:strRef>
          </c:cat>
          <c:val>
            <c:numRef>
              <c:f>'Pivot Tables'!$B$72:$B$74</c:f>
              <c:numCache>
                <c:formatCode>General</c:formatCode>
                <c:ptCount val="2"/>
                <c:pt idx="0">
                  <c:v>531</c:v>
                </c:pt>
                <c:pt idx="1">
                  <c:v>495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demographics dashboard.xlsx]Pivot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1928066227142773"/>
          <c:y val="0.20637548279577769"/>
          <c:w val="0.61873229669185525"/>
          <c:h val="0.49873977748644915"/>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53449.612403100778</c:v>
                </c:pt>
                <c:pt idx="1">
                  <c:v>56520.146520146518</c:v>
                </c:pt>
              </c:numCache>
            </c:numRef>
          </c:val>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55267.489711934155</c:v>
                </c:pt>
                <c:pt idx="1">
                  <c:v>59603.174603174601</c:v>
                </c:pt>
              </c:numCache>
            </c:numRef>
          </c:val>
        </c:ser>
        <c:dLbls>
          <c:showLegendKey val="0"/>
          <c:showVal val="0"/>
          <c:showCatName val="0"/>
          <c:showSerName val="0"/>
          <c:showPercent val="0"/>
          <c:showBubbleSize val="0"/>
        </c:dLbls>
        <c:gapWidth val="219"/>
        <c:overlap val="-27"/>
        <c:axId val="268482264"/>
        <c:axId val="268482648"/>
      </c:barChart>
      <c:catAx>
        <c:axId val="268482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82648"/>
        <c:crosses val="autoZero"/>
        <c:auto val="1"/>
        <c:lblAlgn val="ctr"/>
        <c:lblOffset val="100"/>
        <c:noMultiLvlLbl val="0"/>
      </c:catAx>
      <c:valAx>
        <c:axId val="268482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82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demographics dashboard.xlsx]Pivot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Purchases</a:t>
            </a:r>
            <a:r>
              <a:rPr lang="en-IN" baseline="0"/>
              <a:t> by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171</c:v>
                </c:pt>
                <c:pt idx="1">
                  <c:v>93</c:v>
                </c:pt>
                <c:pt idx="2">
                  <c:v>67</c:v>
                </c:pt>
                <c:pt idx="3">
                  <c:v>120</c:v>
                </c:pt>
                <c:pt idx="4">
                  <c:v>80</c:v>
                </c:pt>
              </c:numCache>
            </c:numRef>
          </c:val>
          <c:smooth val="0"/>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smooth val="0"/>
        <c:axId val="266415896"/>
        <c:axId val="266417464"/>
      </c:lineChart>
      <c:catAx>
        <c:axId val="266415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417464"/>
        <c:crosses val="autoZero"/>
        <c:auto val="1"/>
        <c:lblAlgn val="ctr"/>
        <c:lblOffset val="100"/>
        <c:noMultiLvlLbl val="0"/>
      </c:catAx>
      <c:valAx>
        <c:axId val="266417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415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demographics dashboard.xlsx]Pivot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Tables'!$A$47:$A$50</c:f>
              <c:strCache>
                <c:ptCount val="3"/>
                <c:pt idx="0">
                  <c:v>Adolescent</c:v>
                </c:pt>
                <c:pt idx="1">
                  <c:v>Middle Age</c:v>
                </c:pt>
                <c:pt idx="2">
                  <c:v>Old</c:v>
                </c:pt>
              </c:strCache>
            </c:strRef>
          </c:cat>
          <c:val>
            <c:numRef>
              <c:f>'Pivot Tables'!$B$47:$B$50</c:f>
              <c:numCache>
                <c:formatCode>General</c:formatCode>
                <c:ptCount val="3"/>
                <c:pt idx="0">
                  <c:v>71</c:v>
                </c:pt>
                <c:pt idx="1">
                  <c:v>340</c:v>
                </c:pt>
                <c:pt idx="2">
                  <c:v>120</c:v>
                </c:pt>
              </c:numCache>
            </c:numRef>
          </c:val>
          <c:smooth val="0"/>
        </c:ser>
        <c:ser>
          <c:idx val="1"/>
          <c:order val="1"/>
          <c:tx>
            <c:strRef>
              <c:f>'Pivot Tables'!$C$45:$C$46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Tables'!$A$47:$A$50</c:f>
              <c:strCache>
                <c:ptCount val="3"/>
                <c:pt idx="0">
                  <c:v>Adolescent</c:v>
                </c:pt>
                <c:pt idx="1">
                  <c:v>Middle Age</c:v>
                </c:pt>
                <c:pt idx="2">
                  <c:v>Old</c:v>
                </c:pt>
              </c:strCache>
            </c:strRef>
          </c:cat>
          <c:val>
            <c:numRef>
              <c:f>'Pivot Tables'!$C$47:$C$50</c:f>
              <c:numCache>
                <c:formatCode>General</c:formatCode>
                <c:ptCount val="3"/>
                <c:pt idx="0">
                  <c:v>41</c:v>
                </c:pt>
                <c:pt idx="1">
                  <c:v>399</c:v>
                </c:pt>
                <c:pt idx="2">
                  <c:v>55</c:v>
                </c:pt>
              </c:numCache>
            </c:numRef>
          </c:val>
          <c:smooth val="0"/>
        </c:ser>
        <c:dLbls>
          <c:showLegendKey val="0"/>
          <c:showVal val="0"/>
          <c:showCatName val="0"/>
          <c:showSerName val="0"/>
          <c:showPercent val="0"/>
          <c:showBubbleSize val="0"/>
        </c:dLbls>
        <c:marker val="1"/>
        <c:smooth val="0"/>
        <c:axId val="266415504"/>
        <c:axId val="266416288"/>
      </c:lineChart>
      <c:catAx>
        <c:axId val="26641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416288"/>
        <c:crosses val="autoZero"/>
        <c:auto val="1"/>
        <c:lblAlgn val="ctr"/>
        <c:lblOffset val="100"/>
        <c:noMultiLvlLbl val="0"/>
      </c:catAx>
      <c:valAx>
        <c:axId val="266416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415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demographics dashboard.xlsx]Pivot Tables!PivotTable6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Purchases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Tables'!$B$71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Tables'!$A$72:$A$74</c:f>
              <c:strCache>
                <c:ptCount val="2"/>
                <c:pt idx="0">
                  <c:v>No</c:v>
                </c:pt>
                <c:pt idx="1">
                  <c:v>Yes</c:v>
                </c:pt>
              </c:strCache>
            </c:strRef>
          </c:cat>
          <c:val>
            <c:numRef>
              <c:f>'Pivot Tables'!$B$72:$B$74</c:f>
              <c:numCache>
                <c:formatCode>General</c:formatCode>
                <c:ptCount val="2"/>
                <c:pt idx="0">
                  <c:v>531</c:v>
                </c:pt>
                <c:pt idx="1">
                  <c:v>495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582930</xdr:colOff>
      <xdr:row>0</xdr:row>
      <xdr:rowOff>26670</xdr:rowOff>
    </xdr:from>
    <xdr:to>
      <xdr:col>13</xdr:col>
      <xdr:colOff>388620</xdr:colOff>
      <xdr:row>20</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23</xdr:row>
      <xdr:rowOff>179070</xdr:rowOff>
    </xdr:from>
    <xdr:to>
      <xdr:col>13</xdr:col>
      <xdr:colOff>266700</xdr:colOff>
      <xdr:row>40</xdr:row>
      <xdr:rowOff>160020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598170</xdr:colOff>
      <xdr:row>43</xdr:row>
      <xdr:rowOff>171450</xdr:rowOff>
    </xdr:from>
    <xdr:to>
      <xdr:col>12</xdr:col>
      <xdr:colOff>293370</xdr:colOff>
      <xdr:row>58</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598170</xdr:colOff>
      <xdr:row>61</xdr:row>
      <xdr:rowOff>179070</xdr:rowOff>
    </xdr:from>
    <xdr:to>
      <xdr:col>13</xdr:col>
      <xdr:colOff>140970</xdr:colOff>
      <xdr:row>76</xdr:row>
      <xdr:rowOff>179070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4</xdr:row>
      <xdr:rowOff>7620</xdr:rowOff>
    </xdr:from>
    <xdr:to>
      <xdr:col>9</xdr:col>
      <xdr:colOff>281940</xdr:colOff>
      <xdr:row>16</xdr:row>
      <xdr:rowOff>99060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16</xdr:row>
      <xdr:rowOff>99060</xdr:rowOff>
    </xdr:from>
    <xdr:to>
      <xdr:col>13</xdr:col>
      <xdr:colOff>182880</xdr:colOff>
      <xdr:row>30</xdr:row>
      <xdr:rowOff>22860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274320</xdr:colOff>
      <xdr:row>4</xdr:row>
      <xdr:rowOff>15240</xdr:rowOff>
    </xdr:from>
    <xdr:to>
      <xdr:col>15</xdr:col>
      <xdr:colOff>0</xdr:colOff>
      <xdr:row>16</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3</xdr:col>
      <xdr:colOff>0</xdr:colOff>
      <xdr:row>9</xdr:row>
      <xdr:rowOff>30481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3152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121921</xdr:rowOff>
    </xdr:from>
    <xdr:to>
      <xdr:col>3</xdr:col>
      <xdr:colOff>0</xdr:colOff>
      <xdr:row>26</xdr:row>
      <xdr:rowOff>53341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48001"/>
              <a:ext cx="1828800" cy="1760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30481</xdr:rowOff>
    </xdr:from>
    <xdr:to>
      <xdr:col>3</xdr:col>
      <xdr:colOff>0</xdr:colOff>
      <xdr:row>16</xdr:row>
      <xdr:rowOff>121921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76401"/>
              <a:ext cx="182880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182880</xdr:colOff>
      <xdr:row>16</xdr:row>
      <xdr:rowOff>114300</xdr:rowOff>
    </xdr:from>
    <xdr:to>
      <xdr:col>18</xdr:col>
      <xdr:colOff>0</xdr:colOff>
      <xdr:row>30</xdr:row>
      <xdr:rowOff>15240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0</xdr:colOff>
      <xdr:row>0</xdr:row>
      <xdr:rowOff>0</xdr:rowOff>
    </xdr:from>
    <xdr:to>
      <xdr:col>18</xdr:col>
      <xdr:colOff>0</xdr:colOff>
      <xdr:row>10</xdr:row>
      <xdr:rowOff>137159</xdr:rowOff>
    </xdr:to>
    <mc:AlternateContent xmlns:mc="http://schemas.openxmlformats.org/markup-compatibility/2006" xmlns:a14="http://schemas.microsoft.com/office/drawing/2010/main">
      <mc:Choice Requires="a14">
        <xdr:graphicFrame macro="">
          <xdr:nvGraphicFramePr>
            <xdr:cNvPr id="11"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144000" y="0"/>
              <a:ext cx="1996440" cy="1965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xdr:colOff>
      <xdr:row>10</xdr:row>
      <xdr:rowOff>137161</xdr:rowOff>
    </xdr:from>
    <xdr:to>
      <xdr:col>18</xdr:col>
      <xdr:colOff>7620</xdr:colOff>
      <xdr:row>16</xdr:row>
      <xdr:rowOff>106681</xdr:rowOff>
    </xdr:to>
    <mc:AlternateContent xmlns:mc="http://schemas.openxmlformats.org/markup-compatibility/2006" xmlns:a14="http://schemas.microsoft.com/office/drawing/2010/main">
      <mc:Choice Requires="a14">
        <xdr:graphicFrame macro="">
          <xdr:nvGraphicFramePr>
            <xdr:cNvPr id="12"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9159240" y="1965961"/>
              <a:ext cx="198882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956.509253124997" createdVersion="5" refreshedVersion="5"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0"/>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0"/>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0"/>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0"/>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0"/>
    <x v="1"/>
  </r>
  <r>
    <n v="12212"/>
    <x v="0"/>
    <x v="0"/>
    <n v="10000"/>
    <n v="0"/>
    <x v="4"/>
    <x v="3"/>
    <x v="0"/>
    <n v="0"/>
    <x v="0"/>
    <x v="0"/>
    <n v="37"/>
    <x v="0"/>
    <x v="1"/>
  </r>
  <r>
    <n v="25529"/>
    <x v="1"/>
    <x v="1"/>
    <n v="10000"/>
    <n v="1"/>
    <x v="4"/>
    <x v="3"/>
    <x v="0"/>
    <n v="0"/>
    <x v="0"/>
    <x v="0"/>
    <n v="44"/>
    <x v="0"/>
    <x v="0"/>
  </r>
  <r>
    <n v="22170"/>
    <x v="0"/>
    <x v="0"/>
    <n v="30000"/>
    <n v="3"/>
    <x v="1"/>
    <x v="1"/>
    <x v="1"/>
    <n v="2"/>
    <x v="3"/>
    <x v="1"/>
    <n v="55"/>
    <x v="0"/>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0"/>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0"/>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0"/>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0"/>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0"/>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0"/>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0"/>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0"/>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0"/>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0"/>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0"/>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0"/>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r>
    <n v="13507"/>
    <x v="0"/>
    <x v="0"/>
    <n v="10000"/>
    <n v="2"/>
    <x v="1"/>
    <x v="3"/>
    <x v="0"/>
    <n v="0"/>
    <x v="3"/>
    <x v="0"/>
    <n v="50"/>
    <x v="0"/>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0"/>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0"/>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62:D69" firstHeaderRow="1" firstDataRow="2" firstDataCol="1"/>
  <pivotFields count="14">
    <pivotField showAll="0"/>
    <pivotField showAll="0"/>
    <pivotField showAll="0"/>
    <pivotField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79:B130" firstHeaderRow="1" firstDataRow="1" firstDataCol="1"/>
  <pivotFields count="14">
    <pivotField showAll="0"/>
    <pivotField axis="axisRow" showAll="0">
      <items count="3">
        <item x="0"/>
        <item x="1"/>
        <item t="default"/>
      </items>
    </pivotField>
    <pivotField showAll="0"/>
    <pivotField dataField="1" numFmtId="165" showAll="0"/>
    <pivotField showAll="0"/>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pivotField showAll="0"/>
  </pivotFields>
  <rowFields count="3">
    <field x="5"/>
    <field x="10"/>
    <field x="1"/>
  </rowFields>
  <rowItems count="51">
    <i>
      <x/>
    </i>
    <i r="1">
      <x/>
    </i>
    <i r="2">
      <x/>
    </i>
    <i r="2">
      <x v="1"/>
    </i>
    <i r="1">
      <x v="1"/>
    </i>
    <i r="2">
      <x/>
    </i>
    <i r="2">
      <x v="1"/>
    </i>
    <i r="1">
      <x v="2"/>
    </i>
    <i r="2">
      <x/>
    </i>
    <i r="2">
      <x v="1"/>
    </i>
    <i>
      <x v="1"/>
    </i>
    <i r="1">
      <x/>
    </i>
    <i r="2">
      <x/>
    </i>
    <i r="2">
      <x v="1"/>
    </i>
    <i r="1">
      <x v="1"/>
    </i>
    <i r="2">
      <x/>
    </i>
    <i r="2">
      <x v="1"/>
    </i>
    <i r="1">
      <x v="2"/>
    </i>
    <i r="2">
      <x/>
    </i>
    <i r="2">
      <x v="1"/>
    </i>
    <i>
      <x v="2"/>
    </i>
    <i r="1">
      <x/>
    </i>
    <i r="2">
      <x/>
    </i>
    <i r="2">
      <x v="1"/>
    </i>
    <i r="1">
      <x v="1"/>
    </i>
    <i r="2">
      <x/>
    </i>
    <i r="2">
      <x v="1"/>
    </i>
    <i r="1">
      <x v="2"/>
    </i>
    <i r="2">
      <x/>
    </i>
    <i r="2">
      <x v="1"/>
    </i>
    <i>
      <x v="3"/>
    </i>
    <i r="1">
      <x/>
    </i>
    <i r="2">
      <x/>
    </i>
    <i r="2">
      <x v="1"/>
    </i>
    <i r="1">
      <x v="1"/>
    </i>
    <i r="2">
      <x/>
    </i>
    <i r="2">
      <x v="1"/>
    </i>
    <i r="1">
      <x v="2"/>
    </i>
    <i r="2">
      <x/>
    </i>
    <i r="2">
      <x v="1"/>
    </i>
    <i>
      <x v="4"/>
    </i>
    <i r="1">
      <x/>
    </i>
    <i r="2">
      <x/>
    </i>
    <i r="2">
      <x v="1"/>
    </i>
    <i r="1">
      <x v="1"/>
    </i>
    <i r="2">
      <x/>
    </i>
    <i r="2">
      <x v="1"/>
    </i>
    <i r="1">
      <x v="2"/>
    </i>
    <i r="2">
      <x/>
    </i>
    <i r="2">
      <x v="1"/>
    </i>
    <i t="grand">
      <x/>
    </i>
  </rowItems>
  <colItems count="1">
    <i/>
  </colItems>
  <dataFields count="1">
    <dataField name="Average of Income" fld="3"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71:B74"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chartFormats count="9">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3" count="1" selected="0">
            <x v="0"/>
          </reference>
        </references>
      </pivotArea>
    </chartFormat>
    <chartFormat chart="5" format="3">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3" count="1" selected="0">
            <x v="0"/>
          </reference>
        </references>
      </pivotArea>
    </chartFormat>
    <chartFormat chart="6" format="6">
      <pivotArea type="data" outline="0" fieldPosition="0">
        <references count="2">
          <reference field="4294967294" count="1" selected="0">
            <x v="0"/>
          </reference>
          <reference field="13" count="1" selected="0">
            <x v="1"/>
          </reference>
        </references>
      </pivotArea>
    </chartFormat>
    <chartFormat chart="4" format="1">
      <pivotArea type="data" outline="0" fieldPosition="0">
        <references count="2">
          <reference field="4294967294" count="1" selected="0">
            <x v="0"/>
          </reference>
          <reference field="13" count="1" selected="0">
            <x v="0"/>
          </reference>
        </references>
      </pivotArea>
    </chartFormat>
    <chartFormat chart="4" format="2">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 tabId="3"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2"/>
    <pivotTable tabId="3" name="PivotTable4"/>
    <pivotTable tabId="3" name="PivotTable6"/>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6"/>
    <pivotTable tabId="3" name="PivotTable3"/>
    <pivotTable tabId="3"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6"/>
    <pivotTable tabId="3" name="PivotTable2"/>
    <pivotTable tabId="3" name="PivotTable3"/>
    <pivotTable tabId="3" name="PivotTable4"/>
  </pivotTables>
  <data>
    <tabular pivotCacheId="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4"/>
    <pivotTable tabId="3" name="PivotTable2"/>
    <pivotTable tabId="3" name="PivotTable3"/>
    <pivotTable tabId="3" name="PivotTable6"/>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 name="Occupation" cache="Slicer_Occupation" caption="Occupation" rowHeight="234950"/>
  <slicer name="Home Owner" cache="Slicer_Home_Owner" caption="Home Owner" rowHeight="23495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21" sqref="D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36</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sheetProtection algorithmName="SHA-512" hashValue="nnTNhnXDpnCxf4emrOo94D0S1GWeS+Lg55LzyHL3rjUz94R6WADN2ln+KPVJMn0majH/xopsa3vHkbBtRpekrw==" saltValue="oJNkEet7tVmYXmxXhjsWjA==" spinCount="100000" sheet="1" objects="1" scenarios="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F1015" sqref="F1015"/>
    </sheetView>
  </sheetViews>
  <sheetFormatPr defaultRowHeight="14.4" x14ac:dyDescent="0.3"/>
  <cols>
    <col min="2" max="2" width="19.77734375" customWidth="1"/>
    <col min="4" max="4" width="19.5546875" style="3" customWidth="1"/>
    <col min="6" max="6" width="21.77734375" customWidth="1"/>
    <col min="8" max="8" width="18.5546875" customWidth="1"/>
    <col min="13" max="13" width="14.5546875"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37</v>
      </c>
      <c r="C2" t="s">
        <v>39</v>
      </c>
      <c r="D2" s="3">
        <v>40000</v>
      </c>
      <c r="E2">
        <v>1</v>
      </c>
      <c r="F2" t="s">
        <v>13</v>
      </c>
      <c r="G2" t="s">
        <v>14</v>
      </c>
      <c r="H2" t="s">
        <v>15</v>
      </c>
      <c r="I2">
        <v>0</v>
      </c>
      <c r="J2" t="s">
        <v>16</v>
      </c>
      <c r="K2" t="s">
        <v>17</v>
      </c>
      <c r="L2">
        <v>42</v>
      </c>
      <c r="M2" t="str">
        <f>IF(L2&gt;55, "Old",IF(L2&gt;=31, "Middle Age",IF(L2&lt;31,"Adolescent","Invalid")))</f>
        <v>Middle Age</v>
      </c>
      <c r="N2" t="s">
        <v>18</v>
      </c>
    </row>
    <row r="3" spans="1:14" x14ac:dyDescent="0.3">
      <c r="A3">
        <v>24107</v>
      </c>
      <c r="B3" t="s">
        <v>37</v>
      </c>
      <c r="C3" t="s">
        <v>40</v>
      </c>
      <c r="D3" s="3">
        <v>30000</v>
      </c>
      <c r="E3">
        <v>3</v>
      </c>
      <c r="F3" t="s">
        <v>19</v>
      </c>
      <c r="G3" t="s">
        <v>20</v>
      </c>
      <c r="H3" t="s">
        <v>15</v>
      </c>
      <c r="I3">
        <v>1</v>
      </c>
      <c r="J3" t="s">
        <v>16</v>
      </c>
      <c r="K3" t="s">
        <v>17</v>
      </c>
      <c r="L3">
        <v>43</v>
      </c>
      <c r="M3" t="str">
        <f t="shared" ref="M3:M66" si="0">IF(L3&gt;55, "Old",IF(L3&gt;=31, "Middle Age",IF(L3&lt;31,"Adolescent","Invalid")))</f>
        <v>Middle Age</v>
      </c>
      <c r="N3" t="s">
        <v>18</v>
      </c>
    </row>
    <row r="4" spans="1:14" x14ac:dyDescent="0.3">
      <c r="A4">
        <v>14177</v>
      </c>
      <c r="B4" t="s">
        <v>37</v>
      </c>
      <c r="C4" t="s">
        <v>40</v>
      </c>
      <c r="D4" s="3">
        <v>80000</v>
      </c>
      <c r="E4">
        <v>5</v>
      </c>
      <c r="F4" t="s">
        <v>19</v>
      </c>
      <c r="G4" t="s">
        <v>21</v>
      </c>
      <c r="H4" t="s">
        <v>18</v>
      </c>
      <c r="I4">
        <v>2</v>
      </c>
      <c r="J4" t="s">
        <v>22</v>
      </c>
      <c r="K4" t="s">
        <v>17</v>
      </c>
      <c r="L4">
        <v>60</v>
      </c>
      <c r="M4" t="str">
        <f t="shared" si="0"/>
        <v>Old</v>
      </c>
      <c r="N4" t="s">
        <v>18</v>
      </c>
    </row>
    <row r="5" spans="1:14" x14ac:dyDescent="0.3">
      <c r="A5">
        <v>24381</v>
      </c>
      <c r="B5" t="s">
        <v>38</v>
      </c>
      <c r="C5" t="s">
        <v>40</v>
      </c>
      <c r="D5" s="3">
        <v>70000</v>
      </c>
      <c r="E5">
        <v>0</v>
      </c>
      <c r="F5" t="s">
        <v>13</v>
      </c>
      <c r="G5" t="s">
        <v>21</v>
      </c>
      <c r="H5" t="s">
        <v>15</v>
      </c>
      <c r="I5">
        <v>1</v>
      </c>
      <c r="J5" t="s">
        <v>23</v>
      </c>
      <c r="K5" t="s">
        <v>24</v>
      </c>
      <c r="L5">
        <v>41</v>
      </c>
      <c r="M5" t="str">
        <f t="shared" si="0"/>
        <v>Middle Age</v>
      </c>
      <c r="N5" t="s">
        <v>15</v>
      </c>
    </row>
    <row r="6" spans="1:14" x14ac:dyDescent="0.3">
      <c r="A6">
        <v>25597</v>
      </c>
      <c r="B6" t="s">
        <v>38</v>
      </c>
      <c r="C6" t="s">
        <v>40</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40</v>
      </c>
      <c r="D8" s="3">
        <v>160000</v>
      </c>
      <c r="E8">
        <v>2</v>
      </c>
      <c r="F8" t="s">
        <v>27</v>
      </c>
      <c r="G8" t="s">
        <v>28</v>
      </c>
      <c r="H8" t="s">
        <v>15</v>
      </c>
      <c r="I8">
        <v>4</v>
      </c>
      <c r="J8" t="s">
        <v>16</v>
      </c>
      <c r="K8" t="s">
        <v>24</v>
      </c>
      <c r="L8">
        <v>33</v>
      </c>
      <c r="M8" t="str">
        <f t="shared" si="0"/>
        <v>Middle Age</v>
      </c>
      <c r="N8" t="s">
        <v>15</v>
      </c>
    </row>
    <row r="9" spans="1:14" x14ac:dyDescent="0.3">
      <c r="A9">
        <v>19364</v>
      </c>
      <c r="B9" t="s">
        <v>37</v>
      </c>
      <c r="C9" t="s">
        <v>40</v>
      </c>
      <c r="D9" s="3">
        <v>40000</v>
      </c>
      <c r="E9">
        <v>1</v>
      </c>
      <c r="F9" t="s">
        <v>13</v>
      </c>
      <c r="G9" t="s">
        <v>14</v>
      </c>
      <c r="H9" t="s">
        <v>15</v>
      </c>
      <c r="I9">
        <v>0</v>
      </c>
      <c r="J9" t="s">
        <v>16</v>
      </c>
      <c r="K9" t="s">
        <v>17</v>
      </c>
      <c r="L9">
        <v>43</v>
      </c>
      <c r="M9" t="str">
        <f t="shared" si="0"/>
        <v>Middle Age</v>
      </c>
      <c r="N9" t="s">
        <v>15</v>
      </c>
    </row>
    <row r="10" spans="1:14" x14ac:dyDescent="0.3">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37</v>
      </c>
      <c r="C14" t="s">
        <v>40</v>
      </c>
      <c r="D14" s="3">
        <v>170000</v>
      </c>
      <c r="E14">
        <v>5</v>
      </c>
      <c r="F14" t="s">
        <v>19</v>
      </c>
      <c r="G14" t="s">
        <v>21</v>
      </c>
      <c r="H14" t="s">
        <v>15</v>
      </c>
      <c r="I14">
        <v>0</v>
      </c>
      <c r="J14" t="s">
        <v>16</v>
      </c>
      <c r="K14" t="s">
        <v>17</v>
      </c>
      <c r="L14">
        <v>55</v>
      </c>
      <c r="M14" t="str">
        <f t="shared" si="0"/>
        <v>Middle Age</v>
      </c>
      <c r="N14" t="s">
        <v>18</v>
      </c>
    </row>
    <row r="15" spans="1:14" x14ac:dyDescent="0.3">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3">
        <v>20000</v>
      </c>
      <c r="E21">
        <v>2</v>
      </c>
      <c r="F21" t="s">
        <v>29</v>
      </c>
      <c r="G21" t="s">
        <v>20</v>
      </c>
      <c r="H21" t="s">
        <v>15</v>
      </c>
      <c r="I21">
        <v>2</v>
      </c>
      <c r="J21" t="s">
        <v>23</v>
      </c>
      <c r="K21" t="s">
        <v>24</v>
      </c>
      <c r="L21">
        <v>55</v>
      </c>
      <c r="M21" t="str">
        <f t="shared" si="0"/>
        <v>Middle Age</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40</v>
      </c>
      <c r="D53" s="3">
        <v>80000</v>
      </c>
      <c r="E53">
        <v>0</v>
      </c>
      <c r="F53" t="s">
        <v>13</v>
      </c>
      <c r="G53" t="s">
        <v>21</v>
      </c>
      <c r="H53" t="s">
        <v>18</v>
      </c>
      <c r="I53">
        <v>4</v>
      </c>
      <c r="J53" t="s">
        <v>47</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40</v>
      </c>
      <c r="D57" s="3">
        <v>80000</v>
      </c>
      <c r="E57">
        <v>4</v>
      </c>
      <c r="F57" t="s">
        <v>27</v>
      </c>
      <c r="G57" t="s">
        <v>21</v>
      </c>
      <c r="H57" t="s">
        <v>15</v>
      </c>
      <c r="I57">
        <v>2</v>
      </c>
      <c r="J57" t="s">
        <v>47</v>
      </c>
      <c r="K57" t="s">
        <v>17</v>
      </c>
      <c r="L57">
        <v>54</v>
      </c>
      <c r="M57" t="str">
        <f t="shared" si="0"/>
        <v>Middle Age</v>
      </c>
      <c r="N57" t="s">
        <v>18</v>
      </c>
    </row>
    <row r="58" spans="1:14" x14ac:dyDescent="0.3">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3">
        <v>60000</v>
      </c>
      <c r="E65">
        <v>4</v>
      </c>
      <c r="F65" t="s">
        <v>13</v>
      </c>
      <c r="G65" t="s">
        <v>21</v>
      </c>
      <c r="H65" t="s">
        <v>15</v>
      </c>
      <c r="I65">
        <v>3</v>
      </c>
      <c r="J65" t="s">
        <v>47</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3">
        <v>30000</v>
      </c>
      <c r="E67">
        <v>2</v>
      </c>
      <c r="F67" t="s">
        <v>19</v>
      </c>
      <c r="G67" t="s">
        <v>20</v>
      </c>
      <c r="H67" t="s">
        <v>15</v>
      </c>
      <c r="I67">
        <v>2</v>
      </c>
      <c r="J67" t="s">
        <v>23</v>
      </c>
      <c r="K67" t="s">
        <v>24</v>
      </c>
      <c r="L67">
        <v>68</v>
      </c>
      <c r="M67" t="str">
        <f t="shared" ref="M67:M130" si="1">IF(L67&gt;55, "Old",IF(L67&gt;=31, "Middle Age",IF(L67&lt;31,"Adolescent","Invalid")))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40</v>
      </c>
      <c r="D72" s="3">
        <v>120000</v>
      </c>
      <c r="E72">
        <v>0</v>
      </c>
      <c r="F72" t="s">
        <v>29</v>
      </c>
      <c r="G72" t="s">
        <v>21</v>
      </c>
      <c r="H72" t="s">
        <v>15</v>
      </c>
      <c r="I72">
        <v>4</v>
      </c>
      <c r="J72" t="s">
        <v>47</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40</v>
      </c>
      <c r="D79" s="3">
        <v>80000</v>
      </c>
      <c r="E79">
        <v>0</v>
      </c>
      <c r="F79" t="s">
        <v>13</v>
      </c>
      <c r="G79" t="s">
        <v>21</v>
      </c>
      <c r="H79" t="s">
        <v>15</v>
      </c>
      <c r="I79">
        <v>2</v>
      </c>
      <c r="J79" t="s">
        <v>47</v>
      </c>
      <c r="K79" t="s">
        <v>24</v>
      </c>
      <c r="L79">
        <v>29</v>
      </c>
      <c r="M79" t="str">
        <f t="shared" si="1"/>
        <v>Adolescent</v>
      </c>
      <c r="N79" t="s">
        <v>15</v>
      </c>
    </row>
    <row r="80" spans="1:14" x14ac:dyDescent="0.3">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3">
        <v>10000</v>
      </c>
      <c r="E131">
        <v>3</v>
      </c>
      <c r="F131" t="s">
        <v>27</v>
      </c>
      <c r="G131" t="s">
        <v>25</v>
      </c>
      <c r="H131" t="s">
        <v>15</v>
      </c>
      <c r="I131">
        <v>1</v>
      </c>
      <c r="J131" t="s">
        <v>16</v>
      </c>
      <c r="K131" t="s">
        <v>17</v>
      </c>
      <c r="L131">
        <v>39</v>
      </c>
      <c r="M131" t="str">
        <f t="shared" ref="M131:M194" si="2">IF(L131&gt;55, "Old",IF(L131&gt;=31, "Middle Age",IF(L131&lt;31,"Adolescent","Invalid")))</f>
        <v>Middle Age</v>
      </c>
      <c r="N131" t="s">
        <v>15</v>
      </c>
    </row>
    <row r="132" spans="1:14" x14ac:dyDescent="0.3">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40</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40</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47</v>
      </c>
      <c r="K195" t="s">
        <v>24</v>
      </c>
      <c r="L195">
        <v>41</v>
      </c>
      <c r="M195" t="str">
        <f t="shared" ref="M195:M258" si="3">IF(L195&gt;55, "Old",IF(L195&gt;=31, "Middle Age",IF(L195&lt;31,"Adolescent","Invalid")))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40</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40</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40</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40</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40</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IF(L259&gt;55, "Old",IF(L259&gt;=31, "Middle Age",IF(L259&lt;31,"Adolescent","Invalid")))</f>
        <v>Middle Age</v>
      </c>
      <c r="N259" t="s">
        <v>15</v>
      </c>
    </row>
    <row r="260" spans="1:14" x14ac:dyDescent="0.3">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40</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40</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IF(L323&gt;55, "Old",IF(L323&gt;=31, "Middle Age",IF(L323&lt;31,"Adolescent","Invalid")))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40</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40</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40</v>
      </c>
      <c r="D387" s="3">
        <v>30000</v>
      </c>
      <c r="E387">
        <v>3</v>
      </c>
      <c r="F387" t="s">
        <v>19</v>
      </c>
      <c r="G387" t="s">
        <v>20</v>
      </c>
      <c r="H387" t="s">
        <v>15</v>
      </c>
      <c r="I387">
        <v>0</v>
      </c>
      <c r="J387" t="s">
        <v>16</v>
      </c>
      <c r="K387" t="s">
        <v>17</v>
      </c>
      <c r="L387">
        <v>43</v>
      </c>
      <c r="M387" t="str">
        <f t="shared" ref="M387:M450" si="6">IF(L387&gt;55, "Old",IF(L387&gt;=31, "Middle Age",IF(L387&lt;31,"Adolescent","Invalid")))</f>
        <v>Middle Age</v>
      </c>
      <c r="N387" t="s">
        <v>18</v>
      </c>
    </row>
    <row r="388" spans="1:14" x14ac:dyDescent="0.3">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IF(L451&gt;55, "Old",IF(L451&gt;=31, "Middle Age",IF(L451&lt;31,"Adolescent","Invalid")))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40</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40</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47</v>
      </c>
      <c r="K515" t="s">
        <v>32</v>
      </c>
      <c r="L515">
        <v>61</v>
      </c>
      <c r="M515" t="str">
        <f t="shared" ref="M515:M578" si="8">IF(L515&gt;55, "Old",IF(L515&gt;=31, "Middle Age",IF(L515&lt;31,"Adolescent","Invalid")))</f>
        <v>Old</v>
      </c>
      <c r="N515" t="s">
        <v>15</v>
      </c>
    </row>
    <row r="516" spans="1:14" x14ac:dyDescent="0.3">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40</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40</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40</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40</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40</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40</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40</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40</v>
      </c>
      <c r="D579" s="3">
        <v>120000</v>
      </c>
      <c r="E579">
        <v>1</v>
      </c>
      <c r="F579" t="s">
        <v>13</v>
      </c>
      <c r="G579" t="s">
        <v>28</v>
      </c>
      <c r="H579" t="s">
        <v>15</v>
      </c>
      <c r="I579">
        <v>4</v>
      </c>
      <c r="J579" t="s">
        <v>16</v>
      </c>
      <c r="K579" t="s">
        <v>32</v>
      </c>
      <c r="L579">
        <v>38</v>
      </c>
      <c r="M579" t="str">
        <f t="shared" ref="M579:M642" si="9">IF(L579&gt;55, "Old",IF(L579&gt;=31, "Middle Age",IF(L579&lt;31,"Adolescent","Invalid")))</f>
        <v>Middle Age</v>
      </c>
      <c r="N579" t="s">
        <v>18</v>
      </c>
    </row>
    <row r="580" spans="1:14" x14ac:dyDescent="0.3">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40</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40</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40</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40</v>
      </c>
      <c r="D643" s="3">
        <v>50000</v>
      </c>
      <c r="E643">
        <v>4</v>
      </c>
      <c r="F643" t="s">
        <v>13</v>
      </c>
      <c r="G643" t="s">
        <v>28</v>
      </c>
      <c r="H643" t="s">
        <v>15</v>
      </c>
      <c r="I643">
        <v>2</v>
      </c>
      <c r="J643" t="s">
        <v>47</v>
      </c>
      <c r="K643" t="s">
        <v>32</v>
      </c>
      <c r="L643">
        <v>64</v>
      </c>
      <c r="M643" t="str">
        <f t="shared" ref="M643:M706" si="10">IF(L643&gt;55, "Old",IF(L643&gt;=31, "Middle Age",IF(L643&lt;31,"Adolescent","Invalid")))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40</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40</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47</v>
      </c>
      <c r="K707" t="s">
        <v>32</v>
      </c>
      <c r="L707">
        <v>59</v>
      </c>
      <c r="M707" t="str">
        <f t="shared" ref="M707:M770" si="11">IF(L707&gt;55, "Old",IF(L707&gt;=31, "Middle Age",IF(L707&lt;31,"Adolescent","Invalid")))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40</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40</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IF(L771&gt;55, "Old",IF(L771&gt;=31, "Middle Age",IF(L771&lt;31,"Adolescent","Invalid")))</f>
        <v>Middle Age</v>
      </c>
      <c r="N771" t="s">
        <v>18</v>
      </c>
    </row>
    <row r="772" spans="1:14" x14ac:dyDescent="0.3">
      <c r="A772">
        <v>17699</v>
      </c>
      <c r="B772" t="s">
        <v>37</v>
      </c>
      <c r="C772" t="s">
        <v>40</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40</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IF(L835&gt;55, "Old",IF(L835&gt;=31, "Middle Age",IF(L835&lt;31,"Adolescent","Invalid")))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40</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40</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40</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40</v>
      </c>
      <c r="D899" s="3">
        <v>30000</v>
      </c>
      <c r="E899">
        <v>0</v>
      </c>
      <c r="F899" t="s">
        <v>29</v>
      </c>
      <c r="G899" t="s">
        <v>20</v>
      </c>
      <c r="H899" t="s">
        <v>18</v>
      </c>
      <c r="I899">
        <v>2</v>
      </c>
      <c r="J899" t="s">
        <v>16</v>
      </c>
      <c r="K899" t="s">
        <v>32</v>
      </c>
      <c r="L899">
        <v>28</v>
      </c>
      <c r="M899" t="str">
        <f t="shared" ref="M899:M962" si="14">IF(L899&gt;55, "Old",IF(L899&gt;=31, "Middle Age",IF(L899&lt;31,"Adolescent","Invalid")))</f>
        <v>Adolescent</v>
      </c>
      <c r="N899" t="s">
        <v>18</v>
      </c>
    </row>
    <row r="900" spans="1:14" x14ac:dyDescent="0.3">
      <c r="A900">
        <v>18066</v>
      </c>
      <c r="B900" t="s">
        <v>38</v>
      </c>
      <c r="C900" t="s">
        <v>40</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40</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40</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40</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40</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26" si="15">IF(L963&gt;55, "Old",IF(L963&gt;=31, "Middle Age",IF(L963&lt;31,"Adolescent","Invalid")))</f>
        <v>Old</v>
      </c>
      <c r="N963" t="s">
        <v>18</v>
      </c>
    </row>
    <row r="964" spans="1:14" x14ac:dyDescent="0.3">
      <c r="A964">
        <v>16813</v>
      </c>
      <c r="B964" t="s">
        <v>37</v>
      </c>
      <c r="C964" t="s">
        <v>40</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40</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40</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3">
        <v>60000</v>
      </c>
      <c r="E1001">
        <v>3</v>
      </c>
      <c r="F1001" t="s">
        <v>27</v>
      </c>
      <c r="G1001" t="s">
        <v>21</v>
      </c>
      <c r="H1001" t="s">
        <v>15</v>
      </c>
      <c r="I1001">
        <v>2</v>
      </c>
      <c r="J1001" t="s">
        <v>47</v>
      </c>
      <c r="K1001" t="s">
        <v>32</v>
      </c>
      <c r="L1001">
        <v>53</v>
      </c>
      <c r="M1001" t="str">
        <f t="shared" si="15"/>
        <v>Middle Age</v>
      </c>
      <c r="N1001" t="s">
        <v>15</v>
      </c>
    </row>
    <row r="1002" spans="1:14" x14ac:dyDescent="0.3">
      <c r="A1002">
        <v>13507</v>
      </c>
      <c r="B1002" t="s">
        <v>37</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37</v>
      </c>
      <c r="C1003" t="s">
        <v>40</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37</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38</v>
      </c>
      <c r="C1005" t="s">
        <v>39</v>
      </c>
      <c r="D1005" s="3">
        <v>90000</v>
      </c>
      <c r="E1005">
        <v>0</v>
      </c>
      <c r="F1005" t="s">
        <v>13</v>
      </c>
      <c r="G1005" t="s">
        <v>21</v>
      </c>
      <c r="H1005" t="s">
        <v>18</v>
      </c>
      <c r="I1005">
        <v>4</v>
      </c>
      <c r="J1005" t="s">
        <v>47</v>
      </c>
      <c r="K1005" t="s">
        <v>24</v>
      </c>
      <c r="L1005">
        <v>36</v>
      </c>
      <c r="M1005" t="str">
        <f t="shared" si="15"/>
        <v>Middle Age</v>
      </c>
      <c r="N1005" t="s">
        <v>18</v>
      </c>
    </row>
    <row r="1006" spans="1:14" x14ac:dyDescent="0.3">
      <c r="A1006">
        <v>11434</v>
      </c>
      <c r="B1006" t="s">
        <v>37</v>
      </c>
      <c r="C1006" t="s">
        <v>40</v>
      </c>
      <c r="D1006" s="3">
        <v>170000</v>
      </c>
      <c r="E1006">
        <v>5</v>
      </c>
      <c r="F1006" t="s">
        <v>19</v>
      </c>
      <c r="G1006" t="s">
        <v>21</v>
      </c>
      <c r="H1006" t="s">
        <v>15</v>
      </c>
      <c r="I1006">
        <v>0</v>
      </c>
      <c r="J1006" t="s">
        <v>16</v>
      </c>
      <c r="K1006" t="s">
        <v>17</v>
      </c>
      <c r="L1006">
        <v>55</v>
      </c>
      <c r="M1006" t="str">
        <f t="shared" si="15"/>
        <v>Middle Age</v>
      </c>
      <c r="N1006" t="s">
        <v>18</v>
      </c>
    </row>
    <row r="1007" spans="1:14" x14ac:dyDescent="0.3">
      <c r="A1007">
        <v>25323</v>
      </c>
      <c r="B1007" t="s">
        <v>37</v>
      </c>
      <c r="C1007" t="s">
        <v>40</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38</v>
      </c>
      <c r="C1008" t="s">
        <v>40</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38</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38</v>
      </c>
      <c r="C1010" t="s">
        <v>40</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37</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38</v>
      </c>
      <c r="C1012" t="s">
        <v>40</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38</v>
      </c>
      <c r="C1013" t="s">
        <v>40</v>
      </c>
      <c r="D1013" s="3">
        <v>20000</v>
      </c>
      <c r="E1013">
        <v>2</v>
      </c>
      <c r="F1013" t="s">
        <v>29</v>
      </c>
      <c r="G1013" t="s">
        <v>20</v>
      </c>
      <c r="H1013" t="s">
        <v>15</v>
      </c>
      <c r="I1013">
        <v>2</v>
      </c>
      <c r="J1013" t="s">
        <v>23</v>
      </c>
      <c r="K1013" t="s">
        <v>24</v>
      </c>
      <c r="L1013">
        <v>55</v>
      </c>
      <c r="M1013" t="str">
        <f t="shared" si="15"/>
        <v>Middle Age</v>
      </c>
      <c r="N1013" t="s">
        <v>15</v>
      </c>
    </row>
    <row r="1014" spans="1:14" x14ac:dyDescent="0.3">
      <c r="A1014">
        <v>25598</v>
      </c>
      <c r="B1014" t="s">
        <v>37</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38</v>
      </c>
      <c r="C1015" t="s">
        <v>39</v>
      </c>
      <c r="D1015" s="3">
        <v>80000</v>
      </c>
      <c r="E1015">
        <v>0</v>
      </c>
      <c r="F1015" t="s">
        <v>13</v>
      </c>
      <c r="G1015" t="s">
        <v>21</v>
      </c>
      <c r="H1015" t="s">
        <v>15</v>
      </c>
      <c r="I1015">
        <v>4</v>
      </c>
      <c r="J1015" t="s">
        <v>47</v>
      </c>
      <c r="K1015" t="s">
        <v>24</v>
      </c>
      <c r="L1015">
        <v>35</v>
      </c>
      <c r="M1015" t="str">
        <f t="shared" si="15"/>
        <v>Middle Age</v>
      </c>
      <c r="N1015" t="s">
        <v>18</v>
      </c>
    </row>
    <row r="1016" spans="1:14" x14ac:dyDescent="0.3">
      <c r="A1016">
        <v>19193</v>
      </c>
      <c r="B1016" t="s">
        <v>38</v>
      </c>
      <c r="C1016" t="s">
        <v>40</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37</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38</v>
      </c>
      <c r="C1018" t="s">
        <v>40</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38</v>
      </c>
      <c r="C1019" t="s">
        <v>40</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38</v>
      </c>
      <c r="C1020" t="s">
        <v>40</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38</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37</v>
      </c>
      <c r="C1022" t="s">
        <v>40</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38</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37</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37</v>
      </c>
      <c r="C1025" t="s">
        <v>40</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38</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38</v>
      </c>
      <c r="C1027" t="s">
        <v>40</v>
      </c>
      <c r="D1027" s="3">
        <v>80000</v>
      </c>
      <c r="E1027">
        <v>2</v>
      </c>
      <c r="F1027" t="s">
        <v>27</v>
      </c>
      <c r="G1027" t="s">
        <v>14</v>
      </c>
      <c r="H1027" t="s">
        <v>18</v>
      </c>
      <c r="I1027">
        <v>2</v>
      </c>
      <c r="J1027" t="s">
        <v>26</v>
      </c>
      <c r="K1027" t="s">
        <v>24</v>
      </c>
      <c r="L1027">
        <v>50</v>
      </c>
      <c r="M1027" t="str">
        <f t="shared" ref="M1027" si="16">IF(L1027&gt;55, "Old",IF(L1027&gt;=31, "Middle Age",IF(L1027&lt;31,"Adolescent","Invalid")))</f>
        <v>Middle Age</v>
      </c>
      <c r="N1027" t="s">
        <v>15</v>
      </c>
    </row>
  </sheetData>
  <sheetProtection algorithmName="SHA-512" hashValue="YHQ6E7TWnWlhCBXQu4EXhI5K3gqCuME1DTNYcbJFyOGScpEYTc100o+mdiMqYMVTV9Iojphrx8cVVq1USFO38A==" saltValue="C/PJiKQKtnepjaEXgFlt5Q==" spinCount="100000" sheet="1" objects="1" scenarios="1"/>
  <autoFilter ref="A1:N1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0"/>
  <sheetViews>
    <sheetView topLeftCell="A44" workbookViewId="0">
      <selection activeCell="F83" sqref="F83"/>
    </sheetView>
  </sheetViews>
  <sheetFormatPr defaultRowHeight="14.4" x14ac:dyDescent="0.3"/>
  <cols>
    <col min="1" max="1" width="21.88671875" customWidth="1"/>
    <col min="2" max="2" width="15.5546875" customWidth="1"/>
    <col min="3" max="3" width="4" customWidth="1"/>
    <col min="4" max="4" width="10.77734375" customWidth="1"/>
    <col min="8" max="8" width="11.109375" bestFit="1" customWidth="1"/>
  </cols>
  <sheetData>
    <row r="3" spans="1:4" x14ac:dyDescent="0.3">
      <c r="A3" s="5" t="s">
        <v>44</v>
      </c>
      <c r="B3" s="5" t="s">
        <v>45</v>
      </c>
    </row>
    <row r="4" spans="1:4" x14ac:dyDescent="0.3">
      <c r="A4" s="5" t="s">
        <v>42</v>
      </c>
      <c r="B4" t="s">
        <v>18</v>
      </c>
      <c r="C4" t="s">
        <v>15</v>
      </c>
      <c r="D4" t="s">
        <v>43</v>
      </c>
    </row>
    <row r="5" spans="1:4" x14ac:dyDescent="0.3">
      <c r="A5" s="6" t="s">
        <v>39</v>
      </c>
      <c r="B5" s="7">
        <v>53449.612403100778</v>
      </c>
      <c r="C5" s="7">
        <v>55267.489711934155</v>
      </c>
      <c r="D5" s="7">
        <v>54331.337325349305</v>
      </c>
    </row>
    <row r="6" spans="1:4" x14ac:dyDescent="0.3">
      <c r="A6" s="6" t="s">
        <v>40</v>
      </c>
      <c r="B6" s="7">
        <v>56520.146520146518</v>
      </c>
      <c r="C6" s="7">
        <v>59603.174603174601</v>
      </c>
      <c r="D6" s="7">
        <v>58000</v>
      </c>
    </row>
    <row r="7" spans="1:4" x14ac:dyDescent="0.3">
      <c r="A7" s="6" t="s">
        <v>43</v>
      </c>
      <c r="B7" s="7">
        <v>55028.248587570619</v>
      </c>
      <c r="C7" s="7">
        <v>57474.747474747477</v>
      </c>
      <c r="D7" s="7">
        <v>56208.576998050681</v>
      </c>
    </row>
    <row r="25" spans="1:4" x14ac:dyDescent="0.3">
      <c r="A25" s="5" t="s">
        <v>46</v>
      </c>
      <c r="B25" s="5" t="s">
        <v>45</v>
      </c>
    </row>
    <row r="26" spans="1:4" x14ac:dyDescent="0.3">
      <c r="A26" s="5" t="s">
        <v>42</v>
      </c>
      <c r="B26" t="s">
        <v>18</v>
      </c>
      <c r="C26" t="s">
        <v>15</v>
      </c>
      <c r="D26" t="s">
        <v>43</v>
      </c>
    </row>
    <row r="27" spans="1:4" x14ac:dyDescent="0.3">
      <c r="A27" s="6" t="s">
        <v>16</v>
      </c>
      <c r="B27" s="4">
        <v>171</v>
      </c>
      <c r="C27" s="4">
        <v>207</v>
      </c>
      <c r="D27" s="4">
        <v>378</v>
      </c>
    </row>
    <row r="28" spans="1:4" x14ac:dyDescent="0.3">
      <c r="A28" s="6" t="s">
        <v>26</v>
      </c>
      <c r="B28" s="4">
        <v>93</v>
      </c>
      <c r="C28" s="4">
        <v>83</v>
      </c>
      <c r="D28" s="4">
        <v>176</v>
      </c>
    </row>
    <row r="29" spans="1:4" x14ac:dyDescent="0.3">
      <c r="A29" s="6" t="s">
        <v>22</v>
      </c>
      <c r="B29" s="4">
        <v>67</v>
      </c>
      <c r="C29" s="4">
        <v>95</v>
      </c>
      <c r="D29" s="4">
        <v>162</v>
      </c>
    </row>
    <row r="30" spans="1:4" x14ac:dyDescent="0.3">
      <c r="A30" s="6" t="s">
        <v>23</v>
      </c>
      <c r="B30" s="4">
        <v>120</v>
      </c>
      <c r="C30" s="4">
        <v>77</v>
      </c>
      <c r="D30" s="4">
        <v>197</v>
      </c>
    </row>
    <row r="31" spans="1:4" x14ac:dyDescent="0.3">
      <c r="A31" s="6" t="s">
        <v>47</v>
      </c>
      <c r="B31" s="4">
        <v>80</v>
      </c>
      <c r="C31" s="4">
        <v>33</v>
      </c>
      <c r="D31" s="4">
        <v>113</v>
      </c>
    </row>
    <row r="32" spans="1:4" x14ac:dyDescent="0.3">
      <c r="A32" s="6" t="s">
        <v>43</v>
      </c>
      <c r="B32" s="4">
        <v>531</v>
      </c>
      <c r="C32" s="4">
        <v>495</v>
      </c>
      <c r="D32" s="4">
        <v>1026</v>
      </c>
    </row>
    <row r="45" spans="1:4" x14ac:dyDescent="0.3">
      <c r="A45" s="5" t="s">
        <v>46</v>
      </c>
      <c r="B45" s="5" t="s">
        <v>45</v>
      </c>
    </row>
    <row r="46" spans="1:4" x14ac:dyDescent="0.3">
      <c r="A46" s="5" t="s">
        <v>42</v>
      </c>
      <c r="B46" t="s">
        <v>18</v>
      </c>
      <c r="C46" t="s">
        <v>15</v>
      </c>
      <c r="D46" t="s">
        <v>43</v>
      </c>
    </row>
    <row r="47" spans="1:4" x14ac:dyDescent="0.3">
      <c r="A47" s="6" t="s">
        <v>48</v>
      </c>
      <c r="B47" s="4">
        <v>71</v>
      </c>
      <c r="C47" s="4">
        <v>41</v>
      </c>
      <c r="D47" s="4">
        <v>112</v>
      </c>
    </row>
    <row r="48" spans="1:4" x14ac:dyDescent="0.3">
      <c r="A48" s="6" t="s">
        <v>49</v>
      </c>
      <c r="B48" s="4">
        <v>340</v>
      </c>
      <c r="C48" s="4">
        <v>399</v>
      </c>
      <c r="D48" s="4">
        <v>739</v>
      </c>
    </row>
    <row r="49" spans="1:8" x14ac:dyDescent="0.3">
      <c r="A49" s="6" t="s">
        <v>50</v>
      </c>
      <c r="B49" s="4">
        <v>120</v>
      </c>
      <c r="C49" s="4">
        <v>55</v>
      </c>
      <c r="D49" s="4">
        <v>175</v>
      </c>
    </row>
    <row r="50" spans="1:8" x14ac:dyDescent="0.3">
      <c r="A50" s="6" t="s">
        <v>43</v>
      </c>
      <c r="B50" s="4">
        <v>531</v>
      </c>
      <c r="C50" s="4">
        <v>495</v>
      </c>
      <c r="D50" s="4">
        <v>1026</v>
      </c>
    </row>
    <row r="62" spans="1:8" x14ac:dyDescent="0.3">
      <c r="A62" s="5" t="s">
        <v>46</v>
      </c>
      <c r="B62" s="5" t="s">
        <v>45</v>
      </c>
    </row>
    <row r="63" spans="1:8" x14ac:dyDescent="0.3">
      <c r="A63" s="5" t="s">
        <v>42</v>
      </c>
      <c r="B63" t="s">
        <v>18</v>
      </c>
      <c r="C63" t="s">
        <v>15</v>
      </c>
      <c r="D63" t="s">
        <v>43</v>
      </c>
      <c r="G63" t="s">
        <v>51</v>
      </c>
      <c r="H63" s="9">
        <f>AVERAGE('working sheet'!D:D)</f>
        <v>56208.576998050681</v>
      </c>
    </row>
    <row r="64" spans="1:8" x14ac:dyDescent="0.3">
      <c r="A64" s="6" t="s">
        <v>20</v>
      </c>
      <c r="B64" s="4">
        <v>92</v>
      </c>
      <c r="C64" s="4">
        <v>95</v>
      </c>
      <c r="D64" s="4">
        <v>187</v>
      </c>
      <c r="G64" t="s">
        <v>52</v>
      </c>
      <c r="H64" s="8">
        <f>AVERAGE('working sheet'!L:L)</f>
        <v>44.138401559454188</v>
      </c>
    </row>
    <row r="65" spans="1:4" x14ac:dyDescent="0.3">
      <c r="A65" s="6" t="s">
        <v>28</v>
      </c>
      <c r="B65" s="4">
        <v>101</v>
      </c>
      <c r="C65" s="4">
        <v>73</v>
      </c>
      <c r="D65" s="4">
        <v>174</v>
      </c>
    </row>
    <row r="66" spans="1:4" x14ac:dyDescent="0.3">
      <c r="A66" s="6" t="s">
        <v>25</v>
      </c>
      <c r="B66" s="4">
        <v>67</v>
      </c>
      <c r="C66" s="4">
        <v>59</v>
      </c>
      <c r="D66" s="4">
        <v>126</v>
      </c>
    </row>
    <row r="67" spans="1:4" x14ac:dyDescent="0.3">
      <c r="A67" s="6" t="s">
        <v>21</v>
      </c>
      <c r="B67" s="4">
        <v>130</v>
      </c>
      <c r="C67" s="4">
        <v>150</v>
      </c>
      <c r="D67" s="4">
        <v>280</v>
      </c>
    </row>
    <row r="68" spans="1:4" x14ac:dyDescent="0.3">
      <c r="A68" s="6" t="s">
        <v>14</v>
      </c>
      <c r="B68" s="4">
        <v>141</v>
      </c>
      <c r="C68" s="4">
        <v>118</v>
      </c>
      <c r="D68" s="4">
        <v>259</v>
      </c>
    </row>
    <row r="69" spans="1:4" x14ac:dyDescent="0.3">
      <c r="A69" s="6" t="s">
        <v>43</v>
      </c>
      <c r="B69" s="4">
        <v>531</v>
      </c>
      <c r="C69" s="4">
        <v>495</v>
      </c>
      <c r="D69" s="4">
        <v>1026</v>
      </c>
    </row>
    <row r="71" spans="1:4" x14ac:dyDescent="0.3">
      <c r="A71" s="5" t="s">
        <v>42</v>
      </c>
      <c r="B71" t="s">
        <v>46</v>
      </c>
    </row>
    <row r="72" spans="1:4" x14ac:dyDescent="0.3">
      <c r="A72" s="6" t="s">
        <v>18</v>
      </c>
      <c r="B72" s="4">
        <v>531</v>
      </c>
    </row>
    <row r="73" spans="1:4" x14ac:dyDescent="0.3">
      <c r="A73" s="6" t="s">
        <v>15</v>
      </c>
      <c r="B73" s="4">
        <v>495</v>
      </c>
    </row>
    <row r="74" spans="1:4" x14ac:dyDescent="0.3">
      <c r="A74" s="6" t="s">
        <v>43</v>
      </c>
      <c r="B74" s="4">
        <v>1026</v>
      </c>
    </row>
    <row r="79" spans="1:4" x14ac:dyDescent="0.3">
      <c r="A79" s="5" t="s">
        <v>42</v>
      </c>
      <c r="B79" t="s">
        <v>44</v>
      </c>
    </row>
    <row r="80" spans="1:4" x14ac:dyDescent="0.3">
      <c r="A80" s="6" t="s">
        <v>13</v>
      </c>
      <c r="B80" s="4">
        <v>63054.662379421221</v>
      </c>
    </row>
    <row r="81" spans="1:2" x14ac:dyDescent="0.3">
      <c r="A81" s="10" t="s">
        <v>17</v>
      </c>
      <c r="B81" s="4">
        <v>37777.777777777781</v>
      </c>
    </row>
    <row r="82" spans="1:2" x14ac:dyDescent="0.3">
      <c r="A82" s="11" t="s">
        <v>37</v>
      </c>
      <c r="B82" s="4">
        <v>38333.333333333336</v>
      </c>
    </row>
    <row r="83" spans="1:2" x14ac:dyDescent="0.3">
      <c r="A83" s="11" t="s">
        <v>38</v>
      </c>
      <c r="B83" s="4">
        <v>36190.476190476191</v>
      </c>
    </row>
    <row r="84" spans="1:2" x14ac:dyDescent="0.3">
      <c r="A84" s="10" t="s">
        <v>32</v>
      </c>
      <c r="B84" s="4">
        <v>71760.563380281688</v>
      </c>
    </row>
    <row r="85" spans="1:2" x14ac:dyDescent="0.3">
      <c r="A85" s="11" t="s">
        <v>37</v>
      </c>
      <c r="B85" s="4">
        <v>69452.054794520547</v>
      </c>
    </row>
    <row r="86" spans="1:2" x14ac:dyDescent="0.3">
      <c r="A86" s="11" t="s">
        <v>38</v>
      </c>
      <c r="B86" s="4">
        <v>74202.89855072464</v>
      </c>
    </row>
    <row r="87" spans="1:2" x14ac:dyDescent="0.3">
      <c r="A87" s="10" t="s">
        <v>24</v>
      </c>
      <c r="B87" s="4">
        <v>72272.727272727279</v>
      </c>
    </row>
    <row r="88" spans="1:2" x14ac:dyDescent="0.3">
      <c r="A88" s="11" t="s">
        <v>37</v>
      </c>
      <c r="B88" s="4">
        <v>75000</v>
      </c>
    </row>
    <row r="89" spans="1:2" x14ac:dyDescent="0.3">
      <c r="A89" s="11" t="s">
        <v>38</v>
      </c>
      <c r="B89" s="4">
        <v>70555.555555555562</v>
      </c>
    </row>
    <row r="90" spans="1:2" x14ac:dyDescent="0.3">
      <c r="A90" s="6" t="s">
        <v>31</v>
      </c>
      <c r="B90" s="4">
        <v>65942.857142857145</v>
      </c>
    </row>
    <row r="91" spans="1:2" x14ac:dyDescent="0.3">
      <c r="A91" s="10" t="s">
        <v>17</v>
      </c>
      <c r="B91" s="4">
        <v>32432.432432432433</v>
      </c>
    </row>
    <row r="92" spans="1:2" x14ac:dyDescent="0.3">
      <c r="A92" s="11" t="s">
        <v>37</v>
      </c>
      <c r="B92" s="4">
        <v>27727.272727272728</v>
      </c>
    </row>
    <row r="93" spans="1:2" x14ac:dyDescent="0.3">
      <c r="A93" s="11" t="s">
        <v>38</v>
      </c>
      <c r="B93" s="4">
        <v>39333.333333333336</v>
      </c>
    </row>
    <row r="94" spans="1:2" x14ac:dyDescent="0.3">
      <c r="A94" s="10" t="s">
        <v>32</v>
      </c>
      <c r="B94" s="4">
        <v>71196.581196581203</v>
      </c>
    </row>
    <row r="95" spans="1:2" x14ac:dyDescent="0.3">
      <c r="A95" s="11" t="s">
        <v>37</v>
      </c>
      <c r="B95" s="4">
        <v>70563.380281690144</v>
      </c>
    </row>
    <row r="96" spans="1:2" x14ac:dyDescent="0.3">
      <c r="A96" s="11" t="s">
        <v>38</v>
      </c>
      <c r="B96" s="4">
        <v>72173.913043478256</v>
      </c>
    </row>
    <row r="97" spans="1:2" x14ac:dyDescent="0.3">
      <c r="A97" s="10" t="s">
        <v>24</v>
      </c>
      <c r="B97" s="4">
        <v>95714.28571428571</v>
      </c>
    </row>
    <row r="98" spans="1:2" x14ac:dyDescent="0.3">
      <c r="A98" s="11" t="s">
        <v>37</v>
      </c>
      <c r="B98" s="4">
        <v>89230.769230769234</v>
      </c>
    </row>
    <row r="99" spans="1:2" x14ac:dyDescent="0.3">
      <c r="A99" s="11" t="s">
        <v>38</v>
      </c>
      <c r="B99" s="4">
        <v>106250</v>
      </c>
    </row>
    <row r="100" spans="1:2" x14ac:dyDescent="0.3">
      <c r="A100" s="6" t="s">
        <v>27</v>
      </c>
      <c r="B100" s="4">
        <v>47173.913043478264</v>
      </c>
    </row>
    <row r="101" spans="1:2" x14ac:dyDescent="0.3">
      <c r="A101" s="10" t="s">
        <v>17</v>
      </c>
      <c r="B101" s="4">
        <v>46034.482758620688</v>
      </c>
    </row>
    <row r="102" spans="1:2" x14ac:dyDescent="0.3">
      <c r="A102" s="11" t="s">
        <v>37</v>
      </c>
      <c r="B102" s="4">
        <v>76315.789473684214</v>
      </c>
    </row>
    <row r="103" spans="1:2" x14ac:dyDescent="0.3">
      <c r="A103" s="11" t="s">
        <v>38</v>
      </c>
      <c r="B103" s="4">
        <v>31282.051282051281</v>
      </c>
    </row>
    <row r="104" spans="1:2" x14ac:dyDescent="0.3">
      <c r="A104" s="10" t="s">
        <v>32</v>
      </c>
      <c r="B104" s="4">
        <v>45612.244897959186</v>
      </c>
    </row>
    <row r="105" spans="1:2" x14ac:dyDescent="0.3">
      <c r="A105" s="11" t="s">
        <v>37</v>
      </c>
      <c r="B105" s="4">
        <v>48833.333333333336</v>
      </c>
    </row>
    <row r="106" spans="1:2" x14ac:dyDescent="0.3">
      <c r="A106" s="11" t="s">
        <v>38</v>
      </c>
      <c r="B106" s="4">
        <v>40526.315789473687</v>
      </c>
    </row>
    <row r="107" spans="1:2" x14ac:dyDescent="0.3">
      <c r="A107" s="10" t="s">
        <v>24</v>
      </c>
      <c r="B107" s="4">
        <v>55000</v>
      </c>
    </row>
    <row r="108" spans="1:2" x14ac:dyDescent="0.3">
      <c r="A108" s="11" t="s">
        <v>37</v>
      </c>
      <c r="B108" s="4">
        <v>44736.84210526316</v>
      </c>
    </row>
    <row r="109" spans="1:2" x14ac:dyDescent="0.3">
      <c r="A109" s="11" t="s">
        <v>38</v>
      </c>
      <c r="B109" s="4">
        <v>76666.666666666672</v>
      </c>
    </row>
    <row r="110" spans="1:2" x14ac:dyDescent="0.3">
      <c r="A110" s="6" t="s">
        <v>19</v>
      </c>
      <c r="B110" s="4">
        <v>54604.316546762588</v>
      </c>
    </row>
    <row r="111" spans="1:2" x14ac:dyDescent="0.3">
      <c r="A111" s="10" t="s">
        <v>17</v>
      </c>
      <c r="B111" s="4">
        <v>51142.857142857145</v>
      </c>
    </row>
    <row r="112" spans="1:2" x14ac:dyDescent="0.3">
      <c r="A112" s="11" t="s">
        <v>37</v>
      </c>
      <c r="B112" s="4">
        <v>69047.619047619053</v>
      </c>
    </row>
    <row r="113" spans="1:2" x14ac:dyDescent="0.3">
      <c r="A113" s="11" t="s">
        <v>38</v>
      </c>
      <c r="B113" s="4">
        <v>39206.349206349209</v>
      </c>
    </row>
    <row r="114" spans="1:2" x14ac:dyDescent="0.3">
      <c r="A114" s="10" t="s">
        <v>32</v>
      </c>
      <c r="B114" s="4">
        <v>62333.333333333336</v>
      </c>
    </row>
    <row r="115" spans="1:2" x14ac:dyDescent="0.3">
      <c r="A115" s="11" t="s">
        <v>37</v>
      </c>
      <c r="B115" s="4">
        <v>61750</v>
      </c>
    </row>
    <row r="116" spans="1:2" x14ac:dyDescent="0.3">
      <c r="A116" s="11" t="s">
        <v>38</v>
      </c>
      <c r="B116" s="4">
        <v>63500</v>
      </c>
    </row>
    <row r="117" spans="1:2" x14ac:dyDescent="0.3">
      <c r="A117" s="10" t="s">
        <v>24</v>
      </c>
      <c r="B117" s="4">
        <v>43962.264150943396</v>
      </c>
    </row>
    <row r="118" spans="1:2" x14ac:dyDescent="0.3">
      <c r="A118" s="11" t="s">
        <v>37</v>
      </c>
      <c r="B118" s="4">
        <v>45000</v>
      </c>
    </row>
    <row r="119" spans="1:2" x14ac:dyDescent="0.3">
      <c r="A119" s="11" t="s">
        <v>38</v>
      </c>
      <c r="B119" s="4">
        <v>42962.962962962964</v>
      </c>
    </row>
    <row r="120" spans="1:2" x14ac:dyDescent="0.3">
      <c r="A120" s="6" t="s">
        <v>29</v>
      </c>
      <c r="B120" s="4">
        <v>34102.564102564102</v>
      </c>
    </row>
    <row r="121" spans="1:2" x14ac:dyDescent="0.3">
      <c r="A121" s="10" t="s">
        <v>17</v>
      </c>
      <c r="B121" s="4">
        <v>20285.714285714286</v>
      </c>
    </row>
    <row r="122" spans="1:2" x14ac:dyDescent="0.3">
      <c r="A122" s="11" t="s">
        <v>37</v>
      </c>
      <c r="B122" s="4">
        <v>33636.36363636364</v>
      </c>
    </row>
    <row r="123" spans="1:2" x14ac:dyDescent="0.3">
      <c r="A123" s="11" t="s">
        <v>38</v>
      </c>
      <c r="B123" s="4">
        <v>14166.666666666666</v>
      </c>
    </row>
    <row r="124" spans="1:2" x14ac:dyDescent="0.3">
      <c r="A124" s="10" t="s">
        <v>32</v>
      </c>
      <c r="B124" s="4">
        <v>45483.870967741932</v>
      </c>
    </row>
    <row r="125" spans="1:2" x14ac:dyDescent="0.3">
      <c r="A125" s="11" t="s">
        <v>37</v>
      </c>
      <c r="B125" s="4">
        <v>45384.615384615383</v>
      </c>
    </row>
    <row r="126" spans="1:2" x14ac:dyDescent="0.3">
      <c r="A126" s="11" t="s">
        <v>38</v>
      </c>
      <c r="B126" s="4">
        <v>45555.555555555555</v>
      </c>
    </row>
    <row r="127" spans="1:2" x14ac:dyDescent="0.3">
      <c r="A127" s="10" t="s">
        <v>24</v>
      </c>
      <c r="B127" s="4">
        <v>45000</v>
      </c>
    </row>
    <row r="128" spans="1:2" x14ac:dyDescent="0.3">
      <c r="A128" s="11" t="s">
        <v>37</v>
      </c>
      <c r="B128" s="4">
        <v>51666.666666666664</v>
      </c>
    </row>
    <row r="129" spans="1:2" x14ac:dyDescent="0.3">
      <c r="A129" s="11" t="s">
        <v>38</v>
      </c>
      <c r="B129" s="4">
        <v>38333.333333333336</v>
      </c>
    </row>
    <row r="130" spans="1:2" x14ac:dyDescent="0.3">
      <c r="A130" s="6" t="s">
        <v>43</v>
      </c>
      <c r="B130" s="4">
        <v>56208.576998050681</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abSelected="1" workbookViewId="0">
      <selection activeCell="T17" sqref="T17"/>
    </sheetView>
  </sheetViews>
  <sheetFormatPr defaultRowHeight="14.4" x14ac:dyDescent="0.3"/>
  <cols>
    <col min="16" max="16" width="11.33203125" bestFit="1" customWidth="1"/>
  </cols>
  <sheetData>
    <row r="1" spans="1:15" ht="14.4" customHeight="1" x14ac:dyDescent="0.3">
      <c r="A1" s="12" t="s">
        <v>53</v>
      </c>
      <c r="B1" s="12"/>
      <c r="C1" s="12"/>
      <c r="D1" s="12"/>
      <c r="E1" s="12"/>
      <c r="F1" s="12"/>
      <c r="G1" s="12"/>
      <c r="H1" s="12"/>
      <c r="I1" s="12"/>
      <c r="J1" s="12"/>
      <c r="K1" s="12"/>
      <c r="L1" s="12"/>
      <c r="M1" s="12"/>
      <c r="N1" s="12"/>
      <c r="O1" s="12"/>
    </row>
    <row r="2" spans="1:15" ht="14.4" customHeight="1" x14ac:dyDescent="0.3">
      <c r="A2" s="12"/>
      <c r="B2" s="12"/>
      <c r="C2" s="12"/>
      <c r="D2" s="12"/>
      <c r="E2" s="12"/>
      <c r="F2" s="12"/>
      <c r="G2" s="12"/>
      <c r="H2" s="12"/>
      <c r="I2" s="12"/>
      <c r="J2" s="12"/>
      <c r="K2" s="12"/>
      <c r="L2" s="12"/>
      <c r="M2" s="12"/>
      <c r="N2" s="12"/>
      <c r="O2" s="12"/>
    </row>
    <row r="3" spans="1:15" ht="14.4" customHeight="1" x14ac:dyDescent="0.3">
      <c r="A3" s="12"/>
      <c r="B3" s="12"/>
      <c r="C3" s="12"/>
      <c r="D3" s="12"/>
      <c r="E3" s="12"/>
      <c r="F3" s="12"/>
      <c r="G3" s="12"/>
      <c r="H3" s="12"/>
      <c r="I3" s="12"/>
      <c r="J3" s="12"/>
      <c r="K3" s="12"/>
      <c r="L3" s="12"/>
      <c r="M3" s="12"/>
      <c r="N3" s="12"/>
      <c r="O3" s="12"/>
    </row>
    <row r="4" spans="1:15" ht="14.4" customHeight="1" x14ac:dyDescent="0.3">
      <c r="A4" s="12"/>
      <c r="B4" s="12"/>
      <c r="C4" s="12"/>
      <c r="D4" s="12"/>
      <c r="E4" s="12"/>
      <c r="F4" s="12"/>
      <c r="G4" s="12"/>
      <c r="H4" s="12"/>
      <c r="I4" s="12"/>
      <c r="J4" s="12"/>
      <c r="K4" s="12"/>
      <c r="L4" s="12"/>
      <c r="M4" s="12"/>
      <c r="N4" s="12"/>
      <c r="O4" s="12"/>
    </row>
    <row r="5" spans="1:15" ht="14.4" customHeight="1" x14ac:dyDescent="0.3"/>
    <row r="6" spans="1:15" ht="14.4" customHeight="1" x14ac:dyDescent="0.3"/>
    <row r="7" spans="1:15" ht="14.4" customHeight="1" x14ac:dyDescent="0.3"/>
    <row r="11" spans="1:15" ht="14.4" customHeight="1" x14ac:dyDescent="0.3"/>
    <row r="12" spans="1:15" ht="14.4" customHeight="1" x14ac:dyDescent="0.3"/>
    <row r="13" spans="1:15" ht="14.4" customHeight="1" x14ac:dyDescent="0.3"/>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buyers</vt:lpstr>
      <vt:lpstr>working sheet</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2023-01-31T00:01:01Z</dcterms:modified>
</cp:coreProperties>
</file>