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<sst xmlns="http://schemas.openxmlformats.org/spreadsheetml/2006/main" count="1331" uniqueCount="905">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</sst>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1"/>
      <name val="宋体"/>
      <charset val="0"/>
      <scheme val="minor"/>
    </font>
    <font>
      <sz val="11"/>
      <color rgb="FFFF00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006100"/>
      <name val="宋体"/>
      <charset val="0"/>
      <scheme val="minor"/>
    </font>
    <font>
      <b/>
      <sz val="11"/>
      <color theme="1"/>
      <name val="宋体"/>
      <charset val="0"/>
      <scheme val="minor"/>
    </font>
    <font>
      <sz val="11"/>
      <color theme="0"/>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u/>
      <sz val="11"/>
      <color rgb="FF800080"/>
      <name val="宋体"/>
      <charset val="0"/>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3" borderId="0" applyNumberFormat="0" applyBorder="0" applyAlignment="0" applyProtection="0">
      <alignment vertical="center"/>
    </xf>
    <xf numFmtId="0" fontId="9"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6"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9" borderId="5" applyNumberFormat="0" applyFont="0" applyAlignment="0" applyProtection="0">
      <alignment vertical="center"/>
    </xf>
    <xf numFmtId="0" fontId="8" fillId="8" borderId="0" applyNumberFormat="0" applyBorder="0" applyAlignment="0" applyProtection="0">
      <alignment vertical="center"/>
    </xf>
    <xf numFmtId="0" fontId="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4" applyNumberFormat="0" applyFill="0" applyAlignment="0" applyProtection="0">
      <alignment vertical="center"/>
    </xf>
    <xf numFmtId="0" fontId="16" fillId="0" borderId="4" applyNumberFormat="0" applyFill="0" applyAlignment="0" applyProtection="0">
      <alignment vertical="center"/>
    </xf>
    <xf numFmtId="0" fontId="8" fillId="23" borderId="0" applyNumberFormat="0" applyBorder="0" applyAlignment="0" applyProtection="0">
      <alignment vertical="center"/>
    </xf>
    <xf numFmtId="0" fontId="5" fillId="0" borderId="1" applyNumberFormat="0" applyFill="0" applyAlignment="0" applyProtection="0">
      <alignment vertical="center"/>
    </xf>
    <xf numFmtId="0" fontId="8" fillId="26" borderId="0" applyNumberFormat="0" applyBorder="0" applyAlignment="0" applyProtection="0">
      <alignment vertical="center"/>
    </xf>
    <xf numFmtId="0" fontId="18" fillId="16" borderId="7" applyNumberFormat="0" applyAlignment="0" applyProtection="0">
      <alignment vertical="center"/>
    </xf>
    <xf numFmtId="0" fontId="11" fillId="16" borderId="3" applyNumberFormat="0" applyAlignment="0" applyProtection="0">
      <alignment vertical="center"/>
    </xf>
    <xf numFmtId="0" fontId="17" fillId="28" borderId="6" applyNumberFormat="0" applyAlignment="0" applyProtection="0">
      <alignment vertical="center"/>
    </xf>
    <xf numFmtId="0" fontId="1" fillId="7" borderId="0" applyNumberFormat="0" applyBorder="0" applyAlignment="0" applyProtection="0">
      <alignment vertical="center"/>
    </xf>
    <xf numFmtId="0" fontId="8" fillId="27" borderId="0" applyNumberFormat="0" applyBorder="0" applyAlignment="0" applyProtection="0">
      <alignment vertical="center"/>
    </xf>
    <xf numFmtId="0" fontId="19" fillId="0" borderId="8" applyNumberFormat="0" applyFill="0" applyAlignment="0" applyProtection="0">
      <alignment vertical="center"/>
    </xf>
    <xf numFmtId="0" fontId="7" fillId="0" borderId="2" applyNumberFormat="0" applyFill="0" applyAlignment="0" applyProtection="0">
      <alignment vertical="center"/>
    </xf>
    <xf numFmtId="0" fontId="6" fillId="5" borderId="0" applyNumberFormat="0" applyBorder="0" applyAlignment="0" applyProtection="0">
      <alignment vertical="center"/>
    </xf>
    <xf numFmtId="0" fontId="10" fillId="12" borderId="0" applyNumberFormat="0" applyBorder="0" applyAlignment="0" applyProtection="0">
      <alignment vertical="center"/>
    </xf>
    <xf numFmtId="0" fontId="1" fillId="31" borderId="0" applyNumberFormat="0" applyBorder="0" applyAlignment="0" applyProtection="0">
      <alignment vertical="center"/>
    </xf>
    <xf numFmtId="0" fontId="8" fillId="22"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 borderId="0" applyNumberFormat="0" applyBorder="0" applyAlignment="0" applyProtection="0">
      <alignment vertical="center"/>
    </xf>
    <xf numFmtId="0" fontId="1" fillId="30" borderId="0" applyNumberFormat="0" applyBorder="0" applyAlignment="0" applyProtection="0">
      <alignment vertical="center"/>
    </xf>
    <xf numFmtId="0" fontId="8" fillId="18" borderId="0" applyNumberFormat="0" applyBorder="0" applyAlignment="0" applyProtection="0">
      <alignment vertical="center"/>
    </xf>
    <xf numFmtId="0" fontId="8" fillId="10" borderId="0" applyNumberFormat="0" applyBorder="0" applyAlignment="0" applyProtection="0">
      <alignment vertical="center"/>
    </xf>
    <xf numFmtId="0" fontId="1" fillId="14" borderId="0" applyNumberFormat="0" applyBorder="0" applyAlignment="0" applyProtection="0">
      <alignment vertical="center"/>
    </xf>
    <xf numFmtId="0" fontId="1" fillId="29" borderId="0" applyNumberFormat="0" applyBorder="0" applyAlignment="0" applyProtection="0">
      <alignment vertical="center"/>
    </xf>
    <xf numFmtId="0" fontId="8" fillId="21" borderId="0" applyNumberFormat="0" applyBorder="0" applyAlignment="0" applyProtection="0">
      <alignment vertical="center"/>
    </xf>
    <xf numFmtId="0" fontId="1" fillId="25" borderId="0" applyNumberFormat="0" applyBorder="0" applyAlignment="0" applyProtection="0">
      <alignment vertical="center"/>
    </xf>
    <xf numFmtId="0" fontId="8" fillId="20" borderId="0" applyNumberFormat="0" applyBorder="0" applyAlignment="0" applyProtection="0">
      <alignment vertical="center"/>
    </xf>
    <xf numFmtId="0" fontId="8" fillId="24" borderId="0" applyNumberFormat="0" applyBorder="0" applyAlignment="0" applyProtection="0">
      <alignment vertical="center"/>
    </xf>
    <xf numFmtId="0" fontId="1" fillId="32" borderId="0" applyNumberFormat="0" applyBorder="0" applyAlignment="0" applyProtection="0">
      <alignment vertical="center"/>
    </xf>
    <xf numFmtId="0" fontId="8"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76"/>
  <sheetViews>
    <sheetView tabSelected="1" topLeftCell="A444" workbookViewId="0">
      <selection activeCell="D444" sqref="D$1:D$104857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1" si="0">LEFT(D445,FIND("-",D445)-1)</f>
        <v>dt1394</v>
      </c>
      <c r="B445" s="1" t="str">
        <f t="shared" ref="B445:B451"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 t="shared" si="0"/>
        <v>dt1416</v>
      </c>
      <c r="B451" s="1" t="str">
        <f t="shared" si="1"/>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row r="458" spans="1:4">
      <c r="A458" s="1" t="str">
        <f t="shared" ref="A458:A470" si="4">LEFT(D458,FIND("-",D458)-1)</f>
        <v>dt1430</v>
      </c>
      <c r="B458" s="1" t="str">
        <f t="shared" ref="B458:B470" si="5">RIGHT(D458,LEN(D458)-FIND("-",D458))</f>
        <v>配资-20190419-全国</v>
      </c>
      <c r="C458" s="1" t="s">
        <v>396</v>
      </c>
      <c r="D458" t="s">
        <v>886</v>
      </c>
    </row>
    <row r="459" spans="1:4">
      <c r="A459" s="1" t="str">
        <f t="shared" si="4"/>
        <v>dt1432</v>
      </c>
      <c r="B459" s="1" t="str">
        <f t="shared" si="5"/>
        <v>股票-20190419-湖南</v>
      </c>
      <c r="C459" s="1" t="s">
        <v>396</v>
      </c>
      <c r="D459" t="s">
        <v>887</v>
      </c>
    </row>
    <row r="460" spans="1:4">
      <c r="A460" s="1" t="str">
        <f t="shared" si="4"/>
        <v>dt1433</v>
      </c>
      <c r="B460" s="1" t="str">
        <f t="shared" si="5"/>
        <v>手机游戏-20190419-V1-全国</v>
      </c>
      <c r="C460" s="1" t="s">
        <v>396</v>
      </c>
      <c r="D460" t="s">
        <v>888</v>
      </c>
    </row>
    <row r="461" spans="1:4">
      <c r="A461" s="1" t="str">
        <f t="shared" si="4"/>
        <v>dt1434</v>
      </c>
      <c r="B461" s="1" t="str">
        <f t="shared" si="5"/>
        <v>游戏-20190419-全国</v>
      </c>
      <c r="C461" s="1" t="s">
        <v>396</v>
      </c>
      <c r="D461" t="s">
        <v>889</v>
      </c>
    </row>
    <row r="462" spans="1:4">
      <c r="A462" s="1" t="str">
        <f t="shared" si="4"/>
        <v>dt1435</v>
      </c>
      <c r="B462" s="1" t="str">
        <f t="shared" si="5"/>
        <v>行业汇总-20190419-优化(全国)-1天</v>
      </c>
      <c r="C462" s="1" t="s">
        <v>2</v>
      </c>
      <c r="D462" t="s">
        <v>890</v>
      </c>
    </row>
    <row r="463" spans="1:4">
      <c r="A463" s="1" t="str">
        <f t="shared" si="4"/>
        <v>dt1436</v>
      </c>
      <c r="B463" s="1" t="str">
        <f t="shared" si="5"/>
        <v>POS-20190419-通用(全国)-7天</v>
      </c>
      <c r="C463" s="1" t="s">
        <v>2</v>
      </c>
      <c r="D463" t="s">
        <v>891</v>
      </c>
    </row>
    <row r="464" spans="1:4">
      <c r="A464" s="1" t="str">
        <f t="shared" si="4"/>
        <v>dt1437</v>
      </c>
      <c r="B464" s="1" t="str">
        <f t="shared" si="5"/>
        <v>餐饮培训-20190419-吴总(湖南)-1天</v>
      </c>
      <c r="C464" s="1" t="s">
        <v>2</v>
      </c>
      <c r="D464" t="s">
        <v>892</v>
      </c>
    </row>
    <row r="465" spans="1:4">
      <c r="A465" s="1" t="str">
        <f t="shared" si="4"/>
        <v>dt1438</v>
      </c>
      <c r="B465" s="1" t="str">
        <f t="shared" si="5"/>
        <v>成人教育-20190418-武总(江西、湖南、湖北、安徽)-1天</v>
      </c>
      <c r="C465" s="1" t="s">
        <v>2</v>
      </c>
      <c r="D465" t="s">
        <v>893</v>
      </c>
    </row>
    <row r="466" spans="1:4">
      <c r="A466" s="1" t="str">
        <f t="shared" si="4"/>
        <v>dt1439</v>
      </c>
      <c r="B466" s="1" t="str">
        <f t="shared" si="5"/>
        <v>汽车贸易-20190419-邢总(陕西省、青海省)-1天</v>
      </c>
      <c r="C466" s="1" t="s">
        <v>2</v>
      </c>
      <c r="D466" t="s">
        <v>894</v>
      </c>
    </row>
    <row r="467" spans="1:4">
      <c r="A467" s="1" t="str">
        <f t="shared" si="4"/>
        <v>dt1458</v>
      </c>
      <c r="B467" s="1" t="str">
        <f t="shared" si="5"/>
        <v>股票配资-20190422-全国</v>
      </c>
      <c r="C467" s="1" t="s">
        <v>396</v>
      </c>
      <c r="D467" t="s">
        <v>895</v>
      </c>
    </row>
    <row r="468" spans="1:4">
      <c r="A468" s="1" t="str">
        <f t="shared" si="4"/>
        <v>dt1459</v>
      </c>
      <c r="B468" s="1" t="str">
        <f t="shared" si="5"/>
        <v>成人教育-20190422-王总优化(湖南)-5天</v>
      </c>
      <c r="C468" s="1" t="s">
        <v>2</v>
      </c>
      <c r="D468" t="s">
        <v>896</v>
      </c>
    </row>
    <row r="469" spans="1:4">
      <c r="A469" s="1" t="str">
        <f t="shared" si="4"/>
        <v>dt1460</v>
      </c>
      <c r="B469" s="1" t="str">
        <f t="shared" si="5"/>
        <v>现金贷-20190422-晟总(全国)-1天</v>
      </c>
      <c r="C469" s="1" t="s">
        <v>2</v>
      </c>
      <c r="D469" t="s">
        <v>897</v>
      </c>
    </row>
    <row r="470" spans="1:4">
      <c r="A470" s="1" t="str">
        <f t="shared" si="4"/>
        <v>dt1461</v>
      </c>
      <c r="B470" s="1" t="str">
        <f t="shared" si="5"/>
        <v>装修-20190422-邢总(四川、甘肃、黑龙江)-1天</v>
      </c>
      <c r="C470" s="1" t="s">
        <v>2</v>
      </c>
      <c r="D470" t="s">
        <v>898</v>
      </c>
    </row>
    <row r="471" spans="1:4">
      <c r="A471" s="1" t="str">
        <f t="shared" ref="A471:A476" si="6">LEFT(D471,FIND("-",D471)-1)</f>
        <v>dt1466</v>
      </c>
      <c r="B471" s="1" t="str">
        <f t="shared" ref="B471:B476" si="7">RIGHT(D471,LEN(D471)-FIND("-",D471))</f>
        <v>投资理财G-20190423-全国</v>
      </c>
      <c r="C471" s="1" t="s">
        <v>396</v>
      </c>
      <c r="D471" t="s">
        <v>899</v>
      </c>
    </row>
    <row r="472" spans="1:4">
      <c r="A472" s="1" t="str">
        <f t="shared" si="6"/>
        <v>dt1467</v>
      </c>
      <c r="B472" s="1" t="str">
        <f t="shared" si="7"/>
        <v>手游G-20190423-全国</v>
      </c>
      <c r="C472" s="1" t="s">
        <v>396</v>
      </c>
      <c r="D472" t="s">
        <v>900</v>
      </c>
    </row>
    <row r="473" spans="1:4">
      <c r="A473" s="1" t="str">
        <f t="shared" si="6"/>
        <v>dt1468</v>
      </c>
      <c r="B473" s="1" t="str">
        <f t="shared" si="7"/>
        <v>餐饮加盟-20190423-吴总(全国)-2天</v>
      </c>
      <c r="C473" s="1" t="s">
        <v>2</v>
      </c>
      <c r="D473" t="s">
        <v>901</v>
      </c>
    </row>
    <row r="474" spans="1:4">
      <c r="A474" s="1" t="str">
        <f t="shared" si="6"/>
        <v>dt1469</v>
      </c>
      <c r="B474" s="1" t="str">
        <f t="shared" si="7"/>
        <v>餐饮加盟-20190423-邢总(河南、陕西、山西、四川、重庆、甘肃、湖北)-1天</v>
      </c>
      <c r="C474" s="1" t="s">
        <v>2</v>
      </c>
      <c r="D474" t="s">
        <v>902</v>
      </c>
    </row>
    <row r="475" spans="1:4">
      <c r="A475" s="1" t="str">
        <f t="shared" si="6"/>
        <v>dt1470</v>
      </c>
      <c r="B475" s="1" t="str">
        <f t="shared" si="7"/>
        <v>手机游戏-20190423-通用(浙江,江苏,安徽,四川,湖北,湖南,山西,陕西,河北,山东,天津,重庆,辽宁)-3天</v>
      </c>
      <c r="C475" s="1" t="s">
        <v>2</v>
      </c>
      <c r="D475" t="s">
        <v>903</v>
      </c>
    </row>
    <row r="476" spans="1:4">
      <c r="A476" s="1" t="str">
        <f t="shared" si="6"/>
        <v>dt1471</v>
      </c>
      <c r="B476" s="1" t="str">
        <f t="shared" si="7"/>
        <v>装修-20190423-邢总(陕西省)-3天</v>
      </c>
      <c r="C476" s="1" t="s">
        <v>2</v>
      </c>
      <c r="D476" t="s">
        <v>904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2019-04-23T08:26:41Z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