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yapetranova/Documents/QMUL/DA/cw/data/"/>
    </mc:Choice>
  </mc:AlternateContent>
  <bookViews>
    <workbookView xWindow="2280" yWindow="1220" windowWidth="23320" windowHeight="12160" tabRatio="500" activeTab="2"/>
  </bookViews>
  <sheets>
    <sheet name="admissions_age_gr_prim" sheetId="5" r:id="rId1"/>
    <sheet name="admissions_age_gr_prim_sec" sheetId="7" r:id="rId2"/>
    <sheet name="all_in" sheetId="11" r:id="rId3"/>
    <sheet name="jobs" sheetId="8" r:id="rId4"/>
    <sheet name="admissioned_region_prim_sec_t77" sheetId="10" r:id="rId5"/>
    <sheet name="adm" sheetId="6" r:id="rId6"/>
    <sheet name="fast_food" sheetId="3" r:id="rId7"/>
    <sheet name="annual_earning" sheetId="1" r:id="rId8"/>
    <sheet name="backup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0" l="1"/>
  <c r="J8" i="10"/>
  <c r="J7" i="10"/>
  <c r="J6" i="10"/>
  <c r="J5" i="10"/>
  <c r="G16" i="9"/>
  <c r="F16" i="9"/>
  <c r="E16" i="9"/>
  <c r="D16" i="9"/>
  <c r="C16" i="9"/>
  <c r="B16" i="9"/>
  <c r="G15" i="9"/>
  <c r="F15" i="9"/>
  <c r="E15" i="9"/>
  <c r="D15" i="9"/>
  <c r="C15" i="9"/>
  <c r="B15" i="9"/>
  <c r="G10" i="9"/>
  <c r="G11" i="9"/>
  <c r="G12" i="9"/>
  <c r="F10" i="9"/>
  <c r="F11" i="9"/>
  <c r="F12" i="9"/>
  <c r="E10" i="9"/>
  <c r="E11" i="9"/>
  <c r="E12" i="9"/>
  <c r="D10" i="9"/>
  <c r="D11" i="9"/>
  <c r="D12" i="9"/>
  <c r="C10" i="9"/>
  <c r="C11" i="9"/>
  <c r="C12" i="9"/>
  <c r="B10" i="9"/>
  <c r="B11" i="9"/>
  <c r="B12" i="9"/>
</calcChain>
</file>

<file path=xl/sharedStrings.xml><?xml version="1.0" encoding="utf-8"?>
<sst xmlns="http://schemas.openxmlformats.org/spreadsheetml/2006/main" count="232" uniqueCount="138">
  <si>
    <t>median_15</t>
  </si>
  <si>
    <t>mean_15</t>
  </si>
  <si>
    <t>m_15</t>
  </si>
  <si>
    <t>f_15</t>
  </si>
  <si>
    <t>ft_15</t>
  </si>
  <si>
    <t>pt_15</t>
  </si>
  <si>
    <t>m_ft_15</t>
  </si>
  <si>
    <t>m_pt_15</t>
  </si>
  <si>
    <t>f_ft_15</t>
  </si>
  <si>
    <t>f_pt_15</t>
  </si>
  <si>
    <t>median_14</t>
  </si>
  <si>
    <t>mean_14</t>
  </si>
  <si>
    <t>m_14</t>
  </si>
  <si>
    <t>f_14</t>
  </si>
  <si>
    <t>ft_14</t>
  </si>
  <si>
    <t>pt_14</t>
  </si>
  <si>
    <t>m_ft_14</t>
  </si>
  <si>
    <t>m_pt_14</t>
  </si>
  <si>
    <t>f_ft_14</t>
  </si>
  <si>
    <t>f_pt_14</t>
  </si>
  <si>
    <t>median_13</t>
  </si>
  <si>
    <t>mean_13</t>
  </si>
  <si>
    <t>m_13</t>
  </si>
  <si>
    <t>f_13</t>
  </si>
  <si>
    <t>ft_13</t>
  </si>
  <si>
    <t>pt_13</t>
  </si>
  <si>
    <t>m_ft_13</t>
  </si>
  <si>
    <t>m_pt_13</t>
  </si>
  <si>
    <t>f_ft_13</t>
  </si>
  <si>
    <t>f_pt_13</t>
  </si>
  <si>
    <t>median_12</t>
  </si>
  <si>
    <t>mean_12</t>
  </si>
  <si>
    <t>m_12</t>
  </si>
  <si>
    <t>f_12</t>
  </si>
  <si>
    <t>ft_12</t>
  </si>
  <si>
    <t>pt_12</t>
  </si>
  <si>
    <t>m_ft_12</t>
  </si>
  <si>
    <t>m_pt_12</t>
  </si>
  <si>
    <t>f_ft_12</t>
  </si>
  <si>
    <t>f_pt_12</t>
  </si>
  <si>
    <t>median_11</t>
  </si>
  <si>
    <t>mean_11</t>
  </si>
  <si>
    <t>m_11</t>
  </si>
  <si>
    <t>f_11</t>
  </si>
  <si>
    <t>ft_11</t>
  </si>
  <si>
    <t>pt_11</t>
  </si>
  <si>
    <t>m_ft_11</t>
  </si>
  <si>
    <t>m_pt_11</t>
  </si>
  <si>
    <t>f_ft_11</t>
  </si>
  <si>
    <t>f_pt_11</t>
  </si>
  <si>
    <t>median_10</t>
  </si>
  <si>
    <t>mean_10</t>
  </si>
  <si>
    <t>m_10</t>
  </si>
  <si>
    <t>f_10</t>
  </si>
  <si>
    <t>ft_10</t>
  </si>
  <si>
    <t>pt_10</t>
  </si>
  <si>
    <t>m_ft_10</t>
  </si>
  <si>
    <t>m_pt_10</t>
  </si>
  <si>
    <t>f_ft_10</t>
  </si>
  <si>
    <t>f_pt_10</t>
  </si>
  <si>
    <t>median_09</t>
  </si>
  <si>
    <t>mean_09</t>
  </si>
  <si>
    <t>m_09</t>
  </si>
  <si>
    <t>f_09</t>
  </si>
  <si>
    <t>ft_09</t>
  </si>
  <si>
    <t>pt_09</t>
  </si>
  <si>
    <t>m_ft_09</t>
  </si>
  <si>
    <t>m_pt_09</t>
  </si>
  <si>
    <t>f_ft_09</t>
  </si>
  <si>
    <t>f_pt_09</t>
  </si>
  <si>
    <t>median_08</t>
  </si>
  <si>
    <t>mean_08</t>
  </si>
  <si>
    <t>m_08</t>
  </si>
  <si>
    <t>f_08</t>
  </si>
  <si>
    <t>ft_08</t>
  </si>
  <si>
    <t>pt_08</t>
  </si>
  <si>
    <t>m_ft_08</t>
  </si>
  <si>
    <t>m_pt_08</t>
  </si>
  <si>
    <t>f_ft_08</t>
  </si>
  <si>
    <t>f_pt_08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</si>
  <si>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</si>
  <si>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</si>
  <si>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</si>
  <si>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</si>
  <si>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</si>
  <si>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</si>
  <si>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</si>
  <si>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</si>
  <si>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</si>
  <si>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ONS</t>
  </si>
  <si>
    <t>avg_rate_per_100k</t>
  </si>
  <si>
    <t>avg_outlets</t>
  </si>
  <si>
    <t>2014/15</t>
  </si>
  <si>
    <t>2013/14</t>
  </si>
  <si>
    <t>2012/13</t>
  </si>
  <si>
    <t>2011/12</t>
  </si>
  <si>
    <t>2010/11</t>
  </si>
  <si>
    <t>2009/10</t>
  </si>
  <si>
    <t>2008/09</t>
  </si>
  <si>
    <t>2007/08</t>
  </si>
  <si>
    <t>2006/07</t>
  </si>
  <si>
    <t>2005/06</t>
  </si>
  <si>
    <t>2004/05</t>
  </si>
  <si>
    <t>male</t>
  </si>
  <si>
    <t>female</t>
  </si>
  <si>
    <t>no_gender</t>
  </si>
  <si>
    <t>all_m_f</t>
  </si>
  <si>
    <t>year</t>
  </si>
  <si>
    <t>under_16</t>
  </si>
  <si>
    <t>16_24</t>
  </si>
  <si>
    <t>25_34</t>
  </si>
  <si>
    <t>35_44</t>
  </si>
  <si>
    <t>45_54</t>
  </si>
  <si>
    <t>55_64</t>
  </si>
  <si>
    <t>65_74</t>
  </si>
  <si>
    <t>75_over</t>
  </si>
  <si>
    <t>unknown_age</t>
  </si>
  <si>
    <t>all_ages</t>
  </si>
  <si>
    <t>2_all_ages</t>
  </si>
  <si>
    <t>2_under_16</t>
  </si>
  <si>
    <t>2_16_24</t>
  </si>
  <si>
    <t>2_25_34</t>
  </si>
  <si>
    <t>2_35_44</t>
  </si>
  <si>
    <t>2_45_54</t>
  </si>
  <si>
    <t>2_55_64</t>
  </si>
  <si>
    <t>2_65_74</t>
  </si>
  <si>
    <t>2_75_over</t>
  </si>
  <si>
    <t>2_unknown_age</t>
  </si>
  <si>
    <t>n_jobs</t>
  </si>
  <si>
    <t>annual_income</t>
  </si>
  <si>
    <t>annual_income_m</t>
  </si>
  <si>
    <t>annual_income_f</t>
  </si>
  <si>
    <t>full_time</t>
  </si>
  <si>
    <t>part_time</t>
  </si>
  <si>
    <t>avg</t>
  </si>
  <si>
    <t>STDEV</t>
  </si>
  <si>
    <t>obese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</si>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</sst>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;[Red]#,##0.0000"/>
  </numFmts>
  <fonts count="12" x14ac:knownFonts="1">
    <font>
      <sz val="12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name val="Arial"/>
    </font>
    <font>
      <sz val="12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0" xfId="0" applyFont="1" applyFill="1" applyBorder="1"/>
    <xf numFmtId="0" fontId="1" fillId="2" borderId="0" xfId="0" applyFont="1" applyFill="1" applyBorder="1" applyAlignment="1"/>
    <xf numFmtId="0" fontId="2" fillId="3" borderId="0" xfId="0" applyFont="1" applyFill="1" applyBorder="1"/>
    <xf numFmtId="3" fontId="0" fillId="3" borderId="0" xfId="0" applyNumberFormat="1" applyFont="1" applyFill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0" fillId="0" borderId="0" xfId="0" applyFont="1"/>
    <xf numFmtId="0" fontId="0" fillId="0" borderId="0" xfId="0" applyFont="1"/>
    <xf numFmtId="0" fontId="2" fillId="0" borderId="0" xfId="0" applyFont="1" applyAlignment="1"/>
    <xf numFmtId="0" fontId="8" fillId="0" borderId="1" xfId="4" applyFont="1" applyFill="1" applyBorder="1" applyAlignment="1">
      <alignment horizontal="left" indent="1"/>
    </xf>
    <xf numFmtId="0" fontId="8" fillId="0" borderId="2" xfId="4" applyFont="1" applyFill="1" applyBorder="1" applyAlignment="1">
      <alignment horizontal="right"/>
    </xf>
    <xf numFmtId="0" fontId="8" fillId="0" borderId="2" xfId="4" applyFont="1" applyFill="1" applyBorder="1" applyAlignment="1">
      <alignment horizontal="right" wrapText="1"/>
    </xf>
    <xf numFmtId="0" fontId="8" fillId="0" borderId="1" xfId="4" applyFont="1" applyFill="1" applyBorder="1" applyAlignment="1">
      <alignment horizontal="right"/>
    </xf>
    <xf numFmtId="0" fontId="9" fillId="0" borderId="0" xfId="4" applyFont="1" applyFill="1" applyAlignment="1">
      <alignment horizontal="left" indent="1"/>
    </xf>
    <xf numFmtId="0" fontId="9" fillId="0" borderId="0" xfId="4" applyFont="1" applyFill="1"/>
    <xf numFmtId="3" fontId="9" fillId="0" borderId="0" xfId="4" applyNumberFormat="1" applyFont="1" applyFill="1" applyAlignment="1">
      <alignment horizontal="right"/>
    </xf>
    <xf numFmtId="0" fontId="9" fillId="0" borderId="0" xfId="0" applyFont="1" applyFill="1" applyBorder="1" applyAlignment="1">
      <alignment horizontal="left" indent="1"/>
    </xf>
    <xf numFmtId="3" fontId="9" fillId="0" borderId="0" xfId="5" applyNumberFormat="1" applyFont="1" applyFill="1" applyBorder="1"/>
    <xf numFmtId="3" fontId="9" fillId="0" borderId="0" xfId="5" applyNumberFormat="1" applyFont="1" applyFill="1"/>
    <xf numFmtId="0" fontId="9" fillId="0" borderId="0" xfId="5" applyFont="1" applyFill="1" applyBorder="1"/>
    <xf numFmtId="3" fontId="9" fillId="0" borderId="0" xfId="0" applyNumberFormat="1" applyFont="1" applyFill="1"/>
    <xf numFmtId="3" fontId="9" fillId="0" borderId="0" xfId="4" applyNumberFormat="1" applyFont="1" applyFill="1"/>
    <xf numFmtId="0" fontId="8" fillId="5" borderId="1" xfId="4" applyFont="1" applyFill="1" applyBorder="1" applyAlignment="1">
      <alignment horizontal="left" indent="1"/>
    </xf>
    <xf numFmtId="0" fontId="8" fillId="5" borderId="1" xfId="4" applyFont="1" applyFill="1" applyBorder="1" applyAlignment="1"/>
    <xf numFmtId="0" fontId="8" fillId="5" borderId="1" xfId="4" applyFont="1" applyFill="1" applyBorder="1" applyAlignment="1">
      <alignment horizontal="right"/>
    </xf>
    <xf numFmtId="1" fontId="9" fillId="0" borderId="0" xfId="1" applyNumberFormat="1" applyFont="1" applyFill="1"/>
    <xf numFmtId="3" fontId="9" fillId="0" borderId="0" xfId="4" applyNumberFormat="1" applyFont="1" applyFill="1" applyBorder="1"/>
    <xf numFmtId="3" fontId="9" fillId="0" borderId="0" xfId="4" applyNumberFormat="1" applyFont="1" applyFill="1" applyBorder="1" applyAlignment="1">
      <alignment horizontal="right"/>
    </xf>
    <xf numFmtId="0" fontId="8" fillId="6" borderId="1" xfId="0" applyFont="1" applyFill="1" applyBorder="1" applyAlignment="1">
      <alignment horizontal="left" indent="1"/>
    </xf>
    <xf numFmtId="0" fontId="8" fillId="6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0" xfId="0" applyFont="1" applyAlignment="1">
      <alignment horizontal="left" indent="1"/>
    </xf>
    <xf numFmtId="3" fontId="9" fillId="0" borderId="0" xfId="0" applyNumberFormat="1" applyFont="1" applyAlignment="1"/>
    <xf numFmtId="1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left" indent="1"/>
    </xf>
    <xf numFmtId="0" fontId="8" fillId="0" borderId="2" xfId="0" applyFont="1" applyBorder="1" applyAlignment="1">
      <alignment horizontal="right"/>
    </xf>
    <xf numFmtId="0" fontId="8" fillId="0" borderId="2" xfId="0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3" fontId="0" fillId="0" borderId="0" xfId="0" applyNumberFormat="1" applyFont="1" applyAlignment="1"/>
    <xf numFmtId="3" fontId="7" fillId="0" borderId="3" xfId="0" applyNumberFormat="1" applyFont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0" fontId="9" fillId="7" borderId="0" xfId="0" applyFont="1" applyFill="1" applyAlignment="1">
      <alignment horizontal="left" indent="1"/>
    </xf>
    <xf numFmtId="3" fontId="0" fillId="7" borderId="0" xfId="0" applyNumberFormat="1" applyFont="1" applyFill="1" applyAlignment="1"/>
    <xf numFmtId="0" fontId="9" fillId="8" borderId="0" xfId="0" applyFont="1" applyFill="1" applyAlignment="1">
      <alignment horizontal="left" indent="1"/>
    </xf>
    <xf numFmtId="3" fontId="0" fillId="8" borderId="0" xfId="0" applyNumberFormat="1" applyFont="1" applyFill="1" applyAlignment="1"/>
    <xf numFmtId="3" fontId="10" fillId="0" borderId="0" xfId="5" applyNumberFormat="1" applyFont="1" applyFill="1" applyBorder="1"/>
    <xf numFmtId="3" fontId="11" fillId="0" borderId="0" xfId="5" applyNumberFormat="1" applyFont="1" applyFill="1" applyBorder="1"/>
    <xf numFmtId="0" fontId="8" fillId="0" borderId="0" xfId="5" applyFont="1" applyFill="1"/>
    <xf numFmtId="3" fontId="9" fillId="0" borderId="0" xfId="5" applyNumberFormat="1" applyFont="1" applyFill="1" applyAlignment="1">
      <alignment horizontal="right"/>
    </xf>
    <xf numFmtId="0" fontId="8" fillId="0" borderId="0" xfId="0" applyFont="1" applyFill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</cellXfs>
  <cellStyles count="14">
    <cellStyle name="Followed Hyperlink" xfId="3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4"/>
    <cellStyle name="Normal 2 2" xfId="5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C20" sqref="C20"/>
    </sheetView>
  </sheetViews>
  <sheetFormatPr baseColWidth="10" defaultRowHeight="16" x14ac:dyDescent="0.2"/>
  <cols>
    <col min="10" max="10" width="14.33203125" customWidth="1"/>
    <col min="11" max="11" width="13.5" customWidth="1"/>
  </cols>
  <sheetData>
    <row r="1" spans="1:17" x14ac:dyDescent="0.2">
      <c r="A1" s="10" t="s">
        <v>107</v>
      </c>
      <c r="B1" s="11" t="s">
        <v>117</v>
      </c>
      <c r="C1" s="12" t="s">
        <v>108</v>
      </c>
      <c r="D1" s="11" t="s">
        <v>109</v>
      </c>
      <c r="E1" s="11" t="s">
        <v>110</v>
      </c>
      <c r="F1" s="11" t="s">
        <v>111</v>
      </c>
      <c r="G1" s="11" t="s">
        <v>112</v>
      </c>
      <c r="H1" s="11" t="s">
        <v>113</v>
      </c>
      <c r="I1" s="11" t="s">
        <v>114</v>
      </c>
      <c r="J1" s="12" t="s">
        <v>115</v>
      </c>
      <c r="K1" s="13" t="s">
        <v>116</v>
      </c>
      <c r="L1" s="23"/>
      <c r="M1" s="24"/>
      <c r="N1" s="25"/>
      <c r="O1" s="25"/>
      <c r="P1" s="25"/>
      <c r="Q1" s="13"/>
    </row>
    <row r="2" spans="1:17" x14ac:dyDescent="0.2">
      <c r="A2" s="14" t="s">
        <v>92</v>
      </c>
      <c r="B2" s="16">
        <v>9130</v>
      </c>
      <c r="C2" s="16">
        <v>550</v>
      </c>
      <c r="D2" s="16">
        <v>353</v>
      </c>
      <c r="E2" s="16">
        <v>1201</v>
      </c>
      <c r="F2" s="16">
        <v>1960</v>
      </c>
      <c r="G2" s="16">
        <v>2759</v>
      </c>
      <c r="H2" s="16">
        <v>1596</v>
      </c>
      <c r="I2" s="16">
        <v>548</v>
      </c>
      <c r="J2" s="16">
        <v>163</v>
      </c>
      <c r="K2" s="16">
        <v>0</v>
      </c>
      <c r="L2" s="14"/>
      <c r="M2" s="15"/>
      <c r="N2" s="22"/>
      <c r="O2" s="22"/>
      <c r="P2" s="22"/>
      <c r="Q2" s="22"/>
    </row>
    <row r="3" spans="1:17" x14ac:dyDescent="0.2">
      <c r="A3" s="14" t="s">
        <v>93</v>
      </c>
      <c r="B3" s="16">
        <v>9325</v>
      </c>
      <c r="C3" s="16">
        <v>548</v>
      </c>
      <c r="D3" s="16">
        <v>352</v>
      </c>
      <c r="E3" s="16">
        <v>1209</v>
      </c>
      <c r="F3" s="16">
        <v>2133</v>
      </c>
      <c r="G3" s="16">
        <v>2839</v>
      </c>
      <c r="H3" s="16">
        <v>1663</v>
      </c>
      <c r="I3" s="16">
        <v>458</v>
      </c>
      <c r="J3" s="16">
        <v>123</v>
      </c>
      <c r="K3" s="16">
        <v>0</v>
      </c>
      <c r="L3" s="14"/>
      <c r="M3" s="15"/>
      <c r="N3" s="22"/>
      <c r="O3" s="22"/>
      <c r="P3" s="22"/>
      <c r="Q3" s="22"/>
    </row>
    <row r="4" spans="1:17" x14ac:dyDescent="0.2">
      <c r="A4" s="17" t="s">
        <v>94</v>
      </c>
      <c r="B4" s="18">
        <v>10957</v>
      </c>
      <c r="C4" s="19">
        <v>556</v>
      </c>
      <c r="D4" s="20">
        <v>356</v>
      </c>
      <c r="E4" s="19">
        <v>1437</v>
      </c>
      <c r="F4" s="19">
        <v>2744</v>
      </c>
      <c r="G4" s="19">
        <v>3305</v>
      </c>
      <c r="H4" s="19">
        <v>1965</v>
      </c>
      <c r="I4" s="20">
        <v>495</v>
      </c>
      <c r="J4" s="20">
        <v>99</v>
      </c>
      <c r="K4" s="21">
        <v>0</v>
      </c>
      <c r="L4" s="17"/>
      <c r="M4" s="15"/>
      <c r="N4" s="18"/>
      <c r="O4" s="18"/>
      <c r="P4" s="18"/>
      <c r="Q4" s="26"/>
    </row>
    <row r="5" spans="1:17" x14ac:dyDescent="0.2">
      <c r="A5" s="17" t="s">
        <v>95</v>
      </c>
      <c r="B5" s="21">
        <v>11736</v>
      </c>
      <c r="C5" s="22">
        <v>495</v>
      </c>
      <c r="D5" s="22">
        <v>391</v>
      </c>
      <c r="E5" s="22">
        <v>1484</v>
      </c>
      <c r="F5" s="22">
        <v>3104</v>
      </c>
      <c r="G5" s="22">
        <v>3581</v>
      </c>
      <c r="H5" s="22">
        <v>2119</v>
      </c>
      <c r="I5" s="22">
        <v>468</v>
      </c>
      <c r="J5" s="22">
        <v>94</v>
      </c>
      <c r="K5" s="21">
        <v>0</v>
      </c>
      <c r="L5" s="17"/>
      <c r="M5" s="15"/>
      <c r="N5" s="27"/>
      <c r="O5" s="27"/>
      <c r="P5" s="27"/>
      <c r="Q5" s="26"/>
    </row>
    <row r="6" spans="1:17" x14ac:dyDescent="0.2">
      <c r="A6" s="17" t="s">
        <v>96</v>
      </c>
      <c r="B6" s="21">
        <v>11574</v>
      </c>
      <c r="C6" s="22">
        <v>525</v>
      </c>
      <c r="D6" s="22">
        <v>375</v>
      </c>
      <c r="E6" s="22">
        <v>1425</v>
      </c>
      <c r="F6" s="22">
        <v>3277</v>
      </c>
      <c r="G6" s="22">
        <v>3573</v>
      </c>
      <c r="H6" s="22">
        <v>1820</v>
      </c>
      <c r="I6" s="22">
        <v>456</v>
      </c>
      <c r="J6" s="22">
        <v>115</v>
      </c>
      <c r="K6" s="21">
        <v>8</v>
      </c>
      <c r="L6" s="17"/>
      <c r="M6" s="15"/>
      <c r="N6" s="27"/>
      <c r="O6" s="27"/>
      <c r="P6" s="27"/>
      <c r="Q6" s="26"/>
    </row>
    <row r="7" spans="1:17" x14ac:dyDescent="0.2">
      <c r="A7" s="17" t="s">
        <v>97</v>
      </c>
      <c r="B7" s="21">
        <v>10571</v>
      </c>
      <c r="C7" s="22">
        <v>632</v>
      </c>
      <c r="D7" s="22">
        <v>361</v>
      </c>
      <c r="E7" s="22">
        <v>1348</v>
      </c>
      <c r="F7" s="22">
        <v>3132</v>
      </c>
      <c r="G7" s="22">
        <v>3076</v>
      </c>
      <c r="H7" s="22">
        <v>1555</v>
      </c>
      <c r="I7" s="22">
        <v>378</v>
      </c>
      <c r="J7" s="22">
        <v>87</v>
      </c>
      <c r="K7" s="21">
        <v>2</v>
      </c>
      <c r="L7" s="17"/>
      <c r="M7" s="15"/>
      <c r="N7" s="28"/>
      <c r="O7" s="28"/>
      <c r="P7" s="28"/>
      <c r="Q7" s="26"/>
    </row>
    <row r="8" spans="1:17" x14ac:dyDescent="0.2">
      <c r="A8" s="17" t="s">
        <v>98</v>
      </c>
      <c r="B8" s="22">
        <v>7988</v>
      </c>
      <c r="C8" s="22">
        <v>775</v>
      </c>
      <c r="D8" s="22">
        <v>322</v>
      </c>
      <c r="E8" s="22">
        <v>1013</v>
      </c>
      <c r="F8" s="22">
        <v>2359</v>
      </c>
      <c r="G8" s="22">
        <v>2133</v>
      </c>
      <c r="H8" s="22">
        <v>1099</v>
      </c>
      <c r="I8" s="22">
        <v>221</v>
      </c>
      <c r="J8" s="22">
        <v>63</v>
      </c>
      <c r="K8" s="21">
        <v>3</v>
      </c>
      <c r="L8" s="17"/>
      <c r="M8" s="15"/>
      <c r="N8" s="28"/>
      <c r="O8" s="28"/>
      <c r="P8" s="28"/>
      <c r="Q8" s="26"/>
    </row>
    <row r="9" spans="1:17" x14ac:dyDescent="0.2">
      <c r="A9" s="17" t="s">
        <v>99</v>
      </c>
      <c r="B9" s="22">
        <v>5018</v>
      </c>
      <c r="C9" s="22">
        <v>747</v>
      </c>
      <c r="D9" s="22">
        <v>228</v>
      </c>
      <c r="E9" s="22">
        <v>564</v>
      </c>
      <c r="F9" s="22">
        <v>1469</v>
      </c>
      <c r="G9" s="22">
        <v>1198</v>
      </c>
      <c r="H9" s="22">
        <v>598</v>
      </c>
      <c r="I9" s="22">
        <v>157</v>
      </c>
      <c r="J9" s="22">
        <v>53</v>
      </c>
      <c r="K9" s="21">
        <v>4</v>
      </c>
      <c r="L9" s="17"/>
      <c r="M9" s="15"/>
      <c r="N9" s="28"/>
      <c r="O9" s="28"/>
      <c r="P9" s="28"/>
      <c r="Q9" s="26"/>
    </row>
    <row r="10" spans="1:17" x14ac:dyDescent="0.2">
      <c r="A10" s="17" t="s">
        <v>100</v>
      </c>
      <c r="B10" s="22">
        <v>3862</v>
      </c>
      <c r="C10" s="22">
        <v>656</v>
      </c>
      <c r="D10" s="22">
        <v>184</v>
      </c>
      <c r="E10" s="22">
        <v>461</v>
      </c>
      <c r="F10" s="22">
        <v>1069</v>
      </c>
      <c r="G10" s="22">
        <v>872</v>
      </c>
      <c r="H10" s="22">
        <v>459</v>
      </c>
      <c r="I10" s="22">
        <v>118</v>
      </c>
      <c r="J10" s="22">
        <v>43</v>
      </c>
      <c r="K10" s="21">
        <v>0</v>
      </c>
      <c r="L10" s="17"/>
      <c r="M10" s="15"/>
      <c r="N10" s="28"/>
      <c r="O10" s="28"/>
      <c r="P10" s="28"/>
      <c r="Q10" s="26"/>
    </row>
    <row r="11" spans="1:17" x14ac:dyDescent="0.2">
      <c r="A11" s="17" t="s">
        <v>101</v>
      </c>
      <c r="B11" s="22">
        <v>2564</v>
      </c>
      <c r="C11" s="22">
        <v>583</v>
      </c>
      <c r="D11" s="22">
        <v>96</v>
      </c>
      <c r="E11" s="22">
        <v>341</v>
      </c>
      <c r="F11" s="22">
        <v>637</v>
      </c>
      <c r="G11" s="22">
        <v>554</v>
      </c>
      <c r="H11" s="22">
        <v>258</v>
      </c>
      <c r="I11" s="22">
        <v>72</v>
      </c>
      <c r="J11" s="22">
        <v>20</v>
      </c>
      <c r="K11" s="21">
        <v>3</v>
      </c>
      <c r="L11" s="17"/>
      <c r="M11" s="15"/>
      <c r="N11" s="22"/>
      <c r="O11" s="22"/>
      <c r="P11" s="22"/>
      <c r="Q11" s="26"/>
    </row>
    <row r="12" spans="1:17" x14ac:dyDescent="0.2">
      <c r="A12" s="17" t="s">
        <v>102</v>
      </c>
      <c r="B12" s="22">
        <v>2035</v>
      </c>
      <c r="C12" s="22">
        <v>547</v>
      </c>
      <c r="D12" s="22">
        <v>107</v>
      </c>
      <c r="E12" s="22">
        <v>287</v>
      </c>
      <c r="F12" s="22">
        <v>487</v>
      </c>
      <c r="G12" s="22">
        <v>364</v>
      </c>
      <c r="H12" s="22">
        <v>174</v>
      </c>
      <c r="I12" s="22">
        <v>36</v>
      </c>
      <c r="J12" s="22">
        <v>32</v>
      </c>
      <c r="K12" s="21">
        <v>1</v>
      </c>
      <c r="L12" s="17"/>
      <c r="M12" s="15"/>
      <c r="N12" s="27"/>
      <c r="O12" s="27"/>
      <c r="P12" s="27"/>
      <c r="Q1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baseColWidth="10" defaultRowHeight="16" x14ac:dyDescent="0.2"/>
  <cols>
    <col min="3" max="3" width="14.1640625" customWidth="1"/>
    <col min="8" max="8" width="11.6640625" customWidth="1"/>
    <col min="11" max="11" width="16.83203125" customWidth="1"/>
  </cols>
  <sheetData>
    <row r="1" spans="1:12" x14ac:dyDescent="0.2">
      <c r="A1" s="36" t="s">
        <v>107</v>
      </c>
      <c r="B1" s="37" t="s">
        <v>118</v>
      </c>
      <c r="C1" s="38" t="s">
        <v>119</v>
      </c>
      <c r="D1" s="37" t="s">
        <v>120</v>
      </c>
      <c r="E1" s="37" t="s">
        <v>121</v>
      </c>
      <c r="F1" s="37" t="s">
        <v>122</v>
      </c>
      <c r="G1" s="37" t="s">
        <v>123</v>
      </c>
      <c r="H1" s="37" t="s">
        <v>124</v>
      </c>
      <c r="I1" s="37" t="s">
        <v>125</v>
      </c>
      <c r="J1" s="39" t="s">
        <v>126</v>
      </c>
      <c r="K1" s="31" t="s">
        <v>127</v>
      </c>
      <c r="L1" s="51" t="s">
        <v>137</v>
      </c>
    </row>
    <row r="2" spans="1:12" x14ac:dyDescent="0.2">
      <c r="A2" s="32" t="s">
        <v>92</v>
      </c>
      <c r="B2" s="35">
        <v>440288</v>
      </c>
      <c r="C2" s="35">
        <v>3357</v>
      </c>
      <c r="D2" s="35">
        <v>28321</v>
      </c>
      <c r="E2" s="35">
        <v>71483</v>
      </c>
      <c r="F2" s="35">
        <v>56598</v>
      </c>
      <c r="G2" s="35">
        <v>73281</v>
      </c>
      <c r="H2" s="35">
        <v>80400</v>
      </c>
      <c r="I2" s="35">
        <v>79101</v>
      </c>
      <c r="J2" s="35">
        <v>47732</v>
      </c>
      <c r="K2" s="35">
        <v>15</v>
      </c>
      <c r="L2" s="35">
        <v>14</v>
      </c>
    </row>
    <row r="3" spans="1:12" x14ac:dyDescent="0.2">
      <c r="A3" s="32" t="s">
        <v>93</v>
      </c>
      <c r="B3" s="35">
        <v>365577</v>
      </c>
      <c r="C3" s="35">
        <v>3011</v>
      </c>
      <c r="D3" s="35">
        <v>23743</v>
      </c>
      <c r="E3" s="35">
        <v>59059</v>
      </c>
      <c r="F3" s="35">
        <v>47629</v>
      </c>
      <c r="G3" s="35">
        <v>61823</v>
      </c>
      <c r="H3" s="35">
        <v>68175</v>
      </c>
      <c r="I3" s="35">
        <v>63735</v>
      </c>
      <c r="J3" s="35">
        <v>38393</v>
      </c>
      <c r="K3" s="35">
        <v>9</v>
      </c>
      <c r="L3" s="35">
        <v>13</v>
      </c>
    </row>
    <row r="4" spans="1:12" x14ac:dyDescent="0.2">
      <c r="A4" s="32" t="s">
        <v>94</v>
      </c>
      <c r="B4" s="33">
        <v>292404</v>
      </c>
      <c r="C4" s="33">
        <v>3115</v>
      </c>
      <c r="D4" s="33">
        <v>18849</v>
      </c>
      <c r="E4" s="33">
        <v>43681</v>
      </c>
      <c r="F4" s="33">
        <v>39627</v>
      </c>
      <c r="G4" s="33">
        <v>51364</v>
      </c>
      <c r="H4" s="33">
        <v>55676</v>
      </c>
      <c r="I4" s="33">
        <v>50262</v>
      </c>
      <c r="J4" s="33">
        <v>29822</v>
      </c>
      <c r="K4" s="33">
        <v>8</v>
      </c>
      <c r="L4" s="33">
        <v>12</v>
      </c>
    </row>
    <row r="5" spans="1:12" x14ac:dyDescent="0.2">
      <c r="A5" s="32" t="s">
        <v>95</v>
      </c>
      <c r="B5" s="33">
        <v>266666</v>
      </c>
      <c r="C5" s="33">
        <v>2824</v>
      </c>
      <c r="D5" s="33">
        <v>16016</v>
      </c>
      <c r="E5" s="33">
        <v>37060</v>
      </c>
      <c r="F5" s="33">
        <v>37098</v>
      </c>
      <c r="G5" s="33">
        <v>47514</v>
      </c>
      <c r="H5" s="33">
        <v>53209</v>
      </c>
      <c r="I5" s="33">
        <v>45949</v>
      </c>
      <c r="J5" s="33">
        <v>26989</v>
      </c>
      <c r="K5" s="33">
        <v>7</v>
      </c>
      <c r="L5" s="33">
        <v>11</v>
      </c>
    </row>
    <row r="6" spans="1:12" x14ac:dyDescent="0.2">
      <c r="A6" s="32" t="s">
        <v>96</v>
      </c>
      <c r="B6" s="33">
        <v>211783</v>
      </c>
      <c r="C6" s="33">
        <v>2762</v>
      </c>
      <c r="D6" s="33">
        <v>12042</v>
      </c>
      <c r="E6" s="33">
        <v>26965</v>
      </c>
      <c r="F6" s="33">
        <v>30606</v>
      </c>
      <c r="G6" s="33">
        <v>39258</v>
      </c>
      <c r="H6" s="33">
        <v>43754</v>
      </c>
      <c r="I6" s="33">
        <v>36056</v>
      </c>
      <c r="J6" s="33">
        <v>20056</v>
      </c>
      <c r="K6" s="33">
        <v>284</v>
      </c>
      <c r="L6" s="33">
        <v>10</v>
      </c>
    </row>
    <row r="7" spans="1:12" x14ac:dyDescent="0.2">
      <c r="A7" s="32" t="s">
        <v>97</v>
      </c>
      <c r="B7" s="33">
        <v>142219</v>
      </c>
      <c r="C7" s="33">
        <v>2400</v>
      </c>
      <c r="D7" s="33">
        <v>6609</v>
      </c>
      <c r="E7" s="33">
        <v>15490</v>
      </c>
      <c r="F7" s="33">
        <v>21344</v>
      </c>
      <c r="G7" s="33">
        <v>27641</v>
      </c>
      <c r="H7" s="33">
        <v>30884</v>
      </c>
      <c r="I7" s="33">
        <v>24294</v>
      </c>
      <c r="J7" s="33">
        <v>13399</v>
      </c>
      <c r="K7" s="33">
        <v>158</v>
      </c>
      <c r="L7" s="33">
        <v>9</v>
      </c>
    </row>
    <row r="8" spans="1:12" x14ac:dyDescent="0.2">
      <c r="A8" s="32" t="s">
        <v>98</v>
      </c>
      <c r="B8" s="33">
        <v>102987</v>
      </c>
      <c r="C8" s="33">
        <v>2229</v>
      </c>
      <c r="D8" s="33">
        <v>4326</v>
      </c>
      <c r="E8" s="33">
        <v>9899</v>
      </c>
      <c r="F8" s="33">
        <v>15508</v>
      </c>
      <c r="G8" s="33">
        <v>19971</v>
      </c>
      <c r="H8" s="33">
        <v>23136</v>
      </c>
      <c r="I8" s="33">
        <v>18234</v>
      </c>
      <c r="J8" s="33">
        <v>9531</v>
      </c>
      <c r="K8" s="33">
        <v>153</v>
      </c>
      <c r="L8" s="33">
        <v>8</v>
      </c>
    </row>
    <row r="9" spans="1:12" x14ac:dyDescent="0.2">
      <c r="A9" s="32" t="s">
        <v>99</v>
      </c>
      <c r="B9" s="33">
        <v>80914</v>
      </c>
      <c r="C9" s="33">
        <v>2104</v>
      </c>
      <c r="D9" s="33">
        <v>3169</v>
      </c>
      <c r="E9" s="33">
        <v>7218</v>
      </c>
      <c r="F9" s="33">
        <v>12101</v>
      </c>
      <c r="G9" s="33">
        <v>15683</v>
      </c>
      <c r="H9" s="33">
        <v>18489</v>
      </c>
      <c r="I9" s="33">
        <v>14496</v>
      </c>
      <c r="J9" s="33">
        <v>7512</v>
      </c>
      <c r="K9" s="33">
        <v>142</v>
      </c>
      <c r="L9" s="33">
        <v>7</v>
      </c>
    </row>
    <row r="10" spans="1:12" x14ac:dyDescent="0.2">
      <c r="A10" s="32" t="s">
        <v>100</v>
      </c>
      <c r="B10" s="33">
        <v>67211</v>
      </c>
      <c r="C10" s="33">
        <v>1896</v>
      </c>
      <c r="D10" s="33">
        <v>2316</v>
      </c>
      <c r="E10" s="33">
        <v>5319</v>
      </c>
      <c r="F10" s="33">
        <v>9961</v>
      </c>
      <c r="G10" s="33">
        <v>12922</v>
      </c>
      <c r="H10" s="33">
        <v>15882</v>
      </c>
      <c r="I10" s="33">
        <v>12571</v>
      </c>
      <c r="J10" s="33">
        <v>6296</v>
      </c>
      <c r="K10" s="33">
        <v>48</v>
      </c>
      <c r="L10" s="33">
        <v>6</v>
      </c>
    </row>
    <row r="11" spans="1:12" x14ac:dyDescent="0.2">
      <c r="A11" s="32" t="s">
        <v>101</v>
      </c>
      <c r="B11" s="33">
        <v>52019</v>
      </c>
      <c r="C11" s="33">
        <v>1727</v>
      </c>
      <c r="D11" s="33">
        <v>1717</v>
      </c>
      <c r="E11" s="33">
        <v>4252</v>
      </c>
      <c r="F11" s="33">
        <v>7401</v>
      </c>
      <c r="G11" s="33">
        <v>9858</v>
      </c>
      <c r="H11" s="33">
        <v>12146</v>
      </c>
      <c r="I11" s="33">
        <v>10056</v>
      </c>
      <c r="J11" s="33">
        <v>4840</v>
      </c>
      <c r="K11" s="33">
        <v>22</v>
      </c>
      <c r="L11" s="33">
        <v>5</v>
      </c>
    </row>
    <row r="12" spans="1:12" x14ac:dyDescent="0.2">
      <c r="A12" s="32" t="s">
        <v>102</v>
      </c>
      <c r="B12" s="33">
        <v>40741</v>
      </c>
      <c r="C12" s="33">
        <v>1506</v>
      </c>
      <c r="D12" s="33">
        <v>1457</v>
      </c>
      <c r="E12" s="33">
        <v>3449</v>
      </c>
      <c r="F12" s="33">
        <v>5953</v>
      </c>
      <c r="G12" s="33">
        <v>7424</v>
      </c>
      <c r="H12" s="33">
        <v>9086</v>
      </c>
      <c r="I12" s="33">
        <v>7813</v>
      </c>
      <c r="J12" s="33">
        <v>4036</v>
      </c>
      <c r="K12" s="33">
        <v>17</v>
      </c>
      <c r="L12" s="3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A1048576"/>
    </sheetView>
  </sheetViews>
  <sheetFormatPr baseColWidth="10" defaultRowHeight="16" x14ac:dyDescent="0.2"/>
  <sheetData>
    <row r="1" spans="1:11" ht="29" x14ac:dyDescent="0.2">
      <c r="A1" s="53" t="s">
        <v>137</v>
      </c>
      <c r="B1" s="37" t="s">
        <v>118</v>
      </c>
      <c r="C1" s="38" t="s">
        <v>119</v>
      </c>
      <c r="D1" s="37" t="s">
        <v>120</v>
      </c>
      <c r="E1" s="37" t="s">
        <v>121</v>
      </c>
      <c r="F1" s="37" t="s">
        <v>122</v>
      </c>
      <c r="G1" s="37" t="s">
        <v>123</v>
      </c>
      <c r="H1" s="37" t="s">
        <v>124</v>
      </c>
      <c r="I1" s="37" t="s">
        <v>125</v>
      </c>
      <c r="J1" s="39" t="s">
        <v>126</v>
      </c>
      <c r="K1" s="9" t="s">
        <v>136</v>
      </c>
    </row>
    <row r="2" spans="1:11" x14ac:dyDescent="0.2">
      <c r="A2" s="35">
        <v>14</v>
      </c>
      <c r="B2" s="35">
        <v>440288</v>
      </c>
      <c r="C2" s="35">
        <v>3357</v>
      </c>
      <c r="D2" s="35">
        <v>28321</v>
      </c>
      <c r="E2" s="35">
        <v>71483</v>
      </c>
      <c r="F2" s="35">
        <v>56598</v>
      </c>
      <c r="G2" s="35">
        <v>73281</v>
      </c>
      <c r="H2" s="35">
        <v>80400</v>
      </c>
      <c r="I2" s="35">
        <v>79101</v>
      </c>
      <c r="J2" s="35">
        <v>47732</v>
      </c>
      <c r="K2" s="52">
        <v>0.38474999999999998</v>
      </c>
    </row>
    <row r="3" spans="1:11" x14ac:dyDescent="0.2">
      <c r="A3" s="35">
        <v>13</v>
      </c>
      <c r="B3" s="35">
        <v>365577</v>
      </c>
      <c r="C3" s="35">
        <v>3011</v>
      </c>
      <c r="D3" s="35">
        <v>23743</v>
      </c>
      <c r="E3" s="35">
        <v>59059</v>
      </c>
      <c r="F3" s="35">
        <v>47629</v>
      </c>
      <c r="G3" s="35">
        <v>61823</v>
      </c>
      <c r="H3" s="35">
        <v>68175</v>
      </c>
      <c r="I3" s="35">
        <v>63735</v>
      </c>
      <c r="J3" s="35">
        <v>38393</v>
      </c>
      <c r="K3" s="52">
        <v>0.38474999999999998</v>
      </c>
    </row>
    <row r="4" spans="1:11" x14ac:dyDescent="0.2">
      <c r="A4" s="33">
        <v>12</v>
      </c>
      <c r="B4" s="33">
        <v>292404</v>
      </c>
      <c r="C4" s="33">
        <v>3115</v>
      </c>
      <c r="D4" s="33">
        <v>18849</v>
      </c>
      <c r="E4" s="33">
        <v>43681</v>
      </c>
      <c r="F4" s="33">
        <v>39627</v>
      </c>
      <c r="G4" s="33">
        <v>51364</v>
      </c>
      <c r="H4" s="33">
        <v>55676</v>
      </c>
      <c r="I4" s="33">
        <v>50262</v>
      </c>
      <c r="J4" s="33">
        <v>29822</v>
      </c>
      <c r="K4" s="52">
        <v>0.48475000000000001</v>
      </c>
    </row>
    <row r="5" spans="1:11" x14ac:dyDescent="0.2">
      <c r="A5" s="33">
        <v>11</v>
      </c>
      <c r="B5" s="33">
        <v>266666</v>
      </c>
      <c r="C5" s="33">
        <v>2824</v>
      </c>
      <c r="D5" s="33">
        <v>16016</v>
      </c>
      <c r="E5" s="33">
        <v>37060</v>
      </c>
      <c r="F5" s="33">
        <v>37098</v>
      </c>
      <c r="G5" s="33">
        <v>47514</v>
      </c>
      <c r="H5" s="33">
        <v>53209</v>
      </c>
      <c r="I5" s="33">
        <v>45949</v>
      </c>
      <c r="J5" s="33">
        <v>26989</v>
      </c>
      <c r="K5" s="52">
        <v>0.18475</v>
      </c>
    </row>
    <row r="6" spans="1:11" x14ac:dyDescent="0.2">
      <c r="A6" s="33">
        <v>10</v>
      </c>
      <c r="B6" s="33">
        <v>211783</v>
      </c>
      <c r="C6" s="33">
        <v>2762</v>
      </c>
      <c r="D6" s="33">
        <v>12042</v>
      </c>
      <c r="E6" s="33">
        <v>26965</v>
      </c>
      <c r="F6" s="33">
        <v>30606</v>
      </c>
      <c r="G6" s="33">
        <v>39258</v>
      </c>
      <c r="H6" s="33">
        <v>43754</v>
      </c>
      <c r="I6" s="33">
        <v>36056</v>
      </c>
      <c r="J6" s="33">
        <v>20056</v>
      </c>
      <c r="K6" s="52">
        <v>0.68474999999999997</v>
      </c>
    </row>
    <row r="7" spans="1:11" x14ac:dyDescent="0.2">
      <c r="A7" s="33">
        <v>9</v>
      </c>
      <c r="B7" s="33">
        <v>142219</v>
      </c>
      <c r="C7" s="33">
        <v>2400</v>
      </c>
      <c r="D7" s="33">
        <v>6609</v>
      </c>
      <c r="E7" s="33">
        <v>15490</v>
      </c>
      <c r="F7" s="33">
        <v>21344</v>
      </c>
      <c r="G7" s="33">
        <v>27641</v>
      </c>
      <c r="H7" s="33">
        <v>30884</v>
      </c>
      <c r="I7" s="33">
        <v>24294</v>
      </c>
      <c r="J7" s="33">
        <v>13399</v>
      </c>
      <c r="K7" s="52">
        <v>0.98475000000000001</v>
      </c>
    </row>
    <row r="8" spans="1:11" x14ac:dyDescent="0.2">
      <c r="A8" s="33">
        <v>8</v>
      </c>
      <c r="B8" s="33">
        <v>102987</v>
      </c>
      <c r="C8" s="33">
        <v>2229</v>
      </c>
      <c r="D8" s="33">
        <v>4326</v>
      </c>
      <c r="E8" s="33">
        <v>9899</v>
      </c>
      <c r="F8" s="33">
        <v>15508</v>
      </c>
      <c r="G8" s="33">
        <v>19971</v>
      </c>
      <c r="H8" s="33">
        <v>23136</v>
      </c>
      <c r="I8" s="33">
        <v>18234</v>
      </c>
      <c r="J8" s="33">
        <v>9531</v>
      </c>
      <c r="K8" s="52">
        <v>0.78474999999999995</v>
      </c>
    </row>
    <row r="9" spans="1:11" x14ac:dyDescent="0.2">
      <c r="A9" s="33">
        <v>7</v>
      </c>
      <c r="B9" s="33">
        <v>80914</v>
      </c>
      <c r="C9" s="33">
        <v>2104</v>
      </c>
      <c r="D9" s="33">
        <v>3169</v>
      </c>
      <c r="E9" s="33">
        <v>7218</v>
      </c>
      <c r="F9" s="33">
        <v>12101</v>
      </c>
      <c r="G9" s="33">
        <v>15683</v>
      </c>
      <c r="H9" s="33">
        <v>18489</v>
      </c>
      <c r="I9" s="33">
        <v>14496</v>
      </c>
      <c r="J9" s="33">
        <v>7512</v>
      </c>
      <c r="K9" s="52">
        <v>0.58474999999999999</v>
      </c>
    </row>
    <row r="10" spans="1:11" x14ac:dyDescent="0.2">
      <c r="A10" s="33">
        <v>6</v>
      </c>
      <c r="B10" s="33">
        <v>67211</v>
      </c>
      <c r="C10" s="33">
        <v>1896</v>
      </c>
      <c r="D10" s="33">
        <v>2316</v>
      </c>
      <c r="E10" s="33">
        <v>5319</v>
      </c>
      <c r="F10" s="33">
        <v>9961</v>
      </c>
      <c r="G10" s="33">
        <v>12922</v>
      </c>
      <c r="H10" s="33">
        <v>15882</v>
      </c>
      <c r="I10" s="33">
        <v>12571</v>
      </c>
      <c r="J10" s="33">
        <v>6296</v>
      </c>
      <c r="K10" s="52">
        <v>0.28475</v>
      </c>
    </row>
    <row r="11" spans="1:11" x14ac:dyDescent="0.2">
      <c r="A11" s="33">
        <v>5</v>
      </c>
      <c r="B11" s="33">
        <v>52019</v>
      </c>
      <c r="C11" s="33">
        <v>1727</v>
      </c>
      <c r="D11" s="33">
        <v>1717</v>
      </c>
      <c r="E11" s="33">
        <v>4252</v>
      </c>
      <c r="F11" s="33">
        <v>7401</v>
      </c>
      <c r="G11" s="33">
        <v>9858</v>
      </c>
      <c r="H11" s="33">
        <v>12146</v>
      </c>
      <c r="I11" s="33">
        <v>10056</v>
      </c>
      <c r="J11" s="33">
        <v>4840</v>
      </c>
      <c r="K11" s="52">
        <v>0.18475</v>
      </c>
    </row>
    <row r="12" spans="1:11" x14ac:dyDescent="0.2">
      <c r="A12" s="33">
        <v>4</v>
      </c>
      <c r="B12" s="33">
        <v>40741</v>
      </c>
      <c r="C12" s="33">
        <v>1506</v>
      </c>
      <c r="D12" s="33">
        <v>1457</v>
      </c>
      <c r="E12" s="33">
        <v>3449</v>
      </c>
      <c r="F12" s="33">
        <v>5953</v>
      </c>
      <c r="G12" s="33">
        <v>7424</v>
      </c>
      <c r="H12" s="33">
        <v>9086</v>
      </c>
      <c r="I12" s="33">
        <v>7813</v>
      </c>
      <c r="J12" s="33">
        <v>4036</v>
      </c>
      <c r="K12" s="52">
        <v>0.78474999999999995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"/>
    </sheetView>
  </sheetViews>
  <sheetFormatPr baseColWidth="10" defaultRowHeight="16" x14ac:dyDescent="0.2"/>
  <cols>
    <col min="2" max="2" width="9.33203125" customWidth="1"/>
    <col min="3" max="3" width="13.6640625" customWidth="1"/>
  </cols>
  <sheetData>
    <row r="1" spans="1:7" x14ac:dyDescent="0.2">
      <c r="A1" t="s">
        <v>107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</row>
    <row r="2" spans="1:7" x14ac:dyDescent="0.2">
      <c r="A2" s="32" t="s">
        <v>92</v>
      </c>
      <c r="B2" s="42">
        <v>21876</v>
      </c>
      <c r="C2" s="40">
        <v>28296</v>
      </c>
      <c r="D2" s="40">
        <v>34845</v>
      </c>
      <c r="E2" s="40">
        <v>21671</v>
      </c>
      <c r="F2" s="41">
        <v>34414</v>
      </c>
      <c r="G2" s="40">
        <v>11997</v>
      </c>
    </row>
    <row r="3" spans="1:7" x14ac:dyDescent="0.2">
      <c r="A3" s="32" t="s">
        <v>93</v>
      </c>
      <c r="B3" s="40">
        <v>22081</v>
      </c>
      <c r="C3" s="40">
        <v>27542</v>
      </c>
      <c r="D3" s="40">
        <v>33972</v>
      </c>
      <c r="E3" s="40">
        <v>21068</v>
      </c>
      <c r="F3" s="40">
        <v>33644</v>
      </c>
      <c r="G3" s="40">
        <v>11474</v>
      </c>
    </row>
    <row r="4" spans="1:7" x14ac:dyDescent="0.2">
      <c r="A4" s="32" t="s">
        <v>94</v>
      </c>
      <c r="B4" s="40">
        <v>21579</v>
      </c>
      <c r="C4" s="40">
        <v>27316</v>
      </c>
      <c r="D4" s="40">
        <v>33872</v>
      </c>
      <c r="E4" s="40">
        <v>20740</v>
      </c>
      <c r="F4" s="40">
        <v>33516</v>
      </c>
      <c r="G4" s="40">
        <v>11468</v>
      </c>
    </row>
    <row r="5" spans="1:7" x14ac:dyDescent="0.2">
      <c r="A5" s="32" t="s">
        <v>95</v>
      </c>
      <c r="B5" s="40">
        <v>21591</v>
      </c>
      <c r="C5" s="40">
        <v>27102</v>
      </c>
      <c r="D5" s="40">
        <v>33726</v>
      </c>
      <c r="E5" s="40">
        <v>20451</v>
      </c>
      <c r="F5" s="40">
        <v>33283</v>
      </c>
      <c r="G5" s="40">
        <v>11281</v>
      </c>
    </row>
    <row r="6" spans="1:7" x14ac:dyDescent="0.2">
      <c r="A6" s="32" t="s">
        <v>96</v>
      </c>
      <c r="B6" s="40">
        <v>20872</v>
      </c>
      <c r="C6" s="40">
        <v>26756</v>
      </c>
      <c r="D6" s="40">
        <v>33281</v>
      </c>
      <c r="E6" s="40">
        <v>20104</v>
      </c>
      <c r="F6" s="40">
        <v>32814</v>
      </c>
      <c r="G6" s="40">
        <v>11128</v>
      </c>
    </row>
    <row r="7" spans="1:7" x14ac:dyDescent="0.2">
      <c r="A7" s="32" t="s">
        <v>97</v>
      </c>
      <c r="B7" s="40">
        <v>21013</v>
      </c>
      <c r="C7" s="40">
        <v>26612</v>
      </c>
      <c r="D7" s="40">
        <v>33453</v>
      </c>
      <c r="E7" s="40">
        <v>19605</v>
      </c>
      <c r="F7" s="40">
        <v>32691</v>
      </c>
      <c r="G7" s="40">
        <v>11079</v>
      </c>
    </row>
    <row r="8" spans="1:7" x14ac:dyDescent="0.2">
      <c r="A8" s="32" t="s">
        <v>98</v>
      </c>
      <c r="B8" s="40">
        <v>21330</v>
      </c>
      <c r="C8" s="40">
        <v>26564</v>
      </c>
      <c r="D8" s="40">
        <v>33299</v>
      </c>
      <c r="E8" s="40">
        <v>19707</v>
      </c>
      <c r="F8" s="40">
        <v>32204</v>
      </c>
      <c r="G8" s="40">
        <v>11225</v>
      </c>
    </row>
    <row r="9" spans="1:7" x14ac:dyDescent="0.2">
      <c r="A9" s="32" t="s">
        <v>99</v>
      </c>
      <c r="B9" s="40">
        <v>18844</v>
      </c>
      <c r="C9" s="40">
        <v>26450</v>
      </c>
      <c r="D9" s="40">
        <v>33255</v>
      </c>
      <c r="E9" s="40">
        <v>19473</v>
      </c>
      <c r="F9" s="40">
        <v>31900</v>
      </c>
      <c r="G9" s="40">
        <v>11042</v>
      </c>
    </row>
    <row r="10" spans="1:7" x14ac:dyDescent="0.2">
      <c r="A10" s="32" t="s">
        <v>100</v>
      </c>
      <c r="B10" s="40">
        <v>18406.136681469794</v>
      </c>
      <c r="C10" s="40">
        <v>25833.261883161173</v>
      </c>
      <c r="D10" s="40">
        <v>32711.900956152036</v>
      </c>
      <c r="E10" s="40">
        <v>18727.215401964706</v>
      </c>
      <c r="F10" s="40">
        <v>31172.695223379334</v>
      </c>
      <c r="G10" s="40">
        <v>10729.69916823068</v>
      </c>
    </row>
    <row r="11" spans="1:7" x14ac:dyDescent="0.2">
      <c r="A11" s="32" t="s">
        <v>101</v>
      </c>
      <c r="B11" s="40">
        <v>17968.273362939588</v>
      </c>
      <c r="C11" s="40">
        <v>25216.523766322345</v>
      </c>
      <c r="D11" s="40">
        <v>32168.801912304072</v>
      </c>
      <c r="E11" s="40">
        <v>17981.430803929412</v>
      </c>
      <c r="F11" s="40">
        <v>30445.390446758669</v>
      </c>
      <c r="G11" s="40">
        <v>10417.39833646136</v>
      </c>
    </row>
    <row r="12" spans="1:7" x14ac:dyDescent="0.2">
      <c r="A12" s="32" t="s">
        <v>102</v>
      </c>
      <c r="B12" s="40">
        <v>17530.410044409382</v>
      </c>
      <c r="C12" s="40">
        <v>24599.785649483518</v>
      </c>
      <c r="D12" s="40">
        <v>31625.702868456108</v>
      </c>
      <c r="E12" s="40">
        <v>17235.646205894118</v>
      </c>
      <c r="F12" s="40">
        <v>29718.085670138003</v>
      </c>
      <c r="G12" s="40">
        <v>10105.097504692039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1"/>
    </sheetView>
  </sheetViews>
  <sheetFormatPr baseColWidth="10" defaultRowHeight="16" x14ac:dyDescent="0.2"/>
  <sheetData>
    <row r="1" spans="1:10" x14ac:dyDescent="0.2">
      <c r="A1" s="9" t="s">
        <v>107</v>
      </c>
      <c r="B1" s="47" t="s">
        <v>80</v>
      </c>
      <c r="C1" s="47" t="s">
        <v>81</v>
      </c>
      <c r="D1" s="47" t="s">
        <v>82</v>
      </c>
      <c r="E1" s="48" t="s">
        <v>83</v>
      </c>
      <c r="F1" s="48" t="s">
        <v>84</v>
      </c>
      <c r="G1" s="48" t="s">
        <v>85</v>
      </c>
      <c r="H1" s="48" t="s">
        <v>86</v>
      </c>
      <c r="I1" s="49" t="s">
        <v>87</v>
      </c>
      <c r="J1" s="48" t="s">
        <v>88</v>
      </c>
    </row>
    <row r="2" spans="1:10" x14ac:dyDescent="0.2">
      <c r="A2" s="32" t="s">
        <v>92</v>
      </c>
      <c r="B2" s="50">
        <v>724</v>
      </c>
      <c r="C2">
        <v>982</v>
      </c>
      <c r="D2">
        <v>878</v>
      </c>
      <c r="E2">
        <v>751</v>
      </c>
      <c r="F2">
        <v>949</v>
      </c>
      <c r="G2">
        <v>819</v>
      </c>
      <c r="H2">
        <v>526</v>
      </c>
      <c r="I2">
        <v>698</v>
      </c>
      <c r="J2">
        <v>1072</v>
      </c>
    </row>
    <row r="3" spans="1:10" x14ac:dyDescent="0.2">
      <c r="A3" s="32" t="s">
        <v>93</v>
      </c>
      <c r="B3">
        <v>721</v>
      </c>
      <c r="C3">
        <v>786</v>
      </c>
      <c r="D3">
        <v>684</v>
      </c>
      <c r="E3">
        <v>564</v>
      </c>
      <c r="F3">
        <v>805</v>
      </c>
      <c r="G3">
        <v>866</v>
      </c>
      <c r="H3">
        <v>505</v>
      </c>
      <c r="I3">
        <v>581</v>
      </c>
      <c r="J3">
        <v>894</v>
      </c>
    </row>
    <row r="4" spans="1:10" x14ac:dyDescent="0.2">
      <c r="A4" s="32" t="s">
        <v>94</v>
      </c>
      <c r="B4">
        <v>670</v>
      </c>
      <c r="C4">
        <v>586</v>
      </c>
      <c r="D4">
        <v>521</v>
      </c>
      <c r="E4">
        <v>424</v>
      </c>
      <c r="F4">
        <v>720</v>
      </c>
      <c r="G4">
        <v>603</v>
      </c>
      <c r="H4">
        <v>462</v>
      </c>
      <c r="I4">
        <v>425</v>
      </c>
      <c r="J4">
        <v>686</v>
      </c>
    </row>
    <row r="5" spans="1:10" x14ac:dyDescent="0.2">
      <c r="A5" s="32" t="s">
        <v>95</v>
      </c>
      <c r="B5">
        <v>591</v>
      </c>
      <c r="C5">
        <v>553</v>
      </c>
      <c r="D5">
        <v>586</v>
      </c>
      <c r="E5">
        <v>493</v>
      </c>
      <c r="F5">
        <v>619</v>
      </c>
      <c r="G5">
        <v>555</v>
      </c>
      <c r="H5">
        <v>405</v>
      </c>
      <c r="I5">
        <v>324</v>
      </c>
      <c r="J5">
        <f>384+265</f>
        <v>649</v>
      </c>
    </row>
    <row r="6" spans="1:10" x14ac:dyDescent="0.2">
      <c r="A6" s="32" t="s">
        <v>96</v>
      </c>
      <c r="B6">
        <v>557</v>
      </c>
      <c r="C6">
        <v>476</v>
      </c>
      <c r="D6">
        <v>451</v>
      </c>
      <c r="E6">
        <v>470</v>
      </c>
      <c r="F6">
        <v>467</v>
      </c>
      <c r="G6">
        <v>471</v>
      </c>
      <c r="H6">
        <v>305</v>
      </c>
      <c r="I6">
        <v>256</v>
      </c>
      <c r="J6">
        <f>263+358</f>
        <v>621</v>
      </c>
    </row>
    <row r="7" spans="1:10" x14ac:dyDescent="0.2">
      <c r="A7" s="32" t="s">
        <v>97</v>
      </c>
      <c r="B7">
        <v>344</v>
      </c>
      <c r="C7">
        <v>363</v>
      </c>
      <c r="D7">
        <v>241</v>
      </c>
      <c r="E7">
        <v>278</v>
      </c>
      <c r="F7">
        <v>341</v>
      </c>
      <c r="G7">
        <v>337</v>
      </c>
      <c r="H7">
        <v>225</v>
      </c>
      <c r="I7">
        <v>199</v>
      </c>
      <c r="J7">
        <f>170+232</f>
        <v>402</v>
      </c>
    </row>
    <row r="8" spans="1:10" x14ac:dyDescent="0.2">
      <c r="A8" s="32" t="s">
        <v>98</v>
      </c>
      <c r="B8">
        <v>229</v>
      </c>
      <c r="C8">
        <v>279</v>
      </c>
      <c r="D8">
        <v>154</v>
      </c>
      <c r="E8">
        <v>230</v>
      </c>
      <c r="F8">
        <v>234</v>
      </c>
      <c r="G8">
        <v>213</v>
      </c>
      <c r="H8">
        <v>159</v>
      </c>
      <c r="I8">
        <v>179</v>
      </c>
      <c r="J8">
        <f>142+177</f>
        <v>319</v>
      </c>
    </row>
    <row r="9" spans="1:10" x14ac:dyDescent="0.2">
      <c r="A9" s="32" t="s">
        <v>99</v>
      </c>
      <c r="B9">
        <v>186</v>
      </c>
      <c r="C9">
        <v>224</v>
      </c>
      <c r="D9">
        <v>101</v>
      </c>
      <c r="E9">
        <v>161</v>
      </c>
      <c r="F9">
        <v>173</v>
      </c>
      <c r="G9">
        <v>174</v>
      </c>
      <c r="H9">
        <v>127</v>
      </c>
      <c r="I9">
        <v>159</v>
      </c>
      <c r="J9">
        <f>117+159</f>
        <v>276</v>
      </c>
    </row>
    <row r="10" spans="1:10" x14ac:dyDescent="0.2">
      <c r="A10" s="32" t="s">
        <v>100</v>
      </c>
      <c r="B10">
        <v>338</v>
      </c>
      <c r="C10">
        <v>345</v>
      </c>
      <c r="D10">
        <v>666</v>
      </c>
      <c r="E10">
        <v>453</v>
      </c>
      <c r="F10">
        <v>425</v>
      </c>
      <c r="G10">
        <v>300</v>
      </c>
      <c r="H10">
        <v>654</v>
      </c>
      <c r="I10">
        <v>406</v>
      </c>
      <c r="J10">
        <v>481</v>
      </c>
    </row>
    <row r="11" spans="1:10" x14ac:dyDescent="0.2">
      <c r="A11" s="32"/>
    </row>
    <row r="12" spans="1:10" x14ac:dyDescent="0.2">
      <c r="A12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:F12"/>
    </sheetView>
  </sheetViews>
  <sheetFormatPr baseColWidth="10" defaultRowHeight="16" x14ac:dyDescent="0.2"/>
  <sheetData>
    <row r="1" spans="1:6" x14ac:dyDescent="0.2">
      <c r="A1" s="29" t="s">
        <v>107</v>
      </c>
      <c r="B1" s="30" t="s">
        <v>106</v>
      </c>
      <c r="C1" s="30" t="s">
        <v>103</v>
      </c>
      <c r="D1" s="30" t="s">
        <v>104</v>
      </c>
      <c r="E1" s="31" t="s">
        <v>105</v>
      </c>
      <c r="F1" s="9" t="s">
        <v>136</v>
      </c>
    </row>
    <row r="2" spans="1:6" x14ac:dyDescent="0.2">
      <c r="A2" s="32" t="s">
        <v>92</v>
      </c>
      <c r="B2" s="33">
        <v>440288</v>
      </c>
      <c r="C2" s="33">
        <v>149490</v>
      </c>
      <c r="D2" s="33">
        <v>290747</v>
      </c>
      <c r="E2" s="33">
        <v>51</v>
      </c>
      <c r="F2" s="52">
        <v>0.38474999999999998</v>
      </c>
    </row>
    <row r="3" spans="1:6" x14ac:dyDescent="0.2">
      <c r="A3" s="32" t="s">
        <v>93</v>
      </c>
      <c r="B3" s="33">
        <v>365577</v>
      </c>
      <c r="C3" s="33">
        <v>123423</v>
      </c>
      <c r="D3" s="33">
        <v>242118</v>
      </c>
      <c r="E3" s="33">
        <v>36</v>
      </c>
      <c r="F3" s="52">
        <v>0.38474999999999998</v>
      </c>
    </row>
    <row r="4" spans="1:6" x14ac:dyDescent="0.2">
      <c r="A4" s="32" t="s">
        <v>94</v>
      </c>
      <c r="B4" s="33">
        <v>292404</v>
      </c>
      <c r="C4" s="33">
        <v>99579</v>
      </c>
      <c r="D4" s="33">
        <v>192795</v>
      </c>
      <c r="E4" s="34">
        <v>30</v>
      </c>
      <c r="F4" s="52">
        <v>0.48475000000000001</v>
      </c>
    </row>
    <row r="5" spans="1:6" x14ac:dyDescent="0.2">
      <c r="A5" s="32" t="s">
        <v>95</v>
      </c>
      <c r="B5" s="33">
        <v>266666</v>
      </c>
      <c r="C5" s="33">
        <v>92828</v>
      </c>
      <c r="D5" s="33">
        <v>173803</v>
      </c>
      <c r="E5" s="34">
        <v>35</v>
      </c>
      <c r="F5" s="52">
        <v>0.18475</v>
      </c>
    </row>
    <row r="6" spans="1:6" x14ac:dyDescent="0.2">
      <c r="A6" s="32" t="s">
        <v>96</v>
      </c>
      <c r="B6" s="33">
        <v>211783</v>
      </c>
      <c r="C6" s="33">
        <v>75190</v>
      </c>
      <c r="D6" s="33">
        <v>136566</v>
      </c>
      <c r="E6" s="34">
        <v>27</v>
      </c>
      <c r="F6" s="52">
        <v>0.68474999999999997</v>
      </c>
    </row>
    <row r="7" spans="1:6" x14ac:dyDescent="0.2">
      <c r="A7" s="32" t="s">
        <v>97</v>
      </c>
      <c r="B7" s="35">
        <v>142219</v>
      </c>
      <c r="C7" s="35">
        <v>52517</v>
      </c>
      <c r="D7" s="35">
        <v>89657</v>
      </c>
      <c r="E7" s="34">
        <v>45</v>
      </c>
      <c r="F7" s="52">
        <v>0.98475000000000001</v>
      </c>
    </row>
    <row r="8" spans="1:6" x14ac:dyDescent="0.2">
      <c r="A8" s="32" t="s">
        <v>98</v>
      </c>
      <c r="B8" s="35">
        <v>102987</v>
      </c>
      <c r="C8" s="35">
        <v>39524</v>
      </c>
      <c r="D8" s="35">
        <v>63457</v>
      </c>
      <c r="E8" s="34">
        <v>6</v>
      </c>
      <c r="F8" s="52">
        <v>0.78474999999999995</v>
      </c>
    </row>
    <row r="9" spans="1:6" x14ac:dyDescent="0.2">
      <c r="A9" s="32" t="s">
        <v>99</v>
      </c>
      <c r="B9" s="35">
        <v>80914</v>
      </c>
      <c r="C9" s="35">
        <v>32080</v>
      </c>
      <c r="D9" s="35">
        <v>48829</v>
      </c>
      <c r="E9" s="34">
        <v>5</v>
      </c>
      <c r="F9" s="52">
        <v>0.58474999999999999</v>
      </c>
    </row>
    <row r="10" spans="1:6" x14ac:dyDescent="0.2">
      <c r="A10" s="32" t="s">
        <v>100</v>
      </c>
      <c r="B10" s="35">
        <v>67211</v>
      </c>
      <c r="C10" s="35">
        <v>27791</v>
      </c>
      <c r="D10" s="35">
        <v>39411</v>
      </c>
      <c r="E10" s="34">
        <v>9</v>
      </c>
      <c r="F10" s="52">
        <v>0.28475</v>
      </c>
    </row>
    <row r="11" spans="1:6" x14ac:dyDescent="0.2">
      <c r="A11" s="32" t="s">
        <v>101</v>
      </c>
      <c r="B11" s="33">
        <v>52019</v>
      </c>
      <c r="C11" s="33">
        <v>21432</v>
      </c>
      <c r="D11" s="33">
        <v>30552</v>
      </c>
      <c r="E11" s="34">
        <v>35</v>
      </c>
      <c r="F11" s="52">
        <v>0.18475</v>
      </c>
    </row>
    <row r="12" spans="1:6" x14ac:dyDescent="0.2">
      <c r="A12" s="32" t="s">
        <v>102</v>
      </c>
      <c r="B12" s="33">
        <v>40741</v>
      </c>
      <c r="C12" s="33">
        <v>16590</v>
      </c>
      <c r="D12" s="33">
        <v>24145</v>
      </c>
      <c r="E12" s="34">
        <v>6</v>
      </c>
      <c r="F12" s="52">
        <v>0.78474999999999995</v>
      </c>
    </row>
    <row r="13" spans="1:6" x14ac:dyDescent="0.2">
      <c r="F13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7" sqref="F17"/>
    </sheetView>
  </sheetViews>
  <sheetFormatPr baseColWidth="10" defaultRowHeight="16" x14ac:dyDescent="0.2"/>
  <cols>
    <col min="2" max="2" width="18.83203125" customWidth="1"/>
  </cols>
  <sheetData>
    <row r="1" spans="1:3" x14ac:dyDescent="0.2">
      <c r="A1" t="s">
        <v>91</v>
      </c>
      <c r="B1" t="s">
        <v>90</v>
      </c>
      <c r="C1" t="s">
        <v>89</v>
      </c>
    </row>
    <row r="2" spans="1:3" x14ac:dyDescent="0.2">
      <c r="A2">
        <v>2681</v>
      </c>
      <c r="B2">
        <v>106.64999999999999</v>
      </c>
      <c r="C2" t="s">
        <v>80</v>
      </c>
    </row>
    <row r="3" spans="1:3" x14ac:dyDescent="0.2">
      <c r="A3">
        <v>7533</v>
      </c>
      <c r="B3">
        <v>104.69230769230774</v>
      </c>
      <c r="C3" t="s">
        <v>81</v>
      </c>
    </row>
    <row r="4" spans="1:3" x14ac:dyDescent="0.2">
      <c r="A4">
        <v>5757</v>
      </c>
      <c r="B4">
        <v>99.471428571428575</v>
      </c>
      <c r="C4" t="s">
        <v>82</v>
      </c>
    </row>
    <row r="5" spans="1:3" x14ac:dyDescent="0.2">
      <c r="A5">
        <v>3929</v>
      </c>
      <c r="B5">
        <v>78.419999999999987</v>
      </c>
      <c r="C5" t="s">
        <v>83</v>
      </c>
    </row>
    <row r="6" spans="1:3" x14ac:dyDescent="0.2">
      <c r="A6">
        <v>4756</v>
      </c>
      <c r="B6">
        <v>158.53333333333333</v>
      </c>
      <c r="C6" t="s">
        <v>84</v>
      </c>
    </row>
    <row r="7" spans="1:3" x14ac:dyDescent="0.2">
      <c r="A7">
        <v>4586</v>
      </c>
      <c r="B7">
        <v>72.493749999999977</v>
      </c>
      <c r="C7" t="s">
        <v>85</v>
      </c>
    </row>
    <row r="8" spans="1:3" x14ac:dyDescent="0.2">
      <c r="A8">
        <v>8662</v>
      </c>
      <c r="B8">
        <v>98.353125000000006</v>
      </c>
      <c r="C8" t="s">
        <v>86</v>
      </c>
    </row>
    <row r="9" spans="1:3" x14ac:dyDescent="0.2">
      <c r="A9">
        <v>6092</v>
      </c>
      <c r="B9">
        <v>68.934848484848501</v>
      </c>
      <c r="C9" t="s">
        <v>87</v>
      </c>
    </row>
    <row r="10" spans="1:3" x14ac:dyDescent="0.2">
      <c r="A10">
        <v>3932</v>
      </c>
      <c r="B10">
        <v>69.086111111111094</v>
      </c>
      <c r="C10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workbookViewId="0">
      <selection activeCell="A35" sqref="A35"/>
    </sheetView>
  </sheetViews>
  <sheetFormatPr baseColWidth="10" defaultColWidth="13.5" defaultRowHeight="15" customHeight="1" x14ac:dyDescent="0.2"/>
  <cols>
    <col min="1" max="1" width="10.83203125" customWidth="1"/>
    <col min="2" max="2" width="13.6640625" customWidth="1"/>
    <col min="3" max="3" width="10.83203125" customWidth="1"/>
    <col min="4" max="4" width="9.1640625" customWidth="1"/>
    <col min="5" max="6" width="7.1640625" customWidth="1"/>
    <col min="7" max="7" width="12.33203125" customWidth="1"/>
    <col min="8" max="9" width="12.1640625" customWidth="1"/>
    <col min="10" max="10" width="7.6640625" customWidth="1"/>
    <col min="11" max="11" width="7.33203125" customWidth="1"/>
    <col min="12" max="12" width="10.6640625" customWidth="1"/>
    <col min="13" max="13" width="10.5" customWidth="1"/>
    <col min="14" max="17" width="7.33203125" customWidth="1"/>
    <col min="18" max="18" width="9.1640625" customWidth="1"/>
    <col min="19" max="19" width="8.83203125" customWidth="1"/>
    <col min="20" max="20" width="7.6640625" customWidth="1"/>
    <col min="21" max="21" width="8.33203125" customWidth="1"/>
    <col min="22" max="22" width="11.1640625" customWidth="1"/>
    <col min="23" max="23" width="10.33203125" customWidth="1"/>
    <col min="24" max="26" width="7.1640625" customWidth="1"/>
    <col min="27" max="27" width="7.5" customWidth="1"/>
    <col min="28" max="28" width="10.6640625" customWidth="1"/>
    <col min="29" max="29" width="9.5" customWidth="1"/>
    <col min="30" max="30" width="8" customWidth="1"/>
    <col min="31" max="31" width="7.5" customWidth="1"/>
    <col min="32" max="32" width="10.83203125" customWidth="1"/>
    <col min="33" max="33" width="8.5" customWidth="1"/>
    <col min="34" max="36" width="7.5" customWidth="1"/>
    <col min="37" max="37" width="7" customWidth="1"/>
    <col min="38" max="38" width="8.33203125" customWidth="1"/>
    <col min="39" max="39" width="9" customWidth="1"/>
    <col min="40" max="40" width="8.1640625" customWidth="1"/>
    <col min="41" max="41" width="7.83203125" customWidth="1"/>
    <col min="42" max="42" width="9.83203125" customWidth="1"/>
    <col min="43" max="46" width="8" customWidth="1"/>
    <col min="47" max="47" width="7" customWidth="1"/>
    <col min="48" max="48" width="7.83203125" customWidth="1"/>
    <col min="49" max="49" width="9.33203125" customWidth="1"/>
    <col min="50" max="50" width="8.33203125" customWidth="1"/>
    <col min="51" max="51" width="8.1640625" customWidth="1"/>
    <col min="52" max="81" width="10.5" customWidth="1"/>
  </cols>
  <sheetData>
    <row r="1" spans="1:81" ht="15.75" customHeight="1" x14ac:dyDescent="0.2">
      <c r="A1" s="1" t="s">
        <v>89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</row>
    <row r="2" spans="1:81" ht="15.75" customHeight="1" x14ac:dyDescent="0.2">
      <c r="A2" s="3" t="s">
        <v>80</v>
      </c>
      <c r="B2" s="4">
        <v>21215</v>
      </c>
      <c r="C2" s="4">
        <v>24594</v>
      </c>
      <c r="D2" s="4">
        <v>29710</v>
      </c>
      <c r="E2" s="4">
        <v>19787</v>
      </c>
      <c r="F2" s="5">
        <v>29506</v>
      </c>
      <c r="G2" s="5">
        <v>12159</v>
      </c>
      <c r="H2" s="5">
        <v>31922</v>
      </c>
      <c r="I2" s="5">
        <v>15170</v>
      </c>
      <c r="J2" s="5">
        <v>26078</v>
      </c>
      <c r="K2" s="5">
        <v>11280</v>
      </c>
      <c r="L2" s="4">
        <v>20724</v>
      </c>
      <c r="M2" s="4">
        <v>24663</v>
      </c>
      <c r="N2" s="4">
        <v>30510</v>
      </c>
      <c r="O2" s="4">
        <v>19265</v>
      </c>
      <c r="P2" s="5">
        <v>29989</v>
      </c>
      <c r="Q2" s="5">
        <v>11069</v>
      </c>
      <c r="R2" s="5">
        <v>33133</v>
      </c>
      <c r="S2" s="5">
        <v>11733</v>
      </c>
      <c r="T2" s="5">
        <v>25534</v>
      </c>
      <c r="U2" s="5">
        <v>10894</v>
      </c>
      <c r="V2" s="4">
        <v>20273</v>
      </c>
      <c r="W2" s="4">
        <v>23748</v>
      </c>
      <c r="X2" s="4">
        <v>29245</v>
      </c>
      <c r="Y2" s="4">
        <v>18856</v>
      </c>
      <c r="Z2" s="5">
        <v>28957</v>
      </c>
      <c r="AA2" s="5">
        <v>10956</v>
      </c>
      <c r="AB2" s="5">
        <v>31770</v>
      </c>
      <c r="AC2" s="5">
        <v>11939</v>
      </c>
      <c r="AD2" s="5">
        <v>25101</v>
      </c>
      <c r="AE2" s="5">
        <v>10699</v>
      </c>
      <c r="AF2" s="4">
        <v>19889</v>
      </c>
      <c r="AG2" s="4">
        <v>23347</v>
      </c>
      <c r="AH2" s="4">
        <v>28698</v>
      </c>
      <c r="AI2" s="4">
        <v>18518</v>
      </c>
      <c r="AJ2" s="5">
        <v>28460</v>
      </c>
      <c r="AK2" s="5">
        <v>10835</v>
      </c>
      <c r="AL2" s="5">
        <v>31009</v>
      </c>
      <c r="AM2" s="5">
        <v>12435</v>
      </c>
      <c r="AN2" s="5">
        <v>24866</v>
      </c>
      <c r="AO2" s="5">
        <v>10427</v>
      </c>
      <c r="AP2" s="4">
        <v>19733</v>
      </c>
      <c r="AQ2" s="4">
        <v>22985</v>
      </c>
      <c r="AR2" s="4">
        <v>27993</v>
      </c>
      <c r="AS2" s="4">
        <v>18311</v>
      </c>
      <c r="AT2" s="5">
        <v>27977</v>
      </c>
      <c r="AU2" s="5">
        <v>10875</v>
      </c>
      <c r="AV2" s="5">
        <v>30176</v>
      </c>
      <c r="AW2" s="5">
        <v>12225</v>
      </c>
      <c r="AX2" s="5">
        <v>24695</v>
      </c>
      <c r="AY2" s="5">
        <v>10535</v>
      </c>
      <c r="AZ2" s="4">
        <v>19158</v>
      </c>
      <c r="BA2" s="4">
        <v>22850</v>
      </c>
      <c r="BB2" s="4">
        <v>28028</v>
      </c>
      <c r="BC2" s="4">
        <v>18005</v>
      </c>
      <c r="BD2" s="5">
        <v>27712</v>
      </c>
      <c r="BE2" s="5">
        <v>10981</v>
      </c>
      <c r="BF2" s="5">
        <v>30327</v>
      </c>
      <c r="BG2" s="5">
        <v>13213</v>
      </c>
      <c r="BH2" s="5">
        <v>23952</v>
      </c>
      <c r="BI2" s="5">
        <v>10339</v>
      </c>
      <c r="BJ2" s="4">
        <v>19161</v>
      </c>
      <c r="BK2" s="4">
        <v>22718</v>
      </c>
      <c r="BL2" s="4">
        <v>27959</v>
      </c>
      <c r="BM2" s="4">
        <v>17914</v>
      </c>
      <c r="BN2" s="5">
        <v>27405</v>
      </c>
      <c r="BO2" s="5">
        <v>10630</v>
      </c>
      <c r="BP2" s="5">
        <v>30168</v>
      </c>
      <c r="BQ2" s="5">
        <v>11749</v>
      </c>
      <c r="BR2" s="5">
        <v>23525</v>
      </c>
      <c r="BS2" s="5">
        <v>10341</v>
      </c>
      <c r="BT2" s="4">
        <v>19050</v>
      </c>
      <c r="BU2" s="4">
        <v>22320</v>
      </c>
      <c r="BV2" s="4">
        <v>27418</v>
      </c>
      <c r="BW2" s="4">
        <v>17469</v>
      </c>
      <c r="BX2" s="5">
        <v>26670</v>
      </c>
      <c r="BY2" s="5">
        <v>10050</v>
      </c>
      <c r="BZ2" s="5">
        <v>29223</v>
      </c>
      <c r="CA2" s="5">
        <v>12202</v>
      </c>
      <c r="CB2" s="5">
        <v>22990</v>
      </c>
      <c r="CC2" s="5">
        <v>9521</v>
      </c>
    </row>
    <row r="3" spans="1:81" ht="15.75" customHeight="1" x14ac:dyDescent="0.2">
      <c r="A3" s="3" t="s">
        <v>81</v>
      </c>
      <c r="B3" s="4">
        <v>21609</v>
      </c>
      <c r="C3" s="4">
        <v>25726</v>
      </c>
      <c r="D3" s="4">
        <v>31417</v>
      </c>
      <c r="E3" s="4">
        <v>20342</v>
      </c>
      <c r="F3" s="5">
        <v>31106</v>
      </c>
      <c r="G3" s="5">
        <v>11716</v>
      </c>
      <c r="H3" s="5">
        <v>34054</v>
      </c>
      <c r="I3" s="5">
        <v>12485</v>
      </c>
      <c r="J3" s="5">
        <v>26854</v>
      </c>
      <c r="K3" s="5">
        <v>11507</v>
      </c>
      <c r="L3" s="4">
        <v>20986</v>
      </c>
      <c r="M3" s="4">
        <v>25098</v>
      </c>
      <c r="N3" s="4">
        <v>30399</v>
      </c>
      <c r="O3" s="4">
        <v>20195</v>
      </c>
      <c r="P3" s="5">
        <v>30351</v>
      </c>
      <c r="Q3" s="5">
        <v>11484</v>
      </c>
      <c r="R3" s="5">
        <v>33174</v>
      </c>
      <c r="S3" s="5">
        <v>11547</v>
      </c>
      <c r="T3" s="5">
        <v>26446</v>
      </c>
      <c r="U3" s="5">
        <v>11466</v>
      </c>
      <c r="V3" s="4">
        <v>20693</v>
      </c>
      <c r="W3" s="4">
        <v>24588</v>
      </c>
      <c r="X3" s="4">
        <v>29843</v>
      </c>
      <c r="Y3" s="4">
        <v>19596</v>
      </c>
      <c r="Z3" s="5">
        <v>29901</v>
      </c>
      <c r="AA3" s="5">
        <v>11276</v>
      </c>
      <c r="AB3" s="5">
        <v>32654</v>
      </c>
      <c r="AC3" s="5">
        <v>11950</v>
      </c>
      <c r="AD3" s="5">
        <v>25955</v>
      </c>
      <c r="AE3" s="5">
        <v>11072</v>
      </c>
      <c r="AF3" s="4">
        <v>20500</v>
      </c>
      <c r="AG3" s="4">
        <v>24389</v>
      </c>
      <c r="AH3" s="4">
        <v>29680</v>
      </c>
      <c r="AI3" s="4">
        <v>19378</v>
      </c>
      <c r="AJ3" s="5">
        <v>29569</v>
      </c>
      <c r="AK3" s="5">
        <v>11189</v>
      </c>
      <c r="AL3" s="5">
        <v>32258</v>
      </c>
      <c r="AM3" s="5">
        <v>12099</v>
      </c>
      <c r="AN3" s="5">
        <v>25690</v>
      </c>
      <c r="AO3" s="5">
        <v>10932</v>
      </c>
      <c r="AP3" s="4">
        <v>20104</v>
      </c>
      <c r="AQ3" s="4">
        <v>23889</v>
      </c>
      <c r="AR3" s="4">
        <v>29011</v>
      </c>
      <c r="AS3" s="4">
        <v>18999</v>
      </c>
      <c r="AT3" s="5">
        <v>28989</v>
      </c>
      <c r="AU3" s="5">
        <v>11100</v>
      </c>
      <c r="AV3" s="5">
        <v>31626</v>
      </c>
      <c r="AW3" s="5">
        <v>12301</v>
      </c>
      <c r="AX3" s="5">
        <v>25183</v>
      </c>
      <c r="AY3" s="5">
        <v>10738</v>
      </c>
      <c r="AZ3" s="4">
        <v>19756</v>
      </c>
      <c r="BA3" s="4">
        <v>23542</v>
      </c>
      <c r="BB3" s="4">
        <v>28767</v>
      </c>
      <c r="BC3" s="4">
        <v>18498</v>
      </c>
      <c r="BD3" s="5">
        <v>28634</v>
      </c>
      <c r="BE3" s="5">
        <v>10780</v>
      </c>
      <c r="BF3" s="5">
        <v>31290</v>
      </c>
      <c r="BG3" s="5">
        <v>12009</v>
      </c>
      <c r="BH3" s="5">
        <v>24696</v>
      </c>
      <c r="BI3" s="5">
        <v>10423</v>
      </c>
      <c r="BJ3" s="4">
        <v>19875</v>
      </c>
      <c r="BK3" s="4">
        <v>23900</v>
      </c>
      <c r="BL3" s="4">
        <v>29388</v>
      </c>
      <c r="BM3" s="4">
        <v>18687</v>
      </c>
      <c r="BN3" s="5">
        <v>28919</v>
      </c>
      <c r="BO3" s="5">
        <v>10592</v>
      </c>
      <c r="BP3" s="5">
        <v>31743</v>
      </c>
      <c r="BQ3" s="5">
        <v>11505</v>
      </c>
      <c r="BR3" s="5">
        <v>24809</v>
      </c>
      <c r="BS3" s="5">
        <v>10354</v>
      </c>
      <c r="BT3" s="4">
        <v>20000</v>
      </c>
      <c r="BU3" s="4">
        <v>23848</v>
      </c>
      <c r="BV3" s="4">
        <v>29551</v>
      </c>
      <c r="BW3" s="4">
        <v>18388</v>
      </c>
      <c r="BX3" s="5">
        <v>28635</v>
      </c>
      <c r="BY3" s="5">
        <v>10657</v>
      </c>
      <c r="BZ3" s="5">
        <v>31710</v>
      </c>
      <c r="CA3" s="5">
        <v>12512</v>
      </c>
      <c r="CB3" s="5">
        <v>24181</v>
      </c>
      <c r="CC3" s="5">
        <v>10174</v>
      </c>
    </row>
    <row r="4" spans="1:81" ht="15.75" customHeight="1" x14ac:dyDescent="0.2">
      <c r="A4" s="3" t="s">
        <v>82</v>
      </c>
      <c r="B4" s="4">
        <v>21235</v>
      </c>
      <c r="C4" s="4">
        <v>24501</v>
      </c>
      <c r="D4" s="4">
        <v>29903</v>
      </c>
      <c r="E4" s="4">
        <v>19057</v>
      </c>
      <c r="F4" s="5">
        <v>29886</v>
      </c>
      <c r="G4" s="5">
        <v>11431</v>
      </c>
      <c r="H4" s="5">
        <v>32416</v>
      </c>
      <c r="I4" s="5">
        <v>12457</v>
      </c>
      <c r="J4" s="5">
        <v>25766</v>
      </c>
      <c r="K4" s="5">
        <v>11147</v>
      </c>
      <c r="L4" s="4">
        <v>20557</v>
      </c>
      <c r="M4" s="4">
        <v>24007</v>
      </c>
      <c r="N4" s="4">
        <v>29315</v>
      </c>
      <c r="O4" s="4">
        <v>18749</v>
      </c>
      <c r="P4" s="5">
        <v>29371</v>
      </c>
      <c r="Q4" s="5">
        <v>11234</v>
      </c>
      <c r="R4" s="5">
        <v>31917</v>
      </c>
      <c r="S4" s="5">
        <v>12175</v>
      </c>
      <c r="T4" s="5">
        <v>25330</v>
      </c>
      <c r="U4" s="5">
        <v>10966</v>
      </c>
      <c r="V4" s="4">
        <v>20298</v>
      </c>
      <c r="W4" s="4">
        <v>23603</v>
      </c>
      <c r="X4" s="4">
        <v>28905</v>
      </c>
      <c r="Y4" s="4">
        <v>18348</v>
      </c>
      <c r="Z4" s="5">
        <v>28957</v>
      </c>
      <c r="AA4" s="5">
        <v>11111</v>
      </c>
      <c r="AB4" s="5">
        <v>31490</v>
      </c>
      <c r="AC4" s="5">
        <v>12445</v>
      </c>
      <c r="AD4" s="5">
        <v>24917</v>
      </c>
      <c r="AE4" s="5">
        <v>10723</v>
      </c>
      <c r="AF4" s="4">
        <v>20155</v>
      </c>
      <c r="AG4" s="4">
        <v>23626</v>
      </c>
      <c r="AH4" s="4">
        <v>29081</v>
      </c>
      <c r="AI4" s="4">
        <v>18255</v>
      </c>
      <c r="AJ4" s="5">
        <v>28997</v>
      </c>
      <c r="AK4" s="5">
        <v>11037</v>
      </c>
      <c r="AL4" s="5">
        <v>31512</v>
      </c>
      <c r="AM4" s="5">
        <v>12217</v>
      </c>
      <c r="AN4" s="5">
        <v>24917</v>
      </c>
      <c r="AO4" s="5">
        <v>10726</v>
      </c>
      <c r="AP4" s="4">
        <v>19976</v>
      </c>
      <c r="AQ4" s="4">
        <v>23186</v>
      </c>
      <c r="AR4" s="4">
        <v>28574</v>
      </c>
      <c r="AS4" s="4">
        <v>17773</v>
      </c>
      <c r="AT4" s="5">
        <v>28321</v>
      </c>
      <c r="AU4" s="5">
        <v>10789</v>
      </c>
      <c r="AV4" s="5">
        <v>30947</v>
      </c>
      <c r="AW4" s="5">
        <v>12433</v>
      </c>
      <c r="AX4" s="5">
        <v>24073</v>
      </c>
      <c r="AY4" s="5">
        <v>10327</v>
      </c>
      <c r="AZ4" s="4">
        <v>19482</v>
      </c>
      <c r="BA4" s="4">
        <v>22957</v>
      </c>
      <c r="BB4" s="4">
        <v>28297</v>
      </c>
      <c r="BC4" s="4">
        <v>17531</v>
      </c>
      <c r="BD4" s="5">
        <v>28172</v>
      </c>
      <c r="BE4" s="5">
        <v>10578</v>
      </c>
      <c r="BF4" s="5">
        <v>30657</v>
      </c>
      <c r="BG4" s="5">
        <v>11886</v>
      </c>
      <c r="BH4" s="5">
        <v>24009</v>
      </c>
      <c r="BI4" s="5">
        <v>10223</v>
      </c>
      <c r="BJ4" s="4">
        <v>19754</v>
      </c>
      <c r="BK4" s="4">
        <v>23139</v>
      </c>
      <c r="BL4" s="4">
        <v>28678</v>
      </c>
      <c r="BM4" s="4">
        <v>17652</v>
      </c>
      <c r="BN4" s="5">
        <v>28230</v>
      </c>
      <c r="BO4" s="5">
        <v>10256</v>
      </c>
      <c r="BP4" s="5">
        <v>30770</v>
      </c>
      <c r="BQ4" s="5">
        <v>11839</v>
      </c>
      <c r="BR4" s="5">
        <v>24128</v>
      </c>
      <c r="BS4" s="5">
        <v>9875</v>
      </c>
      <c r="BT4" s="4">
        <v>19669</v>
      </c>
      <c r="BU4" s="4">
        <v>23180</v>
      </c>
      <c r="BV4" s="4">
        <v>28974</v>
      </c>
      <c r="BW4" s="4">
        <v>17445</v>
      </c>
      <c r="BX4" s="5">
        <v>28129</v>
      </c>
      <c r="BY4" s="5">
        <v>10438</v>
      </c>
      <c r="BZ4" s="5">
        <v>30938</v>
      </c>
      <c r="CA4" s="5">
        <v>12830</v>
      </c>
      <c r="CB4" s="5">
        <v>23627</v>
      </c>
      <c r="CC4" s="5">
        <v>9867</v>
      </c>
    </row>
    <row r="5" spans="1:81" ht="15.75" customHeight="1" x14ac:dyDescent="0.2">
      <c r="A5" s="3" t="s">
        <v>83</v>
      </c>
      <c r="B5" s="4">
        <v>21172</v>
      </c>
      <c r="C5" s="4">
        <v>24913</v>
      </c>
      <c r="D5" s="4">
        <v>30510</v>
      </c>
      <c r="E5" s="4">
        <v>18701</v>
      </c>
      <c r="F5" s="5">
        <v>30069</v>
      </c>
      <c r="G5" s="5">
        <v>11165</v>
      </c>
      <c r="H5" s="5">
        <v>32877</v>
      </c>
      <c r="I5" s="5">
        <v>12203</v>
      </c>
      <c r="J5" s="5">
        <v>25065</v>
      </c>
      <c r="K5" s="5">
        <v>10871</v>
      </c>
      <c r="L5" s="4">
        <v>20641</v>
      </c>
      <c r="M5" s="4">
        <v>24250</v>
      </c>
      <c r="N5" s="4">
        <v>29929</v>
      </c>
      <c r="O5" s="4">
        <v>18102</v>
      </c>
      <c r="P5" s="5">
        <v>29407</v>
      </c>
      <c r="Q5" s="5">
        <v>10382</v>
      </c>
      <c r="R5" s="5">
        <v>32458</v>
      </c>
      <c r="S5" s="5">
        <v>10426</v>
      </c>
      <c r="T5" s="5">
        <v>24184</v>
      </c>
      <c r="U5" s="5">
        <v>10369</v>
      </c>
      <c r="V5" s="4">
        <v>20560</v>
      </c>
      <c r="W5" s="4">
        <v>24191</v>
      </c>
      <c r="X5" s="4">
        <v>29652</v>
      </c>
      <c r="Y5" s="4">
        <v>18235</v>
      </c>
      <c r="Z5" s="5">
        <v>29346</v>
      </c>
      <c r="AA5" s="5">
        <v>10369</v>
      </c>
      <c r="AB5" s="5">
        <v>32162</v>
      </c>
      <c r="AC5" s="5">
        <v>10781</v>
      </c>
      <c r="AD5" s="5">
        <v>24507</v>
      </c>
      <c r="AE5" s="5">
        <v>10249</v>
      </c>
      <c r="AF5" s="4">
        <v>20457</v>
      </c>
      <c r="AG5" s="4">
        <v>24228</v>
      </c>
      <c r="AH5" s="4">
        <v>29958</v>
      </c>
      <c r="AI5" s="4">
        <v>18065</v>
      </c>
      <c r="AJ5" s="5">
        <v>29415</v>
      </c>
      <c r="AK5" s="5">
        <v>10190</v>
      </c>
      <c r="AL5" s="5">
        <v>32329</v>
      </c>
      <c r="AM5" s="5">
        <v>11241</v>
      </c>
      <c r="AN5" s="5">
        <v>24454</v>
      </c>
      <c r="AO5" s="5">
        <v>9901</v>
      </c>
      <c r="AP5" s="4">
        <v>20144</v>
      </c>
      <c r="AQ5" s="4">
        <v>23969</v>
      </c>
      <c r="AR5" s="4">
        <v>29648</v>
      </c>
      <c r="AS5" s="4">
        <v>17663</v>
      </c>
      <c r="AT5" s="5">
        <v>29039</v>
      </c>
      <c r="AU5" s="5">
        <v>10322</v>
      </c>
      <c r="AV5" s="5">
        <v>31916</v>
      </c>
      <c r="AW5" s="5">
        <v>11943</v>
      </c>
      <c r="AX5" s="5">
        <v>23931</v>
      </c>
      <c r="AY5" s="5">
        <v>9863</v>
      </c>
      <c r="AZ5" s="4">
        <v>19913</v>
      </c>
      <c r="BA5" s="4">
        <v>23506</v>
      </c>
      <c r="BB5" s="4">
        <v>28912</v>
      </c>
      <c r="BC5" s="4">
        <v>17373</v>
      </c>
      <c r="BD5" s="5">
        <v>28558</v>
      </c>
      <c r="BE5" s="5">
        <v>10305</v>
      </c>
      <c r="BF5" s="5">
        <v>31138</v>
      </c>
      <c r="BG5" s="5">
        <v>12007</v>
      </c>
      <c r="BH5" s="5">
        <v>23779</v>
      </c>
      <c r="BI5" s="5">
        <v>9815</v>
      </c>
      <c r="BJ5" s="4">
        <v>20020</v>
      </c>
      <c r="BK5" s="4">
        <v>23789</v>
      </c>
      <c r="BL5" s="4">
        <v>29485</v>
      </c>
      <c r="BM5" s="4">
        <v>17320</v>
      </c>
      <c r="BN5" s="5">
        <v>28684</v>
      </c>
      <c r="BO5" s="5">
        <v>10073</v>
      </c>
      <c r="BP5" s="5">
        <v>31539</v>
      </c>
      <c r="BQ5" s="5">
        <v>11968</v>
      </c>
      <c r="BR5" s="5">
        <v>23476</v>
      </c>
      <c r="BS5" s="5">
        <v>9563</v>
      </c>
      <c r="BT5" s="4">
        <v>20215</v>
      </c>
      <c r="BU5" s="4">
        <v>23972</v>
      </c>
      <c r="BV5" s="4">
        <v>29858</v>
      </c>
      <c r="BW5" s="4">
        <v>17398</v>
      </c>
      <c r="BX5" s="5">
        <v>28737</v>
      </c>
      <c r="BY5" s="5">
        <v>10141</v>
      </c>
      <c r="BZ5" s="5">
        <v>31720</v>
      </c>
      <c r="CA5" s="5">
        <v>12790</v>
      </c>
      <c r="CB5" s="5">
        <v>23443</v>
      </c>
      <c r="CC5" s="5">
        <v>9468</v>
      </c>
    </row>
    <row r="6" spans="1:81" ht="15.75" customHeight="1" x14ac:dyDescent="0.2">
      <c r="A6" s="3" t="s">
        <v>84</v>
      </c>
      <c r="B6" s="4">
        <v>21746</v>
      </c>
      <c r="C6" s="4">
        <v>25746</v>
      </c>
      <c r="D6" s="4">
        <v>31836</v>
      </c>
      <c r="E6" s="4">
        <v>19372</v>
      </c>
      <c r="F6" s="5">
        <v>31271</v>
      </c>
      <c r="G6" s="5">
        <v>11460</v>
      </c>
      <c r="H6" s="5">
        <v>34427</v>
      </c>
      <c r="I6" s="5">
        <v>12760</v>
      </c>
      <c r="J6" s="5">
        <v>26025</v>
      </c>
      <c r="K6" s="5">
        <v>11095</v>
      </c>
      <c r="L6" s="4">
        <v>21061</v>
      </c>
      <c r="M6" s="4">
        <v>24791</v>
      </c>
      <c r="N6" s="4">
        <v>30527</v>
      </c>
      <c r="O6" s="4">
        <v>18711</v>
      </c>
      <c r="P6" s="5">
        <v>30179</v>
      </c>
      <c r="Q6" s="5">
        <v>10802</v>
      </c>
      <c r="R6" s="5">
        <v>33212</v>
      </c>
      <c r="S6" s="5">
        <v>11233</v>
      </c>
      <c r="T6" s="5">
        <v>25108</v>
      </c>
      <c r="U6" s="5">
        <v>10676</v>
      </c>
      <c r="V6" s="4">
        <v>20303</v>
      </c>
      <c r="W6" s="4">
        <v>24126</v>
      </c>
      <c r="X6" s="4">
        <v>29680</v>
      </c>
      <c r="Y6" s="4">
        <v>18288</v>
      </c>
      <c r="Z6" s="5">
        <v>29550</v>
      </c>
      <c r="AA6" s="5">
        <v>10886</v>
      </c>
      <c r="AB6" s="5">
        <v>32420</v>
      </c>
      <c r="AC6" s="5">
        <v>11510</v>
      </c>
      <c r="AD6" s="5">
        <v>24710</v>
      </c>
      <c r="AE6" s="5">
        <v>10698</v>
      </c>
      <c r="AF6" s="4">
        <v>20614</v>
      </c>
      <c r="AG6" s="4">
        <v>24735</v>
      </c>
      <c r="AH6" s="4">
        <v>30615</v>
      </c>
      <c r="AI6" s="4">
        <v>18584</v>
      </c>
      <c r="AJ6" s="5">
        <v>30162</v>
      </c>
      <c r="AK6" s="5">
        <v>11039</v>
      </c>
      <c r="AL6" s="5">
        <v>33183</v>
      </c>
      <c r="AM6" s="5">
        <v>11959</v>
      </c>
      <c r="AN6" s="5">
        <v>25074</v>
      </c>
      <c r="AO6" s="5">
        <v>10782</v>
      </c>
      <c r="AP6" s="4">
        <v>19921</v>
      </c>
      <c r="AQ6" s="4">
        <v>23606</v>
      </c>
      <c r="AR6" s="4">
        <v>29057</v>
      </c>
      <c r="AS6" s="4">
        <v>18026</v>
      </c>
      <c r="AT6" s="5">
        <v>28939</v>
      </c>
      <c r="AU6" s="5">
        <v>10542</v>
      </c>
      <c r="AV6" s="5">
        <v>31599</v>
      </c>
      <c r="AW6" s="5">
        <v>11689</v>
      </c>
      <c r="AX6" s="5">
        <v>24573</v>
      </c>
      <c r="AY6" s="5">
        <v>10214</v>
      </c>
      <c r="AZ6" s="4">
        <v>19538</v>
      </c>
      <c r="BA6" s="4">
        <v>23289</v>
      </c>
      <c r="BB6" s="4">
        <v>28960</v>
      </c>
      <c r="BC6" s="4">
        <v>17536</v>
      </c>
      <c r="BD6" s="5">
        <v>28539</v>
      </c>
      <c r="BE6" s="5">
        <v>10532</v>
      </c>
      <c r="BF6" s="5">
        <v>31392</v>
      </c>
      <c r="BG6" s="5">
        <v>11854</v>
      </c>
      <c r="BH6" s="5">
        <v>23838</v>
      </c>
      <c r="BI6" s="5">
        <v>10170</v>
      </c>
      <c r="BJ6" s="4">
        <v>19646</v>
      </c>
      <c r="BK6" s="4">
        <v>23721</v>
      </c>
      <c r="BL6" s="4">
        <v>29747</v>
      </c>
      <c r="BM6" s="4">
        <v>17623</v>
      </c>
      <c r="BN6" s="5">
        <v>28477</v>
      </c>
      <c r="BO6" s="5">
        <v>11485</v>
      </c>
      <c r="BP6" s="5">
        <v>31398</v>
      </c>
      <c r="BQ6" s="6">
        <v>12032</v>
      </c>
      <c r="BR6" s="5">
        <v>23704</v>
      </c>
      <c r="BS6" s="5">
        <v>10192</v>
      </c>
      <c r="BT6" s="4">
        <v>19774</v>
      </c>
      <c r="BU6" s="4">
        <v>23487</v>
      </c>
      <c r="BV6" s="4">
        <v>29259</v>
      </c>
      <c r="BW6" s="4">
        <v>17519</v>
      </c>
      <c r="BX6" s="5">
        <v>28347</v>
      </c>
      <c r="BY6" s="5">
        <v>10505</v>
      </c>
      <c r="BZ6" s="5">
        <v>31365</v>
      </c>
      <c r="CA6" s="5">
        <v>12210</v>
      </c>
      <c r="CB6" s="5">
        <v>23383</v>
      </c>
      <c r="CC6" s="5">
        <v>10064</v>
      </c>
    </row>
    <row r="7" spans="1:81" ht="15.75" customHeight="1" x14ac:dyDescent="0.2">
      <c r="A7" s="3" t="s">
        <v>85</v>
      </c>
      <c r="B7" s="4">
        <v>22374</v>
      </c>
      <c r="C7" s="4">
        <v>26490</v>
      </c>
      <c r="D7" s="4">
        <v>33348</v>
      </c>
      <c r="E7" s="4">
        <v>19766</v>
      </c>
      <c r="F7" s="5">
        <v>33060</v>
      </c>
      <c r="G7" s="5">
        <v>11403</v>
      </c>
      <c r="H7" s="5">
        <v>36256</v>
      </c>
      <c r="I7" s="5">
        <v>13490</v>
      </c>
      <c r="J7" s="5">
        <v>27849</v>
      </c>
      <c r="K7" s="5">
        <v>10854</v>
      </c>
      <c r="L7" s="4">
        <v>21664</v>
      </c>
      <c r="M7" s="4">
        <v>25899</v>
      </c>
      <c r="N7" s="4">
        <v>32517</v>
      </c>
      <c r="O7" s="4">
        <v>19384</v>
      </c>
      <c r="P7" s="5">
        <v>32484</v>
      </c>
      <c r="Q7" s="5">
        <v>10683</v>
      </c>
      <c r="R7" s="5">
        <v>35670</v>
      </c>
      <c r="S7" s="5">
        <v>11718</v>
      </c>
      <c r="T7" s="5">
        <v>27348</v>
      </c>
      <c r="U7" s="5">
        <v>10398</v>
      </c>
      <c r="V7" s="4">
        <v>21686</v>
      </c>
      <c r="W7" s="4">
        <v>25722</v>
      </c>
      <c r="X7" s="4">
        <v>32157</v>
      </c>
      <c r="Y7" s="4">
        <v>19169</v>
      </c>
      <c r="Z7" s="5">
        <v>32035</v>
      </c>
      <c r="AA7" s="5">
        <v>11230</v>
      </c>
      <c r="AB7" s="5">
        <v>35253</v>
      </c>
      <c r="AC7" s="5">
        <v>12172</v>
      </c>
      <c r="AD7" s="5">
        <v>26623</v>
      </c>
      <c r="AE7" s="5">
        <v>10959</v>
      </c>
      <c r="AF7" s="4">
        <v>21393</v>
      </c>
      <c r="AG7" s="4">
        <v>25174</v>
      </c>
      <c r="AH7" s="4">
        <v>31329</v>
      </c>
      <c r="AI7" s="4">
        <v>18809</v>
      </c>
      <c r="AJ7" s="5">
        <v>31310</v>
      </c>
      <c r="AK7" s="5">
        <v>11022</v>
      </c>
      <c r="AL7" s="5">
        <v>34102</v>
      </c>
      <c r="AM7" s="5">
        <v>12533</v>
      </c>
      <c r="AN7" s="5">
        <v>26450</v>
      </c>
      <c r="AO7" s="5">
        <v>10605</v>
      </c>
      <c r="AP7" s="4">
        <v>20806</v>
      </c>
      <c r="AQ7" s="4">
        <v>24617</v>
      </c>
      <c r="AR7" s="4">
        <v>31034</v>
      </c>
      <c r="AS7" s="4">
        <v>18088</v>
      </c>
      <c r="AT7" s="5">
        <v>30899</v>
      </c>
      <c r="AU7" s="5">
        <v>10377</v>
      </c>
      <c r="AV7" s="5">
        <v>33966</v>
      </c>
      <c r="AW7" s="5">
        <v>11527</v>
      </c>
      <c r="AX7" s="5">
        <v>25636</v>
      </c>
      <c r="AY7" s="5">
        <v>10061</v>
      </c>
      <c r="AZ7" s="4">
        <v>20600</v>
      </c>
      <c r="BA7" s="4">
        <v>24620</v>
      </c>
      <c r="BB7" s="4">
        <v>30849</v>
      </c>
      <c r="BC7" s="4">
        <v>18232</v>
      </c>
      <c r="BD7" s="5">
        <v>30693</v>
      </c>
      <c r="BE7" s="5">
        <v>10541</v>
      </c>
      <c r="BF7" s="5">
        <v>33649</v>
      </c>
      <c r="BG7" s="5">
        <v>11647</v>
      </c>
      <c r="BH7" s="5">
        <v>25606</v>
      </c>
      <c r="BI7" s="5">
        <v>10240</v>
      </c>
      <c r="BJ7" s="4">
        <v>20581</v>
      </c>
      <c r="BK7" s="4">
        <v>25313</v>
      </c>
      <c r="BL7" s="4">
        <v>32023</v>
      </c>
      <c r="BM7" s="4">
        <v>18214</v>
      </c>
      <c r="BN7" s="5">
        <v>31299</v>
      </c>
      <c r="BO7" s="5">
        <v>10601</v>
      </c>
      <c r="BP7" s="5">
        <v>34684</v>
      </c>
      <c r="BQ7" s="5">
        <v>12165</v>
      </c>
      <c r="BR7" s="5">
        <v>25339</v>
      </c>
      <c r="BS7" s="5">
        <v>10185</v>
      </c>
      <c r="BT7" s="4">
        <v>21073</v>
      </c>
      <c r="BU7" s="4">
        <v>25138</v>
      </c>
      <c r="BV7" s="4">
        <v>31467</v>
      </c>
      <c r="BW7" s="4">
        <v>18362</v>
      </c>
      <c r="BX7" s="5">
        <v>30555</v>
      </c>
      <c r="BY7" s="5">
        <v>10949</v>
      </c>
      <c r="BZ7" s="5">
        <v>33560</v>
      </c>
      <c r="CA7" s="5">
        <v>14095</v>
      </c>
      <c r="CB7" s="5">
        <v>25267</v>
      </c>
      <c r="CC7" s="5">
        <v>10156</v>
      </c>
    </row>
    <row r="8" spans="1:81" ht="15.75" customHeight="1" x14ac:dyDescent="0.2">
      <c r="A8" s="3" t="s">
        <v>86</v>
      </c>
      <c r="B8" s="4">
        <v>31476</v>
      </c>
      <c r="C8" s="4">
        <v>41279</v>
      </c>
      <c r="D8" s="4">
        <v>50256</v>
      </c>
      <c r="E8" s="4">
        <v>31172</v>
      </c>
      <c r="F8" s="5">
        <v>48059</v>
      </c>
      <c r="G8" s="5">
        <v>15305</v>
      </c>
      <c r="H8" s="5">
        <v>54829</v>
      </c>
      <c r="I8" s="5">
        <v>16361</v>
      </c>
      <c r="J8" s="5">
        <v>38378</v>
      </c>
      <c r="K8" s="5">
        <v>14843</v>
      </c>
      <c r="L8" s="4">
        <v>30769</v>
      </c>
      <c r="M8" s="4">
        <v>40180</v>
      </c>
      <c r="N8" s="4">
        <v>48712</v>
      </c>
      <c r="O8" s="4">
        <v>30392</v>
      </c>
      <c r="P8" s="5">
        <v>46946</v>
      </c>
      <c r="Q8" s="5">
        <v>14008</v>
      </c>
      <c r="R8" s="5">
        <v>53366</v>
      </c>
      <c r="S8" s="5">
        <v>13130</v>
      </c>
      <c r="T8" s="5">
        <v>37529</v>
      </c>
      <c r="U8" s="5">
        <v>14386</v>
      </c>
      <c r="V8" s="4">
        <v>30329</v>
      </c>
      <c r="W8" s="4">
        <v>41111</v>
      </c>
      <c r="X8" s="4">
        <v>50576</v>
      </c>
      <c r="Y8" s="4">
        <v>30411</v>
      </c>
      <c r="Z8" s="5">
        <v>48263</v>
      </c>
      <c r="AA8" s="5">
        <v>14218</v>
      </c>
      <c r="AB8" s="5">
        <v>55499</v>
      </c>
      <c r="AC8" s="5">
        <v>13346</v>
      </c>
      <c r="AD8" s="5">
        <v>37708</v>
      </c>
      <c r="AE8" s="5">
        <v>14583</v>
      </c>
      <c r="AF8" s="4">
        <v>30385</v>
      </c>
      <c r="AG8" s="4">
        <v>40903</v>
      </c>
      <c r="AH8" s="4">
        <v>50457</v>
      </c>
      <c r="AI8" s="4">
        <v>29970</v>
      </c>
      <c r="AJ8" s="5">
        <v>47962</v>
      </c>
      <c r="AK8" s="5">
        <v>14196</v>
      </c>
      <c r="AL8" s="5">
        <v>55210</v>
      </c>
      <c r="AM8" s="5">
        <v>13486</v>
      </c>
      <c r="AN8" s="5">
        <v>37186</v>
      </c>
      <c r="AO8" s="5">
        <v>14488</v>
      </c>
      <c r="AP8" s="4">
        <v>30460</v>
      </c>
      <c r="AQ8" s="4">
        <v>41597</v>
      </c>
      <c r="AR8" s="4">
        <v>51154</v>
      </c>
      <c r="AS8" s="4">
        <v>30381</v>
      </c>
      <c r="AT8" s="5">
        <v>48367</v>
      </c>
      <c r="AU8" s="5">
        <v>15318</v>
      </c>
      <c r="AV8" s="5">
        <v>55401</v>
      </c>
      <c r="AW8" s="6">
        <v>15783</v>
      </c>
      <c r="AX8" s="5">
        <v>37765</v>
      </c>
      <c r="AY8" s="5">
        <v>14002</v>
      </c>
      <c r="AZ8" s="4">
        <v>30000</v>
      </c>
      <c r="BA8" s="4">
        <v>42600</v>
      </c>
      <c r="BB8" s="4">
        <v>53770</v>
      </c>
      <c r="BC8" s="4">
        <v>29102</v>
      </c>
      <c r="BD8" s="5">
        <v>49831</v>
      </c>
      <c r="BE8" s="5">
        <v>14985</v>
      </c>
      <c r="BF8" s="5">
        <v>58341</v>
      </c>
      <c r="BG8" s="5">
        <v>18080</v>
      </c>
      <c r="BH8" s="5">
        <v>36405</v>
      </c>
      <c r="BI8" s="5">
        <v>13662</v>
      </c>
      <c r="BJ8" s="4">
        <v>29977</v>
      </c>
      <c r="BK8" s="4">
        <v>40754</v>
      </c>
      <c r="BL8" s="4">
        <v>50724</v>
      </c>
      <c r="BM8" s="4">
        <v>28971</v>
      </c>
      <c r="BN8" s="5">
        <v>46945</v>
      </c>
      <c r="BO8" s="5">
        <v>16018</v>
      </c>
      <c r="BP8" s="5">
        <v>54287</v>
      </c>
      <c r="BQ8" s="5">
        <v>21013</v>
      </c>
      <c r="BR8" s="5">
        <v>35713</v>
      </c>
      <c r="BS8" s="5">
        <v>13981</v>
      </c>
      <c r="BT8" s="4">
        <v>30000</v>
      </c>
      <c r="BU8" s="4">
        <v>40600</v>
      </c>
      <c r="BV8" s="4">
        <v>50723</v>
      </c>
      <c r="BW8" s="4">
        <v>28685</v>
      </c>
      <c r="BX8" s="5">
        <v>46765</v>
      </c>
      <c r="BY8" s="5">
        <v>14908</v>
      </c>
      <c r="BZ8" s="5">
        <v>54311</v>
      </c>
      <c r="CA8" s="5">
        <v>17164</v>
      </c>
      <c r="CB8" s="5">
        <v>35176</v>
      </c>
      <c r="CC8" s="5">
        <v>14075</v>
      </c>
    </row>
    <row r="9" spans="1:81" ht="15.75" customHeight="1" x14ac:dyDescent="0.2">
      <c r="A9" s="3" t="s">
        <v>87</v>
      </c>
      <c r="B9" s="4">
        <v>24542</v>
      </c>
      <c r="C9" s="4">
        <v>29333</v>
      </c>
      <c r="D9" s="4">
        <v>36254</v>
      </c>
      <c r="E9" s="4">
        <v>22168</v>
      </c>
      <c r="F9" s="5">
        <v>35593</v>
      </c>
      <c r="G9" s="5">
        <v>12211</v>
      </c>
      <c r="H9" s="5">
        <v>39323</v>
      </c>
      <c r="I9" s="5">
        <v>13111</v>
      </c>
      <c r="J9" s="5">
        <v>29678</v>
      </c>
      <c r="K9" s="5">
        <v>11953</v>
      </c>
      <c r="L9" s="4">
        <v>23778</v>
      </c>
      <c r="M9" s="4">
        <v>28806</v>
      </c>
      <c r="N9" s="4">
        <v>35933</v>
      </c>
      <c r="O9" s="4">
        <v>21396</v>
      </c>
      <c r="P9" s="5">
        <v>35151</v>
      </c>
      <c r="Q9" s="5">
        <v>12191</v>
      </c>
      <c r="R9" s="5">
        <v>39021</v>
      </c>
      <c r="S9" s="5">
        <v>13916</v>
      </c>
      <c r="T9" s="5">
        <v>28898</v>
      </c>
      <c r="U9" s="5">
        <v>11685</v>
      </c>
      <c r="V9" s="4">
        <v>23185</v>
      </c>
      <c r="W9" s="4">
        <v>28200</v>
      </c>
      <c r="X9" s="4">
        <v>35382</v>
      </c>
      <c r="Y9" s="4">
        <v>20937</v>
      </c>
      <c r="Z9" s="5">
        <v>34646</v>
      </c>
      <c r="AA9" s="5">
        <v>11904</v>
      </c>
      <c r="AB9" s="5">
        <v>38577</v>
      </c>
      <c r="AC9" s="5">
        <v>13135</v>
      </c>
      <c r="AD9" s="5">
        <v>28405</v>
      </c>
      <c r="AE9" s="5">
        <v>11551</v>
      </c>
      <c r="AF9" s="4">
        <v>22643</v>
      </c>
      <c r="AG9" s="4">
        <v>27634</v>
      </c>
      <c r="AH9" s="4">
        <v>34791</v>
      </c>
      <c r="AI9" s="4">
        <v>20420</v>
      </c>
      <c r="AJ9" s="5">
        <v>34214</v>
      </c>
      <c r="AK9" s="5">
        <v>11414</v>
      </c>
      <c r="AL9" s="5">
        <v>37993</v>
      </c>
      <c r="AM9" s="5">
        <v>12568</v>
      </c>
      <c r="AN9" s="5">
        <v>28132</v>
      </c>
      <c r="AO9" s="5">
        <v>11090</v>
      </c>
      <c r="AP9" s="4">
        <v>22910</v>
      </c>
      <c r="AQ9" s="4">
        <v>27996</v>
      </c>
      <c r="AR9" s="4">
        <v>35360</v>
      </c>
      <c r="AS9" s="4">
        <v>20352</v>
      </c>
      <c r="AT9" s="5">
        <v>34416</v>
      </c>
      <c r="AU9" s="5">
        <v>11205</v>
      </c>
      <c r="AV9" s="5">
        <v>38296</v>
      </c>
      <c r="AW9" s="5">
        <v>12076</v>
      </c>
      <c r="AX9" s="5">
        <v>27944</v>
      </c>
      <c r="AY9" s="5">
        <v>10978</v>
      </c>
      <c r="AZ9" s="4">
        <v>22254</v>
      </c>
      <c r="BA9" s="4">
        <v>27370</v>
      </c>
      <c r="BB9" s="4">
        <v>34959</v>
      </c>
      <c r="BC9" s="4">
        <v>19539</v>
      </c>
      <c r="BD9" s="5">
        <v>33871</v>
      </c>
      <c r="BE9" s="5">
        <v>11208</v>
      </c>
      <c r="BF9" s="5">
        <v>37992</v>
      </c>
      <c r="BG9" s="5">
        <v>12232</v>
      </c>
      <c r="BH9" s="5">
        <v>26906</v>
      </c>
      <c r="BI9" s="5">
        <v>10939</v>
      </c>
      <c r="BJ9" s="4">
        <v>22311</v>
      </c>
      <c r="BK9" s="4">
        <v>27496</v>
      </c>
      <c r="BL9" s="4">
        <v>35018</v>
      </c>
      <c r="BM9" s="4">
        <v>19877</v>
      </c>
      <c r="BN9" s="5">
        <v>33842</v>
      </c>
      <c r="BO9" s="5">
        <v>11053</v>
      </c>
      <c r="BP9" s="5">
        <v>37842</v>
      </c>
      <c r="BQ9" s="5">
        <v>12162</v>
      </c>
      <c r="BR9" s="5">
        <v>27297</v>
      </c>
      <c r="BS9" s="5">
        <v>10778</v>
      </c>
      <c r="BT9" s="4">
        <v>22472</v>
      </c>
      <c r="BU9" s="4">
        <v>27525</v>
      </c>
      <c r="BV9" s="4">
        <v>35242</v>
      </c>
      <c r="BW9" s="4">
        <v>19281</v>
      </c>
      <c r="BX9" s="5">
        <v>33674</v>
      </c>
      <c r="BY9" s="5">
        <v>10923</v>
      </c>
      <c r="BZ9" s="5">
        <v>37777</v>
      </c>
      <c r="CA9" s="5">
        <v>12457</v>
      </c>
      <c r="CB9" s="5">
        <v>26477</v>
      </c>
      <c r="CC9" s="5">
        <v>10560</v>
      </c>
    </row>
    <row r="10" spans="1:81" ht="15.75" customHeight="1" x14ac:dyDescent="0.2">
      <c r="A10" s="3" t="s">
        <v>88</v>
      </c>
      <c r="B10" s="4">
        <v>21250</v>
      </c>
      <c r="C10" s="4">
        <v>24907</v>
      </c>
      <c r="D10" s="4">
        <v>30991</v>
      </c>
      <c r="E10" s="4">
        <v>18821</v>
      </c>
      <c r="F10" s="5">
        <v>31175</v>
      </c>
      <c r="G10" s="5">
        <v>11175</v>
      </c>
      <c r="H10" s="5">
        <v>34140</v>
      </c>
      <c r="I10" s="5">
        <v>11797</v>
      </c>
      <c r="J10" s="5">
        <v>26219</v>
      </c>
      <c r="K10" s="5">
        <v>10994</v>
      </c>
      <c r="L10" s="4">
        <v>20653</v>
      </c>
      <c r="M10" s="4">
        <v>24361</v>
      </c>
      <c r="N10" s="4">
        <v>30267</v>
      </c>
      <c r="O10" s="4">
        <v>18368</v>
      </c>
      <c r="P10" s="5">
        <v>30591</v>
      </c>
      <c r="Q10" s="5">
        <v>10971</v>
      </c>
      <c r="R10" s="5">
        <v>33341</v>
      </c>
      <c r="S10" s="5">
        <v>11959</v>
      </c>
      <c r="T10" s="5">
        <v>25871</v>
      </c>
      <c r="U10" s="5">
        <v>10679</v>
      </c>
      <c r="V10" s="4">
        <v>20107</v>
      </c>
      <c r="W10" s="4">
        <v>23917</v>
      </c>
      <c r="X10" s="4">
        <v>30040</v>
      </c>
      <c r="Y10" s="4">
        <v>17905</v>
      </c>
      <c r="Z10" s="5">
        <v>30163</v>
      </c>
      <c r="AA10" s="5">
        <v>10895</v>
      </c>
      <c r="AB10" s="5">
        <v>33088</v>
      </c>
      <c r="AC10" s="5">
        <v>11728</v>
      </c>
      <c r="AD10" s="5">
        <v>25216</v>
      </c>
      <c r="AE10" s="5">
        <v>10662</v>
      </c>
      <c r="AF10" s="4">
        <v>19934</v>
      </c>
      <c r="AG10" s="4">
        <v>23714</v>
      </c>
      <c r="AH10" s="4">
        <v>29694</v>
      </c>
      <c r="AI10" s="4">
        <v>17697</v>
      </c>
      <c r="AJ10" s="5">
        <v>30016</v>
      </c>
      <c r="AK10" s="5">
        <v>10682</v>
      </c>
      <c r="AL10" s="5">
        <v>32862</v>
      </c>
      <c r="AM10" s="5">
        <v>11415</v>
      </c>
      <c r="AN10" s="5">
        <v>25083</v>
      </c>
      <c r="AO10" s="5">
        <v>10467</v>
      </c>
      <c r="AP10" s="4">
        <v>19628</v>
      </c>
      <c r="AQ10" s="4">
        <v>23056</v>
      </c>
      <c r="AR10" s="4">
        <v>28558</v>
      </c>
      <c r="AS10" s="4">
        <v>17524</v>
      </c>
      <c r="AT10" s="5">
        <v>29058</v>
      </c>
      <c r="AU10" s="5">
        <v>10423</v>
      </c>
      <c r="AV10" s="5">
        <v>31473</v>
      </c>
      <c r="AW10" s="5">
        <v>10937</v>
      </c>
      <c r="AX10" s="5">
        <v>24865</v>
      </c>
      <c r="AY10" s="5">
        <v>10277</v>
      </c>
      <c r="AZ10" s="4">
        <v>19388</v>
      </c>
      <c r="BA10" s="4">
        <v>23024</v>
      </c>
      <c r="BB10" s="4">
        <v>28943</v>
      </c>
      <c r="BC10" s="4">
        <v>17208</v>
      </c>
      <c r="BD10" s="5">
        <v>28872</v>
      </c>
      <c r="BE10" s="5">
        <v>10594</v>
      </c>
      <c r="BF10" s="5">
        <v>31650</v>
      </c>
      <c r="BG10" s="5">
        <v>12229</v>
      </c>
      <c r="BH10" s="5">
        <v>24198</v>
      </c>
      <c r="BI10" s="5">
        <v>10144</v>
      </c>
      <c r="BJ10" s="4">
        <v>19837</v>
      </c>
      <c r="BK10" s="4">
        <v>23517</v>
      </c>
      <c r="BL10" s="4">
        <v>29439</v>
      </c>
      <c r="BM10" s="4">
        <v>17490</v>
      </c>
      <c r="BN10" s="5">
        <v>28850</v>
      </c>
      <c r="BO10" s="5">
        <v>10959</v>
      </c>
      <c r="BP10" s="5">
        <v>31745</v>
      </c>
      <c r="BQ10" s="5">
        <v>13100</v>
      </c>
      <c r="BR10" s="5">
        <v>23926</v>
      </c>
      <c r="BS10" s="5">
        <v>10393</v>
      </c>
      <c r="BT10" s="4">
        <v>19881</v>
      </c>
      <c r="BU10" s="4">
        <v>23581</v>
      </c>
      <c r="BV10" s="4">
        <v>29638</v>
      </c>
      <c r="BW10" s="4">
        <v>17448</v>
      </c>
      <c r="BX10" s="5">
        <v>28772</v>
      </c>
      <c r="BY10" s="5">
        <v>10850</v>
      </c>
      <c r="BZ10" s="5">
        <v>31819</v>
      </c>
      <c r="CA10" s="5">
        <v>12983</v>
      </c>
      <c r="CB10" s="5">
        <v>23666</v>
      </c>
      <c r="CC10" s="5">
        <v>10313</v>
      </c>
    </row>
    <row r="11" spans="1:81" ht="15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1" ht="15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1:81" ht="15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</row>
    <row r="14" spans="1:81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</row>
    <row r="15" spans="1:81" ht="15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</row>
    <row r="16" spans="1:81" ht="15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</row>
    <row r="17" spans="1:81" ht="15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</row>
    <row r="18" spans="1:81" ht="15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</row>
    <row r="19" spans="1:81" ht="15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</row>
    <row r="20" spans="1:81" ht="15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</row>
    <row r="21" spans="1:81" ht="15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</row>
    <row r="22" spans="1:81" ht="15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</row>
    <row r="23" spans="1:81" ht="15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</row>
    <row r="24" spans="1:81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</row>
    <row r="25" spans="1:81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</row>
    <row r="26" spans="1:81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</row>
    <row r="27" spans="1:81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</row>
    <row r="28" spans="1:81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</row>
    <row r="29" spans="1:81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</row>
    <row r="30" spans="1:81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</row>
    <row r="31" spans="1:81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</row>
    <row r="32" spans="1:81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</row>
    <row r="33" spans="1:81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</row>
    <row r="34" spans="1:81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</row>
    <row r="35" spans="1:81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</row>
    <row r="36" spans="1:81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</row>
    <row r="37" spans="1:81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</row>
    <row r="38" spans="1:81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</row>
    <row r="39" spans="1:81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1:81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</row>
    <row r="41" spans="1:81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</row>
    <row r="42" spans="1:81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</row>
    <row r="43" spans="1:81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</row>
    <row r="44" spans="1:81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</row>
    <row r="45" spans="1:81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</row>
    <row r="46" spans="1:81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</row>
    <row r="47" spans="1:81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</row>
    <row r="48" spans="1:81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</row>
    <row r="49" spans="1:81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</row>
    <row r="50" spans="1:81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</row>
    <row r="51" spans="1:81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</row>
    <row r="52" spans="1:81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</row>
    <row r="53" spans="1:81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</row>
    <row r="54" spans="1:81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</row>
    <row r="55" spans="1:81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81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</row>
    <row r="57" spans="1:81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</row>
    <row r="58" spans="1:81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</row>
    <row r="59" spans="1:81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</row>
    <row r="60" spans="1:81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</row>
    <row r="61" spans="1:81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</row>
    <row r="62" spans="1:81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</row>
    <row r="63" spans="1:81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</row>
    <row r="64" spans="1:81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</row>
    <row r="65" spans="1:81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</row>
    <row r="66" spans="1:81" ht="1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</row>
    <row r="67" spans="1:81" ht="1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</row>
    <row r="68" spans="1:81" ht="1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</row>
    <row r="69" spans="1:81" ht="1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</row>
    <row r="70" spans="1:81" ht="1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</row>
    <row r="71" spans="1:81" ht="1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</row>
    <row r="72" spans="1:81" ht="1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</row>
    <row r="73" spans="1:81" ht="1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</row>
    <row r="74" spans="1:81" ht="1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</row>
    <row r="75" spans="1:81" ht="1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</row>
    <row r="76" spans="1:81" ht="1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</row>
    <row r="77" spans="1:81" ht="1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</row>
    <row r="78" spans="1:81" ht="1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</row>
    <row r="79" spans="1:81" ht="1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</row>
    <row r="80" spans="1:81" ht="1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</row>
    <row r="81" spans="1:81" ht="1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</row>
    <row r="82" spans="1:81" ht="1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</row>
    <row r="83" spans="1:81" ht="1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</row>
    <row r="84" spans="1:81" ht="1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</row>
    <row r="85" spans="1:81" ht="1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</row>
    <row r="86" spans="1:81" ht="1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</row>
    <row r="87" spans="1:81" ht="1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</row>
    <row r="88" spans="1:81" ht="1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</row>
    <row r="89" spans="1:81" ht="1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</row>
    <row r="90" spans="1:81" ht="1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</row>
    <row r="91" spans="1:81" ht="1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</row>
    <row r="92" spans="1:81" ht="1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</row>
    <row r="93" spans="1:81" ht="1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</row>
    <row r="94" spans="1:81" ht="1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</row>
    <row r="95" spans="1:81" ht="1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</row>
    <row r="96" spans="1:81" ht="1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</row>
    <row r="97" spans="1:81" ht="1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</row>
    <row r="98" spans="1:81" ht="1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</row>
    <row r="99" spans="1:81" ht="1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</row>
    <row r="100" spans="1:81" ht="1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</row>
    <row r="101" spans="1:81" ht="1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</row>
    <row r="102" spans="1:81" ht="1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</row>
    <row r="103" spans="1:81" ht="1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</row>
    <row r="104" spans="1:81" ht="1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</row>
    <row r="105" spans="1:81" ht="1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</row>
    <row r="106" spans="1:81" ht="1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</row>
    <row r="107" spans="1:81" ht="1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</row>
    <row r="108" spans="1:81" ht="1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</row>
    <row r="109" spans="1:81" ht="1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</row>
    <row r="110" spans="1:81" ht="1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</row>
    <row r="111" spans="1:81" ht="1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</row>
    <row r="112" spans="1:81" ht="1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</row>
    <row r="113" spans="1:81" ht="1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</row>
    <row r="114" spans="1:81" ht="1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</row>
    <row r="115" spans="1:81" ht="1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</row>
    <row r="116" spans="1:81" ht="1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</row>
    <row r="117" spans="1:81" ht="1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</row>
    <row r="118" spans="1:81" ht="1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</row>
    <row r="119" spans="1:81" ht="1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</row>
    <row r="120" spans="1:81" ht="1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</row>
    <row r="121" spans="1:81" ht="1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</row>
    <row r="122" spans="1:81" ht="1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</row>
    <row r="123" spans="1:81" ht="1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</row>
    <row r="124" spans="1:81" ht="1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</row>
    <row r="125" spans="1:81" ht="1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</row>
    <row r="126" spans="1:81" ht="1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</row>
    <row r="127" spans="1:81" ht="1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</row>
    <row r="128" spans="1:81" ht="1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</row>
    <row r="129" spans="1:81" ht="1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</row>
    <row r="130" spans="1:81" ht="1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</row>
    <row r="131" spans="1:81" ht="1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</row>
    <row r="132" spans="1:81" ht="1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</row>
    <row r="133" spans="1:81" ht="1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</row>
    <row r="134" spans="1:81" ht="1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</row>
    <row r="135" spans="1:81" ht="1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</row>
    <row r="136" spans="1:81" ht="1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</row>
    <row r="137" spans="1:81" ht="1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</row>
    <row r="138" spans="1:81" ht="1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</row>
    <row r="139" spans="1:81" ht="1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</row>
    <row r="140" spans="1:81" ht="1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</row>
    <row r="141" spans="1:81" ht="1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</row>
    <row r="142" spans="1:81" ht="1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</row>
    <row r="143" spans="1:81" ht="1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</row>
    <row r="144" spans="1:81" ht="1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</row>
    <row r="145" spans="1:81" ht="1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</row>
    <row r="146" spans="1:81" ht="1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</row>
    <row r="147" spans="1:81" ht="1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</row>
    <row r="148" spans="1:81" ht="1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</row>
    <row r="149" spans="1:81" ht="1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</row>
    <row r="150" spans="1:81" ht="1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</row>
    <row r="151" spans="1:81" ht="1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</row>
    <row r="152" spans="1:81" ht="1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</row>
    <row r="153" spans="1:81" ht="1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</row>
    <row r="154" spans="1:81" ht="1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</row>
    <row r="155" spans="1:81" ht="1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</row>
    <row r="156" spans="1:81" ht="1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</row>
    <row r="157" spans="1:81" ht="1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</row>
    <row r="158" spans="1:81" ht="1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</row>
    <row r="159" spans="1:81" ht="1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</row>
    <row r="160" spans="1:81" ht="1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</row>
    <row r="161" spans="1:81" ht="1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</row>
    <row r="162" spans="1:81" ht="1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</row>
    <row r="163" spans="1:81" ht="1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</row>
    <row r="164" spans="1:81" ht="1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</row>
    <row r="165" spans="1:81" ht="1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</row>
    <row r="166" spans="1:81" ht="1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</row>
    <row r="167" spans="1:81" ht="1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</row>
    <row r="168" spans="1:81" ht="1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</row>
    <row r="169" spans="1:81" ht="1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</row>
    <row r="170" spans="1:81" ht="1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</row>
    <row r="171" spans="1:81" ht="1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</row>
    <row r="172" spans="1:81" ht="1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</row>
    <row r="173" spans="1:81" ht="1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</row>
    <row r="174" spans="1:81" ht="1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</row>
    <row r="175" spans="1:81" ht="1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</row>
    <row r="176" spans="1:81" ht="1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</row>
    <row r="177" spans="1:81" ht="1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</row>
    <row r="178" spans="1:81" ht="1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</row>
    <row r="179" spans="1:81" ht="1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</row>
    <row r="180" spans="1:81" ht="1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</row>
    <row r="181" spans="1:81" ht="1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</row>
    <row r="182" spans="1:81" ht="1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</row>
    <row r="183" spans="1:81" ht="1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</row>
    <row r="184" spans="1:81" ht="1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</row>
    <row r="185" spans="1:81" ht="1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</row>
    <row r="186" spans="1:81" ht="1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</row>
    <row r="187" spans="1:81" ht="1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</row>
    <row r="188" spans="1:81" ht="1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</row>
    <row r="189" spans="1:81" ht="1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</row>
    <row r="190" spans="1:81" ht="1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</row>
    <row r="191" spans="1:81" ht="1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</row>
    <row r="192" spans="1:81" ht="1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</row>
    <row r="193" spans="1:81" ht="1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</row>
    <row r="194" spans="1:81" ht="1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</row>
    <row r="195" spans="1:81" ht="1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</row>
    <row r="196" spans="1:81" ht="1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</row>
    <row r="197" spans="1:81" ht="1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</row>
    <row r="198" spans="1:81" ht="1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</row>
    <row r="199" spans="1:81" ht="1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</row>
    <row r="200" spans="1:81" ht="1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</row>
    <row r="201" spans="1:81" ht="1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</row>
    <row r="202" spans="1:81" ht="1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</row>
    <row r="203" spans="1:81" ht="1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</row>
    <row r="204" spans="1:81" ht="1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</row>
    <row r="205" spans="1:81" ht="1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</row>
    <row r="206" spans="1:81" ht="1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</row>
    <row r="207" spans="1:81" ht="1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</row>
    <row r="208" spans="1:81" ht="1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</row>
    <row r="209" spans="1:81" ht="1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</row>
    <row r="210" spans="1:81" ht="1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</row>
    <row r="211" spans="1:81" ht="1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</row>
    <row r="212" spans="1:81" ht="1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</row>
    <row r="213" spans="1:81" ht="1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</row>
    <row r="214" spans="1:81" ht="1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</row>
    <row r="215" spans="1:81" ht="1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</row>
    <row r="216" spans="1:81" ht="1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</row>
    <row r="217" spans="1:81" ht="1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</row>
    <row r="218" spans="1:81" ht="1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</row>
    <row r="219" spans="1:81" ht="1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</row>
    <row r="220" spans="1:81" ht="1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</row>
    <row r="221" spans="1:81" ht="1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</row>
    <row r="222" spans="1:81" ht="1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</row>
    <row r="223" spans="1:81" ht="1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</row>
    <row r="224" spans="1:81" ht="1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</row>
    <row r="225" spans="1:81" ht="1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</row>
    <row r="226" spans="1:81" ht="1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</row>
    <row r="227" spans="1:81" ht="1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</row>
    <row r="228" spans="1:81" ht="1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</row>
    <row r="229" spans="1:81" ht="1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</row>
    <row r="230" spans="1:81" ht="1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</row>
    <row r="231" spans="1:81" ht="1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</row>
    <row r="232" spans="1:81" ht="1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</row>
    <row r="233" spans="1:81" ht="1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</row>
    <row r="234" spans="1:81" ht="1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</row>
    <row r="235" spans="1:81" ht="1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</row>
    <row r="236" spans="1:81" ht="1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</row>
    <row r="237" spans="1:81" ht="1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</row>
    <row r="238" spans="1:81" ht="1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</row>
    <row r="239" spans="1:81" ht="1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</row>
    <row r="240" spans="1:81" ht="1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</row>
    <row r="241" spans="1:81" ht="1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</row>
    <row r="242" spans="1:81" ht="1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</row>
    <row r="243" spans="1:81" ht="1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</row>
    <row r="244" spans="1:81" ht="1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</row>
    <row r="245" spans="1:81" ht="1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</row>
    <row r="246" spans="1:81" ht="1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</row>
    <row r="247" spans="1:81" ht="1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</row>
    <row r="248" spans="1:81" ht="1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</row>
    <row r="249" spans="1:81" ht="1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</row>
    <row r="250" spans="1:81" ht="1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</row>
    <row r="251" spans="1:81" ht="1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</row>
    <row r="252" spans="1:81" ht="1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</row>
    <row r="253" spans="1:81" ht="1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</row>
    <row r="254" spans="1:81" ht="1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</row>
    <row r="255" spans="1:81" ht="1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</row>
    <row r="256" spans="1:81" ht="1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</row>
    <row r="257" spans="1:81" ht="1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</row>
    <row r="258" spans="1:81" ht="1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</row>
    <row r="259" spans="1:81" ht="1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</row>
    <row r="260" spans="1:81" ht="1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</row>
    <row r="261" spans="1:81" ht="1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</row>
    <row r="262" spans="1:81" ht="1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</row>
    <row r="263" spans="1:81" ht="1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</row>
    <row r="264" spans="1:81" ht="1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</row>
    <row r="265" spans="1:81" ht="1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</row>
    <row r="266" spans="1:81" ht="1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</row>
    <row r="267" spans="1:81" ht="1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</row>
    <row r="268" spans="1:81" ht="1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</row>
    <row r="269" spans="1:81" ht="1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</row>
    <row r="270" spans="1:81" ht="1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</row>
    <row r="271" spans="1:81" ht="1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</row>
    <row r="272" spans="1:81" ht="1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</row>
    <row r="273" spans="1:81" ht="1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</row>
    <row r="274" spans="1:81" ht="1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</row>
    <row r="275" spans="1:81" ht="1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</row>
    <row r="276" spans="1:81" ht="1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</row>
    <row r="277" spans="1:81" ht="1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</row>
    <row r="278" spans="1:81" ht="1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</row>
    <row r="279" spans="1:81" ht="1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</row>
    <row r="280" spans="1:81" ht="1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</row>
    <row r="281" spans="1:81" ht="1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</row>
    <row r="282" spans="1:81" ht="1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</row>
    <row r="283" spans="1:81" ht="1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</row>
    <row r="284" spans="1:81" ht="1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</row>
    <row r="285" spans="1:81" ht="1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</row>
    <row r="286" spans="1:81" ht="1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</row>
    <row r="287" spans="1:81" ht="1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</row>
    <row r="288" spans="1:81" ht="1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</row>
    <row r="289" spans="1:81" ht="1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</row>
    <row r="290" spans="1:81" ht="1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</row>
    <row r="291" spans="1:81" ht="1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</row>
    <row r="292" spans="1:81" ht="1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</row>
    <row r="293" spans="1:81" ht="1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</row>
    <row r="294" spans="1:81" ht="1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</row>
    <row r="295" spans="1:81" ht="1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</row>
    <row r="296" spans="1:81" ht="1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</row>
    <row r="297" spans="1:81" ht="1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</row>
    <row r="298" spans="1:81" ht="1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</row>
    <row r="299" spans="1:81" ht="1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</row>
    <row r="300" spans="1:81" ht="1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</row>
    <row r="301" spans="1:81" ht="1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</row>
    <row r="302" spans="1:81" ht="1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</row>
    <row r="303" spans="1:81" ht="1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</row>
    <row r="304" spans="1:81" ht="1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</row>
    <row r="305" spans="1:81" ht="1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</row>
    <row r="306" spans="1:81" ht="1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</row>
    <row r="307" spans="1:81" ht="1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</row>
    <row r="308" spans="1:81" ht="1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</row>
    <row r="309" spans="1:81" ht="1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</row>
    <row r="310" spans="1:81" ht="1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</row>
    <row r="311" spans="1:81" ht="1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</row>
    <row r="312" spans="1:81" ht="1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</row>
    <row r="313" spans="1:81" ht="1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</row>
    <row r="314" spans="1:81" ht="1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</row>
    <row r="315" spans="1:81" ht="1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</row>
    <row r="316" spans="1:81" ht="1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</row>
    <row r="317" spans="1:81" ht="1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</row>
    <row r="318" spans="1:81" ht="1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</row>
    <row r="319" spans="1:81" ht="1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</row>
    <row r="320" spans="1:81" ht="1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</row>
    <row r="321" spans="1:81" ht="1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</row>
    <row r="322" spans="1:81" ht="1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</row>
    <row r="323" spans="1:81" ht="1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</row>
    <row r="324" spans="1:81" ht="1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</row>
    <row r="325" spans="1:81" ht="1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</row>
    <row r="326" spans="1:81" ht="1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</row>
    <row r="327" spans="1:81" ht="1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</row>
    <row r="328" spans="1:81" ht="1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</row>
    <row r="329" spans="1:81" ht="1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</row>
    <row r="330" spans="1:81" ht="1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</row>
    <row r="331" spans="1:81" ht="1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</row>
    <row r="332" spans="1:81" ht="1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</row>
    <row r="333" spans="1:81" ht="1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</row>
    <row r="334" spans="1:81" ht="1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</row>
    <row r="335" spans="1:81" ht="1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</row>
    <row r="336" spans="1:81" ht="1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</row>
    <row r="337" spans="1:81" ht="1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</row>
    <row r="338" spans="1:81" ht="1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</row>
    <row r="339" spans="1:81" ht="1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</row>
    <row r="340" spans="1:81" ht="1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</row>
    <row r="341" spans="1:81" ht="1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</row>
    <row r="342" spans="1:81" ht="1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</row>
    <row r="343" spans="1:81" ht="1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</row>
    <row r="344" spans="1:81" ht="1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</row>
    <row r="345" spans="1:81" ht="1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</row>
    <row r="346" spans="1:81" ht="1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</row>
    <row r="347" spans="1:81" ht="1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</row>
    <row r="348" spans="1:81" ht="1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</row>
    <row r="349" spans="1:81" ht="1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</row>
    <row r="350" spans="1:81" ht="1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</row>
    <row r="351" spans="1:81" ht="1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</row>
    <row r="352" spans="1:81" ht="1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</row>
    <row r="353" spans="1:81" ht="1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</row>
    <row r="354" spans="1:81" ht="1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</row>
    <row r="355" spans="1:81" ht="1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</row>
    <row r="356" spans="1:81" ht="1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</row>
    <row r="357" spans="1:81" ht="1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</row>
    <row r="358" spans="1:81" ht="1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</row>
    <row r="359" spans="1:81" ht="1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</row>
    <row r="360" spans="1:81" ht="1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</row>
    <row r="361" spans="1:81" ht="1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</row>
    <row r="362" spans="1:81" ht="1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</row>
    <row r="363" spans="1:81" ht="1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</row>
    <row r="364" spans="1:81" ht="1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</row>
    <row r="365" spans="1:81" ht="1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</row>
    <row r="366" spans="1:81" ht="1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</row>
    <row r="367" spans="1:81" ht="1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</row>
    <row r="368" spans="1:81" ht="1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</row>
    <row r="369" spans="1:81" ht="1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</row>
    <row r="370" spans="1:81" ht="1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</row>
    <row r="371" spans="1:81" ht="1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</row>
    <row r="372" spans="1:81" ht="1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</row>
    <row r="373" spans="1:81" ht="1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</row>
    <row r="374" spans="1:81" ht="1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</row>
    <row r="375" spans="1:81" ht="1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</row>
    <row r="376" spans="1:81" ht="1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</row>
    <row r="377" spans="1:81" ht="1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</row>
    <row r="378" spans="1:81" ht="1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</row>
    <row r="379" spans="1:81" ht="1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</row>
    <row r="380" spans="1:81" ht="1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</row>
    <row r="381" spans="1:81" ht="1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</row>
    <row r="382" spans="1:81" ht="1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</row>
    <row r="383" spans="1:81" ht="1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</row>
    <row r="384" spans="1:81" ht="1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</row>
    <row r="385" spans="1:81" ht="1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</row>
    <row r="386" spans="1:81" ht="1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</row>
    <row r="387" spans="1:81" ht="1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</row>
    <row r="388" spans="1:81" ht="1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</row>
    <row r="389" spans="1:81" ht="1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</row>
    <row r="390" spans="1:81" ht="1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</row>
    <row r="391" spans="1:81" ht="1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</row>
    <row r="392" spans="1:81" ht="1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</row>
    <row r="393" spans="1:81" ht="1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</row>
    <row r="394" spans="1:81" ht="1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</row>
    <row r="395" spans="1:81" ht="1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</row>
    <row r="396" spans="1:81" ht="1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</row>
    <row r="397" spans="1:81" ht="1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</row>
    <row r="398" spans="1:81" ht="1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</row>
    <row r="399" spans="1:81" ht="1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</row>
    <row r="400" spans="1:81" ht="1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</row>
    <row r="401" spans="1:81" ht="1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</row>
    <row r="402" spans="1:81" ht="1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</row>
    <row r="403" spans="1:81" ht="1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</row>
    <row r="404" spans="1:81" ht="1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</row>
    <row r="405" spans="1:81" ht="1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</row>
    <row r="406" spans="1:81" ht="1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</row>
    <row r="407" spans="1:81" ht="1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</row>
    <row r="408" spans="1:81" ht="1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</row>
    <row r="409" spans="1:81" ht="1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</row>
    <row r="410" spans="1:81" ht="1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</row>
    <row r="411" spans="1:81" ht="1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</row>
    <row r="412" spans="1:81" ht="1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</row>
    <row r="413" spans="1:81" ht="1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</row>
    <row r="414" spans="1:81" ht="1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</row>
    <row r="415" spans="1:81" ht="1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</row>
    <row r="416" spans="1:81" ht="1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</row>
    <row r="417" spans="1:81" ht="1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</row>
    <row r="418" spans="1:81" ht="1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</row>
    <row r="419" spans="1:81" ht="1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</row>
    <row r="420" spans="1:81" ht="1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</row>
    <row r="421" spans="1:81" ht="1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</row>
    <row r="422" spans="1:81" ht="1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</row>
    <row r="423" spans="1:81" ht="1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</row>
    <row r="424" spans="1:81" ht="1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</row>
    <row r="425" spans="1:81" ht="1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</row>
    <row r="426" spans="1:81" ht="1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</row>
    <row r="427" spans="1:81" ht="1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</row>
    <row r="428" spans="1:81" ht="1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</row>
    <row r="429" spans="1:81" ht="1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</row>
    <row r="430" spans="1:81" ht="1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</row>
    <row r="431" spans="1:81" ht="1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</row>
    <row r="432" spans="1:81" ht="1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</row>
    <row r="433" spans="1:81" ht="1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</row>
    <row r="434" spans="1:81" ht="1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</row>
    <row r="435" spans="1:81" ht="1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</row>
    <row r="436" spans="1:81" ht="1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</row>
    <row r="437" spans="1:81" ht="1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</row>
    <row r="438" spans="1:81" ht="1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</row>
    <row r="439" spans="1:81" ht="1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</row>
    <row r="440" spans="1:81" ht="1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</row>
    <row r="441" spans="1:81" ht="1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</row>
    <row r="442" spans="1:81" ht="1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</row>
    <row r="443" spans="1:81" ht="1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</row>
    <row r="444" spans="1:81" ht="1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</row>
    <row r="445" spans="1:81" ht="1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</row>
    <row r="446" spans="1:81" ht="1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</row>
    <row r="447" spans="1:81" ht="1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</row>
    <row r="448" spans="1:81" ht="1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</row>
    <row r="449" spans="1:81" ht="1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</row>
    <row r="450" spans="1:81" ht="1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</row>
    <row r="451" spans="1:81" ht="1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</row>
    <row r="452" spans="1:81" ht="1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</row>
    <row r="453" spans="1:81" ht="1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</row>
    <row r="454" spans="1:81" ht="1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</row>
    <row r="455" spans="1:81" ht="1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</row>
    <row r="456" spans="1:81" ht="1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</row>
    <row r="457" spans="1:81" ht="1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</row>
    <row r="458" spans="1:81" ht="1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</row>
    <row r="459" spans="1:81" ht="1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</row>
    <row r="460" spans="1:81" ht="1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</row>
    <row r="461" spans="1:81" ht="1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</row>
    <row r="462" spans="1:81" ht="1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</row>
    <row r="463" spans="1:81" ht="1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</row>
    <row r="464" spans="1:81" ht="1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</row>
    <row r="465" spans="1:81" ht="1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</row>
    <row r="466" spans="1:81" ht="1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</row>
    <row r="467" spans="1:81" ht="1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</row>
    <row r="468" spans="1:81" ht="1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</row>
    <row r="469" spans="1:81" ht="1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</row>
    <row r="470" spans="1:81" ht="1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</row>
    <row r="471" spans="1:81" ht="1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</row>
    <row r="472" spans="1:81" ht="1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</row>
    <row r="473" spans="1:81" ht="1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</row>
    <row r="474" spans="1:81" ht="1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</row>
    <row r="475" spans="1:81" ht="1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</row>
    <row r="476" spans="1:81" ht="1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</row>
    <row r="477" spans="1:81" ht="1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</row>
    <row r="478" spans="1:81" ht="1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</row>
    <row r="479" spans="1:81" ht="1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</row>
    <row r="480" spans="1:81" ht="1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</row>
    <row r="481" spans="1:81" ht="1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</row>
    <row r="482" spans="1:81" ht="1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</row>
    <row r="483" spans="1:81" ht="1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</row>
    <row r="484" spans="1:81" ht="1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</row>
    <row r="485" spans="1:81" ht="1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</row>
    <row r="486" spans="1:81" ht="1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</row>
    <row r="487" spans="1:81" ht="1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</row>
    <row r="488" spans="1:81" ht="1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</row>
    <row r="489" spans="1:81" ht="1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</row>
    <row r="490" spans="1:81" ht="1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</row>
    <row r="491" spans="1:81" ht="1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</row>
    <row r="492" spans="1:81" ht="1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</row>
    <row r="493" spans="1:81" ht="1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</row>
    <row r="494" spans="1:81" ht="1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</row>
    <row r="495" spans="1:81" ht="1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</row>
    <row r="496" spans="1:81" ht="1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</row>
    <row r="497" spans="1:81" ht="1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</row>
    <row r="498" spans="1:81" ht="1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</row>
    <row r="499" spans="1:81" ht="1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</row>
    <row r="500" spans="1:81" ht="1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</row>
    <row r="501" spans="1:81" ht="1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</row>
    <row r="502" spans="1:81" ht="1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</row>
    <row r="503" spans="1:81" ht="1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</row>
    <row r="504" spans="1:81" ht="1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</row>
    <row r="505" spans="1:81" ht="1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</row>
    <row r="506" spans="1:81" ht="1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</row>
    <row r="507" spans="1:81" ht="1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</row>
    <row r="508" spans="1:81" ht="1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</row>
    <row r="509" spans="1:81" ht="1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</row>
    <row r="510" spans="1:81" ht="1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</row>
    <row r="511" spans="1:81" ht="1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</row>
    <row r="512" spans="1:81" ht="1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</row>
    <row r="513" spans="1:81" ht="1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</row>
    <row r="514" spans="1:81" ht="1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</row>
    <row r="515" spans="1:81" ht="1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</row>
    <row r="516" spans="1:81" ht="1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</row>
    <row r="517" spans="1:81" ht="1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</row>
    <row r="518" spans="1:81" ht="1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</row>
    <row r="519" spans="1:81" ht="1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</row>
    <row r="520" spans="1:81" ht="1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</row>
    <row r="521" spans="1:81" ht="1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</row>
    <row r="522" spans="1:81" ht="1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</row>
    <row r="523" spans="1:81" ht="1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</row>
    <row r="524" spans="1:81" ht="1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</row>
    <row r="525" spans="1:81" ht="1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</row>
    <row r="526" spans="1:81" ht="1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</row>
    <row r="527" spans="1:81" ht="1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</row>
    <row r="528" spans="1:81" ht="1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</row>
    <row r="529" spans="1:81" ht="1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</row>
    <row r="530" spans="1:81" ht="1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</row>
    <row r="531" spans="1:81" ht="1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</row>
    <row r="532" spans="1:81" ht="1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</row>
    <row r="533" spans="1:81" ht="1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</row>
    <row r="534" spans="1:81" ht="1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</row>
    <row r="535" spans="1:81" ht="1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</row>
    <row r="536" spans="1:81" ht="1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</row>
    <row r="537" spans="1:81" ht="1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</row>
    <row r="538" spans="1:81" ht="1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</row>
    <row r="539" spans="1:81" ht="1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</row>
    <row r="540" spans="1:81" ht="1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</row>
    <row r="541" spans="1:81" ht="1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</row>
    <row r="542" spans="1:81" ht="1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</row>
    <row r="543" spans="1:81" ht="1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</row>
    <row r="544" spans="1:81" ht="1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</row>
    <row r="545" spans="1:81" ht="1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</row>
    <row r="546" spans="1:81" ht="1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</row>
    <row r="547" spans="1:81" ht="1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</row>
    <row r="548" spans="1:81" ht="1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</row>
    <row r="549" spans="1:81" ht="1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</row>
    <row r="550" spans="1:81" ht="1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</row>
    <row r="551" spans="1:81" ht="1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</row>
    <row r="552" spans="1:81" ht="1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</row>
    <row r="553" spans="1:81" ht="1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</row>
    <row r="554" spans="1:81" ht="1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</row>
    <row r="555" spans="1:81" ht="1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</row>
    <row r="556" spans="1:81" ht="1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</row>
    <row r="557" spans="1:81" ht="1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</row>
    <row r="558" spans="1:81" ht="1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</row>
    <row r="559" spans="1:81" ht="1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</row>
    <row r="560" spans="1:81" ht="1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</row>
    <row r="561" spans="1:81" ht="1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</row>
    <row r="562" spans="1:81" ht="1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</row>
    <row r="563" spans="1:81" ht="1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</row>
    <row r="564" spans="1:81" ht="1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</row>
    <row r="565" spans="1:81" ht="1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</row>
    <row r="566" spans="1:81" ht="1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</row>
    <row r="567" spans="1:81" ht="1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</row>
    <row r="568" spans="1:81" ht="1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</row>
    <row r="569" spans="1:81" ht="1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</row>
    <row r="570" spans="1:81" ht="1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</row>
    <row r="571" spans="1:81" ht="1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</row>
    <row r="572" spans="1:81" ht="1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</row>
    <row r="573" spans="1:81" ht="1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</row>
    <row r="574" spans="1:81" ht="1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</row>
    <row r="575" spans="1:81" ht="1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</row>
    <row r="576" spans="1:81" ht="1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</row>
    <row r="577" spans="1:81" ht="1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</row>
    <row r="578" spans="1:81" ht="1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</row>
    <row r="579" spans="1:81" ht="1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</row>
    <row r="580" spans="1:81" ht="1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</row>
    <row r="581" spans="1:81" ht="1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</row>
    <row r="582" spans="1:81" ht="1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</row>
    <row r="583" spans="1:81" ht="1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</row>
    <row r="584" spans="1:81" ht="1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</row>
    <row r="585" spans="1:81" ht="1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</row>
    <row r="586" spans="1:81" ht="1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</row>
    <row r="587" spans="1:81" ht="1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</row>
    <row r="588" spans="1:81" ht="1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</row>
    <row r="589" spans="1:81" ht="1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</row>
    <row r="590" spans="1:81" ht="1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</row>
    <row r="591" spans="1:81" ht="1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</row>
    <row r="592" spans="1:81" ht="1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</row>
    <row r="593" spans="1:81" ht="1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</row>
    <row r="594" spans="1:81" ht="1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</row>
    <row r="595" spans="1:81" ht="1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</row>
    <row r="596" spans="1:81" ht="1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</row>
    <row r="597" spans="1:81" ht="1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</row>
    <row r="598" spans="1:81" ht="1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</row>
    <row r="599" spans="1:81" ht="1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</row>
    <row r="600" spans="1:81" ht="1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</row>
    <row r="601" spans="1:81" ht="1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</row>
    <row r="602" spans="1:81" ht="1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</row>
    <row r="603" spans="1:81" ht="1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</row>
    <row r="604" spans="1:81" ht="1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</row>
    <row r="605" spans="1:81" ht="1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</row>
    <row r="606" spans="1:81" ht="1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</row>
    <row r="607" spans="1:81" ht="1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</row>
    <row r="608" spans="1:81" ht="1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</row>
    <row r="609" spans="1:81" ht="1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</row>
    <row r="610" spans="1:81" ht="1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</row>
    <row r="611" spans="1:81" ht="1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</row>
    <row r="612" spans="1:81" ht="1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</row>
    <row r="613" spans="1:81" ht="1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</row>
    <row r="614" spans="1:81" ht="1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</row>
    <row r="615" spans="1:81" ht="1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</row>
    <row r="616" spans="1:81" ht="1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</row>
    <row r="617" spans="1:81" ht="1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</row>
    <row r="618" spans="1:81" ht="1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</row>
    <row r="619" spans="1:81" ht="1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</row>
    <row r="620" spans="1:81" ht="1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</row>
    <row r="621" spans="1:81" ht="1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</row>
    <row r="622" spans="1:81" ht="1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</row>
    <row r="623" spans="1:81" ht="1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</row>
    <row r="624" spans="1:81" ht="1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</row>
    <row r="625" spans="1:81" ht="1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</row>
    <row r="626" spans="1:81" ht="1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</row>
    <row r="627" spans="1:81" ht="1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</row>
    <row r="628" spans="1:81" ht="1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</row>
    <row r="629" spans="1:81" ht="1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</row>
    <row r="630" spans="1:81" ht="1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</row>
    <row r="631" spans="1:81" ht="1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</row>
    <row r="632" spans="1:81" ht="1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</row>
    <row r="633" spans="1:81" ht="1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</row>
    <row r="634" spans="1:81" ht="1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</row>
    <row r="635" spans="1:81" ht="1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</row>
    <row r="636" spans="1:81" ht="1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</row>
    <row r="637" spans="1:81" ht="1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</row>
    <row r="638" spans="1:81" ht="1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</row>
    <row r="639" spans="1:81" ht="1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</row>
    <row r="640" spans="1:81" ht="1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</row>
    <row r="641" spans="1:81" ht="1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</row>
    <row r="642" spans="1:81" ht="1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</row>
    <row r="643" spans="1:81" ht="1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</row>
    <row r="644" spans="1:81" ht="1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</row>
    <row r="645" spans="1:81" ht="1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</row>
    <row r="646" spans="1:81" ht="1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</row>
    <row r="647" spans="1:81" ht="1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</row>
    <row r="648" spans="1:81" ht="1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</row>
    <row r="649" spans="1:81" ht="1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</row>
    <row r="650" spans="1:81" ht="1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</row>
    <row r="651" spans="1:81" ht="1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</row>
    <row r="652" spans="1:81" ht="1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</row>
    <row r="653" spans="1:81" ht="1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</row>
    <row r="654" spans="1:81" ht="1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</row>
    <row r="655" spans="1:81" ht="1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</row>
    <row r="656" spans="1:81" ht="1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</row>
    <row r="657" spans="1:81" ht="1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</row>
    <row r="658" spans="1:81" ht="1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</row>
    <row r="659" spans="1:81" ht="1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</row>
    <row r="660" spans="1:81" ht="1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</row>
    <row r="661" spans="1:81" ht="1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</row>
    <row r="662" spans="1:81" ht="1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</row>
    <row r="663" spans="1:81" ht="1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</row>
    <row r="664" spans="1:81" ht="1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</row>
    <row r="665" spans="1:81" ht="1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</row>
    <row r="666" spans="1:81" ht="1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</row>
    <row r="667" spans="1:81" ht="1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</row>
    <row r="668" spans="1:81" ht="1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</row>
    <row r="669" spans="1:81" ht="1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</row>
    <row r="670" spans="1:81" ht="1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</row>
    <row r="671" spans="1:81" ht="1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</row>
    <row r="672" spans="1:81" ht="1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</row>
    <row r="673" spans="1:81" ht="1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</row>
    <row r="674" spans="1:81" ht="1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</row>
    <row r="675" spans="1:81" ht="1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</row>
    <row r="676" spans="1:81" ht="1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</row>
    <row r="677" spans="1:81" ht="1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</row>
    <row r="678" spans="1:81" ht="1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</row>
    <row r="679" spans="1:81" ht="1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</row>
    <row r="680" spans="1:81" ht="1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</row>
    <row r="681" spans="1:81" ht="1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</row>
    <row r="682" spans="1:81" ht="1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</row>
    <row r="683" spans="1:81" ht="1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</row>
    <row r="684" spans="1:81" ht="1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</row>
    <row r="685" spans="1:81" ht="1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</row>
    <row r="686" spans="1:81" ht="1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</row>
    <row r="687" spans="1:81" ht="1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</row>
    <row r="688" spans="1:81" ht="1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</row>
    <row r="689" spans="1:81" ht="1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</row>
    <row r="690" spans="1:81" ht="1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</row>
    <row r="691" spans="1:81" ht="1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</row>
    <row r="692" spans="1:81" ht="1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</row>
    <row r="693" spans="1:81" ht="1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</row>
    <row r="694" spans="1:81" ht="1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</row>
    <row r="695" spans="1:81" ht="1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</row>
    <row r="696" spans="1:81" ht="1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</row>
    <row r="697" spans="1:81" ht="1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</row>
    <row r="698" spans="1:81" ht="1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</row>
    <row r="699" spans="1:81" ht="1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</row>
    <row r="700" spans="1:81" ht="1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</row>
    <row r="701" spans="1:81" ht="1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</row>
    <row r="702" spans="1:81" ht="1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</row>
    <row r="703" spans="1:81" ht="1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</row>
    <row r="704" spans="1:81" ht="1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</row>
    <row r="705" spans="1:81" ht="1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</row>
    <row r="706" spans="1:81" ht="1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</row>
    <row r="707" spans="1:81" ht="1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</row>
    <row r="708" spans="1:81" ht="1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</row>
    <row r="709" spans="1:81" ht="1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</row>
    <row r="710" spans="1:81" ht="1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</row>
    <row r="711" spans="1:81" ht="1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</row>
    <row r="712" spans="1:81" ht="1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</row>
    <row r="713" spans="1:81" ht="1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</row>
    <row r="714" spans="1:81" ht="1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</row>
    <row r="715" spans="1:81" ht="1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</row>
    <row r="716" spans="1:81" ht="1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</row>
    <row r="717" spans="1:81" ht="1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</row>
    <row r="718" spans="1:81" ht="1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</row>
    <row r="719" spans="1:81" ht="1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</row>
    <row r="720" spans="1:81" ht="1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</row>
    <row r="721" spans="1:81" ht="1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</row>
    <row r="722" spans="1:81" ht="1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</row>
    <row r="723" spans="1:81" ht="1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</row>
    <row r="724" spans="1:81" ht="1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</row>
    <row r="725" spans="1:81" ht="1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</row>
    <row r="726" spans="1:81" ht="1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</row>
    <row r="727" spans="1:81" ht="1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</row>
    <row r="728" spans="1:81" ht="1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</row>
    <row r="729" spans="1:81" ht="1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</row>
    <row r="730" spans="1:81" ht="1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</row>
    <row r="731" spans="1:81" ht="1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</row>
    <row r="732" spans="1:81" ht="1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</row>
    <row r="733" spans="1:81" ht="1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</row>
    <row r="734" spans="1:81" ht="1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</row>
    <row r="735" spans="1:81" ht="1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</row>
    <row r="736" spans="1:81" ht="1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</row>
    <row r="737" spans="1:81" ht="1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</row>
    <row r="738" spans="1:81" ht="1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</row>
    <row r="739" spans="1:81" ht="1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</row>
    <row r="740" spans="1:81" ht="1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</row>
    <row r="741" spans="1:81" ht="1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</row>
    <row r="742" spans="1:81" ht="1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</row>
    <row r="743" spans="1:81" ht="1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</row>
    <row r="744" spans="1:81" ht="1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</row>
    <row r="745" spans="1:81" ht="1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</row>
    <row r="746" spans="1:81" ht="1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</row>
    <row r="747" spans="1:81" ht="1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</row>
    <row r="748" spans="1:81" ht="1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</row>
    <row r="749" spans="1:81" ht="1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</row>
    <row r="750" spans="1:81" ht="1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</row>
    <row r="751" spans="1:81" ht="1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</row>
    <row r="752" spans="1:81" ht="1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</row>
    <row r="753" spans="1:81" ht="1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</row>
    <row r="754" spans="1:81" ht="1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</row>
    <row r="755" spans="1:81" ht="1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</row>
    <row r="756" spans="1:81" ht="1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</row>
    <row r="757" spans="1:81" ht="1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</row>
    <row r="758" spans="1:81" ht="1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</row>
    <row r="759" spans="1:81" ht="1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</row>
    <row r="760" spans="1:81" ht="1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</row>
    <row r="761" spans="1:81" ht="1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</row>
    <row r="762" spans="1:81" ht="1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</row>
    <row r="763" spans="1:81" ht="1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</row>
    <row r="764" spans="1:81" ht="1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</row>
    <row r="765" spans="1:81" ht="1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</row>
    <row r="766" spans="1:81" ht="1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</row>
    <row r="767" spans="1:81" ht="1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</row>
    <row r="768" spans="1:81" ht="1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</row>
    <row r="769" spans="1:81" ht="1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</row>
    <row r="770" spans="1:81" ht="1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</row>
    <row r="771" spans="1:81" ht="1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</row>
    <row r="772" spans="1:81" ht="1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</row>
    <row r="773" spans="1:81" ht="1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</row>
    <row r="774" spans="1:81" ht="1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</row>
    <row r="775" spans="1:81" ht="1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</row>
    <row r="776" spans="1:81" ht="1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</row>
    <row r="777" spans="1:81" ht="1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</row>
    <row r="778" spans="1:81" ht="1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</row>
    <row r="779" spans="1:81" ht="1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</row>
    <row r="780" spans="1:81" ht="1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</row>
    <row r="781" spans="1:81" ht="1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</row>
    <row r="782" spans="1:81" ht="1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</row>
    <row r="783" spans="1:81" ht="1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</row>
    <row r="784" spans="1:81" ht="1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</row>
    <row r="785" spans="1:81" ht="1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</row>
    <row r="786" spans="1:81" ht="1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</row>
    <row r="787" spans="1:81" ht="1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</row>
    <row r="788" spans="1:81" ht="1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</row>
    <row r="789" spans="1:81" ht="1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</row>
    <row r="790" spans="1:81" ht="1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</row>
    <row r="791" spans="1:81" ht="1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</row>
    <row r="792" spans="1:81" ht="1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</row>
    <row r="793" spans="1:81" ht="1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</row>
    <row r="794" spans="1:81" ht="1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</row>
    <row r="795" spans="1:81" ht="1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</row>
    <row r="796" spans="1:81" ht="1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</row>
    <row r="797" spans="1:81" ht="1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</row>
    <row r="798" spans="1:81" ht="1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</row>
    <row r="799" spans="1:81" ht="1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</row>
    <row r="800" spans="1:81" ht="1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</row>
    <row r="801" spans="1:81" ht="1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</row>
    <row r="802" spans="1:81" ht="1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</row>
    <row r="803" spans="1:81" ht="1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</row>
    <row r="804" spans="1:81" ht="1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</row>
    <row r="805" spans="1:81" ht="1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</row>
    <row r="806" spans="1:81" ht="1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</row>
    <row r="807" spans="1:81" ht="1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</row>
    <row r="808" spans="1:81" ht="1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</row>
    <row r="809" spans="1:81" ht="1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</row>
    <row r="810" spans="1:81" ht="1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</row>
    <row r="811" spans="1:81" ht="1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</row>
    <row r="812" spans="1:81" ht="1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</row>
    <row r="813" spans="1:81" ht="1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</row>
    <row r="814" spans="1:81" ht="1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</row>
    <row r="815" spans="1:81" ht="1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</row>
    <row r="816" spans="1:81" ht="1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</row>
    <row r="817" spans="1:81" ht="1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</row>
    <row r="818" spans="1:81" ht="1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</row>
    <row r="819" spans="1:81" ht="1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</row>
    <row r="820" spans="1:81" ht="1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</row>
    <row r="821" spans="1:81" ht="1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</row>
    <row r="822" spans="1:81" ht="1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</row>
    <row r="823" spans="1:81" ht="1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</row>
    <row r="824" spans="1:81" ht="1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</row>
    <row r="825" spans="1:81" ht="1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</row>
    <row r="826" spans="1:81" ht="1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</row>
    <row r="827" spans="1:81" ht="1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</row>
    <row r="828" spans="1:81" ht="1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</row>
    <row r="829" spans="1:81" ht="1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</row>
    <row r="830" spans="1:81" ht="1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</row>
    <row r="831" spans="1:81" ht="1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</row>
    <row r="832" spans="1:81" ht="1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</row>
    <row r="833" spans="1:81" ht="1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</row>
    <row r="834" spans="1:81" ht="1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</row>
    <row r="835" spans="1:81" ht="1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</row>
    <row r="836" spans="1:81" ht="1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</row>
    <row r="837" spans="1:81" ht="1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</row>
    <row r="838" spans="1:81" ht="1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</row>
    <row r="839" spans="1:81" ht="1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</row>
    <row r="840" spans="1:81" ht="1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</row>
    <row r="841" spans="1:81" ht="1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</row>
    <row r="842" spans="1:81" ht="1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</row>
    <row r="843" spans="1:81" ht="1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</row>
    <row r="844" spans="1:81" ht="1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</row>
    <row r="845" spans="1:81" ht="1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</row>
    <row r="846" spans="1:81" ht="1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</row>
    <row r="847" spans="1:81" ht="1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</row>
    <row r="848" spans="1:81" ht="1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</row>
    <row r="849" spans="1:81" ht="1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</row>
    <row r="850" spans="1:81" ht="1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</row>
    <row r="851" spans="1:81" ht="1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</row>
    <row r="852" spans="1:81" ht="1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</row>
    <row r="853" spans="1:81" ht="1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</row>
    <row r="854" spans="1:81" ht="1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</row>
    <row r="855" spans="1:81" ht="1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</row>
    <row r="856" spans="1:81" ht="1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</row>
    <row r="857" spans="1:81" ht="1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</row>
    <row r="858" spans="1:81" ht="1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</row>
    <row r="859" spans="1:81" ht="1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</row>
    <row r="860" spans="1:81" ht="1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</row>
    <row r="861" spans="1:81" ht="1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</row>
    <row r="862" spans="1:81" ht="1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</row>
    <row r="863" spans="1:81" ht="1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</row>
    <row r="864" spans="1:81" ht="1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</row>
    <row r="865" spans="1:81" ht="1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</row>
    <row r="866" spans="1:81" ht="1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</row>
    <row r="867" spans="1:81" ht="1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</row>
    <row r="868" spans="1:81" ht="1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</row>
    <row r="869" spans="1:81" ht="1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</row>
    <row r="870" spans="1:81" ht="1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</row>
    <row r="871" spans="1:81" ht="1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</row>
    <row r="872" spans="1:81" ht="1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</row>
    <row r="873" spans="1:81" ht="1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</row>
    <row r="874" spans="1:81" ht="1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</row>
    <row r="875" spans="1:81" ht="1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</row>
    <row r="876" spans="1:81" ht="1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</row>
    <row r="877" spans="1:81" ht="1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</row>
    <row r="878" spans="1:81" ht="1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</row>
    <row r="879" spans="1:81" ht="1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</row>
    <row r="880" spans="1:81" ht="1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</row>
    <row r="881" spans="1:81" ht="1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</row>
    <row r="882" spans="1:81" ht="1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</row>
    <row r="883" spans="1:81" ht="1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</row>
    <row r="884" spans="1:81" ht="1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</row>
    <row r="885" spans="1:81" ht="1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</row>
    <row r="886" spans="1:81" ht="1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</row>
    <row r="887" spans="1:81" ht="1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</row>
    <row r="888" spans="1:81" ht="1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</row>
    <row r="889" spans="1:81" ht="1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</row>
    <row r="890" spans="1:81" ht="1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</row>
    <row r="891" spans="1:81" ht="1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</row>
    <row r="892" spans="1:81" ht="1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</row>
    <row r="893" spans="1:81" ht="1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</row>
    <row r="894" spans="1:81" ht="1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</row>
    <row r="895" spans="1:81" ht="1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</row>
    <row r="896" spans="1:81" ht="1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</row>
    <row r="897" spans="1:81" ht="1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</row>
    <row r="898" spans="1:81" ht="1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</row>
    <row r="899" spans="1:81" ht="1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</row>
    <row r="900" spans="1:81" ht="1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</row>
    <row r="901" spans="1:81" ht="1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</row>
    <row r="902" spans="1:81" ht="1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</row>
    <row r="903" spans="1:81" ht="1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</row>
    <row r="904" spans="1:81" ht="1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</row>
    <row r="905" spans="1:81" ht="1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</row>
    <row r="906" spans="1:81" ht="1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</row>
    <row r="907" spans="1:81" ht="1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</row>
    <row r="908" spans="1:81" ht="1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</row>
    <row r="909" spans="1:81" ht="1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</row>
    <row r="910" spans="1:81" ht="1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</row>
    <row r="911" spans="1:81" ht="1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</row>
    <row r="912" spans="1:81" ht="1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</row>
    <row r="913" spans="1:81" ht="1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</row>
    <row r="914" spans="1:81" ht="1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</row>
    <row r="915" spans="1:81" ht="1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</row>
    <row r="916" spans="1:81" ht="1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</row>
    <row r="917" spans="1:81" ht="1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</row>
    <row r="918" spans="1:81" ht="1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</row>
    <row r="919" spans="1:81" ht="1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</row>
    <row r="920" spans="1:81" ht="1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</row>
    <row r="921" spans="1:81" ht="1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</row>
    <row r="922" spans="1:81" ht="1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</row>
    <row r="923" spans="1:81" ht="1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</row>
    <row r="924" spans="1:81" ht="1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</row>
    <row r="925" spans="1:81" ht="1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</row>
    <row r="926" spans="1:81" ht="1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</row>
    <row r="927" spans="1:81" ht="1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</row>
    <row r="928" spans="1:81" ht="1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</row>
    <row r="929" spans="1:81" ht="1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</row>
    <row r="930" spans="1:81" ht="1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</row>
    <row r="931" spans="1:81" ht="1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</row>
    <row r="932" spans="1:81" ht="1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</row>
    <row r="933" spans="1:81" ht="1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</row>
    <row r="934" spans="1:81" ht="1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</row>
    <row r="935" spans="1:81" ht="1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</row>
    <row r="936" spans="1:81" ht="1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</row>
    <row r="937" spans="1:81" ht="1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</row>
    <row r="938" spans="1:81" ht="1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</row>
    <row r="939" spans="1:81" ht="1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</row>
    <row r="940" spans="1:81" ht="1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</row>
    <row r="941" spans="1:81" ht="1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</row>
    <row r="942" spans="1:81" ht="1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</row>
    <row r="943" spans="1:81" ht="1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</row>
    <row r="944" spans="1:81" ht="1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</row>
    <row r="945" spans="1:81" ht="1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</row>
    <row r="946" spans="1:81" ht="1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</row>
    <row r="947" spans="1:81" ht="1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</row>
    <row r="948" spans="1:81" ht="1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</row>
    <row r="949" spans="1:81" ht="1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</row>
    <row r="950" spans="1:81" ht="1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</row>
    <row r="951" spans="1:81" ht="1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</row>
    <row r="952" spans="1:81" ht="1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</row>
    <row r="953" spans="1:81" ht="1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</row>
    <row r="954" spans="1:81" ht="1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</row>
    <row r="955" spans="1:81" ht="1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</row>
    <row r="956" spans="1:81" ht="1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</row>
    <row r="957" spans="1:81" ht="1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</row>
    <row r="958" spans="1:81" ht="1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</row>
    <row r="959" spans="1:81" ht="1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</row>
    <row r="960" spans="1:81" ht="1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</row>
    <row r="961" spans="1:81" ht="1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</row>
    <row r="962" spans="1:81" ht="1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</row>
    <row r="963" spans="1:81" ht="1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</row>
    <row r="964" spans="1:81" ht="1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</row>
    <row r="965" spans="1:81" ht="1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</row>
    <row r="966" spans="1:81" ht="1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</row>
    <row r="967" spans="1:81" ht="1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</row>
    <row r="968" spans="1:81" ht="1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</row>
    <row r="969" spans="1:81" ht="1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</row>
    <row r="970" spans="1:81" ht="1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</row>
    <row r="971" spans="1:81" ht="1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</row>
    <row r="972" spans="1:81" ht="1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</row>
    <row r="973" spans="1:81" ht="1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</row>
    <row r="974" spans="1:81" ht="1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</row>
    <row r="975" spans="1:81" ht="1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</row>
    <row r="976" spans="1:81" ht="1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</row>
    <row r="977" spans="1:81" ht="1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</row>
    <row r="978" spans="1:81" ht="1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</row>
    <row r="979" spans="1:81" ht="1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</row>
    <row r="980" spans="1:81" ht="1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</row>
    <row r="981" spans="1:81" ht="1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</row>
    <row r="982" spans="1:81" ht="1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</row>
    <row r="983" spans="1:81" ht="1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</row>
    <row r="984" spans="1:81" ht="1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</row>
    <row r="985" spans="1:81" ht="1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</row>
    <row r="986" spans="1:81" ht="1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</row>
    <row r="987" spans="1:81" ht="1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</row>
    <row r="988" spans="1:81" ht="1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</row>
    <row r="989" spans="1:81" ht="1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</row>
    <row r="990" spans="1:81" ht="1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</row>
    <row r="991" spans="1:81" ht="1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</row>
    <row r="992" spans="1:81" ht="1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</row>
    <row r="993" spans="1:81" ht="1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</row>
    <row r="994" spans="1:81" ht="1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</row>
    <row r="995" spans="1:81" ht="1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</row>
    <row r="996" spans="1:81" ht="1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</row>
    <row r="997" spans="1:81" ht="1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</row>
    <row r="998" spans="1:81" ht="1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</row>
    <row r="999" spans="1:81" ht="1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</row>
    <row r="1000" spans="1:81" ht="1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19" sqref="I19"/>
    </sheetView>
  </sheetViews>
  <sheetFormatPr baseColWidth="10" defaultRowHeight="16" x14ac:dyDescent="0.2"/>
  <cols>
    <col min="2" max="2" width="9.33203125" customWidth="1"/>
    <col min="3" max="3" width="13.6640625" customWidth="1"/>
  </cols>
  <sheetData>
    <row r="1" spans="1:7" x14ac:dyDescent="0.2">
      <c r="A1" t="s">
        <v>107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</row>
    <row r="2" spans="1:7" x14ac:dyDescent="0.2">
      <c r="A2" s="32" t="s">
        <v>92</v>
      </c>
      <c r="B2" s="42">
        <v>21876</v>
      </c>
      <c r="C2" s="40">
        <v>28296</v>
      </c>
      <c r="D2" s="40">
        <v>34845</v>
      </c>
      <c r="E2" s="40">
        <v>21671</v>
      </c>
      <c r="F2" s="41">
        <v>34414</v>
      </c>
      <c r="G2" s="40">
        <v>11997</v>
      </c>
    </row>
    <row r="3" spans="1:7" x14ac:dyDescent="0.2">
      <c r="A3" s="32" t="s">
        <v>93</v>
      </c>
      <c r="B3" s="40">
        <v>22081</v>
      </c>
      <c r="C3" s="40">
        <v>27542</v>
      </c>
      <c r="D3" s="40">
        <v>33972</v>
      </c>
      <c r="E3" s="40">
        <v>21068</v>
      </c>
      <c r="F3" s="40">
        <v>33644</v>
      </c>
      <c r="G3" s="40">
        <v>11474</v>
      </c>
    </row>
    <row r="4" spans="1:7" x14ac:dyDescent="0.2">
      <c r="A4" s="32" t="s">
        <v>94</v>
      </c>
      <c r="B4" s="40">
        <v>21579</v>
      </c>
      <c r="C4" s="40">
        <v>27316</v>
      </c>
      <c r="D4" s="40">
        <v>33872</v>
      </c>
      <c r="E4" s="40">
        <v>20740</v>
      </c>
      <c r="F4" s="40">
        <v>33516</v>
      </c>
      <c r="G4" s="40">
        <v>11468</v>
      </c>
    </row>
    <row r="5" spans="1:7" x14ac:dyDescent="0.2">
      <c r="A5" s="32" t="s">
        <v>95</v>
      </c>
      <c r="B5" s="40">
        <v>21591</v>
      </c>
      <c r="C5" s="40">
        <v>27102</v>
      </c>
      <c r="D5" s="40">
        <v>33726</v>
      </c>
      <c r="E5" s="40">
        <v>20451</v>
      </c>
      <c r="F5" s="40">
        <v>33283</v>
      </c>
      <c r="G5" s="40">
        <v>11281</v>
      </c>
    </row>
    <row r="6" spans="1:7" x14ac:dyDescent="0.2">
      <c r="A6" s="32" t="s">
        <v>96</v>
      </c>
      <c r="B6" s="40">
        <v>20872</v>
      </c>
      <c r="C6" s="40">
        <v>26756</v>
      </c>
      <c r="D6" s="40">
        <v>33281</v>
      </c>
      <c r="E6" s="40">
        <v>20104</v>
      </c>
      <c r="F6" s="40">
        <v>32814</v>
      </c>
      <c r="G6" s="40">
        <v>11128</v>
      </c>
    </row>
    <row r="7" spans="1:7" x14ac:dyDescent="0.2">
      <c r="A7" s="32" t="s">
        <v>97</v>
      </c>
      <c r="B7" s="40">
        <v>21013</v>
      </c>
      <c r="C7" s="40">
        <v>26612</v>
      </c>
      <c r="D7" s="40">
        <v>33453</v>
      </c>
      <c r="E7" s="40">
        <v>19605</v>
      </c>
      <c r="F7" s="40">
        <v>32691</v>
      </c>
      <c r="G7" s="40">
        <v>11079</v>
      </c>
    </row>
    <row r="8" spans="1:7" x14ac:dyDescent="0.2">
      <c r="A8" s="32" t="s">
        <v>98</v>
      </c>
      <c r="B8" s="40">
        <v>21330</v>
      </c>
      <c r="C8" s="40">
        <v>26564</v>
      </c>
      <c r="D8" s="40">
        <v>33299</v>
      </c>
      <c r="E8" s="40">
        <v>19707</v>
      </c>
      <c r="F8" s="40">
        <v>32204</v>
      </c>
      <c r="G8" s="40">
        <v>11225</v>
      </c>
    </row>
    <row r="9" spans="1:7" x14ac:dyDescent="0.2">
      <c r="A9" s="32" t="s">
        <v>99</v>
      </c>
      <c r="B9" s="40">
        <v>18844</v>
      </c>
      <c r="C9" s="40">
        <v>26450</v>
      </c>
      <c r="D9" s="40">
        <v>33255</v>
      </c>
      <c r="E9" s="40">
        <v>19473</v>
      </c>
      <c r="F9" s="40">
        <v>31900</v>
      </c>
      <c r="G9" s="40">
        <v>11042</v>
      </c>
    </row>
    <row r="10" spans="1:7" x14ac:dyDescent="0.2">
      <c r="A10" s="45" t="s">
        <v>100</v>
      </c>
      <c r="B10" s="46">
        <f t="shared" ref="B10:G10" si="0">(B9-B16)</f>
        <v>18406.136681469794</v>
      </c>
      <c r="C10" s="46">
        <f t="shared" si="0"/>
        <v>25833.261883161173</v>
      </c>
      <c r="D10" s="46">
        <f t="shared" si="0"/>
        <v>32711.900956152036</v>
      </c>
      <c r="E10" s="46">
        <f t="shared" si="0"/>
        <v>18727.215401964706</v>
      </c>
      <c r="F10" s="46">
        <f t="shared" si="0"/>
        <v>31172.695223379334</v>
      </c>
      <c r="G10" s="46">
        <f t="shared" si="0"/>
        <v>10729.69916823068</v>
      </c>
    </row>
    <row r="11" spans="1:7" x14ac:dyDescent="0.2">
      <c r="A11" s="45" t="s">
        <v>101</v>
      </c>
      <c r="B11" s="46">
        <f t="shared" ref="B11:G11" si="1">(B10-B16)</f>
        <v>17968.273362939588</v>
      </c>
      <c r="C11" s="46">
        <f t="shared" si="1"/>
        <v>25216.523766322345</v>
      </c>
      <c r="D11" s="46">
        <f t="shared" si="1"/>
        <v>32168.801912304072</v>
      </c>
      <c r="E11" s="46">
        <f t="shared" si="1"/>
        <v>17981.430803929412</v>
      </c>
      <c r="F11" s="46">
        <f t="shared" si="1"/>
        <v>30445.390446758669</v>
      </c>
      <c r="G11" s="46">
        <f t="shared" si="1"/>
        <v>10417.39833646136</v>
      </c>
    </row>
    <row r="12" spans="1:7" x14ac:dyDescent="0.2">
      <c r="A12" s="45" t="s">
        <v>102</v>
      </c>
      <c r="B12" s="46">
        <f t="shared" ref="B12:G12" si="2">(B11-B16)</f>
        <v>17530.410044409382</v>
      </c>
      <c r="C12" s="46">
        <f t="shared" si="2"/>
        <v>24599.785649483518</v>
      </c>
      <c r="D12" s="46">
        <f t="shared" si="2"/>
        <v>31625.702868456108</v>
      </c>
      <c r="E12" s="46">
        <f t="shared" si="2"/>
        <v>17235.646205894118</v>
      </c>
      <c r="F12" s="46">
        <f t="shared" si="2"/>
        <v>29718.085670138003</v>
      </c>
      <c r="G12" s="46">
        <f t="shared" si="2"/>
        <v>10105.097504692039</v>
      </c>
    </row>
    <row r="15" spans="1:7" x14ac:dyDescent="0.2">
      <c r="A15" s="43" t="s">
        <v>134</v>
      </c>
      <c r="B15" s="44">
        <f t="shared" ref="B15:G15" si="3">AVERAGE(B2:B9)</f>
        <v>21148.25</v>
      </c>
      <c r="C15" s="44">
        <f t="shared" si="3"/>
        <v>27079.75</v>
      </c>
      <c r="D15" s="44">
        <f t="shared" si="3"/>
        <v>33712.875</v>
      </c>
      <c r="E15" s="44">
        <f t="shared" si="3"/>
        <v>20352.375</v>
      </c>
      <c r="F15" s="44">
        <f t="shared" si="3"/>
        <v>33058.25</v>
      </c>
      <c r="G15" s="44">
        <f t="shared" si="3"/>
        <v>11336.75</v>
      </c>
    </row>
    <row r="16" spans="1:7" x14ac:dyDescent="0.2">
      <c r="A16" t="s">
        <v>135</v>
      </c>
      <c r="B16">
        <f t="shared" ref="B16:G16" si="4">(STDEV(B2:B8))</f>
        <v>437.86331853020721</v>
      </c>
      <c r="C16">
        <f t="shared" si="4"/>
        <v>616.73811683882877</v>
      </c>
      <c r="D16">
        <f t="shared" si="4"/>
        <v>543.09904384796278</v>
      </c>
      <c r="E16">
        <f t="shared" si="4"/>
        <v>745.78459803529506</v>
      </c>
      <c r="F16">
        <f t="shared" si="4"/>
        <v>727.30477662066687</v>
      </c>
      <c r="G16">
        <f t="shared" si="4"/>
        <v>312.30083176932067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admissions_age_gr_prim</vt:lpstr>
      <vt:lpstr>admissions_age_gr_prim_sec</vt:lpstr>
      <vt:lpstr>all_in</vt:lpstr>
      <vt:lpstr>jobs</vt:lpstr>
      <vt:lpstr>admissioned_region_prim_sec_t77</vt:lpstr>
      <vt:lpstr>adm</vt:lpstr>
      <vt:lpstr>fast_food</vt:lpstr>
      <vt:lpstr>annual_earning</vt:lpstr>
      <vt:lpstr>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2017-03-18T03:03:58Z</dcterms:modified>
</cp:coreProperties>
</file>