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Portfolio Project\"/>
    </mc:Choice>
  </mc:AlternateContent>
  <xr:revisionPtr revIDLastSave="0" documentId="13_ncr:1_{5C840884-0DD7-4A23-A889-DD6B460650E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owest_ranked_movies_data" sheetId="1" r:id="rId1"/>
    <sheet name="Pivot Table" sheetId="2" r:id="rId2"/>
    <sheet name="Dashboard" sheetId="3" r:id="rId3"/>
  </sheets>
  <definedNames>
    <definedName name="_xlnm._FilterDatabase" localSheetId="0" hidden="1">lowest_ranked_movies_data!$A$1:$Q$101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<sst xmlns="http://schemas.openxmlformats.org/spreadsheetml/2006/main" count="855" uniqueCount="551">
  <si>
    <t>rank</t>
  </si>
  <si>
    <t>name</t>
  </si>
  <si>
    <t>year</t>
  </si>
  <si>
    <t>certification</t>
  </si>
  <si>
    <t>duration</t>
  </si>
  <si>
    <t>rating</t>
  </si>
  <si>
    <t>review_count</t>
  </si>
  <si>
    <t>director</t>
  </si>
  <si>
    <t>writer</t>
  </si>
  <si>
    <t>genre</t>
  </si>
  <si>
    <t>stars</t>
  </si>
  <si>
    <t>Disaster Movie</t>
  </si>
  <si>
    <t>PG-13</t>
  </si>
  <si>
    <t>1h 27m</t>
  </si>
  <si>
    <t>94K</t>
  </si>
  <si>
    <t>['Jason Friedberg', 'Aaron Seltzer']</t>
  </si>
  <si>
    <t>['Comedy', 'Sci-Fi']</t>
  </si>
  <si>
    <t>['Carmen Electra', 'Vanessa Lachey', 'Nicole Parker']</t>
  </si>
  <si>
    <t>Manos: The Hands of Fate</t>
  </si>
  <si>
    <t>Not Rated</t>
  </si>
  <si>
    <t>1h 10m</t>
  </si>
  <si>
    <t>37K</t>
  </si>
  <si>
    <t>['Harold P. Warren']</t>
  </si>
  <si>
    <t>['Horror']</t>
  </si>
  <si>
    <t>['Tom Neyman', 'John Reynolds', 'Diane Adelson']</t>
  </si>
  <si>
    <t>Birdemic: Shock and Terror</t>
  </si>
  <si>
    <t>1h 45m</t>
  </si>
  <si>
    <t>25K</t>
  </si>
  <si>
    <t>['James Nguyen']</t>
  </si>
  <si>
    <t>['Writer', 'James Nguyen', '']</t>
  </si>
  <si>
    <t>['Horror', 'Thriller']</t>
  </si>
  <si>
    <t>['Alan Bagh', 'Whitney Moore', 'Tippi Hedren']</t>
  </si>
  <si>
    <t>Superbabies: Baby Geniuses 2</t>
  </si>
  <si>
    <t>PG</t>
  </si>
  <si>
    <t>1h 28m</t>
  </si>
  <si>
    <t>32K</t>
  </si>
  <si>
    <t>['Bob Clark']</t>
  </si>
  <si>
    <t>['Writers', 'Robert Grasmere', 'Francisca Matos', 'Steven Paul', '']</t>
  </si>
  <si>
    <t>['Comedy', 'Family', 'Sci-Fi']</t>
  </si>
  <si>
    <t>['Jon Voight', 'Scott Baio', 'Vanessa Angel']</t>
  </si>
  <si>
    <t>The Hottie &amp; the Nottie</t>
  </si>
  <si>
    <t>1h 31m</t>
  </si>
  <si>
    <t>39K</t>
  </si>
  <si>
    <t>['Tom Putnam']</t>
  </si>
  <si>
    <t>['Heidi Ferrer']</t>
  </si>
  <si>
    <t>['Comedy', 'Romance']</t>
  </si>
  <si>
    <t>['Paris Hilton', 'Joel David Moore', 'Christine Lakin']</t>
  </si>
  <si>
    <t>Kirk Cameron's Saving Christmas</t>
  </si>
  <si>
    <t>1h 19m</t>
  </si>
  <si>
    <t>17K</t>
  </si>
  <si>
    <t>['Darren Doane']</t>
  </si>
  <si>
    <t>['Darren Doane', 'Cheston Hervey']</t>
  </si>
  <si>
    <t>['Comedy', 'Family']</t>
  </si>
  <si>
    <t>['Kirk Cameron', 'Darren Doane', 'Bridgette Cameron']</t>
  </si>
  <si>
    <t>House of the Dead</t>
  </si>
  <si>
    <t>R</t>
  </si>
  <si>
    <t>1h 30m</t>
  </si>
  <si>
    <t>38K</t>
  </si>
  <si>
    <t>['Uwe Boll']</t>
  </si>
  <si>
    <t>['Writers', 'Mark A. Altman', 'Dan Bates', 'Dave Parker', '']</t>
  </si>
  <si>
    <t>['Action', 'Adventure', 'Horror']</t>
  </si>
  <si>
    <t>['Jonathan Cherry', 'Tyron Leitso', 'Clint Howard']</t>
  </si>
  <si>
    <t>Son of the Mask</t>
  </si>
  <si>
    <t>1h 34m</t>
  </si>
  <si>
    <t>59K</t>
  </si>
  <si>
    <t>['Lawrence Guterman']</t>
  </si>
  <si>
    <t>['Lance Khazei']</t>
  </si>
  <si>
    <t>['Comedy', 'Family', 'Fantasy']</t>
  </si>
  <si>
    <t>['Jamie Kennedy', 'Traylor Howard', 'Alan Cumming']</t>
  </si>
  <si>
    <t>Epic Movie</t>
  </si>
  <si>
    <t>1h 26m</t>
  </si>
  <si>
    <t>109K</t>
  </si>
  <si>
    <t>['Adventure', 'Comedy', 'Fantasy']</t>
  </si>
  <si>
    <t>['Kal Penn', 'Jennifer Coolidge', 'Fred Willard']</t>
  </si>
  <si>
    <t>Radhe</t>
  </si>
  <si>
    <t>TV-MA</t>
  </si>
  <si>
    <t>1h 49m</t>
  </si>
  <si>
    <t>179K</t>
  </si>
  <si>
    <t>['Prabhu Deva']</t>
  </si>
  <si>
    <t>['Writers', 'Vijay Maurya', 'A.C. Mughil', '']</t>
  </si>
  <si>
    <t>['Action', 'Crime', 'Thriller']</t>
  </si>
  <si>
    <t>['Salman Khan', 'Disha Patani', 'Randeep Hooda']</t>
  </si>
  <si>
    <t>Battlefield Earth</t>
  </si>
  <si>
    <t>1h 57m</t>
  </si>
  <si>
    <t>82K</t>
  </si>
  <si>
    <t>['Roger Christian']</t>
  </si>
  <si>
    <t>['Corey Mandell', 'J.D. Shapiro', 'L. Ron Hubbard']</t>
  </si>
  <si>
    <t>['Action', 'Adventure', 'Sci-Fi']</t>
  </si>
  <si>
    <t>['John Travolta', 'Forest Whitaker', 'Barry Pepper']</t>
  </si>
  <si>
    <t>Pledge This!</t>
  </si>
  <si>
    <t>19K</t>
  </si>
  <si>
    <t>['William Heins', 'Strathford Hamilton']</t>
  </si>
  <si>
    <t>['Cheryl Guerriero', 'Anna Obropta']</t>
  </si>
  <si>
    <t>['Comedy']</t>
  </si>
  <si>
    <t>['Paris Hilton', 'Simon Rex', 'Paula GarcÃ©s']</t>
  </si>
  <si>
    <t>Alone in the Dark</t>
  </si>
  <si>
    <t>1h 36m</t>
  </si>
  <si>
    <t>47K</t>
  </si>
  <si>
    <t>['Elan Mastai', 'Michael Roesch', 'Peter Scheerer']</t>
  </si>
  <si>
    <t>['Action', 'Horror', 'Sci-Fi']</t>
  </si>
  <si>
    <t>['Christian Slater', 'Tara Reid', 'Stephen Dorff']</t>
  </si>
  <si>
    <t>Dragonball Evolution</t>
  </si>
  <si>
    <t>1h 25m</t>
  </si>
  <si>
    <t>78K</t>
  </si>
  <si>
    <t>['James Wong']</t>
  </si>
  <si>
    <t>['Ben Ramsey', 'Akira Toriyama']</t>
  </si>
  <si>
    <t>['Action', 'Adventure', 'Fantasy']</t>
  </si>
  <si>
    <t>['Justin Chatwin', 'James Marsters', 'Chow Yun-Fat']</t>
  </si>
  <si>
    <t>Race 3</t>
  </si>
  <si>
    <t>2h 40m</t>
  </si>
  <si>
    <t>48K</t>
  </si>
  <si>
    <t>["Remo D'Souza"]</t>
  </si>
  <si>
    <t>['Writers', 'Shiraz Ahmed', 'Kiran Kotrial', 'Athar Nawaaz', '']</t>
  </si>
  <si>
    <t>['Anil Kapoor', 'Salman Khan', 'Bobby Deol']</t>
  </si>
  <si>
    <t>From Justin to Kelly</t>
  </si>
  <si>
    <t>1h 21m</t>
  </si>
  <si>
    <t>27K</t>
  </si>
  <si>
    <t>['Robert Iscove']</t>
  </si>
  <si>
    <t>['Kim Fuller']</t>
  </si>
  <si>
    <t>['Comedy', 'Musical', 'Romance']</t>
  </si>
  <si>
    <t>['Kelly Clarkson', 'Justin Guarini', 'Katherine Bailess']</t>
  </si>
  <si>
    <t>Foodfight!</t>
  </si>
  <si>
    <t>12K</t>
  </si>
  <si>
    <t>['Lawrence Kasanoff']</t>
  </si>
  <si>
    <t>['Writers', 'Lawrence Kasanoff', 'Joshua Wexler', 'Brent V. Friedman', '']</t>
  </si>
  <si>
    <t>['Animation', 'Action', 'Adventure']</t>
  </si>
  <si>
    <t>['Hilary Duff', 'Haylie Duff', 'Charlie Sheen']</t>
  </si>
  <si>
    <t>Going Overboard</t>
  </si>
  <si>
    <t>1h 39m</t>
  </si>
  <si>
    <t>14K</t>
  </si>
  <si>
    <t>['Valerie Breiman']</t>
  </si>
  <si>
    <t>['Writers', 'Valerie Breiman', 'Adam Sandler', 'Scott LaRose', '']</t>
  </si>
  <si>
    <t>['Adam Sandler', 'Billy Bob Thornton', 'Billy Zane']</t>
  </si>
  <si>
    <t>Turks in Space</t>
  </si>
  <si>
    <t>1h 50m</t>
  </si>
  <si>
    <t>['Kartal Tibet']</t>
  </si>
  <si>
    <t>['Murat Boyacioglu']</t>
  </si>
  <si>
    <t>['Action', 'Comedy', 'Sci-Fi']</t>
  </si>
  <si>
    <t>['CÃ¼neyt Arkin', 'MiraÃ§ Bayramoglu', 'Haldun Boysan']</t>
  </si>
  <si>
    <t>Meet the Spartans</t>
  </si>
  <si>
    <t>111K</t>
  </si>
  <si>
    <t>['Comedy', 'Fantasy']</t>
  </si>
  <si>
    <t>['Sean Maguire', 'Kevin Sorbo', 'Carmen Electra']</t>
  </si>
  <si>
    <t>Gigli</t>
  </si>
  <si>
    <t>2h 1m</t>
  </si>
  <si>
    <t>50K</t>
  </si>
  <si>
    <t>['Martin Brest']</t>
  </si>
  <si>
    <t>['Comedy', 'Crime', 'Romance']</t>
  </si>
  <si>
    <t>['Ben Affleck', 'Jennifer Lopez', 'Justin Bartha']</t>
  </si>
  <si>
    <t>Date Movie</t>
  </si>
  <si>
    <t>1h 23m</t>
  </si>
  <si>
    <t>62K</t>
  </si>
  <si>
    <t>['Aaron Seltzer', 'Jason Friedberg']</t>
  </si>
  <si>
    <t>['Alyson Hannigan', 'Adam Campbell', 'Fred Willard']</t>
  </si>
  <si>
    <t>Cats</t>
  </si>
  <si>
    <t>55K</t>
  </si>
  <si>
    <t>['Tom Hooper']</t>
  </si>
  <si>
    <t>['Writers', 'Lee Hall', 'Tom Hooper', 'Andrew Lloyd Webber', '']</t>
  </si>
  <si>
    <t>['Comedy', 'Drama', 'Family']</t>
  </si>
  <si>
    <t>['James Corden', 'Judi Dench', 'Jason Derulo']</t>
  </si>
  <si>
    <t>Daniel the Wizard</t>
  </si>
  <si>
    <t>15K</t>
  </si>
  <si>
    <t>['Ulli Lommel']</t>
  </si>
  <si>
    <t>['Comedy', 'Crime', 'Fantasy']</t>
  </si>
  <si>
    <t>['Daniel KÃ¼blbÃ¶ck', 'Ulli Lommel', 'Rudolf Waldemar Brem']</t>
  </si>
  <si>
    <t>Baby Geniuses</t>
  </si>
  <si>
    <t>1h 37m</t>
  </si>
  <si>
    <t>['Writers', 'Steven Paul', 'Francisca Matos', 'Robert Grasmere', '']</t>
  </si>
  <si>
    <t>['Comedy', 'Crime', 'Family']</t>
  </si>
  <si>
    <t>['Kathleen Turner', 'Christopher Lloyd', 'Kim Cattrall']</t>
  </si>
  <si>
    <t>Glitter</t>
  </si>
  <si>
    <t>1h 44m</t>
  </si>
  <si>
    <t>24K</t>
  </si>
  <si>
    <t>['Vondie Curtis-Hall']</t>
  </si>
  <si>
    <t>['Cheryl L. West', 'Kate Lanier']</t>
  </si>
  <si>
    <t>['Drama', 'Music', 'Romance']</t>
  </si>
  <si>
    <t>['Mariah Carey', 'Eric BenÃ©t', 'Max Beesley']</t>
  </si>
  <si>
    <t>The Human Centipede III (Final Sequence)</t>
  </si>
  <si>
    <t>1h 42m</t>
  </si>
  <si>
    <t>['Tom Six']</t>
  </si>
  <si>
    <t>['Comedy', 'Horror']</t>
  </si>
  <si>
    <t>['Dieter Laser', 'Laurence R. Harvey', 'Eric Roberts']</t>
  </si>
  <si>
    <t>Cosmic Sin</t>
  </si>
  <si>
    <t>['Edward Drake']</t>
  </si>
  <si>
    <t>['Edward Drake', 'Corey Large']</t>
  </si>
  <si>
    <t>['Action', 'Sci-Fi']</t>
  </si>
  <si>
    <t>['Frank Grillo', 'Bruce Willis', 'Brandon Thomas Lee']</t>
  </si>
  <si>
    <t>Jaws: The Revenge</t>
  </si>
  <si>
    <t>1h 29m</t>
  </si>
  <si>
    <t>49K</t>
  </si>
  <si>
    <t>['Joseph Sargent']</t>
  </si>
  <si>
    <t>['Writers', 'Peter Benchley', 'Michael De Guzman', '']</t>
  </si>
  <si>
    <t>['Adventure', 'Horror', 'Thriller']</t>
  </si>
  <si>
    <t>['Lorraine Gary', 'Lance Guest', 'Mario Van Peebles']</t>
  </si>
  <si>
    <t>Troll 2</t>
  </si>
  <si>
    <t>1h 35m</t>
  </si>
  <si>
    <t>34K</t>
  </si>
  <si>
    <t>['Claudio Fragasso']</t>
  </si>
  <si>
    <t>['Writers', 'Rossella Drudi', 'Claudio Fragasso', '']</t>
  </si>
  <si>
    <t>['Comedy', 'Fantasy', 'Horror']</t>
  </si>
  <si>
    <t>['Michael Paul Stephenson', 'George Hardy', 'Margo Prey']</t>
  </si>
  <si>
    <t>BloodRayne</t>
  </si>
  <si>
    <t>['Guinevere Turner']</t>
  </si>
  <si>
    <t>['Action', 'Fantasy', 'Horror']</t>
  </si>
  <si>
    <t>['Kristanna Loken', 'Ben Kingsley', 'Michelle Rodriguez']</t>
  </si>
  <si>
    <t>Mega Shark vs. Giant Octopus</t>
  </si>
  <si>
    <t>11K</t>
  </si>
  <si>
    <t>['Jack Perez']</t>
  </si>
  <si>
    <t>['Action', 'Adventure', 'Comedy']</t>
  </si>
  <si>
    <t>['Lorenzo Lamas', 'Debbie Gibson', 'Vic Chao']</t>
  </si>
  <si>
    <t>365 Days: This Day</t>
  </si>
  <si>
    <t>1h 51m</t>
  </si>
  <si>
    <t>23K</t>
  </si>
  <si>
    <t>['Barbara Bialowas', 'Tomasz Mandes']</t>
  </si>
  <si>
    <t>['Writers', 'Mojca Tirs', 'Blanka Lipinska', 'Tomasz Mandes', '']</t>
  </si>
  <si>
    <t>['Drama', 'Romance']</t>
  </si>
  <si>
    <t>['Anna-Maria Sieklucka', 'Michele Morrone', 'Simone Susinna']</t>
  </si>
  <si>
    <t>Jeepers Creepers: Reborn</t>
  </si>
  <si>
    <t>13K</t>
  </si>
  <si>
    <t>['Timo Vuorensola']</t>
  </si>
  <si>
    <t>['Jake Seal', 'Sean-Michael Argo']</t>
  </si>
  <si>
    <t>['Horror', 'Mystery', 'Thriller']</t>
  </si>
  <si>
    <t>['Gary Graham', 'Dee Wallace', 'Timo Vuorensola']</t>
  </si>
  <si>
    <t>Hobgoblins</t>
  </si>
  <si>
    <t>['Rick Sloane']</t>
  </si>
  <si>
    <t>['Comedy', 'Horror', 'Sci-Fi']</t>
  </si>
  <si>
    <t>['Tom Bartlett', 'Paige Sullivan', 'Steven Boggs']</t>
  </si>
  <si>
    <t>Left Behind</t>
  </si>
  <si>
    <t>42K</t>
  </si>
  <si>
    <t>['Vic Armstrong']</t>
  </si>
  <si>
    <t>['Writers', 'Paul Lalonde', 'John Patus', 'Tim LaHaye', '']</t>
  </si>
  <si>
    <t>['Action', 'Fantasy', 'Sci-Fi']</t>
  </si>
  <si>
    <t>['Nicolas Cage', 'Lea Thompson', 'Cassi Thomson']</t>
  </si>
  <si>
    <t>The Cost of Deception</t>
  </si>
  <si>
    <t>40K</t>
  </si>
  <si>
    <t>['Keith English']</t>
  </si>
  <si>
    <t>['Writer', 'BalÃ¡zs Bendi', '']</t>
  </si>
  <si>
    <t>['Action', 'Crime', 'Drama']</t>
  </si>
  <si>
    <t>['Vivianne BÃ¡novits', 'AndrÃ¡s MÃ³zes', 'Barna Bokor']</t>
  </si>
  <si>
    <t>365 Days</t>
  </si>
  <si>
    <t>1h 54m</t>
  </si>
  <si>
    <t>96K</t>
  </si>
  <si>
    <t>['Writers', 'Tomasz Klimala', 'Tomasz Mandes', 'Barbara Bialowas', '']</t>
  </si>
  <si>
    <t>['Anna-Maria Sieklucka', 'Michele Morrone', 'Bronislaw Wroclawski']</t>
  </si>
  <si>
    <t>Enes Batur: Imagination or Reality?</t>
  </si>
  <si>
    <t>56K</t>
  </si>
  <si>
    <t>['Kamil Cetin']</t>
  </si>
  <si>
    <t>['Enes Batur', 'Busra Nur Karahan', 'Enver SÃ¼lÃ¼k']</t>
  </si>
  <si>
    <t>['Enes Batur', 'Bilal Hanci', 'Atakan Ã–zyurt']</t>
  </si>
  <si>
    <t>Who's Your Caddy?</t>
  </si>
  <si>
    <t>1h 33m</t>
  </si>
  <si>
    <t>['Don Michael Paul']</t>
  </si>
  <si>
    <t>['Don Michael Paul', 'Bradley Allenstein', 'Robert Henny']</t>
  </si>
  <si>
    <t>['Comedy', 'Sport']</t>
  </si>
  <si>
    <t>['Big Boi', 'Jeffrey Jones', 'Terry Crews']</t>
  </si>
  <si>
    <t>Jack and Jill</t>
  </si>
  <si>
    <t>89K</t>
  </si>
  <si>
    <t>['Dennis Dugan']</t>
  </si>
  <si>
    <t>['Writers', 'Ben Zook', 'Steve Koren', 'Adam Sandler', '']</t>
  </si>
  <si>
    <t>['Adam Sandler', 'Katie Holmes', 'Al Pacino']</t>
  </si>
  <si>
    <t>Rollerball</t>
  </si>
  <si>
    <t>1h 38m</t>
  </si>
  <si>
    <t>29K</t>
  </si>
  <si>
    <t>['John McTiernan']</t>
  </si>
  <si>
    <t>['Writers', 'William Harrison', 'Larry Ferguson', 'John Pogue', '']</t>
  </si>
  <si>
    <t>['Action', 'Sci-Fi', 'Sport']</t>
  </si>
  <si>
    <t>['Chris Klein', 'Jean Reno', 'LL Cool J']</t>
  </si>
  <si>
    <t>Santa Claus Conquers the Martians</t>
  </si>
  <si>
    <t>['Nicholas Webster']</t>
  </si>
  <si>
    <t>['Glenville Mareth', 'Paul L. Jacobson']</t>
  </si>
  <si>
    <t>['Adventure', 'Comedy', 'Family']</t>
  </si>
  <si>
    <t>['John Call', 'Leonard Hicks', 'Vincent Beck']</t>
  </si>
  <si>
    <t>Adipurush</t>
  </si>
  <si>
    <t>131K</t>
  </si>
  <si>
    <t>['Om Raut']</t>
  </si>
  <si>
    <t>['Writers', 'Manoj Muntashir', 'Om Raut', '']</t>
  </si>
  <si>
    <t>['Action', 'Adventure', 'Drama']</t>
  </si>
  <si>
    <t>['Kriti Sanon', 'Saif Ali Khan', 'Prabhas']</t>
  </si>
  <si>
    <t>Winnie the Pooh: Blood and Honey</t>
  </si>
  <si>
    <t>1h 24m</t>
  </si>
  <si>
    <t>['Rhys Frake-Waterfield']</t>
  </si>
  <si>
    <t>['Rhys Frake-Waterfield', 'A.A. Milne']</t>
  </si>
  <si>
    <t>['Nikolai Leon', 'Maria Taylor', 'Natasha Rose Mills']</t>
  </si>
  <si>
    <t>Slender Man</t>
  </si>
  <si>
    <t>['Sylvain White']</t>
  </si>
  <si>
    <t>['David Birke', 'Victor Surge']</t>
  </si>
  <si>
    <t>['Joey King', 'Julia Goldani Telles', 'Jaz Sinclair']</t>
  </si>
  <si>
    <t>Catwoman</t>
  </si>
  <si>
    <t>124K</t>
  </si>
  <si>
    <t>['Pitof']</t>
  </si>
  <si>
    <t>['Writers', 'Bob Kane', 'Theresa Rebeck', 'John Brancato', '']</t>
  </si>
  <si>
    <t>['Action', 'Crime', 'Fantasy']</t>
  </si>
  <si>
    <t>['Halle Berry', 'Sharon Stone', 'Benjamin Bratt']</t>
  </si>
  <si>
    <t>Kazaam</t>
  </si>
  <si>
    <t>['Paul Michael Glaser']</t>
  </si>
  <si>
    <t>['Paul Michael Glaser', 'Christian Ford', 'Roger Soffer']</t>
  </si>
  <si>
    <t>["Shaquille O'Neal", 'Francis Capra', 'Ally Walker']</t>
  </si>
  <si>
    <t>Student of the Year 2</t>
  </si>
  <si>
    <t>2h 26m</t>
  </si>
  <si>
    <t>22K</t>
  </si>
  <si>
    <t>['Punit Malhotra']</t>
  </si>
  <si>
    <t>['Arshad Syed', 'Karan Johar']</t>
  </si>
  <si>
    <t>['Action', 'Comedy', 'Drama']</t>
  </si>
  <si>
    <t>['Tiger Shroff', 'Ananya Panday', 'Tara Sutaria']</t>
  </si>
  <si>
    <t>The Emoji Movie</t>
  </si>
  <si>
    <t>69K</t>
  </si>
  <si>
    <t>['Tony Leondis']</t>
  </si>
  <si>
    <t>['Writers', 'Tony Leondis', 'Eric Siegel', 'Mike White', '']</t>
  </si>
  <si>
    <t>['Animation', 'Adventure', 'Comedy']</t>
  </si>
  <si>
    <t>['T.J. Miller', 'James Corden', 'Anna Faris']</t>
  </si>
  <si>
    <t>Vampires Suck</t>
  </si>
  <si>
    <t>1h 22m</t>
  </si>
  <si>
    <t>51K</t>
  </si>
  <si>
    <t>['Jenn Proske', 'Matt Lanter', 'Diedrich Bader']</t>
  </si>
  <si>
    <t>Steel</t>
  </si>
  <si>
    <t>['Kenneth Johnson']</t>
  </si>
  <si>
    <t>['Louise Simonson', 'Jon Bogdanove', 'Kenneth Johnson']</t>
  </si>
  <si>
    <t>['Action', 'Adventure', 'Crime']</t>
  </si>
  <si>
    <t>["Shaquille O'Neal", 'Annabeth Gish', 'Judd Nelson']</t>
  </si>
  <si>
    <t>The Open House</t>
  </si>
  <si>
    <t>36K</t>
  </si>
  <si>
    <t>['Matt Angel', 'Suzanne Coote']</t>
  </si>
  <si>
    <t>['Dylan Minnette', 'Piercey Dalton', 'Patricia Bethune']</t>
  </si>
  <si>
    <t>The Starving Games</t>
  </si>
  <si>
    <t>['Adventure', 'Comedy', 'Sci-Fi']</t>
  </si>
  <si>
    <t>['Maiara Walsh', 'Brant Daugherty', 'Cody Christian']</t>
  </si>
  <si>
    <t>Laxmii</t>
  </si>
  <si>
    <t>2h 21m</t>
  </si>
  <si>
    <t>58K</t>
  </si>
  <si>
    <t>['Raghava Lawrence', 'Balakrishnan Thevar']</t>
  </si>
  <si>
    <t>['Writers', 'Farhad Samji', 'Raghava Lawrence', 'Sparsh Khetarpal', '']</t>
  </si>
  <si>
    <t>['Action', 'Comedy', 'Horror']</t>
  </si>
  <si>
    <t>['Akshay Kumar', 'Kiara Advani', 'Sharad Kelkar']</t>
  </si>
  <si>
    <t>Breach</t>
  </si>
  <si>
    <t>1h 32m</t>
  </si>
  <si>
    <t>['John Suits']</t>
  </si>
  <si>
    <t>['Cody Kearsley', 'Bruce Willis', 'Rachel Nichols']</t>
  </si>
  <si>
    <t>Tees Maar Khan</t>
  </si>
  <si>
    <t>2h 15m</t>
  </si>
  <si>
    <t>['Farah Khan']</t>
  </si>
  <si>
    <t>['Writers', 'Vishal Dadlani', 'Anvita Dutt', 'Ashmith Kunder', '']</t>
  </si>
  <si>
    <t>['Comedy', 'Crime']</t>
  </si>
  <si>
    <t>['Akshay Kumar', 'Katrina Kaif', 'Akshaye Khanna']</t>
  </si>
  <si>
    <t>Scary Movie V</t>
  </si>
  <si>
    <t>76K</t>
  </si>
  <si>
    <t>['Malcolm D. Lee', 'David Zucker']</t>
  </si>
  <si>
    <t>['Writers', 'David Zucker', 'Pat Proft', 'Shawn Wayans', '']</t>
  </si>
  <si>
    <t>['Simon Rex', 'Ashley Tisdale', 'Charlie Sheen']</t>
  </si>
  <si>
    <t>Dumb and Dumberer: When Harry Met Lloyd</t>
  </si>
  <si>
    <t>['Troy Miller']</t>
  </si>
  <si>
    <t>['Writers', 'Peter Farrelly', 'Bennett Yellin', 'Bobby Farrelly', '']</t>
  </si>
  <si>
    <t>['Derek Richardson', 'Eric Christian Olsen', 'Eugene Levy']</t>
  </si>
  <si>
    <t>Texas Chainsaw Massacre: The Next Generation</t>
  </si>
  <si>
    <t>['Kim Henkel']</t>
  </si>
  <si>
    <t>['Writers', 'Kim Henkel', 'Tobe Hooper', '']</t>
  </si>
  <si>
    <t>['Comedy', 'Horror', 'Thriller']</t>
  </si>
  <si>
    <t>['RenÃ©e Zellweger', 'Matthew McConaughey', 'Robert Jacks']</t>
  </si>
  <si>
    <t>Gunday</t>
  </si>
  <si>
    <t>2h 32m</t>
  </si>
  <si>
    <t>60K</t>
  </si>
  <si>
    <t>['Ali Abbas Zafar']</t>
  </si>
  <si>
    <t>['Ali Abbas Zafar', 'Sanjay Masoomm']</t>
  </si>
  <si>
    <t>['Action', 'Drama', 'Musical']</t>
  </si>
  <si>
    <t>['Ranveer Singh', 'Arjun Kapoor', 'Priyanka Chopra Jonas']</t>
  </si>
  <si>
    <t>The Room</t>
  </si>
  <si>
    <t>['Tommy Wiseau']</t>
  </si>
  <si>
    <t>['Drama']</t>
  </si>
  <si>
    <t>['Tommy Wiseau', 'Juliette Danielle', 'Greg Sestero']</t>
  </si>
  <si>
    <t>The Master of Disguise</t>
  </si>
  <si>
    <t>1h 20m</t>
  </si>
  <si>
    <t>['Perry Andelin Blake']</t>
  </si>
  <si>
    <t>['Dana Carvey', 'Harris Goldberg']</t>
  </si>
  <si>
    <t>['Dana Carvey', 'Jennifer Esposito', 'Harold Gould']</t>
  </si>
  <si>
    <t>Police Academy: Mission to Moscow</t>
  </si>
  <si>
    <t>['Alan Metter']</t>
  </si>
  <si>
    <t>['Writers', 'Neal Israel', 'Pat Proft', 'Randolph Davis', '']</t>
  </si>
  <si>
    <t>['G.W. Bailey', 'George Gaynes', 'Michael Winslow']</t>
  </si>
  <si>
    <t>Daddy Day Camp</t>
  </si>
  <si>
    <t>18K</t>
  </si>
  <si>
    <t>['Fred Savage']</t>
  </si>
  <si>
    <t>['Writers', 'Geoff Rodkey', 'J. David Stem', 'David N. Weiss', '']</t>
  </si>
  <si>
    <t>['Cuba Gooding Jr.', 'Lochlyn Munro', 'Richard Gant']</t>
  </si>
  <si>
    <t>Bratz</t>
  </si>
  <si>
    <t>['Sean McNamara']</t>
  </si>
  <si>
    <t>['Susan Estelle Jansen', 'Adam De La PeÃ±a', 'David Eilenberg']</t>
  </si>
  <si>
    <t>['Comedy', 'Family', 'Music']</t>
  </si>
  <si>
    <t>['Skyler Shaye', 'Janel Parrish', 'Logan Browning']</t>
  </si>
  <si>
    <t>Hercules in New York</t>
  </si>
  <si>
    <t>G</t>
  </si>
  <si>
    <t>['Arthur Allan Seidelman']</t>
  </si>
  <si>
    <t>['Aubrey Wisberg']</t>
  </si>
  <si>
    <t>['Arnold Stang', 'Arnold Schwarzenegger', 'Deborah Loomis']</t>
  </si>
  <si>
    <t>Far Cry</t>
  </si>
  <si>
    <t>['Michael Roesch', 'Peter Scheerer', 'Masaji Takei']</t>
  </si>
  <si>
    <t>['Til Schweiger', 'Emmanuelle Vaugier', 'Natalia Avelon']</t>
  </si>
  <si>
    <t>Mortal Kombat: Annihilation</t>
  </si>
  <si>
    <t>57K</t>
  </si>
  <si>
    <t>['John R. Leonetti']</t>
  </si>
  <si>
    <t>['Writers', 'Ed Boon', 'Lawrence Kasanoff', 'Joshua Wexler', '']</t>
  </si>
  <si>
    <t>['Robin Shou', 'Talisa Soto', 'James Remar']</t>
  </si>
  <si>
    <t>Feardotcom</t>
  </si>
  <si>
    <t>1h 41m</t>
  </si>
  <si>
    <t>['William Malone']</t>
  </si>
  <si>
    <t>['Moshe Diamant', 'Josephine Coyle', 'Holly Payberg-Torroija']</t>
  </si>
  <si>
    <t>['Crime', 'Horror', 'Thriller']</t>
  </si>
  <si>
    <t>['Stephen Dorff', 'Natascha McElhone', 'Stephen Rea']</t>
  </si>
  <si>
    <t>Barb Wire</t>
  </si>
  <si>
    <t>31K</t>
  </si>
  <si>
    <t>['David Hogan']</t>
  </si>
  <si>
    <t>['Writers', 'Chris Warner', 'Ilene Chaiken', 'Chuck Pfarrer', '']</t>
  </si>
  <si>
    <t>['Pamela Anderson', 'Amir AboulEla', 'Adriana Alexander']</t>
  </si>
  <si>
    <t>Smolensk</t>
  </si>
  <si>
    <t>['Antoni Krauze']</t>
  </si>
  <si>
    <t>['Writers', 'Antoni Krauze', 'Tomasz Lysiak', 'Maciej Pawlicki', '']</t>
  </si>
  <si>
    <t>['Drama', 'Thriller']</t>
  </si>
  <si>
    <t>['Beata Fido', 'Maciej PÃ³ltorak', 'Aldona Struzik']</t>
  </si>
  <si>
    <t>3 Ninjas: High Noon at Mega Mountain</t>
  </si>
  <si>
    <t>['Sean McNamara', 'Jeff Phillips']</t>
  </si>
  <si>
    <t>['Loni Anderson', 'Hulk Hogan', 'Jim Varney']</t>
  </si>
  <si>
    <t>Baaghi 3</t>
  </si>
  <si>
    <t>2h 23m</t>
  </si>
  <si>
    <t>['Ahmed Khan']</t>
  </si>
  <si>
    <t>['Writers', 'Sajid Nadiadwala', 'Farhad Samji', 'Sparsh Khetarpal', '']</t>
  </si>
  <si>
    <t>['Action', 'Adventure', 'Thriller']</t>
  </si>
  <si>
    <t>['Tiger Shroff', 'Riteish Deshmukh', 'Shraddha Kapoor']</t>
  </si>
  <si>
    <t>Batman &amp; Robin</t>
  </si>
  <si>
    <t>2h 5m</t>
  </si>
  <si>
    <t>264K</t>
  </si>
  <si>
    <t>['Joel Schumacher']</t>
  </si>
  <si>
    <t>['Bob Kane', 'Akiva Goldsman']</t>
  </si>
  <si>
    <t>['Arnold Schwarzenegger', 'George Clooney', "Chris O'Donnell"]</t>
  </si>
  <si>
    <t>Fifty Shades of Black</t>
  </si>
  <si>
    <t>['Michael Tiddes']</t>
  </si>
  <si>
    <t>['Marlon Wayans', 'Rick Alvarez']</t>
  </si>
  <si>
    <t>['Marlon Wayans', 'Kali Hawk', 'Fred Willard']</t>
  </si>
  <si>
    <t>Captain America</t>
  </si>
  <si>
    <t>['Albert Pyun']</t>
  </si>
  <si>
    <t>['Writers', 'Joe Simon', 'Jack Kirby', 'Stephen Tolkin', '']</t>
  </si>
  <si>
    <t>['Matt Salinger', 'Ronny Cox', 'Ned Beatty']</t>
  </si>
  <si>
    <t>Spy Kids 4: All the Time in the World</t>
  </si>
  <si>
    <t>28K</t>
  </si>
  <si>
    <t>['Robert Rodriguez']</t>
  </si>
  <si>
    <t>['Jessica Alba', 'Jeremy Piven', 'Joel McHale']</t>
  </si>
  <si>
    <t>The NeverEnding Story III</t>
  </si>
  <si>
    <t>['Peter MacDonald']</t>
  </si>
  <si>
    <t>['Jeff Lieberman', 'Karin Howard', 'Michael Ende']</t>
  </si>
  <si>
    <t>['Jason James Richter', 'Melody Kay', 'Jack Black']</t>
  </si>
  <si>
    <t>Crossroads</t>
  </si>
  <si>
    <t>['Tamra Davis']</t>
  </si>
  <si>
    <t>['Shonda Rhimes']</t>
  </si>
  <si>
    <t>['Comedy', 'Drama', 'Romance']</t>
  </si>
  <si>
    <t>['Britney Spears', 'Anson Mount', 'Zoe Saldana']</t>
  </si>
  <si>
    <t>Jaws 3-D</t>
  </si>
  <si>
    <t>['Joe Alves']</t>
  </si>
  <si>
    <t>['Writers', 'Peter Benchley', 'Richard Matheson', 'Carl Gottlieb', '']</t>
  </si>
  <si>
    <t>['Dennis Quaid', 'Bess Armstrong', 'Simon MacCorkindale']</t>
  </si>
  <si>
    <t>Superman IV: The Quest for Peace</t>
  </si>
  <si>
    <t>52K</t>
  </si>
  <si>
    <t>['Sidney J. Furie']</t>
  </si>
  <si>
    <t>['Writers', 'Jerry Siegel', 'Joe Shuster', 'Christopher Reeve', '']</t>
  </si>
  <si>
    <t>['Christopher Reeve', 'Gene Hackman', 'Margot Kidder']</t>
  </si>
  <si>
    <t>Spice World</t>
  </si>
  <si>
    <t>['Bob Spiers']</t>
  </si>
  <si>
    <t>['Writers', 'Spice Girls', 'Kim Fuller', 'Jamie Curtis', '']</t>
  </si>
  <si>
    <t>['Mel B', 'Emma Bunton', 'Melanie C']</t>
  </si>
  <si>
    <t>Dungeons &amp; Dragons</t>
  </si>
  <si>
    <t>1h 47m</t>
  </si>
  <si>
    <t>['Courtney Solomon']</t>
  </si>
  <si>
    <t>['Topper Lilien', 'Carroll Cartwright', 'E. Gary Gygax']</t>
  </si>
  <si>
    <t>['Justin Whalin', 'Jeremy Irons', 'Zoe McLellan']</t>
  </si>
  <si>
    <t>Black Christmas</t>
  </si>
  <si>
    <t>['Sophia Takal']</t>
  </si>
  <si>
    <t>['Sophia Takal', 'April Wolfe', 'Roy Moore']</t>
  </si>
  <si>
    <t>['Imogen Poots', 'Aleyse Shannon', 'Lily Donoghue']</t>
  </si>
  <si>
    <t>The Wicker Man</t>
  </si>
  <si>
    <t>71K</t>
  </si>
  <si>
    <t>['Neil LaBute']</t>
  </si>
  <si>
    <t>['Neil LaBute', 'Anthony Shaffer']</t>
  </si>
  <si>
    <t>['Nicolas Cage', 'Ellen Burstyn', 'Leelee Sobieski']</t>
  </si>
  <si>
    <t>The Fog</t>
  </si>
  <si>
    <t>1h 40m</t>
  </si>
  <si>
    <t>['Rupert Wainwright']</t>
  </si>
  <si>
    <t>['Cooper Layne', 'John Carpenter', 'Debra Hill']</t>
  </si>
  <si>
    <t>['Horror', 'Mystery']</t>
  </si>
  <si>
    <t>['Tom Welling', 'Maggie Grace', 'Selma Blair']</t>
  </si>
  <si>
    <t>Dragon Wars: D-War</t>
  </si>
  <si>
    <t>['Hyung-rae Shim']</t>
  </si>
  <si>
    <t>['Action', 'Drama', 'Fantasy']</t>
  </si>
  <si>
    <t>['Jason Behr', 'Amanda Brooks', 'Robert Forster']</t>
  </si>
  <si>
    <t>I'll Always Know What You Did Last Summer</t>
  </si>
  <si>
    <t>['Lois Duncan', 'Michael D. Weiss']</t>
  </si>
  <si>
    <t>['Brooke Nevin', 'David Paetkau', 'Torrey DeVitto']</t>
  </si>
  <si>
    <t>Mac and Me</t>
  </si>
  <si>
    <t>['Stewart Raffill']</t>
  </si>
  <si>
    <t>['Stewart Raffill', 'Steve Feke']</t>
  </si>
  <si>
    <t>['Christine Ebersole', 'Jonathan Ward', 'Tina Caspary']</t>
  </si>
  <si>
    <t>Bucky Larson: Born to Be a Star</t>
  </si>
  <si>
    <t>['Tom Brady']</t>
  </si>
  <si>
    <t>['Adam Sandler', 'Allen Covert', 'Nick Swardson']</t>
  </si>
  <si>
    <t>['Nick Swardson', 'Don Johnson', 'Christina Ricci']</t>
  </si>
  <si>
    <t>Goal! III</t>
  </si>
  <si>
    <t>['Andrew Morahan']</t>
  </si>
  <si>
    <t>['Mike Jefferies', 'Piers Ashworth']</t>
  </si>
  <si>
    <t>['Drama', 'Romance', 'Sport']</t>
  </si>
  <si>
    <t>['JJ Feild', 'Leo Gregory', 'Kuno Becker']</t>
  </si>
  <si>
    <t>Piranha 3DD</t>
  </si>
  <si>
    <t>45K</t>
  </si>
  <si>
    <t>['John Gulager']</t>
  </si>
  <si>
    <t>['Writers', 'Patrick Melton', 'Marcus Dunstan', 'Joel Soisson', '']</t>
  </si>
  <si>
    <t>['Danielle Panabaker', 'Ving Rhames', 'David Hasselhoff']</t>
  </si>
  <si>
    <t>I Know Who Killed Me</t>
  </si>
  <si>
    <t>['Chris Sivertson']</t>
  </si>
  <si>
    <t>['Jeff Hammond']</t>
  </si>
  <si>
    <t>['Lindsay Lohan', 'Julia Ormond', 'Neal McDonough']</t>
  </si>
  <si>
    <t>The Adventures of Sharkboy and Lavagirl 3-D</t>
  </si>
  <si>
    <t>41K</t>
  </si>
  <si>
    <t>['Robert Rodriguez', 'Marcel Rodriguez', 'Racer Rodriguez']</t>
  </si>
  <si>
    <t>['Cayden Boyd', 'George Lopez', 'Kristin Davis']</t>
  </si>
  <si>
    <t>The Love Guru</t>
  </si>
  <si>
    <t>54K</t>
  </si>
  <si>
    <t>['Marco Schnabel']</t>
  </si>
  <si>
    <t>['Mike Myers', 'Graham Gordy']</t>
  </si>
  <si>
    <t>['Comedy', 'Romance', 'Sport']</t>
  </si>
  <si>
    <t>['Mike Myers', 'Jessica Alba', 'Romany Malco']</t>
  </si>
  <si>
    <t>The Hungover Games</t>
  </si>
  <si>
    <t>16K</t>
  </si>
  <si>
    <t>['Josh Stolberg']</t>
  </si>
  <si>
    <t>['Writers', 'Kyle Barnett Anderson', 'David Bernstein', 'Jamie Kennedy', '']</t>
  </si>
  <si>
    <t>['Ben Begley', 'Herbert Russell', 'Ross Nathan']</t>
  </si>
  <si>
    <t>In the Name of the King: A Dungeon Siege Tale</t>
  </si>
  <si>
    <t>2h 7m</t>
  </si>
  <si>
    <t>['Writers', 'Doug Taylor', 'Jason Rappaport', 'Dan Stroncak', '']</t>
  </si>
  <si>
    <t>['Jason Statham', 'Ron Perlman', 'Ray Liotta']</t>
  </si>
  <si>
    <t>The Avengers</t>
  </si>
  <si>
    <t>['Jeremiah S. Chechik']</t>
  </si>
  <si>
    <t>['Sydney Newman', 'Don MacPherson']</t>
  </si>
  <si>
    <t>['Ralph Fiennes', 'Uma Thurman', 'Sean Connery']</t>
  </si>
  <si>
    <t>The Flintstones in Viva Rock Vegas</t>
  </si>
  <si>
    <t>['Brian Levant']</t>
  </si>
  <si>
    <t>['Writers', 'William Hanna', 'Joseph Barbera', 'Deborah Kaplan', '']</t>
  </si>
  <si>
    <t>['Comedy', 'Family', 'Romance']</t>
  </si>
  <si>
    <t>['Mark Addy', 'Stephen Baldwin', 'Kristen Johnston']</t>
  </si>
  <si>
    <t>Director Names</t>
  </si>
  <si>
    <t>Genre Categories</t>
  </si>
  <si>
    <t>Star's Names</t>
  </si>
  <si>
    <t>Writer's Names</t>
  </si>
  <si>
    <t>Row Labels</t>
  </si>
  <si>
    <t>Grand Total</t>
  </si>
  <si>
    <t>Column Labels</t>
  </si>
  <si>
    <t>Sum of rating</t>
  </si>
  <si>
    <t>Max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</si>
</sst>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[Lowest_Ranked_Movies_Data_Table.xlsx]Pivot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Rated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Table'!$A$4:$A$15</c:f>
              <c:strCache>
                <c:ptCount val="11"/>
                <c:pt idx="0">
                  <c:v>Batman &amp; Robin</c:v>
                </c:pt>
                <c:pt idx="1">
                  <c:v>In the Name of the King: A Dungeon Siege Tale</c:v>
                </c:pt>
                <c:pt idx="2">
                  <c:v>Jaws 3-D</c:v>
                </c:pt>
                <c:pt idx="3">
                  <c:v>Piranha 3DD</c:v>
                </c:pt>
                <c:pt idx="4">
                  <c:v>Superman IV: The Quest for Peace</c:v>
                </c:pt>
                <c:pt idx="5">
                  <c:v>The Adventures of Sharkboy and Lavagirl 3-D</c:v>
                </c:pt>
                <c:pt idx="6">
                  <c:v>The Avengers</c:v>
                </c:pt>
                <c:pt idx="7">
                  <c:v>The Flintstones in Viva Rock Vegas</c:v>
                </c:pt>
                <c:pt idx="8">
                  <c:v>The Fog</c:v>
                </c:pt>
                <c:pt idx="9">
                  <c:v>The Love Guru</c:v>
                </c:pt>
                <c:pt idx="10">
                  <c:v>The Wicker Man</c:v>
                </c:pt>
              </c:strCache>
            </c:strRef>
          </c:cat>
          <c:val>
            <c:numRef>
              <c:f>'Pivot Table'!$B$4:$B$15</c:f>
              <c:numCache>
                <c:formatCode>General</c:formatCode>
                <c:ptCount val="11"/>
                <c:pt idx="0">
                  <c:v>3.8</c:v>
                </c:pt>
                <c:pt idx="1">
                  <c:v>3.8</c:v>
                </c:pt>
                <c:pt idx="2">
                  <c:v>3.7</c:v>
                </c:pt>
                <c:pt idx="3">
                  <c:v>3.8</c:v>
                </c:pt>
                <c:pt idx="4">
                  <c:v>3.7</c:v>
                </c:pt>
                <c:pt idx="5">
                  <c:v>3.7</c:v>
                </c:pt>
                <c:pt idx="6">
                  <c:v>3.8</c:v>
                </c:pt>
                <c:pt idx="7">
                  <c:v>3.7</c:v>
                </c:pt>
                <c:pt idx="8">
                  <c:v>3.7</c:v>
                </c:pt>
                <c:pt idx="9">
                  <c:v>3.8</c:v>
                </c:pt>
                <c:pt idx="1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15B-86CE-9FE9DACE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26192"/>
        <c:axId val="628926552"/>
      </c:barChart>
      <c:catAx>
        <c:axId val="6289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26552"/>
        <c:crosses val="autoZero"/>
        <c:auto val="1"/>
        <c:lblAlgn val="ctr"/>
        <c:lblOffset val="100"/>
        <c:noMultiLvlLbl val="0"/>
      </c:catAx>
      <c:valAx>
        <c:axId val="6289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[Lowest_Ranked_Movies_Data_Table.xlsx]Pivot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Rated Under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'Pivot Table'!$A$25:$A$40</c:f>
              <c:strCache>
                <c:ptCount val="15"/>
                <c:pt idx="0">
                  <c:v>Birdemic: Shock and Terror</c:v>
                </c:pt>
                <c:pt idx="1">
                  <c:v>Daniel the Wizard</c:v>
                </c:pt>
                <c:pt idx="2">
                  <c:v>Disaster Movie</c:v>
                </c:pt>
                <c:pt idx="3">
                  <c:v>Foodfight!</c:v>
                </c:pt>
                <c:pt idx="4">
                  <c:v>From Justin to Kelly</c:v>
                </c:pt>
                <c:pt idx="5">
                  <c:v>Going Overboard</c:v>
                </c:pt>
                <c:pt idx="6">
                  <c:v>Kirk Cameron's Saving Christmas</c:v>
                </c:pt>
                <c:pt idx="7">
                  <c:v>Manos: The Hands of Fate</c:v>
                </c:pt>
                <c:pt idx="8">
                  <c:v>Pledge This!</c:v>
                </c:pt>
                <c:pt idx="9">
                  <c:v>Race 3</c:v>
                </c:pt>
                <c:pt idx="10">
                  <c:v>Radhe</c:v>
                </c:pt>
                <c:pt idx="11">
                  <c:v>Smolensk</c:v>
                </c:pt>
                <c:pt idx="12">
                  <c:v>Superbabies: Baby Geniuses 2</c:v>
                </c:pt>
                <c:pt idx="13">
                  <c:v>The Cost of Deception</c:v>
                </c:pt>
                <c:pt idx="14">
                  <c:v>Turks in Space</c:v>
                </c:pt>
              </c:strCache>
            </c:strRef>
          </c:cat>
          <c:val>
            <c:numRef>
              <c:f>'Pivot Table'!$B$25:$B$40</c:f>
              <c:numCache>
                <c:formatCode>General</c:formatCode>
                <c:ptCount val="15"/>
                <c:pt idx="0">
                  <c:v>1.7</c:v>
                </c:pt>
                <c:pt idx="1">
                  <c:v>1.2</c:v>
                </c:pt>
                <c:pt idx="2">
                  <c:v>1.9</c:v>
                </c:pt>
                <c:pt idx="3">
                  <c:v>1.3</c:v>
                </c:pt>
                <c:pt idx="4">
                  <c:v>1.9</c:v>
                </c:pt>
                <c:pt idx="5">
                  <c:v>1.8</c:v>
                </c:pt>
                <c:pt idx="6">
                  <c:v>1.3</c:v>
                </c:pt>
                <c:pt idx="7">
                  <c:v>1.6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1-4311-BE8A-FEE7CF73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42623288"/>
        <c:axId val="742615728"/>
      </c:lineChart>
      <c:catAx>
        <c:axId val="74262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15728"/>
        <c:crosses val="autoZero"/>
        <c:auto val="1"/>
        <c:lblAlgn val="ctr"/>
        <c:lblOffset val="100"/>
        <c:noMultiLvlLbl val="0"/>
      </c:catAx>
      <c:valAx>
        <c:axId val="74261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23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[Lowest_Ranked_Movies_Data_Table.xlsx]Pivot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2020-2023 Movie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Table'!$B$44:$B$55</c:f>
              <c:numCache>
                <c:formatCode>General</c:formatCode>
                <c:ptCount val="11"/>
                <c:pt idx="0">
                  <c:v>3.3</c:v>
                </c:pt>
                <c:pt idx="3">
                  <c:v>2.2000000000000002</c:v>
                </c:pt>
                <c:pt idx="4">
                  <c:v>2.9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7-4FEC-A8AA-063D31381032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Table'!$C$44:$C$55</c:f>
              <c:numCache>
                <c:formatCode>General</c:formatCode>
                <c:ptCount val="11"/>
                <c:pt idx="5">
                  <c:v>2.5</c:v>
                </c:pt>
                <c:pt idx="8">
                  <c:v>1.9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D97-4FEC-A8AA-063D31381032}"/>
            </c:ext>
          </c:extLst>
        </c:ser>
        <c:ser>
          <c:idx val="2"/>
          <c:order val="2"/>
          <c:tx>
            <c:strRef>
              <c:f>'Pivot Table'!$D$42:$D$43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Table'!$D$44:$D$55</c:f>
              <c:numCache>
                <c:formatCode>General</c:formatCode>
                <c:ptCount val="11"/>
                <c:pt idx="1">
                  <c:v>2.6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D97-4FEC-A8AA-063D31381032}"/>
            </c:ext>
          </c:extLst>
        </c:ser>
        <c:ser>
          <c:idx val="3"/>
          <c:order val="3"/>
          <c:tx>
            <c:strRef>
              <c:f>'Pivot Table'!$E$42:$E$43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Table'!$E$44:$E$55</c:f>
              <c:numCache>
                <c:formatCode>General</c:formatCode>
                <c:ptCount val="11"/>
                <c:pt idx="2">
                  <c:v>3.4</c:v>
                </c:pt>
                <c:pt idx="1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D97-4FEC-A8AA-063D313810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2637688"/>
        <c:axId val="742638408"/>
      </c:barChart>
      <c:catAx>
        <c:axId val="7426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38408"/>
        <c:crosses val="autoZero"/>
        <c:auto val="1"/>
        <c:lblAlgn val="ctr"/>
        <c:lblOffset val="100"/>
        <c:noMultiLvlLbl val="0"/>
      </c:catAx>
      <c:valAx>
        <c:axId val="7426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[Lowest_Ranked_Movies_Data_Table.xlsx]Pivot Table!PivotTable1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Rated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>
            <a:gsLst>
              <a:gs pos="87494">
                <a:schemeClr val="tx1">
                  <a:lumMod val="50000"/>
                  <a:lumOff val="50000"/>
                </a:schemeClr>
              </a:gs>
              <a:gs pos="0">
                <a:schemeClr val="accent4"/>
              </a:gs>
              <a:gs pos="74000">
                <a:schemeClr val="accent4">
                  <a:lumMod val="40000"/>
                  <a:lumOff val="60000"/>
                </a:schemeClr>
              </a:gs>
              <a:gs pos="100000">
                <a:schemeClr val="tx1">
                  <a:lumMod val="50000"/>
                  <a:lumOff val="50000"/>
                  <a:alpha val="38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tx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87494">
                  <a:schemeClr val="tx1">
                    <a:lumMod val="50000"/>
                    <a:lumOff val="50000"/>
                  </a:schemeClr>
                </a:gs>
                <a:gs pos="0">
                  <a:schemeClr val="accent4"/>
                </a:gs>
                <a:gs pos="74000">
                  <a:schemeClr val="accent4">
                    <a:lumMod val="40000"/>
                    <a:lumOff val="60000"/>
                  </a:schemeClr>
                </a:gs>
                <a:gs pos="100000">
                  <a:schemeClr val="tx1">
                    <a:lumMod val="50000"/>
                    <a:lumOff val="50000"/>
                    <a:alpha val="38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tx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Table'!$A$4:$A$15</c:f>
              <c:strCache>
                <c:ptCount val="11"/>
                <c:pt idx="0">
                  <c:v>Batman &amp; Robin</c:v>
                </c:pt>
                <c:pt idx="1">
                  <c:v>In the Name of the King: A Dungeon Siege Tale</c:v>
                </c:pt>
                <c:pt idx="2">
                  <c:v>Jaws 3-D</c:v>
                </c:pt>
                <c:pt idx="3">
                  <c:v>Piranha 3DD</c:v>
                </c:pt>
                <c:pt idx="4">
                  <c:v>Superman IV: The Quest for Peace</c:v>
                </c:pt>
                <c:pt idx="5">
                  <c:v>The Adventures of Sharkboy and Lavagirl 3-D</c:v>
                </c:pt>
                <c:pt idx="6">
                  <c:v>The Avengers</c:v>
                </c:pt>
                <c:pt idx="7">
                  <c:v>The Flintstones in Viva Rock Vegas</c:v>
                </c:pt>
                <c:pt idx="8">
                  <c:v>The Fog</c:v>
                </c:pt>
                <c:pt idx="9">
                  <c:v>The Love Guru</c:v>
                </c:pt>
                <c:pt idx="10">
                  <c:v>The Wicker Man</c:v>
                </c:pt>
              </c:strCache>
            </c:strRef>
          </c:cat>
          <c:val>
            <c:numRef>
              <c:f>'Pivot Table'!$B$4:$B$15</c:f>
              <c:numCache>
                <c:formatCode>General</c:formatCode>
                <c:ptCount val="11"/>
                <c:pt idx="0">
                  <c:v>3.8</c:v>
                </c:pt>
                <c:pt idx="1">
                  <c:v>3.8</c:v>
                </c:pt>
                <c:pt idx="2">
                  <c:v>3.7</c:v>
                </c:pt>
                <c:pt idx="3">
                  <c:v>3.8</c:v>
                </c:pt>
                <c:pt idx="4">
                  <c:v>3.7</c:v>
                </c:pt>
                <c:pt idx="5">
                  <c:v>3.7</c:v>
                </c:pt>
                <c:pt idx="6">
                  <c:v>3.8</c:v>
                </c:pt>
                <c:pt idx="7">
                  <c:v>3.7</c:v>
                </c:pt>
                <c:pt idx="8">
                  <c:v>3.7</c:v>
                </c:pt>
                <c:pt idx="9">
                  <c:v>3.8</c:v>
                </c:pt>
                <c:pt idx="1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F-48F6-BCDB-501E1DE9F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26192"/>
        <c:axId val="628926552"/>
      </c:barChart>
      <c:catAx>
        <c:axId val="62892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26552"/>
        <c:crosses val="autoZero"/>
        <c:auto val="1"/>
        <c:lblAlgn val="ctr"/>
        <c:lblOffset val="100"/>
        <c:noMultiLvlLbl val="0"/>
      </c:catAx>
      <c:valAx>
        <c:axId val="628926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289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[Lowest_Ranked_Movies_Data_Table.xlsx]Pivot Table!PivotTable2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Rated Under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chemeClr val="accent4"/>
                </a:gs>
                <a:gs pos="18500">
                  <a:schemeClr val="accent4"/>
                </a:gs>
                <a:gs pos="74000">
                  <a:schemeClr val="accent4"/>
                </a:gs>
                <a:gs pos="83000">
                  <a:schemeClr val="bg2">
                    <a:lumMod val="75000"/>
                  </a:schemeClr>
                </a:gs>
                <a:gs pos="100000">
                  <a:schemeClr val="bg2">
                    <a:lumMod val="75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4"/>
                  </a:gs>
                  <a:gs pos="18500">
                    <a:schemeClr val="accent4"/>
                  </a:gs>
                  <a:gs pos="74000">
                    <a:schemeClr val="accent4"/>
                  </a:gs>
                  <a:gs pos="83000">
                    <a:schemeClr val="bg2">
                      <a:lumMod val="75000"/>
                    </a:schemeClr>
                  </a:gs>
                  <a:gs pos="100000">
                    <a:schemeClr val="bg2">
                      <a:lumMod val="7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Table'!$A$25:$A$40</c:f>
              <c:strCache>
                <c:ptCount val="15"/>
                <c:pt idx="0">
                  <c:v>Birdemic: Shock and Terror</c:v>
                </c:pt>
                <c:pt idx="1">
                  <c:v>Daniel the Wizard</c:v>
                </c:pt>
                <c:pt idx="2">
                  <c:v>Disaster Movie</c:v>
                </c:pt>
                <c:pt idx="3">
                  <c:v>Foodfight!</c:v>
                </c:pt>
                <c:pt idx="4">
                  <c:v>From Justin to Kelly</c:v>
                </c:pt>
                <c:pt idx="5">
                  <c:v>Going Overboard</c:v>
                </c:pt>
                <c:pt idx="6">
                  <c:v>Kirk Cameron's Saving Christmas</c:v>
                </c:pt>
                <c:pt idx="7">
                  <c:v>Manos: The Hands of Fate</c:v>
                </c:pt>
                <c:pt idx="8">
                  <c:v>Pledge This!</c:v>
                </c:pt>
                <c:pt idx="9">
                  <c:v>Race 3</c:v>
                </c:pt>
                <c:pt idx="10">
                  <c:v>Radhe</c:v>
                </c:pt>
                <c:pt idx="11">
                  <c:v>Smolensk</c:v>
                </c:pt>
                <c:pt idx="12">
                  <c:v>Superbabies: Baby Geniuses 2</c:v>
                </c:pt>
                <c:pt idx="13">
                  <c:v>The Cost of Deception</c:v>
                </c:pt>
                <c:pt idx="14">
                  <c:v>Turks in Space</c:v>
                </c:pt>
              </c:strCache>
            </c:strRef>
          </c:cat>
          <c:val>
            <c:numRef>
              <c:f>'Pivot Table'!$B$25:$B$40</c:f>
              <c:numCache>
                <c:formatCode>General</c:formatCode>
                <c:ptCount val="15"/>
                <c:pt idx="0">
                  <c:v>1.7</c:v>
                </c:pt>
                <c:pt idx="1">
                  <c:v>1.2</c:v>
                </c:pt>
                <c:pt idx="2">
                  <c:v>1.9</c:v>
                </c:pt>
                <c:pt idx="3">
                  <c:v>1.3</c:v>
                </c:pt>
                <c:pt idx="4">
                  <c:v>1.9</c:v>
                </c:pt>
                <c:pt idx="5">
                  <c:v>1.8</c:v>
                </c:pt>
                <c:pt idx="6">
                  <c:v>1.3</c:v>
                </c:pt>
                <c:pt idx="7">
                  <c:v>1.6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5-4290-A715-CAF80A1CD0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623288"/>
        <c:axId val="742615728"/>
      </c:lineChart>
      <c:catAx>
        <c:axId val="74262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15728"/>
        <c:crosses val="autoZero"/>
        <c:auto val="1"/>
        <c:lblAlgn val="ctr"/>
        <c:lblOffset val="100"/>
        <c:noMultiLvlLbl val="0"/>
      </c:catAx>
      <c:valAx>
        <c:axId val="742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2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[Lowest_Ranked_Movies_Data_Table.xlsx]Pivot 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2020-2023 Movie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bg1">
              <a:lumMod val="65000"/>
            </a:schemeClr>
          </a:solidFill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bg2">
              <a:lumMod val="10000"/>
            </a:schemeClr>
          </a:solidFill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/>
          </a:soli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Table'!$B$44:$B$55</c:f>
              <c:numCache>
                <c:formatCode>General</c:formatCode>
                <c:ptCount val="11"/>
                <c:pt idx="0">
                  <c:v>3.3</c:v>
                </c:pt>
                <c:pt idx="3">
                  <c:v>2.2000000000000002</c:v>
                </c:pt>
                <c:pt idx="4">
                  <c:v>2.9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BB7-856B-1F073EC52A68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Table'!$C$44:$C$55</c:f>
              <c:numCache>
                <c:formatCode>General</c:formatCode>
                <c:ptCount val="11"/>
                <c:pt idx="5">
                  <c:v>2.5</c:v>
                </c:pt>
                <c:pt idx="8">
                  <c:v>1.9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BB7-856B-1F073EC52A68}"/>
            </c:ext>
          </c:extLst>
        </c:ser>
        <c:ser>
          <c:idx val="2"/>
          <c:order val="2"/>
          <c:tx>
            <c:strRef>
              <c:f>'Pivot Table'!$D$42:$D$43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Table'!$D$44:$D$55</c:f>
              <c:numCache>
                <c:formatCode>General</c:formatCode>
                <c:ptCount val="11"/>
                <c:pt idx="1">
                  <c:v>2.6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BB7-856B-1F073EC52A68}"/>
            </c:ext>
          </c:extLst>
        </c:ser>
        <c:ser>
          <c:idx val="3"/>
          <c:order val="3"/>
          <c:tx>
            <c:strRef>
              <c:f>'Pivot Table'!$E$42:$E$43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Table'!$A$44:$A$55</c:f>
              <c:strCache>
                <c:ptCount val="11"/>
                <c:pt idx="0">
                  <c:v>365 Days</c:v>
                </c:pt>
                <c:pt idx="1">
                  <c:v>365 Days: This Day</c:v>
                </c:pt>
                <c:pt idx="2">
                  <c:v>Adipurush</c:v>
                </c:pt>
                <c:pt idx="3">
                  <c:v>Baaghi 3</c:v>
                </c:pt>
                <c:pt idx="4">
                  <c:v>Breach</c:v>
                </c:pt>
                <c:pt idx="5">
                  <c:v>Cosmic Sin</c:v>
                </c:pt>
                <c:pt idx="6">
                  <c:v>Jeepers Creepers: Reborn</c:v>
                </c:pt>
                <c:pt idx="7">
                  <c:v>Laxmii</c:v>
                </c:pt>
                <c:pt idx="8">
                  <c:v>Radhe</c:v>
                </c:pt>
                <c:pt idx="9">
                  <c:v>The Cost of Deception</c:v>
                </c:pt>
                <c:pt idx="10">
                  <c:v>Winnie the Pooh: Blood and Honey</c:v>
                </c:pt>
              </c:strCache>
            </c:strRef>
          </c:cat>
          <c:val>
            <c:numRef>
              <c:f>'Pivot Table'!$E$44:$E$55</c:f>
              <c:numCache>
                <c:formatCode>General</c:formatCode>
                <c:ptCount val="11"/>
                <c:pt idx="2">
                  <c:v>3.4</c:v>
                </c:pt>
                <c:pt idx="1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BB7-856B-1F073EC52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2637688"/>
        <c:axId val="742638408"/>
      </c:barChart>
      <c:catAx>
        <c:axId val="7426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38408"/>
        <c:crosses val="autoZero"/>
        <c:auto val="1"/>
        <c:lblAlgn val="ctr"/>
        <c:lblOffset val="100"/>
        <c:noMultiLvlLbl val="0"/>
      </c:catAx>
      <c:valAx>
        <c:axId val="7426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0</xdr:rowOff>
    </xdr:from>
    <xdr:to>
      <xdr:col>22</xdr:col>
      <xdr:colOff>123825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AA6F8-6DA9-7B0B-83A4-CB56DDBD3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23</xdr:row>
      <xdr:rowOff>9524</xdr:rowOff>
    </xdr:from>
    <xdr:to>
      <xdr:col>19</xdr:col>
      <xdr:colOff>295276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ED295-A041-96EC-8CEA-0F79063A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142874</xdr:rowOff>
    </xdr:from>
    <xdr:to>
      <xdr:col>11</xdr:col>
      <xdr:colOff>314326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65FF0-0384-2194-5A99-50679730B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85724</xdr:rowOff>
    </xdr:from>
    <xdr:to>
      <xdr:col>16</xdr:col>
      <xdr:colOff>523875</xdr:colOff>
      <xdr:row>5</xdr:row>
      <xdr:rowOff>95249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2B1E38B-D784-B6ED-F946-7C615327D9D3}"/>
            </a:ext>
          </a:extLst>
        </xdr:cNvPr>
        <xdr:cNvSpPr/>
      </xdr:nvSpPr>
      <xdr:spPr>
        <a:xfrm>
          <a:off x="895350" y="85724"/>
          <a:ext cx="9382125" cy="962025"/>
        </a:xfrm>
        <a:prstGeom prst="roundRect">
          <a:avLst>
            <a:gd name="adj" fmla="val 7971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>
              <a:solidFill>
                <a:schemeClr val="tx1"/>
              </a:solidFill>
            </a:rPr>
            <a:t>IMBD's Lowest Ranked Movies Dashboard</a:t>
          </a:r>
        </a:p>
      </xdr:txBody>
    </xdr:sp>
    <xdr:clientData/>
  </xdr:twoCellAnchor>
  <xdr:twoCellAnchor>
    <xdr:from>
      <xdr:col>0</xdr:col>
      <xdr:colOff>238124</xdr:colOff>
      <xdr:row>6</xdr:row>
      <xdr:rowOff>57149</xdr:rowOff>
    </xdr:from>
    <xdr:to>
      <xdr:col>10</xdr:col>
      <xdr:colOff>476250</xdr:colOff>
      <xdr:row>21</xdr:row>
      <xdr:rowOff>9525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8FEB211-E969-73F3-30B3-D38A8D7781D0}"/>
            </a:ext>
          </a:extLst>
        </xdr:cNvPr>
        <xdr:cNvSpPr/>
      </xdr:nvSpPr>
      <xdr:spPr>
        <a:xfrm>
          <a:off x="238124" y="1200149"/>
          <a:ext cx="6334126" cy="2809876"/>
        </a:xfrm>
        <a:prstGeom prst="roundRect">
          <a:avLst>
            <a:gd name="adj" fmla="val 12771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333374</xdr:colOff>
      <xdr:row>6</xdr:row>
      <xdr:rowOff>76199</xdr:rowOff>
    </xdr:from>
    <xdr:to>
      <xdr:col>10</xdr:col>
      <xdr:colOff>342900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EC403-FF7F-4385-94CA-29AC116A0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603637</xdr:colOff>
      <xdr:row>1</xdr:row>
      <xdr:rowOff>51475</xdr:rowOff>
    </xdr:from>
    <xdr:to>
      <xdr:col>3</xdr:col>
      <xdr:colOff>115142</xdr:colOff>
      <xdr:row>4</xdr:row>
      <xdr:rowOff>111448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E1D6223-EA53-3C31-B3C5-9E291C42C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352579">
          <a:off x="1213237" y="241975"/>
          <a:ext cx="730705" cy="631473"/>
        </a:xfrm>
        <a:prstGeom prst="rect">
          <a:avLst/>
        </a:prstGeom>
      </xdr:spPr>
    </xdr:pic>
    <xdr:clientData/>
  </xdr:twoCellAnchor>
  <xdr:twoCellAnchor>
    <xdr:from>
      <xdr:col>0</xdr:col>
      <xdr:colOff>161928</xdr:colOff>
      <xdr:row>22</xdr:row>
      <xdr:rowOff>47625</xdr:rowOff>
    </xdr:from>
    <xdr:to>
      <xdr:col>10</xdr:col>
      <xdr:colOff>523876</xdr:colOff>
      <xdr:row>37</xdr:row>
      <xdr:rowOff>76199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1D9D2A6-5E87-BE89-A62C-FC17D70C94C5}"/>
            </a:ext>
          </a:extLst>
        </xdr:cNvPr>
        <xdr:cNvSpPr/>
      </xdr:nvSpPr>
      <xdr:spPr>
        <a:xfrm>
          <a:off x="161928" y="4238625"/>
          <a:ext cx="6457948" cy="2886074"/>
        </a:xfrm>
        <a:prstGeom prst="roundRect">
          <a:avLst>
            <a:gd name="adj" fmla="val 7633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266699</xdr:colOff>
      <xdr:row>22</xdr:row>
      <xdr:rowOff>142875</xdr:rowOff>
    </xdr:from>
    <xdr:to>
      <xdr:col>10</xdr:col>
      <xdr:colOff>504825</xdr:colOff>
      <xdr:row>37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30C620-254E-4512-A4D4-D73FF073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6</xdr:row>
      <xdr:rowOff>57150</xdr:rowOff>
    </xdr:from>
    <xdr:to>
      <xdr:col>17</xdr:col>
      <xdr:colOff>609599</xdr:colOff>
      <xdr:row>37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616047A-FD1E-1BE3-90D7-52E4F7D7E59F}"/>
            </a:ext>
          </a:extLst>
        </xdr:cNvPr>
        <xdr:cNvSpPr/>
      </xdr:nvSpPr>
      <xdr:spPr>
        <a:xfrm>
          <a:off x="6829425" y="1200150"/>
          <a:ext cx="4143374" cy="6010275"/>
        </a:xfrm>
        <a:prstGeom prst="roundRect">
          <a:avLst>
            <a:gd name="adj" fmla="val 5722"/>
          </a:avLst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304801</xdr:colOff>
      <xdr:row>7</xdr:row>
      <xdr:rowOff>190498</xdr:rowOff>
    </xdr:from>
    <xdr:to>
      <xdr:col>17</xdr:col>
      <xdr:colOff>381000</xdr:colOff>
      <xdr:row>33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0C4A6E-45FA-4D82-A130-143DCF51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244.81555590278" createdVersion="8" refreshedVersion="8" minRefreshableVersion="3" recordCount="100" xr:uid="{EFC2071D-B404-46A6-A134-880156C0F139}">
  <cacheSource type="worksheet">
    <worksheetSource ref="A1:O101" sheet="lowest_ranked_movies_data"/>
  </cacheSource>
  <cacheFields count="15">
    <cacheField name="rank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name" numFmtId="0">
      <sharedItems count="100">
        <s v="Disaster Movie"/>
        <s v="Manos: The Hands of Fate"/>
        <s v="Birdemic: Shock and Terror"/>
        <s v="Superbabies: Baby Geniuses 2"/>
        <s v="The Hottie &amp; the Nottie"/>
        <s v="Kirk Cameron's Saving Christmas"/>
        <s v="House of the Dead"/>
        <s v="Son of the Mask"/>
        <s v="Epic Movie"/>
        <s v="Radhe"/>
        <s v="Battlefield Earth"/>
        <s v="Pledge This!"/>
        <s v="Alone in the Dark"/>
        <s v="Dragonball Evolution"/>
        <s v="Race 3"/>
        <s v="From Justin to Kelly"/>
        <s v="Foodfight!"/>
        <s v="Going Overboard"/>
        <s v="Turks in Space"/>
        <s v="Meet the Spartans"/>
        <s v="Gigli"/>
        <s v="Date Movie"/>
        <s v="Cats"/>
        <s v="Daniel the Wizard"/>
        <s v="Baby Geniuses"/>
        <s v="Glitter"/>
        <s v="The Human Centipede III (Final Sequence)"/>
        <s v="Cosmic Sin"/>
        <s v="Jaws: The Revenge"/>
        <s v="Troll 2"/>
        <s v="BloodRayne"/>
        <s v="Mega Shark vs. Giant Octopus"/>
        <s v="365 Days: This Day"/>
        <s v="Jeepers Creepers: Reborn"/>
        <s v="Hobgoblins"/>
        <s v="Left Behind"/>
        <s v="The Cost of Deception"/>
        <s v="365 Days"/>
        <s v="Enes Batur: Imagination or Reality?"/>
        <s v="Who's Your Caddy?"/>
        <s v="Jack and Jill"/>
        <s v="Rollerball"/>
        <s v="Santa Claus Conquers the Martians"/>
        <s v="Adipurush"/>
        <s v="Winnie the Pooh: Blood and Honey"/>
        <s v="Slender Man"/>
        <s v="Catwoman"/>
        <s v="Kazaam"/>
        <s v="Student of the Year 2"/>
        <s v="The Emoji Movie"/>
        <s v="Vampires Suck"/>
        <s v="Steel"/>
        <s v="The Open House"/>
        <s v="The Starving Games"/>
        <s v="Laxmii"/>
        <s v="Breach"/>
        <s v="Tees Maar Khan"/>
        <s v="Scary Movie V"/>
        <s v="Dumb and Dumberer: When Harry Met Lloyd"/>
        <s v="Texas Chainsaw Massacre: The Next Generation"/>
        <s v="Gunday"/>
        <s v="The Room"/>
        <s v="The Master of Disguise"/>
        <s v="Police Academy: Mission to Moscow"/>
        <s v="Daddy Day Camp"/>
        <s v="Bratz"/>
        <s v="Hercules in New York"/>
        <s v="Far Cry"/>
        <s v="Mortal Kombat: Annihilation"/>
        <s v="Feardotcom"/>
        <s v="Barb Wire"/>
        <s v="Smolensk"/>
        <s v="3 Ninjas: High Noon at Mega Mountain"/>
        <s v="Baaghi 3"/>
        <s v="Batman &amp; Robin"/>
        <s v="Fifty Shades of Black"/>
        <s v="Captain America"/>
        <s v="Spy Kids 4: All the Time in the World"/>
        <s v="The NeverEnding Story III"/>
        <s v="Crossroads"/>
        <s v="Jaws 3-D"/>
        <s v="Superman IV: The Quest for Peace"/>
        <s v="Spice World"/>
        <s v="Dungeons &amp; Dragons"/>
        <s v="Black Christmas"/>
        <s v="The Wicker Man"/>
        <s v="The Fog"/>
        <s v="Dragon Wars: D-War"/>
        <s v="I'll Always Know What You Did Last Summer"/>
        <s v="Mac and Me"/>
        <s v="Bucky Larson: Born to Be a Star"/>
        <s v="Goal! III"/>
        <s v="Piranha 3DD"/>
        <s v="I Know Who Killed Me"/>
        <s v="The Adventures of Sharkboy and Lavagirl 3-D"/>
        <s v="The Love Guru"/>
        <s v="The Hungover Games"/>
        <s v="In the Name of the King: A Dungeon Siege Tale"/>
        <s v="The Avengers"/>
        <s v="The Flintstones in Viva Rock Vegas"/>
      </sharedItems>
    </cacheField>
    <cacheField name="year" numFmtId="0">
      <sharedItems containsSemiMixedTypes="0" containsString="0" containsNumber="1" containsInteger="1" minValue="1964" maxValue="2023" count="37">
        <n v="2008"/>
        <n v="1966"/>
        <n v="2010"/>
        <n v="2004"/>
        <n v="2014"/>
        <n v="2003"/>
        <n v="2005"/>
        <n v="2007"/>
        <n v="2021"/>
        <n v="2000"/>
        <n v="2006"/>
        <n v="2009"/>
        <n v="2018"/>
        <n v="2012"/>
        <n v="1989"/>
        <n v="2019"/>
        <n v="1999"/>
        <n v="2001"/>
        <n v="2015"/>
        <n v="1987"/>
        <n v="1990"/>
        <n v="2022"/>
        <n v="1988"/>
        <n v="2020"/>
        <n v="2011"/>
        <n v="2002"/>
        <n v="1964"/>
        <n v="2023"/>
        <n v="1996"/>
        <n v="2017"/>
        <n v="1997"/>
        <n v="2013"/>
        <n v="1994"/>
        <n v="1970"/>
        <n v="2016"/>
        <n v="1998"/>
        <n v="1983"/>
      </sharedItems>
    </cacheField>
    <cacheField name="certification" numFmtId="0">
      <sharedItems containsBlank="1" count="7">
        <s v="PG-13"/>
        <s v="Not Rated"/>
        <s v="PG"/>
        <s v="R"/>
        <s v="TV-MA"/>
        <m/>
        <s v="G"/>
      </sharedItems>
    </cacheField>
    <cacheField name="duration" numFmtId="0">
      <sharedItems containsBlank="1"/>
    </cacheField>
    <cacheField name="rating" numFmtId="0">
      <sharedItems containsSemiMixedTypes="0" containsString="0" containsNumber="1" minValue="1.2" maxValue="3.8" count="26">
        <n v="1.9"/>
        <n v="1.6"/>
        <n v="1.7"/>
        <n v="1.5"/>
        <n v="2"/>
        <n v="1.3"/>
        <n v="2.1"/>
        <n v="2.2999999999999998"/>
        <n v="2.4"/>
        <n v="2.5"/>
        <n v="1.8"/>
        <n v="2.8"/>
        <n v="2.6"/>
        <n v="1.2"/>
        <n v="2.7"/>
        <n v="3"/>
        <n v="2.9"/>
        <n v="2.2000000000000002"/>
        <n v="3.1"/>
        <n v="3.3"/>
        <n v="3.4"/>
        <n v="3.2"/>
        <n v="3.5"/>
        <n v="3.6"/>
        <n v="3.8"/>
        <n v="3.7"/>
      </sharedItems>
    </cacheField>
    <cacheField name="review_count" numFmtId="0">
      <sharedItems/>
    </cacheField>
    <cacheField name="director" numFmtId="0">
      <sharedItems/>
    </cacheField>
    <cacheField name="Director Names" numFmtId="49">
      <sharedItems/>
    </cacheField>
    <cacheField name="writer" numFmtId="0">
      <sharedItems/>
    </cacheField>
    <cacheField name="Writer's Names" numFmtId="0">
      <sharedItems/>
    </cacheField>
    <cacheField name="genre" numFmtId="0">
      <sharedItems count="58">
        <s v="['Comedy', 'Sci-Fi']"/>
        <s v="['Horror']"/>
        <s v="['Horror', 'Thriller']"/>
        <s v="['Comedy', 'Family', 'Sci-Fi']"/>
        <s v="['Comedy', 'Romance']"/>
        <s v="['Comedy', 'Family']"/>
        <s v="['Action', 'Adventure', 'Horror']"/>
        <s v="['Comedy', 'Family', 'Fantasy']"/>
        <s v="['Adventure', 'Comedy', 'Fantasy']"/>
        <s v="['Action', 'Crime', 'Thriller']"/>
        <s v="['Action', 'Adventure', 'Sci-Fi']"/>
        <s v="['Comedy']"/>
        <s v="['Action', 'Horror', 'Sci-Fi']"/>
        <s v="['Action', 'Adventure', 'Fantasy']"/>
        <s v="['Comedy', 'Musical', 'Romance']"/>
        <s v="['Animation', 'Action', 'Adventure']"/>
        <s v="['Action', 'Comedy', 'Sci-Fi']"/>
        <s v="['Comedy', 'Fantasy']"/>
        <s v="['Comedy', 'Crime', 'Romance']"/>
        <s v="['Comedy', 'Drama', 'Family']"/>
        <s v="['Comedy', 'Crime', 'Fantasy']"/>
        <s v="['Comedy', 'Crime', 'Family']"/>
        <s v="['Drama', 'Music', 'Romance']"/>
        <s v="['Comedy', 'Horror']"/>
        <s v="['Action', 'Sci-Fi']"/>
        <s v="['Adventure', 'Horror', 'Thriller']"/>
        <s v="['Comedy', 'Fantasy', 'Horror']"/>
        <s v="['Action', 'Fantasy', 'Horror']"/>
        <s v="['Action', 'Adventure', 'Comedy']"/>
        <s v="['Drama', 'Romance']"/>
        <s v="['Horror', 'Mystery', 'Thriller']"/>
        <s v="['Comedy', 'Horror', 'Sci-Fi']"/>
        <s v="['Action', 'Fantasy', 'Sci-Fi']"/>
        <s v="['Action', 'Crime', 'Drama']"/>
        <s v="['Comedy', 'Sport']"/>
        <s v="['Action', 'Sci-Fi', 'Sport']"/>
        <s v="['Adventure', 'Comedy', 'Family']"/>
        <s v="['Action', 'Adventure', 'Drama']"/>
        <s v="['Action', 'Crime', 'Fantasy']"/>
        <s v="['Action', 'Comedy', 'Drama']"/>
        <s v="['Animation', 'Adventure', 'Comedy']"/>
        <s v="['Action', 'Adventure', 'Crime']"/>
        <s v="['Adventure', 'Comedy', 'Sci-Fi']"/>
        <s v="['Action', 'Comedy', 'Horror']"/>
        <s v="['Comedy', 'Crime']"/>
        <s v="['Comedy', 'Horror', 'Thriller']"/>
        <s v="['Action', 'Drama', 'Musical']"/>
        <s v="['Drama']"/>
        <s v="['Comedy', 'Family', 'Music']"/>
        <s v="['Crime', 'Horror', 'Thriller']"/>
        <s v="['Drama', 'Thriller']"/>
        <s v="['Action', 'Adventure', 'Thriller']"/>
        <s v="['Comedy', 'Drama', 'Romance']"/>
        <s v="['Horror', 'Mystery']"/>
        <s v="['Action', 'Drama', 'Fantasy']"/>
        <s v="['Drama', 'Romance', 'Sport']"/>
        <s v="['Comedy', 'Romance', 'Sport']"/>
        <s v="['Comedy', 'Family', 'Romance']"/>
      </sharedItems>
    </cacheField>
    <cacheField name="Genre Categories" numFmtId="0">
      <sharedItems count="58">
        <s v="'Comedy', 'Sci-Fi'"/>
        <s v="'Horror'"/>
        <s v="'Horror', 'Thriller'"/>
        <s v="'Comedy', 'Family', 'Sci-Fi'"/>
        <s v="'Comedy', 'Romance'"/>
        <s v="'Comedy', 'Family'"/>
        <s v="'Action', 'Adventure', 'Horror'"/>
        <s v="'Comedy', 'Family', 'Fantasy'"/>
        <s v="'Adventure', 'Comedy', 'Fantasy'"/>
        <s v="'Action', 'Crime', 'Thriller'"/>
        <s v="'Action', 'Adventure', 'Sci-Fi'"/>
        <s v="'Comedy'"/>
        <s v="'Action', 'Horror', 'Sci-Fi'"/>
        <s v="'Action', 'Adventure', 'Fantasy'"/>
        <s v="'Comedy', 'Musical', 'Romance'"/>
        <s v="'Animation', 'Action', 'Adventure'"/>
        <s v="'Action', 'Comedy', 'Sci-Fi'"/>
        <s v="'Comedy', 'Fantasy'"/>
        <s v="'Comedy', 'Crime', 'Romance'"/>
        <s v="'Comedy', 'Drama', 'Family'"/>
        <s v="'Comedy', 'Crime', 'Fantasy'"/>
        <s v="'Comedy', 'Crime', 'Family'"/>
        <s v="'Drama', 'Music', 'Romance'"/>
        <s v="'Comedy', 'Horror'"/>
        <s v="'Action', 'Sci-Fi'"/>
        <s v="'Adventure', 'Horror', 'Thriller'"/>
        <s v="'Comedy', 'Fantasy', 'Horror'"/>
        <s v="'Action', 'Fantasy', 'Horror'"/>
        <s v="'Action', 'Adventure', 'Comedy'"/>
        <s v="'Drama', 'Romance'"/>
        <s v="'Horror', 'Mystery', 'Thriller'"/>
        <s v="'Comedy', 'Horror', 'Sci-Fi'"/>
        <s v="'Action', 'Fantasy', 'Sci-Fi'"/>
        <s v="'Action', 'Crime', 'Drama'"/>
        <s v="'Comedy', 'Sport'"/>
        <s v="'Action', 'Sci-Fi', 'Sport'"/>
        <s v="'Adventure', 'Comedy', 'Family'"/>
        <s v="'Action', 'Adventure', 'Drama'"/>
        <s v="'Action', 'Crime', 'Fantasy'"/>
        <s v="'Action', 'Comedy', 'Drama'"/>
        <s v="'Animation', 'Adventure', 'Comedy'"/>
        <s v="'Action', 'Adventure', 'Crime'"/>
        <s v="'Adventure', 'Comedy', 'Sci-Fi'"/>
        <s v="'Action', 'Comedy', 'Horror'"/>
        <s v="'Comedy', 'Crime'"/>
        <s v="'Comedy', 'Horror', 'Thriller'"/>
        <s v="'Action', 'Drama', 'Musical'"/>
        <s v="'Drama'"/>
        <s v="'Comedy', 'Family', 'Music'"/>
        <s v="'Crime', 'Horror', 'Thriller'"/>
        <s v="'Drama', 'Thriller'"/>
        <s v="'Action', 'Adventure', 'Thriller'"/>
        <s v="'Comedy', 'Drama', 'Romance'"/>
        <s v="'Horror', 'Mystery'"/>
        <s v="'Action', 'Drama', 'Fantasy'"/>
        <s v="'Drama', 'Romance', 'Sport'"/>
        <s v="'Comedy', 'Romance', 'Sport'"/>
        <s v="'Comedy', 'Family', 'Romance'"/>
      </sharedItems>
    </cacheField>
    <cacheField name="stars" numFmtId="0">
      <sharedItems/>
    </cacheField>
    <cacheField name="Star's 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s v="1h 27m"/>
    <x v="0"/>
    <s v="94K"/>
    <s v="['Jason Friedberg', 'Aaron Seltzer']"/>
    <s v="'Jason Friedberg', 'Aaron Seltzer'"/>
    <s v="['Jason Friedberg', 'Aaron Seltzer']"/>
    <s v="'Jason Friedberg', 'Aaron Seltzer'"/>
    <x v="0"/>
    <x v="0"/>
    <s v="['Carmen Electra', 'Vanessa Lachey', 'Nicole Parker']"/>
    <s v="'Carmen Electra', 'Vanessa Lachey', 'Nicole Parker'"/>
  </r>
  <r>
    <x v="1"/>
    <x v="1"/>
    <x v="1"/>
    <x v="1"/>
    <s v="1h 10m"/>
    <x v="1"/>
    <s v="37K"/>
    <s v="['Harold P. Warren']"/>
    <s v="Harold P. Warren'"/>
    <s v="['Harold P. Warren']"/>
    <s v="'Harold P. Warren'"/>
    <x v="1"/>
    <x v="1"/>
    <s v="['Tom Neyman', 'John Reynolds', 'Diane Adelson']"/>
    <s v="'Tom Neyman', 'John Reynolds', 'Diane Adelson'"/>
  </r>
  <r>
    <x v="2"/>
    <x v="2"/>
    <x v="2"/>
    <x v="1"/>
    <s v="1h 45m"/>
    <x v="2"/>
    <s v="25K"/>
    <s v="['James Nguyen']"/>
    <s v="James Nguyen'"/>
    <s v="['Writer', 'James Nguyen', '']"/>
    <s v="'Writer', 'James Nguyen', ''"/>
    <x v="2"/>
    <x v="2"/>
    <s v="['Alan Bagh', 'Whitney Moore', 'Tippi Hedren']"/>
    <s v="'Alan Bagh', 'Whitney Moore', 'Tippi Hedren'"/>
  </r>
  <r>
    <x v="3"/>
    <x v="3"/>
    <x v="3"/>
    <x v="2"/>
    <s v="1h 28m"/>
    <x v="3"/>
    <s v="32K"/>
    <s v="['Bob Clark']"/>
    <s v="Bob Clark'"/>
    <s v="['Writers', 'Robert Grasmere', 'Francisca Matos', 'Steven Paul', '']"/>
    <s v="'Writers', 'Robert Grasmere', 'Francisca Matos', 'Steven Paul', ''"/>
    <x v="3"/>
    <x v="3"/>
    <s v="['Jon Voight', 'Scott Baio', 'Vanessa Angel']"/>
    <s v="'Jon Voight', 'Scott Baio', 'Vanessa Angel'"/>
  </r>
  <r>
    <x v="4"/>
    <x v="4"/>
    <x v="0"/>
    <x v="0"/>
    <s v="1h 31m"/>
    <x v="4"/>
    <s v="39K"/>
    <s v="['Tom Putnam']"/>
    <s v="Tom Putnam'"/>
    <s v="['Heidi Ferrer']"/>
    <s v="'Heidi Ferrer'"/>
    <x v="4"/>
    <x v="4"/>
    <s v="['Paris Hilton', 'Joel David Moore', 'Christine Lakin']"/>
    <s v="'Paris Hilton', 'Joel David Moore', 'Christine Lakin'"/>
  </r>
  <r>
    <x v="5"/>
    <x v="5"/>
    <x v="4"/>
    <x v="2"/>
    <s v="1h 19m"/>
    <x v="5"/>
    <s v="17K"/>
    <s v="['Darren Doane']"/>
    <s v="Darren Doane'"/>
    <s v="['Darren Doane', 'Cheston Hervey']"/>
    <s v="'Darren Doane', 'Cheston Hervey'"/>
    <x v="5"/>
    <x v="5"/>
    <s v="['Kirk Cameron', 'Darren Doane', 'Bridgette Cameron']"/>
    <s v="'Kirk Cameron', 'Darren Doane', 'Bridgette Cameron'"/>
  </r>
  <r>
    <x v="6"/>
    <x v="6"/>
    <x v="5"/>
    <x v="3"/>
    <s v="1h 30m"/>
    <x v="6"/>
    <s v="38K"/>
    <s v="['Uwe Boll']"/>
    <s v="Uwe Boll'"/>
    <s v="['Writers', 'Mark A. Altman', 'Dan Bates', 'Dave Parker', '']"/>
    <s v="'Writers', 'Mark A. Altman', 'Dan Bates', 'Dave Parker', ''"/>
    <x v="6"/>
    <x v="6"/>
    <s v="['Jonathan Cherry', 'Tyron Leitso', 'Clint Howard']"/>
    <s v="'Jonathan Cherry', 'Tyron Leitso', 'Clint Howard'"/>
  </r>
  <r>
    <x v="7"/>
    <x v="7"/>
    <x v="6"/>
    <x v="2"/>
    <s v="1h 34m"/>
    <x v="7"/>
    <s v="59K"/>
    <s v="['Lawrence Guterman']"/>
    <s v="Lawrence Guterman'"/>
    <s v="['Lance Khazei']"/>
    <s v="'Lance Khazei'"/>
    <x v="7"/>
    <x v="7"/>
    <s v="['Jamie Kennedy', 'Traylor Howard', 'Alan Cumming']"/>
    <s v="'Jamie Kennedy', 'Traylor Howard', 'Alan Cumming'"/>
  </r>
  <r>
    <x v="8"/>
    <x v="8"/>
    <x v="7"/>
    <x v="0"/>
    <s v="1h 26m"/>
    <x v="8"/>
    <s v="109K"/>
    <s v="['Jason Friedberg', 'Aaron Seltzer']"/>
    <s v="Jason Friedberg', 'Aaron Seltzer'"/>
    <s v="['Jason Friedberg', 'Aaron Seltzer']"/>
    <s v="'Jason Friedberg', 'Aaron Seltzer'"/>
    <x v="8"/>
    <x v="8"/>
    <s v="['Kal Penn', 'Jennifer Coolidge', 'Fred Willard']"/>
    <s v="'Kal Penn', 'Jennifer Coolidge', 'Fred Willard'"/>
  </r>
  <r>
    <x v="9"/>
    <x v="9"/>
    <x v="8"/>
    <x v="4"/>
    <s v="1h 49m"/>
    <x v="0"/>
    <s v="179K"/>
    <s v="['Prabhu Deva']"/>
    <s v="Prabhu Deva'"/>
    <s v="['Writers', 'Vijay Maurya', 'A.C. Mughil', '']"/>
    <s v="'Writers', 'Vijay Maurya', 'A.C. Mughil', ''"/>
    <x v="9"/>
    <x v="9"/>
    <s v="['Salman Khan', 'Disha Patani', 'Randeep Hooda']"/>
    <s v="'Salman Khan', 'Disha Patani', 'Randeep Hooda'"/>
  </r>
  <r>
    <x v="10"/>
    <x v="10"/>
    <x v="9"/>
    <x v="0"/>
    <s v="1h 57m"/>
    <x v="9"/>
    <s v="82K"/>
    <s v="['Roger Christian']"/>
    <s v="Roger Christian'"/>
    <s v="['Corey Mandell', 'J.D. Shapiro', 'L. Ron Hubbard']"/>
    <s v="'Corey Mandell', 'J.D. Shapiro', 'L. Ron Hubbard'"/>
    <x v="10"/>
    <x v="10"/>
    <s v="['John Travolta', 'Forest Whitaker', 'Barry Pepper']"/>
    <s v="'John Travolta', 'Forest Whitaker', 'Barry Pepper'"/>
  </r>
  <r>
    <x v="11"/>
    <x v="11"/>
    <x v="10"/>
    <x v="3"/>
    <s v="1h 31m"/>
    <x v="2"/>
    <s v="19K"/>
    <s v="['William Heins', 'Strathford Hamilton']"/>
    <s v="William Heins', 'Strathford Hamilton'"/>
    <s v="['Cheryl Guerriero', 'Anna Obropta']"/>
    <s v="'Cheryl Guerriero', 'Anna Obropta'"/>
    <x v="11"/>
    <x v="11"/>
    <s v="['Paris Hilton', 'Simon Rex', 'Paula GarcÃ©s']"/>
    <s v="'Paris Hilton', 'Simon Rex', 'Paula GarcÃ©s'"/>
  </r>
  <r>
    <x v="12"/>
    <x v="12"/>
    <x v="6"/>
    <x v="3"/>
    <s v="1h 36m"/>
    <x v="8"/>
    <s v="47K"/>
    <s v="['Uwe Boll']"/>
    <s v="Uwe Boll'"/>
    <s v="['Elan Mastai', 'Michael Roesch', 'Peter Scheerer']"/>
    <s v="'Elan Mastai', 'Michael Roesch', 'Peter Scheerer'"/>
    <x v="12"/>
    <x v="12"/>
    <s v="['Christian Slater', 'Tara Reid', 'Stephen Dorff']"/>
    <s v="'Christian Slater', 'Tara Reid', 'Stephen Dorff'"/>
  </r>
  <r>
    <x v="13"/>
    <x v="13"/>
    <x v="11"/>
    <x v="2"/>
    <s v="1h 25m"/>
    <x v="9"/>
    <s v="78K"/>
    <s v="['James Wong']"/>
    <s v="James Wong'"/>
    <s v="['Ben Ramsey', 'Akira Toriyama']"/>
    <s v="'Ben Ramsey', 'Akira Toriyama'"/>
    <x v="13"/>
    <x v="13"/>
    <s v="['Justin Chatwin', 'James Marsters', 'Chow Yun-Fat']"/>
    <s v="'Justin Chatwin', 'James Marsters', 'Chow Yun-Fat'"/>
  </r>
  <r>
    <x v="14"/>
    <x v="14"/>
    <x v="12"/>
    <x v="1"/>
    <s v="2h 40m"/>
    <x v="0"/>
    <s v="48K"/>
    <s v="[&quot;Remo D'Souza&quot;]"/>
    <s v="Remo D'Souza&quot;"/>
    <s v="['Writers', 'Shiraz Ahmed', 'Kiran Kotrial', 'Athar Nawaaz', '']"/>
    <s v="'Writers', 'Shiraz Ahmed', 'Kiran Kotrial', 'Athar Nawaaz', ''"/>
    <x v="9"/>
    <x v="9"/>
    <s v="['Anil Kapoor', 'Salman Khan', 'Bobby Deol']"/>
    <s v="'Anil Kapoor', 'Salman Khan', 'Bobby Deol'"/>
  </r>
  <r>
    <x v="15"/>
    <x v="15"/>
    <x v="5"/>
    <x v="2"/>
    <s v="1h 21m"/>
    <x v="0"/>
    <s v="27K"/>
    <s v="['Robert Iscove']"/>
    <s v="Robert Iscove'"/>
    <s v="['Kim Fuller']"/>
    <s v="'Kim Fuller'"/>
    <x v="14"/>
    <x v="14"/>
    <s v="['Kelly Clarkson', 'Justin Guarini', 'Katherine Bailess']"/>
    <s v="'Kelly Clarkson', 'Justin Guarini', 'Katherine Bailess'"/>
  </r>
  <r>
    <x v="16"/>
    <x v="16"/>
    <x v="13"/>
    <x v="2"/>
    <s v="1h 31m"/>
    <x v="5"/>
    <s v="12K"/>
    <s v="['Lawrence Kasanoff']"/>
    <s v="Lawrence Kasanoff'"/>
    <s v="['Writers', 'Lawrence Kasanoff', 'Joshua Wexler', 'Brent V. Friedman', '']"/>
    <s v="'Writers', 'Lawrence Kasanoff', 'Joshua Wexler', 'Brent V. Friedman', ''"/>
    <x v="15"/>
    <x v="15"/>
    <s v="['Hilary Duff', 'Haylie Duff', 'Charlie Sheen']"/>
    <s v="'Hilary Duff', 'Haylie Duff', 'Charlie Sheen'"/>
  </r>
  <r>
    <x v="17"/>
    <x v="17"/>
    <x v="14"/>
    <x v="3"/>
    <s v="1h 39m"/>
    <x v="10"/>
    <s v="14K"/>
    <s v="['Valerie Breiman']"/>
    <s v="Valerie Breiman'"/>
    <s v="['Writers', 'Valerie Breiman', 'Adam Sandler', 'Scott LaRose', '']"/>
    <s v="'Writers', 'Valerie Breiman', 'Adam Sandler', 'Scott LaRose', ''"/>
    <x v="11"/>
    <x v="11"/>
    <s v="['Adam Sandler', 'Billy Bob Thornton', 'Billy Zane']"/>
    <s v="'Adam Sandler', 'Billy Bob Thornton', 'Billy Zane'"/>
  </r>
  <r>
    <x v="18"/>
    <x v="18"/>
    <x v="10"/>
    <x v="1"/>
    <s v="1h 50m"/>
    <x v="3"/>
    <s v="17K"/>
    <s v="['Kartal Tibet']"/>
    <s v="Kartal Tibet'"/>
    <s v="['Murat Boyacioglu']"/>
    <s v="'Murat Boyacioglu'"/>
    <x v="16"/>
    <x v="16"/>
    <s v="['CÃ¼neyt Arkin', 'MiraÃ§ Bayramoglu', 'Haldun Boysan']"/>
    <s v="'CÃ¼neyt Arkin', 'MiraÃ§ Bayramoglu', 'Haldun Boysan'"/>
  </r>
  <r>
    <x v="19"/>
    <x v="19"/>
    <x v="0"/>
    <x v="0"/>
    <s v="1h 27m"/>
    <x v="11"/>
    <s v="111K"/>
    <s v="['Jason Friedberg', 'Aaron Seltzer']"/>
    <s v="Jason Friedberg', 'Aaron Seltzer'"/>
    <s v="['Jason Friedberg', 'Aaron Seltzer']"/>
    <s v="'Jason Friedberg', 'Aaron Seltzer'"/>
    <x v="17"/>
    <x v="17"/>
    <s v="['Sean Maguire', 'Kevin Sorbo', 'Carmen Electra']"/>
    <s v="'Sean Maguire', 'Kevin Sorbo', 'Carmen Electra'"/>
  </r>
  <r>
    <x v="20"/>
    <x v="20"/>
    <x v="5"/>
    <x v="3"/>
    <s v="2h 1m"/>
    <x v="12"/>
    <s v="50K"/>
    <s v="['Martin Brest']"/>
    <s v="Martin Brest'"/>
    <s v="['Martin Brest']"/>
    <s v="'Martin Brest'"/>
    <x v="18"/>
    <x v="18"/>
    <s v="['Ben Affleck', 'Jennifer Lopez', 'Justin Bartha']"/>
    <s v="'Ben Affleck', 'Jennifer Lopez', 'Justin Bartha'"/>
  </r>
  <r>
    <x v="21"/>
    <x v="21"/>
    <x v="10"/>
    <x v="0"/>
    <s v="1h 23m"/>
    <x v="11"/>
    <s v="62K"/>
    <s v="['Aaron Seltzer', 'Jason Friedberg']"/>
    <s v="Aaron Seltzer', 'Jason Friedberg'"/>
    <s v="['Jason Friedberg', 'Aaron Seltzer']"/>
    <s v="'Jason Friedberg', 'Aaron Seltzer'"/>
    <x v="4"/>
    <x v="4"/>
    <s v="['Alyson Hannigan', 'Adam Campbell', 'Fred Willard']"/>
    <s v="'Alyson Hannigan', 'Adam Campbell', 'Fred Willard'"/>
  </r>
  <r>
    <x v="22"/>
    <x v="22"/>
    <x v="15"/>
    <x v="2"/>
    <s v="1h 50m"/>
    <x v="11"/>
    <s v="55K"/>
    <s v="['Tom Hooper']"/>
    <s v="Tom Hooper'"/>
    <s v="['Writers', 'Lee Hall', 'Tom Hooper', 'Andrew Lloyd Webber', '']"/>
    <s v="'Writers', 'Lee Hall', 'Tom Hooper', 'Andrew Lloyd Webber', ''"/>
    <x v="19"/>
    <x v="19"/>
    <s v="['James Corden', 'Judi Dench', 'Jason Derulo']"/>
    <s v="'James Corden', 'Judi Dench', 'Jason Derulo'"/>
  </r>
  <r>
    <x v="23"/>
    <x v="23"/>
    <x v="3"/>
    <x v="1"/>
    <s v="1h 21m"/>
    <x v="13"/>
    <s v="15K"/>
    <s v="['Ulli Lommel']"/>
    <s v="Ulli Lommel'"/>
    <s v="['Ulli Lommel']"/>
    <s v="'Ulli Lommel'"/>
    <x v="20"/>
    <x v="20"/>
    <s v="['Daniel KÃ¼blbÃ¶ck', 'Ulli Lommel', 'Rudolf Waldemar Brem']"/>
    <s v="'Daniel KÃ¼blbÃ¶ck', 'Ulli Lommel', 'Rudolf Waldemar Brem'"/>
  </r>
  <r>
    <x v="24"/>
    <x v="24"/>
    <x v="16"/>
    <x v="2"/>
    <s v="1h 37m"/>
    <x v="12"/>
    <s v="27K"/>
    <s v="['Bob Clark']"/>
    <s v="Bob Clark'"/>
    <s v="['Writers', 'Steven Paul', 'Francisca Matos', 'Robert Grasmere', '']"/>
    <s v="'Writers', 'Steven Paul', 'Francisca Matos', 'Robert Grasmere', ''"/>
    <x v="21"/>
    <x v="21"/>
    <s v="['Kathleen Turner', 'Christopher Lloyd', 'Kim Cattrall']"/>
    <s v="'Kathleen Turner', 'Christopher Lloyd', 'Kim Cattrall'"/>
  </r>
  <r>
    <x v="25"/>
    <x v="25"/>
    <x v="17"/>
    <x v="0"/>
    <s v="1h 44m"/>
    <x v="8"/>
    <s v="24K"/>
    <s v="['Vondie Curtis-Hall']"/>
    <s v="Vondie Curtis-Hall'"/>
    <s v="['Cheryl L. West', 'Kate Lanier']"/>
    <s v="'Cheryl L. West', 'Kate Lanier'"/>
    <x v="22"/>
    <x v="22"/>
    <s v="['Mariah Carey', 'Eric BenÃ©t', 'Max Beesley']"/>
    <s v="'Mariah Carey', 'Eric BenÃ©t', 'Max Beesley'"/>
  </r>
  <r>
    <x v="26"/>
    <x v="26"/>
    <x v="18"/>
    <x v="1"/>
    <s v="1h 42m"/>
    <x v="14"/>
    <s v="19K"/>
    <s v="['Tom Six']"/>
    <s v="Tom Six'"/>
    <s v="['Tom Six']"/>
    <s v="'Tom Six'"/>
    <x v="23"/>
    <x v="23"/>
    <s v="['Dieter Laser', 'Laurence R. Harvey', 'Eric Roberts']"/>
    <s v="'Dieter Laser', 'Laurence R. Harvey', 'Eric Roberts'"/>
  </r>
  <r>
    <x v="27"/>
    <x v="27"/>
    <x v="8"/>
    <x v="3"/>
    <s v="1h 28m"/>
    <x v="9"/>
    <s v="15K"/>
    <s v="['Edward Drake']"/>
    <s v="Edward Drake'"/>
    <s v="['Edward Drake', 'Corey Large']"/>
    <s v="'Edward Drake', 'Corey Large'"/>
    <x v="24"/>
    <x v="24"/>
    <s v="['Frank Grillo', 'Bruce Willis', 'Brandon Thomas Lee']"/>
    <s v="'Frank Grillo', 'Bruce Willis', 'Brandon Thomas Lee'"/>
  </r>
  <r>
    <x v="28"/>
    <x v="28"/>
    <x v="19"/>
    <x v="0"/>
    <s v="1h 29m"/>
    <x v="15"/>
    <s v="49K"/>
    <s v="['Joseph Sargent']"/>
    <s v="Joseph Sargent'"/>
    <s v="['Writers', 'Peter Benchley', 'Michael De Guzman', '']"/>
    <s v="'Writers', 'Peter Benchley', 'Michael De Guzman', ''"/>
    <x v="25"/>
    <x v="25"/>
    <s v="['Lorraine Gary', 'Lance Guest', 'Mario Van Peebles']"/>
    <s v="'Lorraine Gary', 'Lance Guest', 'Mario Van Peebles'"/>
  </r>
  <r>
    <x v="29"/>
    <x v="29"/>
    <x v="20"/>
    <x v="0"/>
    <s v="1h 35m"/>
    <x v="16"/>
    <s v="34K"/>
    <s v="['Claudio Fragasso']"/>
    <s v="Claudio Fragasso'"/>
    <s v="['Writers', 'Rossella Drudi', 'Claudio Fragasso', '']"/>
    <s v="'Writers', 'Rossella Drudi', 'Claudio Fragasso', ''"/>
    <x v="26"/>
    <x v="26"/>
    <s v="['Michael Paul Stephenson', 'George Hardy', 'Margo Prey']"/>
    <s v="'Michael Paul Stephenson', 'George Hardy', 'Margo Prey'"/>
  </r>
  <r>
    <x v="30"/>
    <x v="30"/>
    <x v="6"/>
    <x v="3"/>
    <s v="1h 35m"/>
    <x v="15"/>
    <s v="37K"/>
    <s v="['Uwe Boll']"/>
    <s v="Uwe Boll'"/>
    <s v="['Guinevere Turner']"/>
    <s v="'Guinevere Turner'"/>
    <x v="27"/>
    <x v="27"/>
    <s v="['Kristanna Loken', 'Ben Kingsley', 'Michelle Rodriguez']"/>
    <s v="'Kristanna Loken', 'Ben Kingsley', 'Michelle Rodriguez'"/>
  </r>
  <r>
    <x v="31"/>
    <x v="31"/>
    <x v="11"/>
    <x v="3"/>
    <s v="1h 28m"/>
    <x v="9"/>
    <s v="11K"/>
    <s v="['Jack Perez']"/>
    <s v="Jack Perez'"/>
    <s v="['Jack Perez']"/>
    <s v="'Jack Perez'"/>
    <x v="28"/>
    <x v="28"/>
    <s v="['Lorenzo Lamas', 'Debbie Gibson', 'Vic Chao']"/>
    <s v="'Lorenzo Lamas', 'Debbie Gibson', 'Vic Chao'"/>
  </r>
  <r>
    <x v="32"/>
    <x v="32"/>
    <x v="21"/>
    <x v="4"/>
    <s v="1h 51m"/>
    <x v="12"/>
    <s v="23K"/>
    <s v="['Barbara Bialowas', 'Tomasz Mandes']"/>
    <s v="Barbara Bialowas', 'Tomasz Mandes'"/>
    <s v="['Writers', 'Mojca Tirs', 'Blanka Lipinska', 'Tomasz Mandes', '']"/>
    <s v="'Writers', 'Mojca Tirs', 'Blanka Lipinska', 'Tomasz Mandes', ''"/>
    <x v="29"/>
    <x v="29"/>
    <s v="['Anna-Maria Sieklucka', 'Michele Morrone', 'Simone Susinna']"/>
    <s v="'Anna-Maria Sieklucka', 'Michele Morrone', 'Simone Susinna'"/>
  </r>
  <r>
    <x v="33"/>
    <x v="33"/>
    <x v="21"/>
    <x v="3"/>
    <s v="1h 28m"/>
    <x v="9"/>
    <s v="13K"/>
    <s v="['Timo Vuorensola']"/>
    <s v="Timo Vuorensola'"/>
    <s v="['Jake Seal', 'Sean-Michael Argo']"/>
    <s v="'Jake Seal', 'Sean-Michael Argo'"/>
    <x v="30"/>
    <x v="30"/>
    <s v="['Gary Graham', 'Dee Wallace', 'Timo Vuorensola']"/>
    <s v="'Gary Graham', 'Dee Wallace', 'Timo Vuorensola'"/>
  </r>
  <r>
    <x v="34"/>
    <x v="34"/>
    <x v="22"/>
    <x v="1"/>
    <s v="1h 28m"/>
    <x v="17"/>
    <s v="12K"/>
    <s v="['Rick Sloane']"/>
    <s v="Rick Sloane'"/>
    <s v="['Rick Sloane']"/>
    <s v="'Rick Sloane'"/>
    <x v="31"/>
    <x v="31"/>
    <s v="['Tom Bartlett', 'Paige Sullivan', 'Steven Boggs']"/>
    <s v="'Tom Bartlett', 'Paige Sullivan', 'Steven Boggs'"/>
  </r>
  <r>
    <x v="35"/>
    <x v="35"/>
    <x v="4"/>
    <x v="0"/>
    <s v="1h 50m"/>
    <x v="18"/>
    <s v="42K"/>
    <s v="['Vic Armstrong']"/>
    <s v="Vic Armstrong'"/>
    <s v="['Writers', 'Paul Lalonde', 'John Patus', 'Tim LaHaye', '']"/>
    <s v="'Writers', 'Paul Lalonde', 'John Patus', 'Tim LaHaye', ''"/>
    <x v="32"/>
    <x v="32"/>
    <s v="['Nicolas Cage', 'Lea Thompson', 'Cassi Thomson']"/>
    <s v="'Nicolas Cage', 'Lea Thompson', 'Cassi Thomson'"/>
  </r>
  <r>
    <x v="36"/>
    <x v="36"/>
    <x v="8"/>
    <x v="5"/>
    <m/>
    <x v="3"/>
    <s v="40K"/>
    <s v="['Keith English']"/>
    <s v="Keith English'"/>
    <s v="['Writer', 'BalÃ¡zs Bendi', '']"/>
    <s v="'Writer', 'BalÃ¡zs Bendi', ''"/>
    <x v="33"/>
    <x v="33"/>
    <s v="['Vivianne BÃ¡novits', 'AndrÃ¡s MÃ³zes', 'Barna Bokor']"/>
    <s v="'Vivianne BÃ¡novits', 'AndrÃ¡s MÃ³zes', 'Barna Bokor'"/>
  </r>
  <r>
    <x v="37"/>
    <x v="37"/>
    <x v="23"/>
    <x v="4"/>
    <s v="1h 54m"/>
    <x v="19"/>
    <s v="96K"/>
    <s v="['Barbara Bialowas', 'Tomasz Mandes']"/>
    <s v="Barbara Bialowas', 'Tomasz Mandes'"/>
    <s v="['Writers', 'Tomasz Klimala', 'Tomasz Mandes', 'Barbara Bialowas', '']"/>
    <s v="'Writers', 'Tomasz Klimala', 'Tomasz Mandes', 'Barbara Bialowas', ''"/>
    <x v="29"/>
    <x v="29"/>
    <s v="['Anna-Maria Sieklucka', 'Michele Morrone', 'Bronislaw Wroclawski']"/>
    <s v="'Anna-Maria Sieklucka', 'Michele Morrone', 'Bronislaw Wroclawski'"/>
  </r>
  <r>
    <x v="38"/>
    <x v="38"/>
    <x v="12"/>
    <x v="5"/>
    <m/>
    <x v="4"/>
    <s v="56K"/>
    <s v="['Kamil Cetin']"/>
    <s v="Kamil Cetin'"/>
    <s v="['Enes Batur', 'Busra Nur Karahan', 'Enver SÃ¼lÃ¼k']"/>
    <s v="'Enes Batur', 'Busra Nur Karahan', 'Enver SÃ¼lÃ¼k'"/>
    <x v="11"/>
    <x v="11"/>
    <s v="['Enes Batur', 'Bilal Hanci', 'Atakan Ã–zyurt']"/>
    <s v="'Enes Batur', 'Bilal Hanci', 'Atakan Ã–zyurt'"/>
  </r>
  <r>
    <x v="39"/>
    <x v="39"/>
    <x v="7"/>
    <x v="0"/>
    <s v="1h 33m"/>
    <x v="17"/>
    <s v="15K"/>
    <s v="['Don Michael Paul']"/>
    <s v="Don Michael Paul'"/>
    <s v="['Don Michael Paul', 'Bradley Allenstein', 'Robert Henny']"/>
    <s v="'Don Michael Paul', 'Bradley Allenstein', 'Robert Henny'"/>
    <x v="34"/>
    <x v="34"/>
    <s v="['Big Boi', 'Jeffrey Jones', 'Terry Crews']"/>
    <s v="'Big Boi', 'Jeffrey Jones', 'Terry Crews'"/>
  </r>
  <r>
    <x v="40"/>
    <x v="40"/>
    <x v="24"/>
    <x v="2"/>
    <s v="1h 31m"/>
    <x v="19"/>
    <s v="89K"/>
    <s v="['Dennis Dugan']"/>
    <s v="Dennis Dugan'"/>
    <s v="['Writers', 'Ben Zook', 'Steve Koren', 'Adam Sandler', '']"/>
    <s v="'Writers', 'Ben Zook', 'Steve Koren', 'Adam Sandler', ''"/>
    <x v="11"/>
    <x v="11"/>
    <s v="['Adam Sandler', 'Katie Holmes', 'Al Pacino']"/>
    <s v="'Adam Sandler', 'Katie Holmes', 'Al Pacino'"/>
  </r>
  <r>
    <x v="41"/>
    <x v="41"/>
    <x v="25"/>
    <x v="0"/>
    <s v="1h 38m"/>
    <x v="18"/>
    <s v="29K"/>
    <s v="['John McTiernan']"/>
    <s v="John McTiernan'"/>
    <s v="['Writers', 'William Harrison', 'Larry Ferguson', 'John Pogue', '']"/>
    <s v="'Writers', 'William Harrison', 'Larry Ferguson', 'John Pogue', ''"/>
    <x v="35"/>
    <x v="35"/>
    <s v="['Chris Klein', 'Jean Reno', 'LL Cool J']"/>
    <s v="'Chris Klein', 'Jean Reno', 'LL Cool J'"/>
  </r>
  <r>
    <x v="42"/>
    <x v="42"/>
    <x v="26"/>
    <x v="1"/>
    <s v="1h 21m"/>
    <x v="14"/>
    <s v="12K"/>
    <s v="['Nicholas Webster']"/>
    <s v="Nicholas Webster'"/>
    <s v="['Glenville Mareth', 'Paul L. Jacobson']"/>
    <s v="'Glenville Mareth', 'Paul L. Jacobson'"/>
    <x v="36"/>
    <x v="36"/>
    <s v="['John Call', 'Leonard Hicks', 'Vincent Beck']"/>
    <s v="'John Call', 'Leonard Hicks', 'Vincent Beck'"/>
  </r>
  <r>
    <x v="43"/>
    <x v="43"/>
    <x v="27"/>
    <x v="5"/>
    <m/>
    <x v="20"/>
    <s v="131K"/>
    <s v="['Om Raut']"/>
    <s v="Om Raut'"/>
    <s v="['Writers', 'Manoj Muntashir', 'Om Raut', '']"/>
    <s v="'Writers', 'Manoj Muntashir', 'Om Raut', ''"/>
    <x v="37"/>
    <x v="37"/>
    <s v="['Kriti Sanon', 'Saif Ali Khan', 'Prabhas']"/>
    <s v="'Kriti Sanon', 'Saif Ali Khan', 'Prabhas'"/>
  </r>
  <r>
    <x v="44"/>
    <x v="44"/>
    <x v="27"/>
    <x v="1"/>
    <s v="1h 24m"/>
    <x v="16"/>
    <s v="24K"/>
    <s v="['Rhys Frake-Waterfield']"/>
    <s v="Rhys Frake-Waterfield'"/>
    <s v="['Rhys Frake-Waterfield', 'A.A. Milne']"/>
    <s v="'Rhys Frake-Waterfield', 'A.A. Milne'"/>
    <x v="1"/>
    <x v="1"/>
    <s v="['Nikolai Leon', 'Maria Taylor', 'Natasha Rose Mills']"/>
    <s v="'Nikolai Leon', 'Maria Taylor', 'Natasha Rose Mills'"/>
  </r>
  <r>
    <x v="45"/>
    <x v="45"/>
    <x v="12"/>
    <x v="0"/>
    <s v="1h 33m"/>
    <x v="21"/>
    <s v="37K"/>
    <s v="['Sylvain White']"/>
    <s v="Sylvain White'"/>
    <s v="['David Birke', 'Victor Surge']"/>
    <s v="'David Birke', 'Victor Surge'"/>
    <x v="30"/>
    <x v="30"/>
    <s v="['Joey King', 'Julia Goldani Telles', 'Jaz Sinclair']"/>
    <s v="'Joey King', 'Julia Goldani Telles', 'Jaz Sinclair'"/>
  </r>
  <r>
    <x v="46"/>
    <x v="46"/>
    <x v="3"/>
    <x v="0"/>
    <s v="1h 44m"/>
    <x v="20"/>
    <s v="124K"/>
    <s v="['Pitof']"/>
    <s v="Pitof'"/>
    <s v="['Writers', 'Bob Kane', 'Theresa Rebeck', 'John Brancato', '']"/>
    <s v="'Writers', 'Bob Kane', 'Theresa Rebeck', 'John Brancato', ''"/>
    <x v="38"/>
    <x v="38"/>
    <s v="['Halle Berry', 'Sharon Stone', 'Benjamin Bratt']"/>
    <s v="'Halle Berry', 'Sharon Stone', 'Benjamin Bratt'"/>
  </r>
  <r>
    <x v="47"/>
    <x v="47"/>
    <x v="28"/>
    <x v="2"/>
    <s v="1h 33m"/>
    <x v="18"/>
    <s v="25K"/>
    <s v="['Paul Michael Glaser']"/>
    <s v="Paul Michael Glaser'"/>
    <s v="['Paul Michael Glaser', 'Christian Ford', 'Roger Soffer']"/>
    <s v="'Paul Michael Glaser', 'Christian Ford', 'Roger Soffer'"/>
    <x v="7"/>
    <x v="7"/>
    <s v="[&quot;Shaquille O'Neal&quot;, 'Francis Capra', 'Ally Walker']"/>
    <s v="&quot;Shaquille O'Neal&quot;, 'Francis Capra', 'Ally Walker'"/>
  </r>
  <r>
    <x v="48"/>
    <x v="48"/>
    <x v="15"/>
    <x v="1"/>
    <s v="2h 26m"/>
    <x v="17"/>
    <s v="22K"/>
    <s v="['Punit Malhotra']"/>
    <s v="Punit Malhotra'"/>
    <s v="['Arshad Syed', 'Karan Johar']"/>
    <s v="'Arshad Syed', 'Karan Johar'"/>
    <x v="39"/>
    <x v="39"/>
    <s v="['Tiger Shroff', 'Ananya Panday', 'Tara Sutaria']"/>
    <s v="'Tiger Shroff', 'Ananya Panday', 'Tara Sutaria'"/>
  </r>
  <r>
    <x v="49"/>
    <x v="49"/>
    <x v="29"/>
    <x v="2"/>
    <s v="1h 26m"/>
    <x v="20"/>
    <s v="69K"/>
    <s v="['Tony Leondis']"/>
    <s v="Tony Leondis'"/>
    <s v="['Writers', 'Tony Leondis', 'Eric Siegel', 'Mike White', '']"/>
    <s v="'Writers', 'Tony Leondis', 'Eric Siegel', 'Mike White', ''"/>
    <x v="40"/>
    <x v="40"/>
    <s v="['T.J. Miller', 'James Corden', 'Anna Faris']"/>
    <s v="'T.J. Miller', 'James Corden', 'Anna Faris'"/>
  </r>
  <r>
    <x v="50"/>
    <x v="50"/>
    <x v="2"/>
    <x v="0"/>
    <s v="1h 22m"/>
    <x v="20"/>
    <s v="51K"/>
    <s v="['Jason Friedberg', 'Aaron Seltzer']"/>
    <s v="Jason Friedberg', 'Aaron Seltzer'"/>
    <s v="['Jason Friedberg', 'Aaron Seltzer']"/>
    <s v="'Jason Friedberg', 'Aaron Seltzer'"/>
    <x v="23"/>
    <x v="23"/>
    <s v="['Jenn Proske', 'Matt Lanter', 'Diedrich Bader']"/>
    <s v="'Jenn Proske', 'Matt Lanter', 'Diedrich Bader'"/>
  </r>
  <r>
    <x v="51"/>
    <x v="51"/>
    <x v="30"/>
    <x v="0"/>
    <s v="1h 37m"/>
    <x v="15"/>
    <s v="15K"/>
    <s v="['Kenneth Johnson']"/>
    <s v="Kenneth Johnson'"/>
    <s v="['Louise Simonson', 'Jon Bogdanove', 'Kenneth Johnson']"/>
    <s v="'Louise Simonson', 'Jon Bogdanove', 'Kenneth Johnson'"/>
    <x v="41"/>
    <x v="41"/>
    <s v="[&quot;Shaquille O'Neal&quot;, 'Annabeth Gish', 'Judd Nelson']"/>
    <s v="&quot;Shaquille O'Neal&quot;, 'Annabeth Gish', 'Judd Nelson'"/>
  </r>
  <r>
    <x v="52"/>
    <x v="52"/>
    <x v="12"/>
    <x v="4"/>
    <s v="1h 34m"/>
    <x v="19"/>
    <s v="36K"/>
    <s v="['Matt Angel', 'Suzanne Coote']"/>
    <s v="Matt Angel', 'Suzanne Coote'"/>
    <s v="['Matt Angel', 'Suzanne Coote']"/>
    <s v="'Matt Angel', 'Suzanne Coote'"/>
    <x v="2"/>
    <x v="2"/>
    <s v="['Dylan Minnette', 'Piercey Dalton', 'Patricia Bethune']"/>
    <s v="'Dylan Minnette', 'Piercey Dalton', 'Patricia Bethune'"/>
  </r>
  <r>
    <x v="53"/>
    <x v="53"/>
    <x v="31"/>
    <x v="0"/>
    <s v="1h 23m"/>
    <x v="21"/>
    <s v="22K"/>
    <s v="['Jason Friedberg', 'Aaron Seltzer']"/>
    <s v="Jason Friedberg', 'Aaron Seltzer'"/>
    <s v="['Jason Friedberg', 'Aaron Seltzer']"/>
    <s v="'Jason Friedberg', 'Aaron Seltzer'"/>
    <x v="42"/>
    <x v="42"/>
    <s v="['Maiara Walsh', 'Brant Daugherty', 'Cody Christian']"/>
    <s v="'Maiara Walsh', 'Brant Daugherty', 'Cody Christian'"/>
  </r>
  <r>
    <x v="54"/>
    <x v="54"/>
    <x v="23"/>
    <x v="4"/>
    <s v="2h 21m"/>
    <x v="9"/>
    <s v="58K"/>
    <s v="['Raghava Lawrence', 'Balakrishnan Thevar']"/>
    <s v="Raghava Lawrence', 'Balakrishnan Thevar'"/>
    <s v="['Writers', 'Farhad Samji', 'Raghava Lawrence', 'Sparsh Khetarpal', '']"/>
    <s v="'Writers', 'Farhad Samji', 'Raghava Lawrence', 'Sparsh Khetarpal', ''"/>
    <x v="43"/>
    <x v="43"/>
    <s v="['Akshay Kumar', 'Kiara Advani', 'Sharad Kelkar']"/>
    <s v="'Akshay Kumar', 'Kiara Advani', 'Sharad Kelkar'"/>
  </r>
  <r>
    <x v="55"/>
    <x v="55"/>
    <x v="23"/>
    <x v="3"/>
    <s v="1h 32m"/>
    <x v="16"/>
    <s v="19K"/>
    <s v="['John Suits']"/>
    <s v="John Suits'"/>
    <s v="['Edward Drake', 'Corey Large']"/>
    <s v="'Edward Drake', 'Corey Large'"/>
    <x v="12"/>
    <x v="12"/>
    <s v="['Cody Kearsley', 'Bruce Willis', 'Rachel Nichols']"/>
    <s v="'Cody Kearsley', 'Bruce Willis', 'Rachel Nichols'"/>
  </r>
  <r>
    <x v="56"/>
    <x v="56"/>
    <x v="2"/>
    <x v="1"/>
    <s v="2h 15m"/>
    <x v="12"/>
    <s v="14K"/>
    <s v="['Farah Khan']"/>
    <s v="Farah Khan'"/>
    <s v="['Writers', 'Vishal Dadlani', 'Anvita Dutt', 'Ashmith Kunder', '']"/>
    <s v="'Writers', 'Vishal Dadlani', 'Anvita Dutt', 'Ashmith Kunder', ''"/>
    <x v="44"/>
    <x v="44"/>
    <s v="['Akshay Kumar', 'Katrina Kaif', 'Akshaye Khanna']"/>
    <s v="'Akshay Kumar', 'Katrina Kaif', 'Akshaye Khanna'"/>
  </r>
  <r>
    <x v="57"/>
    <x v="57"/>
    <x v="31"/>
    <x v="0"/>
    <s v="1h 26m"/>
    <x v="22"/>
    <s v="76K"/>
    <s v="['Malcolm D. Lee', 'David Zucker']"/>
    <s v="Malcolm D. Lee', 'David Zucker'"/>
    <s v="['Writers', 'David Zucker', 'Pat Proft', 'Shawn Wayans', '']"/>
    <s v="'Writers', 'David Zucker', 'Pat Proft', 'Shawn Wayans', ''"/>
    <x v="23"/>
    <x v="23"/>
    <s v="['Simon Rex', 'Ashley Tisdale', 'Charlie Sheen']"/>
    <s v="'Simon Rex', 'Ashley Tisdale', 'Charlie Sheen'"/>
  </r>
  <r>
    <x v="58"/>
    <x v="58"/>
    <x v="5"/>
    <x v="0"/>
    <s v="1h 25m"/>
    <x v="20"/>
    <s v="42K"/>
    <s v="['Troy Miller']"/>
    <s v="Troy Miller'"/>
    <s v="['Writers', 'Peter Farrelly', 'Bennett Yellin', 'Bobby Farrelly', '']"/>
    <s v="'Writers', 'Peter Farrelly', 'Bennett Yellin', 'Bobby Farrelly', ''"/>
    <x v="11"/>
    <x v="11"/>
    <s v="['Derek Richardson', 'Eric Christian Olsen', 'Eugene Levy']"/>
    <s v="'Derek Richardson', 'Eric Christian Olsen', 'Eugene Levy'"/>
  </r>
  <r>
    <x v="59"/>
    <x v="59"/>
    <x v="32"/>
    <x v="3"/>
    <s v="1h 27m"/>
    <x v="19"/>
    <s v="25K"/>
    <s v="['Kim Henkel']"/>
    <s v="Kim Henkel'"/>
    <s v="['Writers', 'Kim Henkel', 'Tobe Hooper', '']"/>
    <s v="'Writers', 'Kim Henkel', 'Tobe Hooper', ''"/>
    <x v="45"/>
    <x v="45"/>
    <s v="['RenÃ©e Zellweger', 'Matthew McConaughey', 'Robert Jacks']"/>
    <s v="'RenÃ©e Zellweger', 'Matthew McConaughey', 'Robert Jacks'"/>
  </r>
  <r>
    <x v="60"/>
    <x v="60"/>
    <x v="4"/>
    <x v="1"/>
    <s v="2h 32m"/>
    <x v="14"/>
    <s v="60K"/>
    <s v="['Ali Abbas Zafar']"/>
    <s v="Ali Abbas Zafar'"/>
    <s v="['Ali Abbas Zafar', 'Sanjay Masoomm']"/>
    <s v="'Ali Abbas Zafar', 'Sanjay Masoomm'"/>
    <x v="46"/>
    <x v="46"/>
    <s v="['Ranveer Singh', 'Arjun Kapoor', 'Priyanka Chopra Jonas']"/>
    <s v="'Ranveer Singh', 'Arjun Kapoor', 'Priyanka Chopra Jonas'"/>
  </r>
  <r>
    <x v="61"/>
    <x v="61"/>
    <x v="5"/>
    <x v="3"/>
    <s v="1h 39m"/>
    <x v="23"/>
    <s v="94K"/>
    <s v="['Tommy Wiseau']"/>
    <s v="Tommy Wiseau'"/>
    <s v="['Tommy Wiseau']"/>
    <s v="'Tommy Wiseau'"/>
    <x v="47"/>
    <x v="47"/>
    <s v="['Tommy Wiseau', 'Juliette Danielle', 'Greg Sestero']"/>
    <s v="'Tommy Wiseau', 'Juliette Danielle', 'Greg Sestero'"/>
  </r>
  <r>
    <x v="62"/>
    <x v="62"/>
    <x v="25"/>
    <x v="2"/>
    <s v="1h 20m"/>
    <x v="19"/>
    <s v="27K"/>
    <s v="['Perry Andelin Blake']"/>
    <s v="Perry Andelin Blake'"/>
    <s v="['Dana Carvey', 'Harris Goldberg']"/>
    <s v="'Dana Carvey', 'Harris Goldberg'"/>
    <x v="36"/>
    <x v="36"/>
    <s v="['Dana Carvey', 'Jennifer Esposito', 'Harold Gould']"/>
    <s v="'Dana Carvey', 'Jennifer Esposito', 'Harold Gould'"/>
  </r>
  <r>
    <x v="63"/>
    <x v="63"/>
    <x v="32"/>
    <x v="2"/>
    <s v="1h 23m"/>
    <x v="22"/>
    <s v="36K"/>
    <s v="['Alan Metter']"/>
    <s v="Alan Metter'"/>
    <s v="['Writers', 'Neal Israel', 'Pat Proft', 'Randolph Davis', '']"/>
    <s v="'Writers', 'Neal Israel', 'Pat Proft', 'Randolph Davis', ''"/>
    <x v="44"/>
    <x v="44"/>
    <s v="['G.W. Bailey', 'George Gaynes', 'Michael Winslow']"/>
    <s v="'G.W. Bailey', 'George Gaynes', 'Michael Winslow'"/>
  </r>
  <r>
    <x v="64"/>
    <x v="64"/>
    <x v="7"/>
    <x v="2"/>
    <s v="1h 33m"/>
    <x v="21"/>
    <s v="18K"/>
    <s v="['Fred Savage']"/>
    <s v="Fred Savage'"/>
    <s v="['Writers', 'Geoff Rodkey', 'J. David Stem', 'David N. Weiss', '']"/>
    <s v="'Writers', 'Geoff Rodkey', 'J. David Stem', 'David N. Weiss', ''"/>
    <x v="5"/>
    <x v="5"/>
    <s v="['Cuba Gooding Jr.', 'Lochlyn Munro', 'Richard Gant']"/>
    <s v="'Cuba Gooding Jr.', 'Lochlyn Munro', 'Richard Gant'"/>
  </r>
  <r>
    <x v="65"/>
    <x v="65"/>
    <x v="7"/>
    <x v="2"/>
    <s v="1h 50m"/>
    <x v="18"/>
    <s v="25K"/>
    <s v="['Sean McNamara']"/>
    <s v="Sean McNamara'"/>
    <s v="['Susan Estelle Jansen', 'Adam De La PeÃ±a', 'David Eilenberg']"/>
    <s v="'Susan Estelle Jansen', 'Adam De La PeÃ±a', 'David Eilenberg'"/>
    <x v="48"/>
    <x v="48"/>
    <s v="['Skyler Shaye', 'Janel Parrish', 'Logan Browning']"/>
    <s v="'Skyler Shaye', 'Janel Parrish', 'Logan Browning'"/>
  </r>
  <r>
    <x v="66"/>
    <x v="66"/>
    <x v="33"/>
    <x v="6"/>
    <s v="1h 32m"/>
    <x v="19"/>
    <s v="19K"/>
    <s v="['Arthur Allan Seidelman']"/>
    <s v="Arthur Allan Seidelman'"/>
    <s v="['Aubrey Wisberg']"/>
    <s v="'Aubrey Wisberg'"/>
    <x v="8"/>
    <x v="8"/>
    <s v="['Arnold Stang', 'Arnold Schwarzenegger', 'Deborah Loomis']"/>
    <s v="'Arnold Stang', 'Arnold Schwarzenegger', 'Deborah Loomis'"/>
  </r>
  <r>
    <x v="67"/>
    <x v="67"/>
    <x v="0"/>
    <x v="3"/>
    <s v="1h 35m"/>
    <x v="21"/>
    <s v="15K"/>
    <s v="['Uwe Boll']"/>
    <s v="Uwe Boll'"/>
    <s v="['Michael Roesch', 'Peter Scheerer', 'Masaji Takei']"/>
    <s v="'Michael Roesch', 'Peter Scheerer', 'Masaji Takei'"/>
    <x v="10"/>
    <x v="10"/>
    <s v="['Til Schweiger', 'Emmanuelle Vaugier', 'Natalia Avelon']"/>
    <s v="'Til Schweiger', 'Emmanuelle Vaugier', 'Natalia Avelon'"/>
  </r>
  <r>
    <x v="68"/>
    <x v="68"/>
    <x v="30"/>
    <x v="0"/>
    <s v="1h 35m"/>
    <x v="23"/>
    <s v="57K"/>
    <s v="['John R. Leonetti']"/>
    <s v="John R. Leonetti'"/>
    <s v="['Writers', 'Ed Boon', 'Lawrence Kasanoff', 'Joshua Wexler', '']"/>
    <s v="'Writers', 'Ed Boon', 'Lawrence Kasanoff', 'Joshua Wexler', ''"/>
    <x v="13"/>
    <x v="13"/>
    <s v="['Robin Shou', 'Talisa Soto', 'James Remar']"/>
    <s v="'Robin Shou', 'Talisa Soto', 'James Remar'"/>
  </r>
  <r>
    <x v="69"/>
    <x v="69"/>
    <x v="25"/>
    <x v="3"/>
    <s v="1h 41m"/>
    <x v="20"/>
    <s v="22K"/>
    <s v="['William Malone']"/>
    <s v="William Malone'"/>
    <s v="['Moshe Diamant', 'Josephine Coyle', 'Holly Payberg-Torroija']"/>
    <s v="'Moshe Diamant', 'Josephine Coyle', 'Holly Payberg-Torroija'"/>
    <x v="49"/>
    <x v="49"/>
    <s v="['Stephen Dorff', 'Natascha McElhone', 'Stephen Rea']"/>
    <s v="'Stephen Dorff', 'Natascha McElhone', 'Stephen Rea'"/>
  </r>
  <r>
    <x v="70"/>
    <x v="70"/>
    <x v="28"/>
    <x v="3"/>
    <s v="1h 38m"/>
    <x v="22"/>
    <s v="31K"/>
    <s v="['David Hogan']"/>
    <s v="David Hogan'"/>
    <s v="['Writers', 'Chris Warner', 'Ilene Chaiken', 'Chuck Pfarrer', '']"/>
    <s v="'Writers', 'Chris Warner', 'Ilene Chaiken', 'Chuck Pfarrer', ''"/>
    <x v="24"/>
    <x v="24"/>
    <s v="['Pamela Anderson', 'Amir AboulEla', 'Adriana Alexander']"/>
    <s v="'Pamela Anderson', 'Amir AboulEla', 'Adriana Alexander'"/>
  </r>
  <r>
    <x v="71"/>
    <x v="71"/>
    <x v="34"/>
    <x v="5"/>
    <m/>
    <x v="13"/>
    <s v="40K"/>
    <s v="['Antoni Krauze']"/>
    <s v="Antoni Krauze'"/>
    <s v="['Writers', 'Antoni Krauze', 'Tomasz Lysiak', 'Maciej Pawlicki', '']"/>
    <s v="'Writers', 'Antoni Krauze', 'Tomasz Lysiak', 'Maciej Pawlicki', ''"/>
    <x v="50"/>
    <x v="50"/>
    <s v="['Beata Fido', 'Maciej PÃ³ltorak', 'Aldona Struzik']"/>
    <s v="'Beata Fido', 'Maciej PÃ³ltorak', 'Aldona Struzik'"/>
  </r>
  <r>
    <x v="72"/>
    <x v="72"/>
    <x v="35"/>
    <x v="2"/>
    <s v="1h 33m"/>
    <x v="16"/>
    <s v="12K"/>
    <s v="['Sean McNamara']"/>
    <s v="Sean McNamara'"/>
    <s v="['Sean McNamara', 'Jeff Phillips']"/>
    <s v="'Sean McNamara', 'Jeff Phillips'"/>
    <x v="28"/>
    <x v="28"/>
    <s v="['Loni Anderson', 'Hulk Hogan', 'Jim Varney']"/>
    <s v="'Loni Anderson', 'Hulk Hogan', 'Jim Varney'"/>
  </r>
  <r>
    <x v="73"/>
    <x v="73"/>
    <x v="23"/>
    <x v="1"/>
    <s v="2h 23m"/>
    <x v="17"/>
    <s v="13K"/>
    <s v="['Ahmed Khan']"/>
    <s v="Ahmed Khan'"/>
    <s v="['Writers', 'Sajid Nadiadwala', 'Farhad Samji', 'Sparsh Khetarpal', '']"/>
    <s v="'Writers', 'Sajid Nadiadwala', 'Farhad Samji', 'Sparsh Khetarpal', ''"/>
    <x v="51"/>
    <x v="51"/>
    <s v="['Tiger Shroff', 'Riteish Deshmukh', 'Shraddha Kapoor']"/>
    <s v="'Tiger Shroff', 'Riteish Deshmukh', 'Shraddha Kapoor'"/>
  </r>
  <r>
    <x v="74"/>
    <x v="74"/>
    <x v="30"/>
    <x v="0"/>
    <s v="2h 5m"/>
    <x v="24"/>
    <s v="264K"/>
    <s v="['Joel Schumacher']"/>
    <s v="Joel Schumacher'"/>
    <s v="['Bob Kane', 'Akiva Goldsman']"/>
    <s v="'Bob Kane', 'Akiva Goldsman'"/>
    <x v="24"/>
    <x v="24"/>
    <s v="['Arnold Schwarzenegger', 'George Clooney', &quot;Chris O'Donnell&quot;]"/>
    <s v="'Arnold Schwarzenegger', 'George Clooney', &quot;Chris O'Donnell&quot;"/>
  </r>
  <r>
    <x v="75"/>
    <x v="75"/>
    <x v="34"/>
    <x v="3"/>
    <s v="1h 32m"/>
    <x v="22"/>
    <s v="23K"/>
    <s v="['Michael Tiddes']"/>
    <s v="Michael Tiddes'"/>
    <s v="['Marlon Wayans', 'Rick Alvarez']"/>
    <s v="'Marlon Wayans', 'Rick Alvarez'"/>
    <x v="11"/>
    <x v="11"/>
    <s v="['Marlon Wayans', 'Kali Hawk', 'Fred Willard']"/>
    <s v="'Marlon Wayans', 'Kali Hawk', 'Fred Willard'"/>
  </r>
  <r>
    <x v="76"/>
    <x v="76"/>
    <x v="20"/>
    <x v="0"/>
    <s v="1h 37m"/>
    <x v="21"/>
    <s v="15K"/>
    <s v="['Albert Pyun']"/>
    <s v="Albert Pyun'"/>
    <s v="['Writers', 'Joe Simon', 'Jack Kirby', 'Stephen Tolkin', '']"/>
    <s v="'Writers', 'Joe Simon', 'Jack Kirby', 'Stephen Tolkin', ''"/>
    <x v="10"/>
    <x v="10"/>
    <s v="['Matt Salinger', 'Ronny Cox', 'Ned Beatty']"/>
    <s v="'Matt Salinger', 'Ronny Cox', 'Ned Beatty'"/>
  </r>
  <r>
    <x v="77"/>
    <x v="77"/>
    <x v="24"/>
    <x v="2"/>
    <s v="1h 29m"/>
    <x v="22"/>
    <s v="28K"/>
    <s v="['Robert Rodriguez']"/>
    <s v="Robert Rodriguez'"/>
    <s v="['Robert Rodriguez']"/>
    <s v="'Robert Rodriguez'"/>
    <x v="28"/>
    <x v="28"/>
    <s v="['Jessica Alba', 'Jeremy Piven', 'Joel McHale']"/>
    <s v="'Jessica Alba', 'Jeremy Piven', 'Joel McHale'"/>
  </r>
  <r>
    <x v="78"/>
    <x v="78"/>
    <x v="32"/>
    <x v="6"/>
    <s v="1h 35m"/>
    <x v="21"/>
    <s v="12K"/>
    <s v="['Peter MacDonald']"/>
    <s v="Peter MacDonald'"/>
    <s v="['Jeff Lieberman', 'Karin Howard', 'Michael Ende']"/>
    <s v="'Jeff Lieberman', 'Karin Howard', 'Michael Ende'"/>
    <x v="36"/>
    <x v="36"/>
    <s v="['Jason James Richter', 'Melody Kay', 'Jack Black']"/>
    <s v="'Jason James Richter', 'Melody Kay', 'Jack Black'"/>
  </r>
  <r>
    <x v="79"/>
    <x v="79"/>
    <x v="25"/>
    <x v="0"/>
    <s v="1h 33m"/>
    <x v="23"/>
    <s v="42K"/>
    <s v="['Tamra Davis']"/>
    <s v="Tamra Davis'"/>
    <s v="['Shonda Rhimes']"/>
    <s v="'Shonda Rhimes'"/>
    <x v="52"/>
    <x v="52"/>
    <s v="['Britney Spears', 'Anson Mount', 'Zoe Saldana']"/>
    <s v="'Britney Spears', 'Anson Mount', 'Zoe Saldana'"/>
  </r>
  <r>
    <x v="80"/>
    <x v="80"/>
    <x v="36"/>
    <x v="2"/>
    <s v="1h 39m"/>
    <x v="25"/>
    <s v="47K"/>
    <s v="['Joe Alves']"/>
    <s v="Joe Alves'"/>
    <s v="['Writers', 'Peter Benchley', 'Richard Matheson', 'Carl Gottlieb', '']"/>
    <s v="'Writers', 'Peter Benchley', 'Richard Matheson', 'Carl Gottlieb', ''"/>
    <x v="25"/>
    <x v="25"/>
    <s v="['Dennis Quaid', 'Bess Armstrong', 'Simon MacCorkindale']"/>
    <s v="'Dennis Quaid', 'Bess Armstrong', 'Simon MacCorkindale'"/>
  </r>
  <r>
    <x v="81"/>
    <x v="81"/>
    <x v="19"/>
    <x v="2"/>
    <s v="1h 30m"/>
    <x v="25"/>
    <s v="52K"/>
    <s v="['Sidney J. Furie']"/>
    <s v="Sidney J. Furie'"/>
    <s v="['Writers', 'Jerry Siegel', 'Joe Shuster', 'Christopher Reeve', '']"/>
    <s v="'Writers', 'Jerry Siegel', 'Joe Shuster', 'Christopher Reeve', ''"/>
    <x v="10"/>
    <x v="10"/>
    <s v="['Christopher Reeve', 'Gene Hackman', 'Margot Kidder']"/>
    <s v="'Christopher Reeve', 'Gene Hackman', 'Margot Kidder'"/>
  </r>
  <r>
    <x v="82"/>
    <x v="82"/>
    <x v="30"/>
    <x v="2"/>
    <s v="1h 33m"/>
    <x v="23"/>
    <s v="37K"/>
    <s v="['Bob Spiers']"/>
    <s v="Bob Spiers'"/>
    <s v="['Writers', 'Spice Girls', 'Kim Fuller', 'Jamie Curtis', '']"/>
    <s v="'Writers', 'Spice Girls', 'Kim Fuller', 'Jamie Curtis', ''"/>
    <x v="48"/>
    <x v="48"/>
    <s v="['Mel B', 'Emma Bunton', 'Melanie C']"/>
    <s v="'Mel B', 'Emma Bunton', 'Melanie C'"/>
  </r>
  <r>
    <x v="83"/>
    <x v="83"/>
    <x v="9"/>
    <x v="0"/>
    <s v="1h 47m"/>
    <x v="23"/>
    <s v="36K"/>
    <s v="['Courtney Solomon']"/>
    <s v="Courtney Solomon'"/>
    <s v="['Topper Lilien', 'Carroll Cartwright', 'E. Gary Gygax']"/>
    <s v="'Topper Lilien', 'Carroll Cartwright', 'E. Gary Gygax'"/>
    <x v="13"/>
    <x v="13"/>
    <s v="['Justin Whalin', 'Jeremy Irons', 'Zoe McLellan']"/>
    <s v="'Justin Whalin', 'Jeremy Irons', 'Zoe McLellan'"/>
  </r>
  <r>
    <x v="84"/>
    <x v="84"/>
    <x v="15"/>
    <x v="0"/>
    <s v="1h 32m"/>
    <x v="22"/>
    <s v="18K"/>
    <s v="['Sophia Takal']"/>
    <s v="Sophia Takal'"/>
    <s v="['Sophia Takal', 'April Wolfe', 'Roy Moore']"/>
    <s v="'Sophia Takal', 'April Wolfe', 'Roy Moore'"/>
    <x v="30"/>
    <x v="30"/>
    <s v="['Imogen Poots', 'Aleyse Shannon', 'Lily Donoghue']"/>
    <s v="'Imogen Poots', 'Aleyse Shannon', 'Lily Donoghue'"/>
  </r>
  <r>
    <x v="85"/>
    <x v="85"/>
    <x v="10"/>
    <x v="0"/>
    <s v="1h 42m"/>
    <x v="24"/>
    <s v="71K"/>
    <s v="['Neil LaBute']"/>
    <s v="Neil LaBute'"/>
    <s v="['Neil LaBute', 'Anthony Shaffer']"/>
    <s v="'Neil LaBute', 'Anthony Shaffer'"/>
    <x v="30"/>
    <x v="30"/>
    <s v="['Nicolas Cage', 'Ellen Burstyn', 'Leelee Sobieski']"/>
    <s v="'Nicolas Cage', 'Ellen Burstyn', 'Leelee Sobieski'"/>
  </r>
  <r>
    <x v="86"/>
    <x v="86"/>
    <x v="6"/>
    <x v="0"/>
    <s v="1h 40m"/>
    <x v="25"/>
    <s v="39K"/>
    <s v="['Rupert Wainwright']"/>
    <s v="Rupert Wainwright'"/>
    <s v="['Cooper Layne', 'John Carpenter', 'Debra Hill']"/>
    <s v="'Cooper Layne', 'John Carpenter', 'Debra Hill'"/>
    <x v="53"/>
    <x v="53"/>
    <s v="['Tom Welling', 'Maggie Grace', 'Selma Blair']"/>
    <s v="'Tom Welling', 'Maggie Grace', 'Selma Blair'"/>
  </r>
  <r>
    <x v="87"/>
    <x v="87"/>
    <x v="7"/>
    <x v="0"/>
    <s v="1h 47m"/>
    <x v="22"/>
    <s v="25K"/>
    <s v="['Hyung-rae Shim']"/>
    <s v="Hyung-rae Shim'"/>
    <s v="['Hyung-rae Shim']"/>
    <s v="'Hyung-rae Shim'"/>
    <x v="54"/>
    <x v="54"/>
    <s v="['Jason Behr', 'Amanda Brooks', 'Robert Forster']"/>
    <s v="'Jason Behr', 'Amanda Brooks', 'Robert Forster'"/>
  </r>
  <r>
    <x v="88"/>
    <x v="88"/>
    <x v="10"/>
    <x v="3"/>
    <s v="1h 32m"/>
    <x v="20"/>
    <s v="13K"/>
    <s v="['Sylvain White']"/>
    <s v="Sylvain White'"/>
    <s v="['Lois Duncan', 'Michael D. Weiss']"/>
    <s v="'Lois Duncan', 'Michael D. Weiss'"/>
    <x v="30"/>
    <x v="30"/>
    <s v="['Brooke Nevin', 'David Paetkau', 'Torrey DeVitto']"/>
    <s v="'Brooke Nevin', 'David Paetkau', 'Torrey DeVitto'"/>
  </r>
  <r>
    <x v="89"/>
    <x v="89"/>
    <x v="22"/>
    <x v="2"/>
    <s v="1h 39m"/>
    <x v="20"/>
    <s v="14K"/>
    <s v="['Stewart Raffill']"/>
    <s v="Stewart Raffill'"/>
    <s v="['Stewart Raffill', 'Steve Feke']"/>
    <s v="'Stewart Raffill', 'Steve Feke'"/>
    <x v="36"/>
    <x v="36"/>
    <s v="['Christine Ebersole', 'Jonathan Ward', 'Tina Caspary']"/>
    <s v="'Christine Ebersole', 'Jonathan Ward', 'Tina Caspary'"/>
  </r>
  <r>
    <x v="90"/>
    <x v="90"/>
    <x v="24"/>
    <x v="3"/>
    <s v="1h 37m"/>
    <x v="19"/>
    <s v="13K"/>
    <s v="['Tom Brady']"/>
    <s v="Tom Brady'"/>
    <s v="['Adam Sandler', 'Allen Covert', 'Nick Swardson']"/>
    <s v="'Adam Sandler', 'Allen Covert', 'Nick Swardson'"/>
    <x v="11"/>
    <x v="11"/>
    <s v="['Nick Swardson', 'Don Johnson', 'Christina Ricci']"/>
    <s v="'Nick Swardson', 'Don Johnson', 'Christina Ricci'"/>
  </r>
  <r>
    <x v="91"/>
    <x v="91"/>
    <x v="11"/>
    <x v="0"/>
    <s v="1h 36m"/>
    <x v="21"/>
    <s v="13K"/>
    <s v="['Andrew Morahan']"/>
    <s v="Andrew Morahan'"/>
    <s v="['Mike Jefferies', 'Piers Ashworth']"/>
    <s v="'Mike Jefferies', 'Piers Ashworth'"/>
    <x v="55"/>
    <x v="55"/>
    <s v="['JJ Feild', 'Leo Gregory', 'Kuno Becker']"/>
    <s v="'JJ Feild', 'Leo Gregory', 'Kuno Becker'"/>
  </r>
  <r>
    <x v="92"/>
    <x v="92"/>
    <x v="13"/>
    <x v="3"/>
    <s v="1h 23m"/>
    <x v="24"/>
    <s v="45K"/>
    <s v="['John Gulager']"/>
    <s v="John Gulager'"/>
    <s v="['Writers', 'Patrick Melton', 'Marcus Dunstan', 'Joel Soisson', '']"/>
    <s v="'Writers', 'Patrick Melton', 'Marcus Dunstan', 'Joel Soisson', ''"/>
    <x v="31"/>
    <x v="31"/>
    <s v="['Danielle Panabaker', 'Ving Rhames', 'David Hasselhoff']"/>
    <s v="'Danielle Panabaker', 'Ving Rhames', 'David Hasselhoff'"/>
  </r>
  <r>
    <x v="93"/>
    <x v="93"/>
    <x v="7"/>
    <x v="3"/>
    <s v="1h 45m"/>
    <x v="23"/>
    <s v="31K"/>
    <s v="['Chris Sivertson']"/>
    <s v="Chris Sivertson'"/>
    <s v="['Jeff Hammond']"/>
    <s v="'Jeff Hammond'"/>
    <x v="30"/>
    <x v="30"/>
    <s v="['Lindsay Lohan', 'Julia Ormond', 'Neal McDonough']"/>
    <s v="'Lindsay Lohan', 'Julia Ormond', 'Neal McDonough'"/>
  </r>
  <r>
    <x v="94"/>
    <x v="94"/>
    <x v="6"/>
    <x v="2"/>
    <s v="1h 33m"/>
    <x v="25"/>
    <s v="41K"/>
    <s v="['Robert Rodriguez']"/>
    <s v="Robert Rodriguez'"/>
    <s v="['Robert Rodriguez', 'Marcel Rodriguez', 'Racer Rodriguez']"/>
    <s v="'Robert Rodriguez', 'Marcel Rodriguez', 'Racer Rodriguez'"/>
    <x v="28"/>
    <x v="28"/>
    <s v="['Cayden Boyd', 'George Lopez', 'Kristin Davis']"/>
    <s v="'Cayden Boyd', 'George Lopez', 'Kristin Davis'"/>
  </r>
  <r>
    <x v="95"/>
    <x v="95"/>
    <x v="0"/>
    <x v="0"/>
    <s v="1h 27m"/>
    <x v="24"/>
    <s v="54K"/>
    <s v="['Marco Schnabel']"/>
    <s v="Marco Schnabel'"/>
    <s v="['Mike Myers', 'Graham Gordy']"/>
    <s v="'Mike Myers', 'Graham Gordy'"/>
    <x v="56"/>
    <x v="56"/>
    <s v="['Mike Myers', 'Jessica Alba', 'Romany Malco']"/>
    <s v="'Mike Myers', 'Jessica Alba', 'Romany Malco'"/>
  </r>
  <r>
    <x v="96"/>
    <x v="96"/>
    <x v="4"/>
    <x v="3"/>
    <s v="1h 25m"/>
    <x v="22"/>
    <s v="16K"/>
    <s v="['Josh Stolberg']"/>
    <s v="Josh Stolberg'"/>
    <s v="['Writers', 'Kyle Barnett Anderson', 'David Bernstein', 'Jamie Kennedy', '']"/>
    <s v="'Writers', 'Kyle Barnett Anderson', 'David Bernstein', 'Jamie Kennedy', ''"/>
    <x v="8"/>
    <x v="8"/>
    <s v="['Ben Begley', 'Herbert Russell', 'Ross Nathan']"/>
    <s v="'Ben Begley', 'Herbert Russell', 'Ross Nathan'"/>
  </r>
  <r>
    <x v="97"/>
    <x v="97"/>
    <x v="7"/>
    <x v="0"/>
    <s v="2h 7m"/>
    <x v="24"/>
    <s v="51K"/>
    <s v="['Uwe Boll']"/>
    <s v="Uwe Boll'"/>
    <s v="['Writers', 'Doug Taylor', 'Jason Rappaport', 'Dan Stroncak', '']"/>
    <s v="'Writers', 'Doug Taylor', 'Jason Rappaport', 'Dan Stroncak', ''"/>
    <x v="13"/>
    <x v="13"/>
    <s v="['Jason Statham', 'Ron Perlman', 'Ray Liotta']"/>
    <s v="'Jason Statham', 'Ron Perlman', 'Ray Liotta'"/>
  </r>
  <r>
    <x v="98"/>
    <x v="98"/>
    <x v="35"/>
    <x v="0"/>
    <s v="1h 29m"/>
    <x v="24"/>
    <s v="45K"/>
    <s v="['Jeremiah S. Chechik']"/>
    <s v="Jeremiah S. Chechik'"/>
    <s v="['Sydney Newman', 'Don MacPherson']"/>
    <s v="'Sydney Newman', 'Don MacPherson'"/>
    <x v="10"/>
    <x v="10"/>
    <s v="['Ralph Fiennes', 'Uma Thurman', 'Sean Connery']"/>
    <s v="'Ralph Fiennes', 'Uma Thurman', 'Sean Connery'"/>
  </r>
  <r>
    <x v="99"/>
    <x v="99"/>
    <x v="9"/>
    <x v="2"/>
    <s v="1h 30m"/>
    <x v="25"/>
    <s v="25K"/>
    <s v="['Brian Levant']"/>
    <s v="Brian Levant'"/>
    <s v="['Writers', 'William Hanna', 'Joseph Barbera', 'Deborah Kaplan', '']"/>
    <s v="'Writers', 'William Hanna', 'Joseph Barbera', 'Deborah Kaplan', ''"/>
    <x v="57"/>
    <x v="57"/>
    <s v="['Mark Addy', 'Stephen Baldwin', 'Kristen Johnston']"/>
    <s v="'Mark Addy', 'Stephen Baldwin', 'Kristen Johnston'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17010-49D0-4A2E-907D-16204C662DE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2:F55" firstHeaderRow="1" firstDataRow="2" firstDataCol="1"/>
  <pivotFields count="15">
    <pivotField showAll="0"/>
    <pivotField axis="axisRow" showAll="0">
      <items count="101">
        <item x="72"/>
        <item x="37"/>
        <item x="32"/>
        <item x="43"/>
        <item x="12"/>
        <item x="73"/>
        <item x="24"/>
        <item x="70"/>
        <item x="74"/>
        <item x="10"/>
        <item x="2"/>
        <item x="84"/>
        <item x="30"/>
        <item x="65"/>
        <item x="55"/>
        <item x="90"/>
        <item x="76"/>
        <item x="22"/>
        <item x="46"/>
        <item x="27"/>
        <item x="79"/>
        <item x="64"/>
        <item x="23"/>
        <item x="21"/>
        <item x="0"/>
        <item x="87"/>
        <item x="13"/>
        <item x="58"/>
        <item x="83"/>
        <item x="38"/>
        <item x="8"/>
        <item x="67"/>
        <item x="69"/>
        <item x="75"/>
        <item x="16"/>
        <item x="15"/>
        <item x="20"/>
        <item x="25"/>
        <item x="91"/>
        <item x="17"/>
        <item x="60"/>
        <item x="66"/>
        <item x="34"/>
        <item x="6"/>
        <item x="93"/>
        <item x="88"/>
        <item x="97"/>
        <item x="40"/>
        <item x="80"/>
        <item x="28"/>
        <item x="33"/>
        <item x="47"/>
        <item x="5"/>
        <item x="54"/>
        <item x="35"/>
        <item x="89"/>
        <item x="1"/>
        <item x="19"/>
        <item x="31"/>
        <item x="68"/>
        <item x="92"/>
        <item x="11"/>
        <item x="63"/>
        <item x="14"/>
        <item x="9"/>
        <item x="41"/>
        <item x="42"/>
        <item x="57"/>
        <item x="45"/>
        <item x="71"/>
        <item x="7"/>
        <item x="82"/>
        <item x="77"/>
        <item x="51"/>
        <item x="48"/>
        <item x="3"/>
        <item x="81"/>
        <item x="56"/>
        <item x="59"/>
        <item x="94"/>
        <item x="98"/>
        <item x="36"/>
        <item x="49"/>
        <item x="99"/>
        <item x="86"/>
        <item x="4"/>
        <item x="26"/>
        <item x="96"/>
        <item x="95"/>
        <item x="62"/>
        <item x="78"/>
        <item x="52"/>
        <item x="61"/>
        <item x="53"/>
        <item x="85"/>
        <item x="29"/>
        <item x="18"/>
        <item x="50"/>
        <item x="39"/>
        <item x="44"/>
        <item t="default"/>
      </items>
    </pivotField>
    <pivotField axis="axisCol" showAll="0">
      <items count="38">
        <item h="1" x="26"/>
        <item h="1" x="1"/>
        <item h="1" x="33"/>
        <item h="1" x="36"/>
        <item h="1" x="19"/>
        <item h="1" x="22"/>
        <item h="1" x="14"/>
        <item h="1" x="20"/>
        <item h="1" x="32"/>
        <item h="1" x="28"/>
        <item h="1" x="30"/>
        <item h="1" x="35"/>
        <item h="1" x="16"/>
        <item h="1" x="9"/>
        <item h="1" x="17"/>
        <item h="1" x="25"/>
        <item h="1" x="5"/>
        <item h="1" x="3"/>
        <item h="1" x="6"/>
        <item h="1" x="10"/>
        <item h="1" x="7"/>
        <item h="1" x="0"/>
        <item h="1" x="11"/>
        <item h="1" x="2"/>
        <item h="1" x="24"/>
        <item h="1" x="13"/>
        <item h="1" x="31"/>
        <item h="1" x="4"/>
        <item h="1" x="18"/>
        <item h="1" x="34"/>
        <item h="1" x="29"/>
        <item h="1" x="12"/>
        <item h="1" x="15"/>
        <item x="23"/>
        <item x="8"/>
        <item x="21"/>
        <item x="27"/>
        <item t="default"/>
      </items>
    </pivotField>
    <pivotField showAll="0"/>
    <pivotField showAll="0"/>
    <pivotField dataField="1" showAll="0">
      <items count="27">
        <item x="13"/>
        <item x="5"/>
        <item x="3"/>
        <item x="1"/>
        <item x="2"/>
        <item x="10"/>
        <item x="0"/>
        <item x="4"/>
        <item x="6"/>
        <item x="17"/>
        <item x="7"/>
        <item x="8"/>
        <item x="9"/>
        <item x="12"/>
        <item x="14"/>
        <item x="11"/>
        <item x="16"/>
        <item x="15"/>
        <item x="18"/>
        <item x="21"/>
        <item x="19"/>
        <item x="20"/>
        <item x="22"/>
        <item x="23"/>
        <item x="25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5"/>
    </i>
    <i>
      <x v="14"/>
    </i>
    <i>
      <x v="19"/>
    </i>
    <i>
      <x v="50"/>
    </i>
    <i>
      <x v="53"/>
    </i>
    <i>
      <x v="64"/>
    </i>
    <i>
      <x v="81"/>
    </i>
    <i>
      <x v="99"/>
    </i>
    <i t="grand">
      <x/>
    </i>
  </rowItems>
  <colFields count="1">
    <field x="2"/>
  </colFields>
  <colItems count="5">
    <i>
      <x v="33"/>
    </i>
    <i>
      <x v="34"/>
    </i>
    <i>
      <x v="35"/>
    </i>
    <i>
      <x v="36"/>
    </i>
    <i t="grand">
      <x/>
    </i>
  </colItems>
  <dataFields count="1">
    <dataField name="Sum of rating" fld="5" baseField="0" baseItem="0"/>
  </dataFields>
  <chartFormats count="36">
    <chartFormat chart="0" format="102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103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104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105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106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107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108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109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110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111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112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113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114" series="1">
      <pivotArea type="data" outline="0" fieldPosition="0">
        <references count="1">
          <reference field="2" count="1" selected="0">
            <x v="35"/>
          </reference>
        </references>
      </pivotArea>
    </chartFormat>
    <chartFormat chart="0" format="115" series="1">
      <pivotArea type="data" outline="0" fieldPosition="0">
        <references count="1">
          <reference field="2" count="1" selected="0">
            <x v="36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2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2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2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2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3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3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3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3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171EF-5149-4EDB-B1E8-F9197080E26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4:B40" firstHeaderRow="1" firstDataRow="1" firstDataCol="1"/>
  <pivotFields count="15">
    <pivotField showAll="0"/>
    <pivotField axis="axisRow" showAll="0" measureFilter="1">
      <items count="101">
        <item x="72"/>
        <item x="37"/>
        <item x="32"/>
        <item x="43"/>
        <item x="12"/>
        <item x="73"/>
        <item x="24"/>
        <item x="70"/>
        <item x="74"/>
        <item x="10"/>
        <item x="2"/>
        <item x="84"/>
        <item x="30"/>
        <item x="65"/>
        <item x="55"/>
        <item x="90"/>
        <item x="76"/>
        <item x="22"/>
        <item x="46"/>
        <item x="27"/>
        <item x="79"/>
        <item x="64"/>
        <item x="23"/>
        <item x="21"/>
        <item x="0"/>
        <item x="87"/>
        <item x="13"/>
        <item x="58"/>
        <item x="83"/>
        <item x="38"/>
        <item x="8"/>
        <item x="67"/>
        <item x="69"/>
        <item x="75"/>
        <item x="16"/>
        <item x="15"/>
        <item x="20"/>
        <item x="25"/>
        <item x="91"/>
        <item x="17"/>
        <item x="60"/>
        <item x="66"/>
        <item x="34"/>
        <item x="6"/>
        <item x="93"/>
        <item x="88"/>
        <item x="97"/>
        <item x="40"/>
        <item x="80"/>
        <item x="28"/>
        <item x="33"/>
        <item x="47"/>
        <item x="5"/>
        <item x="54"/>
        <item x="35"/>
        <item x="89"/>
        <item x="1"/>
        <item x="19"/>
        <item x="31"/>
        <item x="68"/>
        <item x="92"/>
        <item x="11"/>
        <item x="63"/>
        <item x="14"/>
        <item x="9"/>
        <item x="41"/>
        <item x="42"/>
        <item x="57"/>
        <item x="45"/>
        <item x="71"/>
        <item x="7"/>
        <item x="82"/>
        <item x="77"/>
        <item x="51"/>
        <item x="48"/>
        <item x="3"/>
        <item x="81"/>
        <item x="56"/>
        <item x="59"/>
        <item x="94"/>
        <item x="98"/>
        <item x="36"/>
        <item x="49"/>
        <item x="99"/>
        <item x="86"/>
        <item x="4"/>
        <item x="26"/>
        <item x="96"/>
        <item x="95"/>
        <item x="62"/>
        <item x="78"/>
        <item x="52"/>
        <item x="61"/>
        <item x="53"/>
        <item x="85"/>
        <item x="29"/>
        <item x="18"/>
        <item x="50"/>
        <item x="39"/>
        <item x="4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 v="10"/>
    </i>
    <i>
      <x v="22"/>
    </i>
    <i>
      <x v="24"/>
    </i>
    <i>
      <x v="34"/>
    </i>
    <i>
      <x v="35"/>
    </i>
    <i>
      <x v="39"/>
    </i>
    <i>
      <x v="52"/>
    </i>
    <i>
      <x v="56"/>
    </i>
    <i>
      <x v="61"/>
    </i>
    <i>
      <x v="63"/>
    </i>
    <i>
      <x v="64"/>
    </i>
    <i>
      <x v="69"/>
    </i>
    <i>
      <x v="75"/>
    </i>
    <i>
      <x v="81"/>
    </i>
    <i>
      <x v="96"/>
    </i>
    <i t="grand">
      <x/>
    </i>
  </rowItems>
  <colItems count="1">
    <i/>
  </colItems>
  <dataFields count="1">
    <dataField name="Sum of rating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" evalOrder="-1" id="2" iMeasureFld="0">
      <autoFilter ref="A1">
        <filterColumn colId="0">
          <customFilters>
            <customFilter operator="less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A5AA5-2C1F-4C9E-9B0C-9F98E6B92A8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15" firstHeaderRow="1" firstDataRow="1" firstDataCol="1"/>
  <pivotFields count="15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 measureFilter="1" maxSubtotal="1">
      <items count="101">
        <item x="72"/>
        <item x="37"/>
        <item x="32"/>
        <item x="43"/>
        <item x="12"/>
        <item x="73"/>
        <item x="24"/>
        <item x="70"/>
        <item x="74"/>
        <item x="10"/>
        <item x="2"/>
        <item x="84"/>
        <item x="30"/>
        <item x="65"/>
        <item x="55"/>
        <item x="90"/>
        <item x="76"/>
        <item x="22"/>
        <item x="46"/>
        <item x="27"/>
        <item x="79"/>
        <item x="64"/>
        <item x="23"/>
        <item x="21"/>
        <item x="0"/>
        <item x="87"/>
        <item x="13"/>
        <item x="58"/>
        <item x="83"/>
        <item x="38"/>
        <item x="8"/>
        <item x="67"/>
        <item x="69"/>
        <item x="75"/>
        <item x="16"/>
        <item x="15"/>
        <item x="20"/>
        <item x="25"/>
        <item x="91"/>
        <item x="17"/>
        <item x="60"/>
        <item x="66"/>
        <item x="34"/>
        <item x="6"/>
        <item x="93"/>
        <item x="88"/>
        <item x="97"/>
        <item x="40"/>
        <item x="80"/>
        <item x="28"/>
        <item x="33"/>
        <item x="47"/>
        <item x="5"/>
        <item x="54"/>
        <item x="35"/>
        <item x="89"/>
        <item x="1"/>
        <item x="19"/>
        <item x="31"/>
        <item x="68"/>
        <item x="92"/>
        <item x="11"/>
        <item x="63"/>
        <item x="14"/>
        <item x="9"/>
        <item x="41"/>
        <item x="42"/>
        <item x="57"/>
        <item x="45"/>
        <item x="71"/>
        <item x="7"/>
        <item x="82"/>
        <item x="77"/>
        <item x="51"/>
        <item x="48"/>
        <item x="3"/>
        <item x="81"/>
        <item x="56"/>
        <item x="59"/>
        <item x="94"/>
        <item x="98"/>
        <item x="36"/>
        <item x="49"/>
        <item x="99"/>
        <item x="86"/>
        <item x="4"/>
        <item x="26"/>
        <item x="96"/>
        <item x="95"/>
        <item x="62"/>
        <item x="78"/>
        <item x="52"/>
        <item x="61"/>
        <item x="53"/>
        <item x="85"/>
        <item x="29"/>
        <item x="18"/>
        <item x="50"/>
        <item x="39"/>
        <item x="44"/>
        <item t="max"/>
      </items>
    </pivotField>
    <pivotField showAll="0">
      <items count="38">
        <item x="26"/>
        <item x="1"/>
        <item x="33"/>
        <item x="36"/>
        <item x="19"/>
        <item x="22"/>
        <item x="14"/>
        <item x="20"/>
        <item x="32"/>
        <item x="28"/>
        <item x="30"/>
        <item x="35"/>
        <item x="16"/>
        <item x="9"/>
        <item x="17"/>
        <item x="25"/>
        <item x="5"/>
        <item x="3"/>
        <item x="6"/>
        <item x="10"/>
        <item x="7"/>
        <item x="0"/>
        <item x="11"/>
        <item x="2"/>
        <item x="24"/>
        <item x="13"/>
        <item x="31"/>
        <item x="4"/>
        <item x="18"/>
        <item x="34"/>
        <item x="29"/>
        <item x="12"/>
        <item x="15"/>
        <item x="23"/>
        <item x="8"/>
        <item x="21"/>
        <item x="27"/>
        <item t="default"/>
      </items>
    </pivotField>
    <pivotField showAll="0">
      <items count="8">
        <item x="6"/>
        <item x="1"/>
        <item x="2"/>
        <item x="0"/>
        <item x="3"/>
        <item x="4"/>
        <item x="5"/>
        <item t="default"/>
      </items>
    </pivotField>
    <pivotField showAll="0"/>
    <pivotField dataField="1" showAll="0">
      <items count="27">
        <item x="13"/>
        <item x="5"/>
        <item x="3"/>
        <item x="1"/>
        <item x="2"/>
        <item x="10"/>
        <item x="0"/>
        <item x="4"/>
        <item x="6"/>
        <item x="17"/>
        <item x="7"/>
        <item x="8"/>
        <item x="9"/>
        <item x="12"/>
        <item x="14"/>
        <item x="11"/>
        <item x="16"/>
        <item x="15"/>
        <item x="18"/>
        <item x="21"/>
        <item x="19"/>
        <item x="20"/>
        <item x="22"/>
        <item x="23"/>
        <item x="25"/>
        <item x="24"/>
        <item t="default"/>
      </items>
    </pivotField>
    <pivotField showAll="0"/>
    <pivotField showAll="0"/>
    <pivotField showAll="0"/>
    <pivotField showAll="0"/>
    <pivotField showAll="0"/>
    <pivotField showAll="0">
      <items count="59">
        <item x="28"/>
        <item x="41"/>
        <item x="37"/>
        <item x="13"/>
        <item x="6"/>
        <item x="10"/>
        <item x="51"/>
        <item x="39"/>
        <item x="43"/>
        <item x="16"/>
        <item x="33"/>
        <item x="38"/>
        <item x="9"/>
        <item x="54"/>
        <item x="46"/>
        <item x="27"/>
        <item x="32"/>
        <item x="12"/>
        <item x="35"/>
        <item x="24"/>
        <item x="36"/>
        <item x="8"/>
        <item x="42"/>
        <item x="25"/>
        <item x="15"/>
        <item x="40"/>
        <item x="21"/>
        <item x="20"/>
        <item x="18"/>
        <item x="44"/>
        <item x="19"/>
        <item x="52"/>
        <item x="7"/>
        <item x="48"/>
        <item x="57"/>
        <item x="3"/>
        <item x="5"/>
        <item x="26"/>
        <item x="17"/>
        <item x="31"/>
        <item x="45"/>
        <item x="23"/>
        <item x="14"/>
        <item x="56"/>
        <item x="4"/>
        <item x="0"/>
        <item x="34"/>
        <item x="11"/>
        <item x="49"/>
        <item x="22"/>
        <item x="55"/>
        <item x="29"/>
        <item x="50"/>
        <item x="47"/>
        <item x="30"/>
        <item x="53"/>
        <item x="2"/>
        <item x="1"/>
        <item t="default"/>
      </items>
    </pivotField>
    <pivotField showAll="0">
      <items count="59">
        <item x="28"/>
        <item x="41"/>
        <item x="37"/>
        <item x="13"/>
        <item x="6"/>
        <item x="10"/>
        <item x="51"/>
        <item x="39"/>
        <item x="43"/>
        <item x="16"/>
        <item x="33"/>
        <item x="38"/>
        <item x="9"/>
        <item x="54"/>
        <item x="46"/>
        <item x="27"/>
        <item x="32"/>
        <item x="12"/>
        <item x="24"/>
        <item x="35"/>
        <item x="36"/>
        <item x="8"/>
        <item x="42"/>
        <item x="25"/>
        <item x="15"/>
        <item x="40"/>
        <item x="11"/>
        <item x="44"/>
        <item x="21"/>
        <item x="20"/>
        <item x="18"/>
        <item x="19"/>
        <item x="52"/>
        <item x="5"/>
        <item x="7"/>
        <item x="48"/>
        <item x="57"/>
        <item x="3"/>
        <item x="17"/>
        <item x="26"/>
        <item x="23"/>
        <item x="31"/>
        <item x="45"/>
        <item x="14"/>
        <item x="4"/>
        <item x="56"/>
        <item x="0"/>
        <item x="34"/>
        <item x="49"/>
        <item x="47"/>
        <item x="22"/>
        <item x="29"/>
        <item x="55"/>
        <item x="50"/>
        <item x="1"/>
        <item x="53"/>
        <item x="30"/>
        <item x="2"/>
        <item t="default"/>
      </items>
    </pivotField>
    <pivotField showAll="0"/>
    <pivotField showAll="0"/>
  </pivotFields>
  <rowFields count="1">
    <field x="1"/>
  </rowFields>
  <rowItems count="12">
    <i>
      <x v="8"/>
    </i>
    <i>
      <x v="46"/>
    </i>
    <i>
      <x v="48"/>
    </i>
    <i>
      <x v="60"/>
    </i>
    <i>
      <x v="76"/>
    </i>
    <i>
      <x v="79"/>
    </i>
    <i>
      <x v="80"/>
    </i>
    <i>
      <x v="83"/>
    </i>
    <i>
      <x v="84"/>
    </i>
    <i>
      <x v="88"/>
    </i>
    <i>
      <x v="94"/>
    </i>
    <i t="grand">
      <x/>
    </i>
  </rowItems>
  <colItems count="1">
    <i/>
  </colItems>
  <dataFields count="1">
    <dataField name="Max of rating" fld="5" subtotal="max" baseField="1" baseItem="0"/>
  </dataFields>
  <chartFormats count="10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4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M82" workbookViewId="0">
      <selection activeCell="K7" sqref="K7"/>
    </sheetView>
  </sheetViews>
  <sheetFormatPr defaultRowHeight="15" x14ac:dyDescent="0.25"/>
  <cols>
    <col min="2" max="2" width="15.140625" customWidth="1"/>
    <col min="3" max="3" width="11.5703125" customWidth="1"/>
    <col min="4" max="4" width="15.85546875" customWidth="1"/>
    <col min="7" max="7" width="16.140625" customWidth="1"/>
    <col min="8" max="8" width="31.42578125" customWidth="1"/>
    <col min="9" max="9" width="31.42578125" style="2" customWidth="1"/>
    <col min="10" max="10" width="39.140625" customWidth="1"/>
    <col min="11" max="11" width="39.85546875" customWidth="1"/>
    <col min="12" max="13" width="23.7109375" customWidth="1"/>
    <col min="14" max="15" width="49.85546875" customWidth="1"/>
    <col min="19" max="19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542</v>
      </c>
      <c r="J1" t="s">
        <v>8</v>
      </c>
      <c r="K1" t="s">
        <v>545</v>
      </c>
      <c r="L1" t="s">
        <v>9</v>
      </c>
      <c r="M1" t="s">
        <v>543</v>
      </c>
      <c r="N1" t="s">
        <v>10</v>
      </c>
      <c r="O1" t="s">
        <v>544</v>
      </c>
    </row>
    <row r="2" spans="1:15" x14ac:dyDescent="0.25">
      <c r="A2">
        <v>1</v>
      </c>
      <c r="B2" t="s">
        <v>11</v>
      </c>
      <c r="C2">
        <v>2008</v>
      </c>
      <c r="D2" t="s">
        <v>12</v>
      </c>
      <c r="E2" t="s">
        <v>13</v>
      </c>
      <c r="F2">
        <v>1.9</v>
      </c>
      <c r="G2" t="s">
        <v>14</v>
      </c>
      <c r="H2" t="s">
        <v>15</v>
      </c>
      <c r="I2" s="2" t="str">
        <f>MID(H2,2,LEN(H2)-2)</f>
        <v>'Jason Friedberg', 'Aaron Seltzer'</v>
      </c>
      <c r="J2" t="s">
        <v>15</v>
      </c>
      <c r="K2" t="str">
        <f>MID(J2,2,LEN(J2)-2)</f>
        <v>'Jason Friedberg', 'Aaron Seltzer'</v>
      </c>
      <c r="L2" t="s">
        <v>16</v>
      </c>
      <c r="M2" t="str">
        <f>MID(L2,2,LEN(L2)-2)</f>
        <v>'Comedy', 'Sci-Fi'</v>
      </c>
      <c r="N2" t="s">
        <v>17</v>
      </c>
      <c r="O2" t="str">
        <f>MID(N2,2, LEN(N2)-2)</f>
        <v>'Carmen Electra', 'Vanessa Lachey', 'Nicole Parker'</v>
      </c>
    </row>
    <row r="3" spans="1:15" x14ac:dyDescent="0.25">
      <c r="A3">
        <v>2</v>
      </c>
      <c r="B3" t="s">
        <v>18</v>
      </c>
      <c r="C3">
        <v>1966</v>
      </c>
      <c r="D3" t="s">
        <v>19</v>
      </c>
      <c r="E3" t="s">
        <v>20</v>
      </c>
      <c r="F3">
        <v>1.6</v>
      </c>
      <c r="G3" t="s">
        <v>21</v>
      </c>
      <c r="H3" t="s">
        <v>22</v>
      </c>
      <c r="I3" s="2" t="str">
        <f>MID(H3,3,LEN(H3)-3)</f>
        <v>Harold P. Warren'</v>
      </c>
      <c r="J3" t="s">
        <v>22</v>
      </c>
      <c r="K3" t="str">
        <f t="shared" ref="K3:K66" si="0">MID(J3,2,LEN(J3)-2)</f>
        <v>'Harold P. Warren'</v>
      </c>
      <c r="L3" t="s">
        <v>23</v>
      </c>
      <c r="M3" t="str">
        <f t="shared" ref="M3:M66" si="1">MID(L3,2,LEN(L3)-2)</f>
        <v>'Horror'</v>
      </c>
      <c r="N3" t="s">
        <v>24</v>
      </c>
      <c r="O3" t="str">
        <f t="shared" ref="O3:O66" si="2">MID(N3,2, LEN(N3)-2)</f>
        <v>'Tom Neyman', 'John Reynolds', 'Diane Adelson'</v>
      </c>
    </row>
    <row r="4" spans="1:15" x14ac:dyDescent="0.25">
      <c r="A4">
        <v>3</v>
      </c>
      <c r="B4" t="s">
        <v>25</v>
      </c>
      <c r="C4">
        <v>2010</v>
      </c>
      <c r="D4" t="s">
        <v>19</v>
      </c>
      <c r="E4" t="s">
        <v>26</v>
      </c>
      <c r="F4">
        <v>1.7</v>
      </c>
      <c r="G4" t="s">
        <v>27</v>
      </c>
      <c r="H4" t="s">
        <v>28</v>
      </c>
      <c r="I4" s="2" t="str">
        <f>MID(H4,3,LEN(H4)-3)</f>
        <v>James Nguyen'</v>
      </c>
      <c r="J4" t="s">
        <v>29</v>
      </c>
      <c r="K4" t="str">
        <f t="shared" si="0"/>
        <v>'Writer', 'James Nguyen', ''</v>
      </c>
      <c r="L4" t="s">
        <v>30</v>
      </c>
      <c r="M4" t="str">
        <f t="shared" si="1"/>
        <v>'Horror', 'Thriller'</v>
      </c>
      <c r="N4" t="s">
        <v>31</v>
      </c>
      <c r="O4" t="str">
        <f t="shared" si="2"/>
        <v>'Alan Bagh', 'Whitney Moore', 'Tippi Hedren'</v>
      </c>
    </row>
    <row r="5" spans="1:15" x14ac:dyDescent="0.25">
      <c r="A5">
        <v>4</v>
      </c>
      <c r="B5" t="s">
        <v>32</v>
      </c>
      <c r="C5">
        <v>2004</v>
      </c>
      <c r="D5" t="s">
        <v>33</v>
      </c>
      <c r="E5" t="s">
        <v>34</v>
      </c>
      <c r="F5">
        <v>1.5</v>
      </c>
      <c r="G5" t="s">
        <v>35</v>
      </c>
      <c r="H5" t="s">
        <v>36</v>
      </c>
      <c r="I5" s="2" t="str">
        <f>MID(H5,3,LEN(H5)-3)</f>
        <v>Bob Clark'</v>
      </c>
      <c r="J5" t="s">
        <v>37</v>
      </c>
      <c r="K5" t="str">
        <f t="shared" si="0"/>
        <v>'Writers', 'Robert Grasmere', 'Francisca Matos', 'Steven Paul', ''</v>
      </c>
      <c r="L5" t="s">
        <v>38</v>
      </c>
      <c r="M5" t="str">
        <f t="shared" si="1"/>
        <v>'Comedy', 'Family', 'Sci-Fi'</v>
      </c>
      <c r="N5" t="s">
        <v>39</v>
      </c>
      <c r="O5" t="str">
        <f t="shared" si="2"/>
        <v>'Jon Voight', 'Scott Baio', 'Vanessa Angel'</v>
      </c>
    </row>
    <row r="6" spans="1:15" x14ac:dyDescent="0.25">
      <c r="A6">
        <v>5</v>
      </c>
      <c r="B6" t="s">
        <v>40</v>
      </c>
      <c r="C6">
        <v>2008</v>
      </c>
      <c r="D6" t="s">
        <v>12</v>
      </c>
      <c r="E6" t="s">
        <v>41</v>
      </c>
      <c r="F6">
        <v>2</v>
      </c>
      <c r="G6" t="s">
        <v>42</v>
      </c>
      <c r="H6" t="s">
        <v>43</v>
      </c>
      <c r="I6" s="2" t="str">
        <f>MID(H6,3,LEN(H6)-3)</f>
        <v>Tom Putnam'</v>
      </c>
      <c r="J6" t="s">
        <v>44</v>
      </c>
      <c r="K6" t="str">
        <f t="shared" si="0"/>
        <v>'Heidi Ferrer'</v>
      </c>
      <c r="L6" t="s">
        <v>45</v>
      </c>
      <c r="M6" t="str">
        <f t="shared" si="1"/>
        <v>'Comedy', 'Romance'</v>
      </c>
      <c r="N6" t="s">
        <v>46</v>
      </c>
      <c r="O6" t="str">
        <f t="shared" si="2"/>
        <v>'Paris Hilton', 'Joel David Moore', 'Christine Lakin'</v>
      </c>
    </row>
    <row r="7" spans="1:15" x14ac:dyDescent="0.25">
      <c r="A7">
        <v>6</v>
      </c>
      <c r="B7" t="s">
        <v>47</v>
      </c>
      <c r="C7">
        <v>2014</v>
      </c>
      <c r="D7" t="s">
        <v>33</v>
      </c>
      <c r="E7" t="s">
        <v>48</v>
      </c>
      <c r="F7">
        <v>1.3</v>
      </c>
      <c r="G7" t="s">
        <v>49</v>
      </c>
      <c r="H7" t="s">
        <v>50</v>
      </c>
      <c r="I7" s="2" t="str">
        <f>MID(H7,3,LEN(H7)-3)</f>
        <v>Darren Doane'</v>
      </c>
      <c r="J7" t="s">
        <v>51</v>
      </c>
      <c r="K7" t="str">
        <f t="shared" si="0"/>
        <v>'Darren Doane', 'Cheston Hervey'</v>
      </c>
      <c r="L7" t="s">
        <v>52</v>
      </c>
      <c r="M7" t="str">
        <f t="shared" si="1"/>
        <v>'Comedy', 'Family'</v>
      </c>
      <c r="N7" t="s">
        <v>53</v>
      </c>
      <c r="O7" t="str">
        <f t="shared" si="2"/>
        <v>'Kirk Cameron', 'Darren Doane', 'Bridgette Cameron'</v>
      </c>
    </row>
    <row r="8" spans="1:15" x14ac:dyDescent="0.25">
      <c r="A8">
        <v>7</v>
      </c>
      <c r="B8" t="s">
        <v>54</v>
      </c>
      <c r="C8">
        <v>2003</v>
      </c>
      <c r="D8" t="s">
        <v>55</v>
      </c>
      <c r="E8" t="s">
        <v>56</v>
      </c>
      <c r="F8">
        <v>2.1</v>
      </c>
      <c r="G8" t="s">
        <v>57</v>
      </c>
      <c r="H8" t="s">
        <v>58</v>
      </c>
      <c r="I8" s="2" t="str">
        <f>MID(H8,3,LEN(H8)-3)</f>
        <v>Uwe Boll'</v>
      </c>
      <c r="J8" t="s">
        <v>59</v>
      </c>
      <c r="K8" t="str">
        <f t="shared" si="0"/>
        <v>'Writers', 'Mark A. Altman', 'Dan Bates', 'Dave Parker', ''</v>
      </c>
      <c r="L8" t="s">
        <v>60</v>
      </c>
      <c r="M8" t="str">
        <f t="shared" si="1"/>
        <v>'Action', 'Adventure', 'Horror'</v>
      </c>
      <c r="N8" t="s">
        <v>61</v>
      </c>
      <c r="O8" t="str">
        <f t="shared" si="2"/>
        <v>'Jonathan Cherry', 'Tyron Leitso', 'Clint Howard'</v>
      </c>
    </row>
    <row r="9" spans="1:15" x14ac:dyDescent="0.25">
      <c r="A9">
        <v>8</v>
      </c>
      <c r="B9" t="s">
        <v>62</v>
      </c>
      <c r="C9">
        <v>2005</v>
      </c>
      <c r="D9" t="s">
        <v>33</v>
      </c>
      <c r="E9" t="s">
        <v>63</v>
      </c>
      <c r="F9">
        <v>2.2999999999999998</v>
      </c>
      <c r="G9" t="s">
        <v>64</v>
      </c>
      <c r="H9" t="s">
        <v>65</v>
      </c>
      <c r="I9" s="2" t="str">
        <f>MID(H9,3,LEN(H9)-3)</f>
        <v>Lawrence Guterman'</v>
      </c>
      <c r="J9" t="s">
        <v>66</v>
      </c>
      <c r="K9" t="str">
        <f t="shared" si="0"/>
        <v>'Lance Khazei'</v>
      </c>
      <c r="L9" t="s">
        <v>67</v>
      </c>
      <c r="M9" t="str">
        <f t="shared" si="1"/>
        <v>'Comedy', 'Family', 'Fantasy'</v>
      </c>
      <c r="N9" t="s">
        <v>68</v>
      </c>
      <c r="O9" t="str">
        <f t="shared" si="2"/>
        <v>'Jamie Kennedy', 'Traylor Howard', 'Alan Cumming'</v>
      </c>
    </row>
    <row r="10" spans="1:15" x14ac:dyDescent="0.25">
      <c r="A10">
        <v>9</v>
      </c>
      <c r="B10" t="s">
        <v>69</v>
      </c>
      <c r="C10">
        <v>2007</v>
      </c>
      <c r="D10" t="s">
        <v>12</v>
      </c>
      <c r="E10" t="s">
        <v>70</v>
      </c>
      <c r="F10">
        <v>2.4</v>
      </c>
      <c r="G10" t="s">
        <v>71</v>
      </c>
      <c r="H10" t="s">
        <v>15</v>
      </c>
      <c r="I10" s="2" t="str">
        <f>MID(H10,3,LEN(H10)-3)</f>
        <v>Jason Friedberg', 'Aaron Seltzer'</v>
      </c>
      <c r="J10" t="s">
        <v>15</v>
      </c>
      <c r="K10" t="str">
        <f t="shared" si="0"/>
        <v>'Jason Friedberg', 'Aaron Seltzer'</v>
      </c>
      <c r="L10" t="s">
        <v>72</v>
      </c>
      <c r="M10" t="str">
        <f t="shared" si="1"/>
        <v>'Adventure', 'Comedy', 'Fantasy'</v>
      </c>
      <c r="N10" t="s">
        <v>73</v>
      </c>
      <c r="O10" t="str">
        <f t="shared" si="2"/>
        <v>'Kal Penn', 'Jennifer Coolidge', 'Fred Willard'</v>
      </c>
    </row>
    <row r="11" spans="1:15" x14ac:dyDescent="0.25">
      <c r="A11">
        <v>10</v>
      </c>
      <c r="B11" t="s">
        <v>74</v>
      </c>
      <c r="C11">
        <v>2021</v>
      </c>
      <c r="D11" t="s">
        <v>75</v>
      </c>
      <c r="E11" t="s">
        <v>76</v>
      </c>
      <c r="F11">
        <v>1.9</v>
      </c>
      <c r="G11" t="s">
        <v>77</v>
      </c>
      <c r="H11" t="s">
        <v>78</v>
      </c>
      <c r="I11" s="2" t="str">
        <f>MID(H11,3,LEN(H11)-3)</f>
        <v>Prabhu Deva'</v>
      </c>
      <c r="J11" t="s">
        <v>79</v>
      </c>
      <c r="K11" t="str">
        <f t="shared" si="0"/>
        <v>'Writers', 'Vijay Maurya', 'A.C. Mughil', ''</v>
      </c>
      <c r="L11" t="s">
        <v>80</v>
      </c>
      <c r="M11" t="str">
        <f t="shared" si="1"/>
        <v>'Action', 'Crime', 'Thriller'</v>
      </c>
      <c r="N11" t="s">
        <v>81</v>
      </c>
      <c r="O11" t="str">
        <f t="shared" si="2"/>
        <v>'Salman Khan', 'Disha Patani', 'Randeep Hooda'</v>
      </c>
    </row>
    <row r="12" spans="1:15" x14ac:dyDescent="0.25">
      <c r="A12">
        <v>11</v>
      </c>
      <c r="B12" t="s">
        <v>82</v>
      </c>
      <c r="C12">
        <v>2000</v>
      </c>
      <c r="D12" t="s">
        <v>12</v>
      </c>
      <c r="E12" t="s">
        <v>83</v>
      </c>
      <c r="F12">
        <v>2.5</v>
      </c>
      <c r="G12" t="s">
        <v>84</v>
      </c>
      <c r="H12" t="s">
        <v>85</v>
      </c>
      <c r="I12" s="2" t="str">
        <f>MID(H12,3,LEN(H12)-3)</f>
        <v>Roger Christian'</v>
      </c>
      <c r="J12" t="s">
        <v>86</v>
      </c>
      <c r="K12" t="str">
        <f t="shared" si="0"/>
        <v>'Corey Mandell', 'J.D. Shapiro', 'L. Ron Hubbard'</v>
      </c>
      <c r="L12" t="s">
        <v>87</v>
      </c>
      <c r="M12" t="str">
        <f t="shared" si="1"/>
        <v>'Action', 'Adventure', 'Sci-Fi'</v>
      </c>
      <c r="N12" t="s">
        <v>88</v>
      </c>
      <c r="O12" t="str">
        <f t="shared" si="2"/>
        <v>'John Travolta', 'Forest Whitaker', 'Barry Pepper'</v>
      </c>
    </row>
    <row r="13" spans="1:15" x14ac:dyDescent="0.25">
      <c r="A13">
        <v>12</v>
      </c>
      <c r="B13" t="s">
        <v>89</v>
      </c>
      <c r="C13">
        <v>2006</v>
      </c>
      <c r="D13" t="s">
        <v>55</v>
      </c>
      <c r="E13" t="s">
        <v>41</v>
      </c>
      <c r="F13">
        <v>1.7</v>
      </c>
      <c r="G13" t="s">
        <v>90</v>
      </c>
      <c r="H13" t="s">
        <v>91</v>
      </c>
      <c r="I13" s="2" t="str">
        <f>MID(H13,3,LEN(H13)-3)</f>
        <v>William Heins', 'Strathford Hamilton'</v>
      </c>
      <c r="J13" t="s">
        <v>92</v>
      </c>
      <c r="K13" t="str">
        <f t="shared" si="0"/>
        <v>'Cheryl Guerriero', 'Anna Obropta'</v>
      </c>
      <c r="L13" t="s">
        <v>93</v>
      </c>
      <c r="M13" t="str">
        <f t="shared" si="1"/>
        <v>'Comedy'</v>
      </c>
      <c r="N13" t="s">
        <v>94</v>
      </c>
      <c r="O13" t="str">
        <f t="shared" si="2"/>
        <v>'Paris Hilton', 'Simon Rex', 'Paula GarcÃ©s'</v>
      </c>
    </row>
    <row r="14" spans="1:15" x14ac:dyDescent="0.25">
      <c r="A14">
        <v>13</v>
      </c>
      <c r="B14" t="s">
        <v>95</v>
      </c>
      <c r="C14">
        <v>2005</v>
      </c>
      <c r="D14" t="s">
        <v>55</v>
      </c>
      <c r="E14" t="s">
        <v>96</v>
      </c>
      <c r="F14">
        <v>2.4</v>
      </c>
      <c r="G14" t="s">
        <v>97</v>
      </c>
      <c r="H14" t="s">
        <v>58</v>
      </c>
      <c r="I14" s="2" t="str">
        <f>MID(H14,3,LEN(H14)-3)</f>
        <v>Uwe Boll'</v>
      </c>
      <c r="J14" t="s">
        <v>98</v>
      </c>
      <c r="K14" t="str">
        <f t="shared" si="0"/>
        <v>'Elan Mastai', 'Michael Roesch', 'Peter Scheerer'</v>
      </c>
      <c r="L14" t="s">
        <v>99</v>
      </c>
      <c r="M14" t="str">
        <f t="shared" si="1"/>
        <v>'Action', 'Horror', 'Sci-Fi'</v>
      </c>
      <c r="N14" t="s">
        <v>100</v>
      </c>
      <c r="O14" t="str">
        <f t="shared" si="2"/>
        <v>'Christian Slater', 'Tara Reid', 'Stephen Dorff'</v>
      </c>
    </row>
    <row r="15" spans="1:15" x14ac:dyDescent="0.25">
      <c r="A15">
        <v>14</v>
      </c>
      <c r="B15" t="s">
        <v>101</v>
      </c>
      <c r="C15">
        <v>2009</v>
      </c>
      <c r="D15" t="s">
        <v>33</v>
      </c>
      <c r="E15" t="s">
        <v>102</v>
      </c>
      <c r="F15">
        <v>2.5</v>
      </c>
      <c r="G15" t="s">
        <v>103</v>
      </c>
      <c r="H15" t="s">
        <v>104</v>
      </c>
      <c r="I15" s="2" t="str">
        <f>MID(H15,3,LEN(H15)-3)</f>
        <v>James Wong'</v>
      </c>
      <c r="J15" t="s">
        <v>105</v>
      </c>
      <c r="K15" t="str">
        <f t="shared" si="0"/>
        <v>'Ben Ramsey', 'Akira Toriyama'</v>
      </c>
      <c r="L15" t="s">
        <v>106</v>
      </c>
      <c r="M15" t="str">
        <f t="shared" si="1"/>
        <v>'Action', 'Adventure', 'Fantasy'</v>
      </c>
      <c r="N15" t="s">
        <v>107</v>
      </c>
      <c r="O15" t="str">
        <f t="shared" si="2"/>
        <v>'Justin Chatwin', 'James Marsters', 'Chow Yun-Fat'</v>
      </c>
    </row>
    <row r="16" spans="1:15" x14ac:dyDescent="0.25">
      <c r="A16">
        <v>15</v>
      </c>
      <c r="B16" t="s">
        <v>108</v>
      </c>
      <c r="C16">
        <v>2018</v>
      </c>
      <c r="D16" t="s">
        <v>19</v>
      </c>
      <c r="E16" t="s">
        <v>109</v>
      </c>
      <c r="F16">
        <v>1.9</v>
      </c>
      <c r="G16" t="s">
        <v>110</v>
      </c>
      <c r="H16" t="s">
        <v>111</v>
      </c>
      <c r="I16" s="2" t="str">
        <f>MID(H16,3,LEN(H16)-3)</f>
        <v>Remo D'Souza"</v>
      </c>
      <c r="J16" t="s">
        <v>112</v>
      </c>
      <c r="K16" t="str">
        <f t="shared" si="0"/>
        <v>'Writers', 'Shiraz Ahmed', 'Kiran Kotrial', 'Athar Nawaaz', ''</v>
      </c>
      <c r="L16" t="s">
        <v>80</v>
      </c>
      <c r="M16" t="str">
        <f t="shared" si="1"/>
        <v>'Action', 'Crime', 'Thriller'</v>
      </c>
      <c r="N16" t="s">
        <v>113</v>
      </c>
      <c r="O16" t="str">
        <f t="shared" si="2"/>
        <v>'Anil Kapoor', 'Salman Khan', 'Bobby Deol'</v>
      </c>
    </row>
    <row r="17" spans="1:15" x14ac:dyDescent="0.25">
      <c r="A17">
        <v>16</v>
      </c>
      <c r="B17" t="s">
        <v>114</v>
      </c>
      <c r="C17">
        <v>2003</v>
      </c>
      <c r="D17" t="s">
        <v>33</v>
      </c>
      <c r="E17" t="s">
        <v>115</v>
      </c>
      <c r="F17">
        <v>1.9</v>
      </c>
      <c r="G17" t="s">
        <v>116</v>
      </c>
      <c r="H17" t="s">
        <v>117</v>
      </c>
      <c r="I17" s="2" t="str">
        <f>MID(H17,3,LEN(H17)-3)</f>
        <v>Robert Iscove'</v>
      </c>
      <c r="J17" t="s">
        <v>118</v>
      </c>
      <c r="K17" t="str">
        <f t="shared" si="0"/>
        <v>'Kim Fuller'</v>
      </c>
      <c r="L17" t="s">
        <v>119</v>
      </c>
      <c r="M17" t="str">
        <f t="shared" si="1"/>
        <v>'Comedy', 'Musical', 'Romance'</v>
      </c>
      <c r="N17" t="s">
        <v>120</v>
      </c>
      <c r="O17" t="str">
        <f t="shared" si="2"/>
        <v>'Kelly Clarkson', 'Justin Guarini', 'Katherine Bailess'</v>
      </c>
    </row>
    <row r="18" spans="1:15" x14ac:dyDescent="0.25">
      <c r="A18">
        <v>17</v>
      </c>
      <c r="B18" t="s">
        <v>121</v>
      </c>
      <c r="C18">
        <v>2012</v>
      </c>
      <c r="D18" t="s">
        <v>33</v>
      </c>
      <c r="E18" t="s">
        <v>41</v>
      </c>
      <c r="F18">
        <v>1.3</v>
      </c>
      <c r="G18" t="s">
        <v>122</v>
      </c>
      <c r="H18" t="s">
        <v>123</v>
      </c>
      <c r="I18" s="2" t="str">
        <f>MID(H18,3,LEN(H18)-3)</f>
        <v>Lawrence Kasanoff'</v>
      </c>
      <c r="J18" t="s">
        <v>124</v>
      </c>
      <c r="K18" t="str">
        <f t="shared" si="0"/>
        <v>'Writers', 'Lawrence Kasanoff', 'Joshua Wexler', 'Brent V. Friedman', ''</v>
      </c>
      <c r="L18" t="s">
        <v>125</v>
      </c>
      <c r="M18" t="str">
        <f t="shared" si="1"/>
        <v>'Animation', 'Action', 'Adventure'</v>
      </c>
      <c r="N18" t="s">
        <v>126</v>
      </c>
      <c r="O18" t="str">
        <f t="shared" si="2"/>
        <v>'Hilary Duff', 'Haylie Duff', 'Charlie Sheen'</v>
      </c>
    </row>
    <row r="19" spans="1:15" x14ac:dyDescent="0.25">
      <c r="A19">
        <v>18</v>
      </c>
      <c r="B19" t="s">
        <v>127</v>
      </c>
      <c r="C19">
        <v>1989</v>
      </c>
      <c r="D19" t="s">
        <v>55</v>
      </c>
      <c r="E19" t="s">
        <v>128</v>
      </c>
      <c r="F19">
        <v>1.8</v>
      </c>
      <c r="G19" t="s">
        <v>129</v>
      </c>
      <c r="H19" t="s">
        <v>130</v>
      </c>
      <c r="I19" s="2" t="str">
        <f>MID(H19,3,LEN(H19)-3)</f>
        <v>Valerie Breiman'</v>
      </c>
      <c r="J19" t="s">
        <v>131</v>
      </c>
      <c r="K19" t="str">
        <f t="shared" si="0"/>
        <v>'Writers', 'Valerie Breiman', 'Adam Sandler', 'Scott LaRose', ''</v>
      </c>
      <c r="L19" t="s">
        <v>93</v>
      </c>
      <c r="M19" t="str">
        <f t="shared" si="1"/>
        <v>'Comedy'</v>
      </c>
      <c r="N19" t="s">
        <v>132</v>
      </c>
      <c r="O19" t="str">
        <f t="shared" si="2"/>
        <v>'Adam Sandler', 'Billy Bob Thornton', 'Billy Zane'</v>
      </c>
    </row>
    <row r="20" spans="1:15" x14ac:dyDescent="0.25">
      <c r="A20">
        <v>19</v>
      </c>
      <c r="B20" t="s">
        <v>133</v>
      </c>
      <c r="C20">
        <v>2006</v>
      </c>
      <c r="D20" t="s">
        <v>19</v>
      </c>
      <c r="E20" t="s">
        <v>134</v>
      </c>
      <c r="F20">
        <v>1.5</v>
      </c>
      <c r="G20" t="s">
        <v>49</v>
      </c>
      <c r="H20" t="s">
        <v>135</v>
      </c>
      <c r="I20" s="2" t="str">
        <f>MID(H20,3,LEN(H20)-3)</f>
        <v>Kartal Tibet'</v>
      </c>
      <c r="J20" t="s">
        <v>136</v>
      </c>
      <c r="K20" t="str">
        <f t="shared" si="0"/>
        <v>'Murat Boyacioglu'</v>
      </c>
      <c r="L20" t="s">
        <v>137</v>
      </c>
      <c r="M20" t="str">
        <f t="shared" si="1"/>
        <v>'Action', 'Comedy', 'Sci-Fi'</v>
      </c>
      <c r="N20" t="s">
        <v>138</v>
      </c>
      <c r="O20" t="str">
        <f t="shared" si="2"/>
        <v>'CÃ¼neyt Arkin', 'MiraÃ§ Bayramoglu', 'Haldun Boysan'</v>
      </c>
    </row>
    <row r="21" spans="1:15" x14ac:dyDescent="0.25">
      <c r="A21">
        <v>20</v>
      </c>
      <c r="B21" t="s">
        <v>139</v>
      </c>
      <c r="C21">
        <v>2008</v>
      </c>
      <c r="D21" t="s">
        <v>12</v>
      </c>
      <c r="E21" t="s">
        <v>13</v>
      </c>
      <c r="F21">
        <v>2.8</v>
      </c>
      <c r="G21" t="s">
        <v>140</v>
      </c>
      <c r="H21" t="s">
        <v>15</v>
      </c>
      <c r="I21" s="2" t="str">
        <f>MID(H21,3,LEN(H21)-3)</f>
        <v>Jason Friedberg', 'Aaron Seltzer'</v>
      </c>
      <c r="J21" t="s">
        <v>15</v>
      </c>
      <c r="K21" t="str">
        <f t="shared" si="0"/>
        <v>'Jason Friedberg', 'Aaron Seltzer'</v>
      </c>
      <c r="L21" t="s">
        <v>141</v>
      </c>
      <c r="M21" t="str">
        <f t="shared" si="1"/>
        <v>'Comedy', 'Fantasy'</v>
      </c>
      <c r="N21" t="s">
        <v>142</v>
      </c>
      <c r="O21" t="str">
        <f t="shared" si="2"/>
        <v>'Sean Maguire', 'Kevin Sorbo', 'Carmen Electra'</v>
      </c>
    </row>
    <row r="22" spans="1:15" x14ac:dyDescent="0.25">
      <c r="A22">
        <v>21</v>
      </c>
      <c r="B22" t="s">
        <v>143</v>
      </c>
      <c r="C22">
        <v>2003</v>
      </c>
      <c r="D22" t="s">
        <v>55</v>
      </c>
      <c r="E22" t="s">
        <v>144</v>
      </c>
      <c r="F22">
        <v>2.6</v>
      </c>
      <c r="G22" t="s">
        <v>145</v>
      </c>
      <c r="H22" t="s">
        <v>146</v>
      </c>
      <c r="I22" s="2" t="str">
        <f>MID(H22,3,LEN(H22)-3)</f>
        <v>Martin Brest'</v>
      </c>
      <c r="J22" t="s">
        <v>146</v>
      </c>
      <c r="K22" t="str">
        <f t="shared" si="0"/>
        <v>'Martin Brest'</v>
      </c>
      <c r="L22" t="s">
        <v>147</v>
      </c>
      <c r="M22" t="str">
        <f t="shared" si="1"/>
        <v>'Comedy', 'Crime', 'Romance'</v>
      </c>
      <c r="N22" t="s">
        <v>148</v>
      </c>
      <c r="O22" t="str">
        <f t="shared" si="2"/>
        <v>'Ben Affleck', 'Jennifer Lopez', 'Justin Bartha'</v>
      </c>
    </row>
    <row r="23" spans="1:15" x14ac:dyDescent="0.25">
      <c r="A23">
        <v>22</v>
      </c>
      <c r="B23" t="s">
        <v>149</v>
      </c>
      <c r="C23">
        <v>2006</v>
      </c>
      <c r="D23" t="s">
        <v>12</v>
      </c>
      <c r="E23" t="s">
        <v>150</v>
      </c>
      <c r="F23">
        <v>2.8</v>
      </c>
      <c r="G23" t="s">
        <v>151</v>
      </c>
      <c r="H23" t="s">
        <v>152</v>
      </c>
      <c r="I23" s="2" t="str">
        <f>MID(H23,3,LEN(H23)-3)</f>
        <v>Aaron Seltzer', 'Jason Friedberg'</v>
      </c>
      <c r="J23" t="s">
        <v>15</v>
      </c>
      <c r="K23" t="str">
        <f t="shared" si="0"/>
        <v>'Jason Friedberg', 'Aaron Seltzer'</v>
      </c>
      <c r="L23" t="s">
        <v>45</v>
      </c>
      <c r="M23" t="str">
        <f t="shared" si="1"/>
        <v>'Comedy', 'Romance'</v>
      </c>
      <c r="N23" t="s">
        <v>153</v>
      </c>
      <c r="O23" t="str">
        <f t="shared" si="2"/>
        <v>'Alyson Hannigan', 'Adam Campbell', 'Fred Willard'</v>
      </c>
    </row>
    <row r="24" spans="1:15" x14ac:dyDescent="0.25">
      <c r="A24">
        <v>23</v>
      </c>
      <c r="B24" t="s">
        <v>154</v>
      </c>
      <c r="C24">
        <v>2019</v>
      </c>
      <c r="D24" t="s">
        <v>33</v>
      </c>
      <c r="E24" t="s">
        <v>134</v>
      </c>
      <c r="F24">
        <v>2.8</v>
      </c>
      <c r="G24" t="s">
        <v>155</v>
      </c>
      <c r="H24" t="s">
        <v>156</v>
      </c>
      <c r="I24" s="2" t="str">
        <f>MID(H24,3,LEN(H24)-3)</f>
        <v>Tom Hooper'</v>
      </c>
      <c r="J24" t="s">
        <v>157</v>
      </c>
      <c r="K24" t="str">
        <f t="shared" si="0"/>
        <v>'Writers', 'Lee Hall', 'Tom Hooper', 'Andrew Lloyd Webber', ''</v>
      </c>
      <c r="L24" t="s">
        <v>158</v>
      </c>
      <c r="M24" t="str">
        <f t="shared" si="1"/>
        <v>'Comedy', 'Drama', 'Family'</v>
      </c>
      <c r="N24" t="s">
        <v>159</v>
      </c>
      <c r="O24" t="str">
        <f t="shared" si="2"/>
        <v>'James Corden', 'Judi Dench', 'Jason Derulo'</v>
      </c>
    </row>
    <row r="25" spans="1:15" x14ac:dyDescent="0.25">
      <c r="A25">
        <v>24</v>
      </c>
      <c r="B25" t="s">
        <v>160</v>
      </c>
      <c r="C25">
        <v>2004</v>
      </c>
      <c r="D25" t="s">
        <v>19</v>
      </c>
      <c r="E25" t="s">
        <v>115</v>
      </c>
      <c r="F25">
        <v>1.2</v>
      </c>
      <c r="G25" t="s">
        <v>161</v>
      </c>
      <c r="H25" t="s">
        <v>162</v>
      </c>
      <c r="I25" s="2" t="str">
        <f>MID(H25,3,LEN(H25)-3)</f>
        <v>Ulli Lommel'</v>
      </c>
      <c r="J25" t="s">
        <v>162</v>
      </c>
      <c r="K25" t="str">
        <f t="shared" si="0"/>
        <v>'Ulli Lommel'</v>
      </c>
      <c r="L25" t="s">
        <v>163</v>
      </c>
      <c r="M25" t="str">
        <f t="shared" si="1"/>
        <v>'Comedy', 'Crime', 'Fantasy'</v>
      </c>
      <c r="N25" t="s">
        <v>164</v>
      </c>
      <c r="O25" t="str">
        <f t="shared" si="2"/>
        <v>'Daniel KÃ¼blbÃ¶ck', 'Ulli Lommel', 'Rudolf Waldemar Brem'</v>
      </c>
    </row>
    <row r="26" spans="1:15" x14ac:dyDescent="0.25">
      <c r="A26">
        <v>25</v>
      </c>
      <c r="B26" t="s">
        <v>165</v>
      </c>
      <c r="C26">
        <v>1999</v>
      </c>
      <c r="D26" t="s">
        <v>33</v>
      </c>
      <c r="E26" t="s">
        <v>166</v>
      </c>
      <c r="F26">
        <v>2.6</v>
      </c>
      <c r="G26" t="s">
        <v>116</v>
      </c>
      <c r="H26" t="s">
        <v>36</v>
      </c>
      <c r="I26" s="2" t="str">
        <f>MID(H26,3,LEN(H26)-3)</f>
        <v>Bob Clark'</v>
      </c>
      <c r="J26" t="s">
        <v>167</v>
      </c>
      <c r="K26" t="str">
        <f t="shared" si="0"/>
        <v>'Writers', 'Steven Paul', 'Francisca Matos', 'Robert Grasmere', ''</v>
      </c>
      <c r="L26" t="s">
        <v>168</v>
      </c>
      <c r="M26" t="str">
        <f t="shared" si="1"/>
        <v>'Comedy', 'Crime', 'Family'</v>
      </c>
      <c r="N26" t="s">
        <v>169</v>
      </c>
      <c r="O26" t="str">
        <f t="shared" si="2"/>
        <v>'Kathleen Turner', 'Christopher Lloyd', 'Kim Cattrall'</v>
      </c>
    </row>
    <row r="27" spans="1:15" x14ac:dyDescent="0.25">
      <c r="A27">
        <v>26</v>
      </c>
      <c r="B27" t="s">
        <v>170</v>
      </c>
      <c r="C27">
        <v>2001</v>
      </c>
      <c r="D27" t="s">
        <v>12</v>
      </c>
      <c r="E27" t="s">
        <v>171</v>
      </c>
      <c r="F27">
        <v>2.4</v>
      </c>
      <c r="G27" t="s">
        <v>172</v>
      </c>
      <c r="H27" t="s">
        <v>173</v>
      </c>
      <c r="I27" s="2" t="str">
        <f>MID(H27,3,LEN(H27)-3)</f>
        <v>Vondie Curtis-Hall'</v>
      </c>
      <c r="J27" t="s">
        <v>174</v>
      </c>
      <c r="K27" t="str">
        <f t="shared" si="0"/>
        <v>'Cheryl L. West', 'Kate Lanier'</v>
      </c>
      <c r="L27" t="s">
        <v>175</v>
      </c>
      <c r="M27" t="str">
        <f t="shared" si="1"/>
        <v>'Drama', 'Music', 'Romance'</v>
      </c>
      <c r="N27" t="s">
        <v>176</v>
      </c>
      <c r="O27" t="str">
        <f t="shared" si="2"/>
        <v>'Mariah Carey', 'Eric BenÃ©t', 'Max Beesley'</v>
      </c>
    </row>
    <row r="28" spans="1:15" x14ac:dyDescent="0.25">
      <c r="A28">
        <v>27</v>
      </c>
      <c r="B28" t="s">
        <v>177</v>
      </c>
      <c r="C28">
        <v>2015</v>
      </c>
      <c r="D28" t="s">
        <v>19</v>
      </c>
      <c r="E28" t="s">
        <v>178</v>
      </c>
      <c r="F28">
        <v>2.7</v>
      </c>
      <c r="G28" t="s">
        <v>90</v>
      </c>
      <c r="H28" t="s">
        <v>179</v>
      </c>
      <c r="I28" s="2" t="str">
        <f>MID(H28,3,LEN(H28)-3)</f>
        <v>Tom Six'</v>
      </c>
      <c r="J28" t="s">
        <v>179</v>
      </c>
      <c r="K28" t="str">
        <f t="shared" si="0"/>
        <v>'Tom Six'</v>
      </c>
      <c r="L28" t="s">
        <v>180</v>
      </c>
      <c r="M28" t="str">
        <f t="shared" si="1"/>
        <v>'Comedy', 'Horror'</v>
      </c>
      <c r="N28" t="s">
        <v>181</v>
      </c>
      <c r="O28" t="str">
        <f t="shared" si="2"/>
        <v>'Dieter Laser', 'Laurence R. Harvey', 'Eric Roberts'</v>
      </c>
    </row>
    <row r="29" spans="1:15" x14ac:dyDescent="0.25">
      <c r="A29">
        <v>28</v>
      </c>
      <c r="B29" t="s">
        <v>182</v>
      </c>
      <c r="C29">
        <v>2021</v>
      </c>
      <c r="D29" t="s">
        <v>55</v>
      </c>
      <c r="E29" t="s">
        <v>34</v>
      </c>
      <c r="F29">
        <v>2.5</v>
      </c>
      <c r="G29" t="s">
        <v>161</v>
      </c>
      <c r="H29" t="s">
        <v>183</v>
      </c>
      <c r="I29" s="2" t="str">
        <f>MID(H29,3,LEN(H29)-3)</f>
        <v>Edward Drake'</v>
      </c>
      <c r="J29" t="s">
        <v>184</v>
      </c>
      <c r="K29" t="str">
        <f t="shared" si="0"/>
        <v>'Edward Drake', 'Corey Large'</v>
      </c>
      <c r="L29" t="s">
        <v>185</v>
      </c>
      <c r="M29" t="str">
        <f t="shared" si="1"/>
        <v>'Action', 'Sci-Fi'</v>
      </c>
      <c r="N29" t="s">
        <v>186</v>
      </c>
      <c r="O29" t="str">
        <f t="shared" si="2"/>
        <v>'Frank Grillo', 'Bruce Willis', 'Brandon Thomas Lee'</v>
      </c>
    </row>
    <row r="30" spans="1:15" x14ac:dyDescent="0.25">
      <c r="A30">
        <v>29</v>
      </c>
      <c r="B30" t="s">
        <v>187</v>
      </c>
      <c r="C30">
        <v>1987</v>
      </c>
      <c r="D30" t="s">
        <v>12</v>
      </c>
      <c r="E30" t="s">
        <v>188</v>
      </c>
      <c r="F30">
        <v>3</v>
      </c>
      <c r="G30" t="s">
        <v>189</v>
      </c>
      <c r="H30" t="s">
        <v>190</v>
      </c>
      <c r="I30" s="2" t="str">
        <f>MID(H30,3,LEN(H30)-3)</f>
        <v>Joseph Sargent'</v>
      </c>
      <c r="J30" t="s">
        <v>191</v>
      </c>
      <c r="K30" t="str">
        <f t="shared" si="0"/>
        <v>'Writers', 'Peter Benchley', 'Michael De Guzman', ''</v>
      </c>
      <c r="L30" t="s">
        <v>192</v>
      </c>
      <c r="M30" t="str">
        <f t="shared" si="1"/>
        <v>'Adventure', 'Horror', 'Thriller'</v>
      </c>
      <c r="N30" t="s">
        <v>193</v>
      </c>
      <c r="O30" t="str">
        <f t="shared" si="2"/>
        <v>'Lorraine Gary', 'Lance Guest', 'Mario Van Peebles'</v>
      </c>
    </row>
    <row r="31" spans="1:15" x14ac:dyDescent="0.25">
      <c r="A31">
        <v>30</v>
      </c>
      <c r="B31" t="s">
        <v>194</v>
      </c>
      <c r="C31">
        <v>1990</v>
      </c>
      <c r="D31" t="s">
        <v>12</v>
      </c>
      <c r="E31" t="s">
        <v>195</v>
      </c>
      <c r="F31">
        <v>2.9</v>
      </c>
      <c r="G31" t="s">
        <v>196</v>
      </c>
      <c r="H31" t="s">
        <v>197</v>
      </c>
      <c r="I31" s="2" t="str">
        <f>MID(H31,3,LEN(H31)-3)</f>
        <v>Claudio Fragasso'</v>
      </c>
      <c r="J31" t="s">
        <v>198</v>
      </c>
      <c r="K31" t="str">
        <f t="shared" si="0"/>
        <v>'Writers', 'Rossella Drudi', 'Claudio Fragasso', ''</v>
      </c>
      <c r="L31" t="s">
        <v>199</v>
      </c>
      <c r="M31" t="str">
        <f t="shared" si="1"/>
        <v>'Comedy', 'Fantasy', 'Horror'</v>
      </c>
      <c r="N31" t="s">
        <v>200</v>
      </c>
      <c r="O31" t="str">
        <f t="shared" si="2"/>
        <v>'Michael Paul Stephenson', 'George Hardy', 'Margo Prey'</v>
      </c>
    </row>
    <row r="32" spans="1:15" x14ac:dyDescent="0.25">
      <c r="A32">
        <v>31</v>
      </c>
      <c r="B32" t="s">
        <v>201</v>
      </c>
      <c r="C32">
        <v>2005</v>
      </c>
      <c r="D32" t="s">
        <v>55</v>
      </c>
      <c r="E32" t="s">
        <v>195</v>
      </c>
      <c r="F32">
        <v>3</v>
      </c>
      <c r="G32" t="s">
        <v>21</v>
      </c>
      <c r="H32" t="s">
        <v>58</v>
      </c>
      <c r="I32" s="2" t="str">
        <f>MID(H32,3,LEN(H32)-3)</f>
        <v>Uwe Boll'</v>
      </c>
      <c r="J32" t="s">
        <v>202</v>
      </c>
      <c r="K32" t="str">
        <f t="shared" si="0"/>
        <v>'Guinevere Turner'</v>
      </c>
      <c r="L32" t="s">
        <v>203</v>
      </c>
      <c r="M32" t="str">
        <f t="shared" si="1"/>
        <v>'Action', 'Fantasy', 'Horror'</v>
      </c>
      <c r="N32" t="s">
        <v>204</v>
      </c>
      <c r="O32" t="str">
        <f t="shared" si="2"/>
        <v>'Kristanna Loken', 'Ben Kingsley', 'Michelle Rodriguez'</v>
      </c>
    </row>
    <row r="33" spans="1:15" x14ac:dyDescent="0.25">
      <c r="A33">
        <v>32</v>
      </c>
      <c r="B33" t="s">
        <v>205</v>
      </c>
      <c r="C33">
        <v>2009</v>
      </c>
      <c r="D33" t="s">
        <v>55</v>
      </c>
      <c r="E33" t="s">
        <v>34</v>
      </c>
      <c r="F33">
        <v>2.5</v>
      </c>
      <c r="G33" t="s">
        <v>206</v>
      </c>
      <c r="H33" t="s">
        <v>207</v>
      </c>
      <c r="I33" s="2" t="str">
        <f>MID(H33,3,LEN(H33)-3)</f>
        <v>Jack Perez'</v>
      </c>
      <c r="J33" t="s">
        <v>207</v>
      </c>
      <c r="K33" t="str">
        <f t="shared" si="0"/>
        <v>'Jack Perez'</v>
      </c>
      <c r="L33" t="s">
        <v>208</v>
      </c>
      <c r="M33" t="str">
        <f t="shared" si="1"/>
        <v>'Action', 'Adventure', 'Comedy'</v>
      </c>
      <c r="N33" t="s">
        <v>209</v>
      </c>
      <c r="O33" t="str">
        <f t="shared" si="2"/>
        <v>'Lorenzo Lamas', 'Debbie Gibson', 'Vic Chao'</v>
      </c>
    </row>
    <row r="34" spans="1:15" x14ac:dyDescent="0.25">
      <c r="A34">
        <v>33</v>
      </c>
      <c r="B34" t="s">
        <v>210</v>
      </c>
      <c r="C34">
        <v>2022</v>
      </c>
      <c r="D34" t="s">
        <v>75</v>
      </c>
      <c r="E34" t="s">
        <v>211</v>
      </c>
      <c r="F34">
        <v>2.6</v>
      </c>
      <c r="G34" t="s">
        <v>212</v>
      </c>
      <c r="H34" t="s">
        <v>213</v>
      </c>
      <c r="I34" s="2" t="str">
        <f>MID(H34,3,LEN(H34)-3)</f>
        <v>Barbara Bialowas', 'Tomasz Mandes'</v>
      </c>
      <c r="J34" t="s">
        <v>214</v>
      </c>
      <c r="K34" t="str">
        <f t="shared" si="0"/>
        <v>'Writers', 'Mojca Tirs', 'Blanka Lipinska', 'Tomasz Mandes', ''</v>
      </c>
      <c r="L34" t="s">
        <v>215</v>
      </c>
      <c r="M34" t="str">
        <f t="shared" si="1"/>
        <v>'Drama', 'Romance'</v>
      </c>
      <c r="N34" t="s">
        <v>216</v>
      </c>
      <c r="O34" t="str">
        <f t="shared" si="2"/>
        <v>'Anna-Maria Sieklucka', 'Michele Morrone', 'Simone Susinna'</v>
      </c>
    </row>
    <row r="35" spans="1:15" x14ac:dyDescent="0.25">
      <c r="A35">
        <v>34</v>
      </c>
      <c r="B35" t="s">
        <v>217</v>
      </c>
      <c r="C35">
        <v>2022</v>
      </c>
      <c r="D35" t="s">
        <v>55</v>
      </c>
      <c r="E35" t="s">
        <v>34</v>
      </c>
      <c r="F35">
        <v>2.5</v>
      </c>
      <c r="G35" t="s">
        <v>218</v>
      </c>
      <c r="H35" t="s">
        <v>219</v>
      </c>
      <c r="I35" s="2" t="str">
        <f>MID(H35,3,LEN(H35)-3)</f>
        <v>Timo Vuorensola'</v>
      </c>
      <c r="J35" t="s">
        <v>220</v>
      </c>
      <c r="K35" t="str">
        <f t="shared" si="0"/>
        <v>'Jake Seal', 'Sean-Michael Argo'</v>
      </c>
      <c r="L35" t="s">
        <v>221</v>
      </c>
      <c r="M35" t="str">
        <f t="shared" si="1"/>
        <v>'Horror', 'Mystery', 'Thriller'</v>
      </c>
      <c r="N35" t="s">
        <v>222</v>
      </c>
      <c r="O35" t="str">
        <f t="shared" si="2"/>
        <v>'Gary Graham', 'Dee Wallace', 'Timo Vuorensola'</v>
      </c>
    </row>
    <row r="36" spans="1:15" x14ac:dyDescent="0.25">
      <c r="A36">
        <v>35</v>
      </c>
      <c r="B36" t="s">
        <v>223</v>
      </c>
      <c r="C36">
        <v>1988</v>
      </c>
      <c r="D36" t="s">
        <v>19</v>
      </c>
      <c r="E36" t="s">
        <v>34</v>
      </c>
      <c r="F36">
        <v>2.2000000000000002</v>
      </c>
      <c r="G36" t="s">
        <v>122</v>
      </c>
      <c r="H36" t="s">
        <v>224</v>
      </c>
      <c r="I36" s="2" t="str">
        <f>MID(H36,3,LEN(H36)-3)</f>
        <v>Rick Sloane'</v>
      </c>
      <c r="J36" t="s">
        <v>224</v>
      </c>
      <c r="K36" t="str">
        <f t="shared" si="0"/>
        <v>'Rick Sloane'</v>
      </c>
      <c r="L36" t="s">
        <v>225</v>
      </c>
      <c r="M36" t="str">
        <f t="shared" si="1"/>
        <v>'Comedy', 'Horror', 'Sci-Fi'</v>
      </c>
      <c r="N36" t="s">
        <v>226</v>
      </c>
      <c r="O36" t="str">
        <f t="shared" si="2"/>
        <v>'Tom Bartlett', 'Paige Sullivan', 'Steven Boggs'</v>
      </c>
    </row>
    <row r="37" spans="1:15" x14ac:dyDescent="0.25">
      <c r="A37">
        <v>36</v>
      </c>
      <c r="B37" t="s">
        <v>227</v>
      </c>
      <c r="C37">
        <v>2014</v>
      </c>
      <c r="D37" t="s">
        <v>12</v>
      </c>
      <c r="E37" t="s">
        <v>134</v>
      </c>
      <c r="F37">
        <v>3.1</v>
      </c>
      <c r="G37" t="s">
        <v>228</v>
      </c>
      <c r="H37" t="s">
        <v>229</v>
      </c>
      <c r="I37" s="2" t="str">
        <f>MID(H37,3,LEN(H37)-3)</f>
        <v>Vic Armstrong'</v>
      </c>
      <c r="J37" t="s">
        <v>230</v>
      </c>
      <c r="K37" t="str">
        <f t="shared" si="0"/>
        <v>'Writers', 'Paul Lalonde', 'John Patus', 'Tim LaHaye', ''</v>
      </c>
      <c r="L37" t="s">
        <v>231</v>
      </c>
      <c r="M37" t="str">
        <f t="shared" si="1"/>
        <v>'Action', 'Fantasy', 'Sci-Fi'</v>
      </c>
      <c r="N37" t="s">
        <v>232</v>
      </c>
      <c r="O37" t="str">
        <f t="shared" si="2"/>
        <v>'Nicolas Cage', 'Lea Thompson', 'Cassi Thomson'</v>
      </c>
    </row>
    <row r="38" spans="1:15" x14ac:dyDescent="0.25">
      <c r="A38">
        <v>37</v>
      </c>
      <c r="B38" t="s">
        <v>233</v>
      </c>
      <c r="C38">
        <v>2021</v>
      </c>
      <c r="F38">
        <v>1.5</v>
      </c>
      <c r="G38" t="s">
        <v>234</v>
      </c>
      <c r="H38" t="s">
        <v>235</v>
      </c>
      <c r="I38" s="2" t="str">
        <f>MID(H38,3,LEN(H38)-3)</f>
        <v>Keith English'</v>
      </c>
      <c r="J38" t="s">
        <v>236</v>
      </c>
      <c r="K38" t="str">
        <f t="shared" si="0"/>
        <v>'Writer', 'BalÃ¡zs Bendi', ''</v>
      </c>
      <c r="L38" t="s">
        <v>237</v>
      </c>
      <c r="M38" t="str">
        <f t="shared" si="1"/>
        <v>'Action', 'Crime', 'Drama'</v>
      </c>
      <c r="N38" t="s">
        <v>238</v>
      </c>
      <c r="O38" t="str">
        <f t="shared" si="2"/>
        <v>'Vivianne BÃ¡novits', 'AndrÃ¡s MÃ³zes', 'Barna Bokor'</v>
      </c>
    </row>
    <row r="39" spans="1:15" x14ac:dyDescent="0.25">
      <c r="A39">
        <v>38</v>
      </c>
      <c r="B39" t="s">
        <v>239</v>
      </c>
      <c r="C39">
        <v>2020</v>
      </c>
      <c r="D39" t="s">
        <v>75</v>
      </c>
      <c r="E39" t="s">
        <v>240</v>
      </c>
      <c r="F39">
        <v>3.3</v>
      </c>
      <c r="G39" t="s">
        <v>241</v>
      </c>
      <c r="H39" t="s">
        <v>213</v>
      </c>
      <c r="I39" s="2" t="str">
        <f>MID(H39,3,LEN(H39)-3)</f>
        <v>Barbara Bialowas', 'Tomasz Mandes'</v>
      </c>
      <c r="J39" t="s">
        <v>242</v>
      </c>
      <c r="K39" t="str">
        <f t="shared" si="0"/>
        <v>'Writers', 'Tomasz Klimala', 'Tomasz Mandes', 'Barbara Bialowas', ''</v>
      </c>
      <c r="L39" t="s">
        <v>215</v>
      </c>
      <c r="M39" t="str">
        <f t="shared" si="1"/>
        <v>'Drama', 'Romance'</v>
      </c>
      <c r="N39" t="s">
        <v>243</v>
      </c>
      <c r="O39" t="str">
        <f t="shared" si="2"/>
        <v>'Anna-Maria Sieklucka', 'Michele Morrone', 'Bronislaw Wroclawski'</v>
      </c>
    </row>
    <row r="40" spans="1:15" x14ac:dyDescent="0.25">
      <c r="A40">
        <v>39</v>
      </c>
      <c r="B40" t="s">
        <v>244</v>
      </c>
      <c r="C40">
        <v>2018</v>
      </c>
      <c r="F40">
        <v>2</v>
      </c>
      <c r="G40" t="s">
        <v>245</v>
      </c>
      <c r="H40" t="s">
        <v>246</v>
      </c>
      <c r="I40" s="2" t="str">
        <f>MID(H40,3,LEN(H40)-3)</f>
        <v>Kamil Cetin'</v>
      </c>
      <c r="J40" t="s">
        <v>247</v>
      </c>
      <c r="K40" t="str">
        <f t="shared" si="0"/>
        <v>'Enes Batur', 'Busra Nur Karahan', 'Enver SÃ¼lÃ¼k'</v>
      </c>
      <c r="L40" t="s">
        <v>93</v>
      </c>
      <c r="M40" t="str">
        <f t="shared" si="1"/>
        <v>'Comedy'</v>
      </c>
      <c r="N40" t="s">
        <v>248</v>
      </c>
      <c r="O40" t="str">
        <f t="shared" si="2"/>
        <v>'Enes Batur', 'Bilal Hanci', 'Atakan Ã–zyurt'</v>
      </c>
    </row>
    <row r="41" spans="1:15" x14ac:dyDescent="0.25">
      <c r="A41">
        <v>40</v>
      </c>
      <c r="B41" t="s">
        <v>249</v>
      </c>
      <c r="C41">
        <v>2007</v>
      </c>
      <c r="D41" t="s">
        <v>12</v>
      </c>
      <c r="E41" t="s">
        <v>250</v>
      </c>
      <c r="F41">
        <v>2.2000000000000002</v>
      </c>
      <c r="G41" t="s">
        <v>161</v>
      </c>
      <c r="H41" t="s">
        <v>251</v>
      </c>
      <c r="I41" s="2" t="str">
        <f>MID(H41,3,LEN(H41)-3)</f>
        <v>Don Michael Paul'</v>
      </c>
      <c r="J41" t="s">
        <v>252</v>
      </c>
      <c r="K41" t="str">
        <f t="shared" si="0"/>
        <v>'Don Michael Paul', 'Bradley Allenstein', 'Robert Henny'</v>
      </c>
      <c r="L41" t="s">
        <v>253</v>
      </c>
      <c r="M41" t="str">
        <f t="shared" si="1"/>
        <v>'Comedy', 'Sport'</v>
      </c>
      <c r="N41" t="s">
        <v>254</v>
      </c>
      <c r="O41" t="str">
        <f t="shared" si="2"/>
        <v>'Big Boi', 'Jeffrey Jones', 'Terry Crews'</v>
      </c>
    </row>
    <row r="42" spans="1:15" x14ac:dyDescent="0.25">
      <c r="A42">
        <v>41</v>
      </c>
      <c r="B42" t="s">
        <v>255</v>
      </c>
      <c r="C42">
        <v>2011</v>
      </c>
      <c r="D42" t="s">
        <v>33</v>
      </c>
      <c r="E42" t="s">
        <v>41</v>
      </c>
      <c r="F42">
        <v>3.3</v>
      </c>
      <c r="G42" t="s">
        <v>256</v>
      </c>
      <c r="H42" t="s">
        <v>257</v>
      </c>
      <c r="I42" s="2" t="str">
        <f>MID(H42,3,LEN(H42)-3)</f>
        <v>Dennis Dugan'</v>
      </c>
      <c r="J42" t="s">
        <v>258</v>
      </c>
      <c r="K42" t="str">
        <f t="shared" si="0"/>
        <v>'Writers', 'Ben Zook', 'Steve Koren', 'Adam Sandler', ''</v>
      </c>
      <c r="L42" t="s">
        <v>93</v>
      </c>
      <c r="M42" t="str">
        <f t="shared" si="1"/>
        <v>'Comedy'</v>
      </c>
      <c r="N42" t="s">
        <v>259</v>
      </c>
      <c r="O42" t="str">
        <f t="shared" si="2"/>
        <v>'Adam Sandler', 'Katie Holmes', 'Al Pacino'</v>
      </c>
    </row>
    <row r="43" spans="1:15" x14ac:dyDescent="0.25">
      <c r="A43">
        <v>42</v>
      </c>
      <c r="B43" t="s">
        <v>260</v>
      </c>
      <c r="C43">
        <v>2002</v>
      </c>
      <c r="D43" t="s">
        <v>12</v>
      </c>
      <c r="E43" t="s">
        <v>261</v>
      </c>
      <c r="F43">
        <v>3.1</v>
      </c>
      <c r="G43" t="s">
        <v>262</v>
      </c>
      <c r="H43" t="s">
        <v>263</v>
      </c>
      <c r="I43" s="2" t="str">
        <f>MID(H43,3,LEN(H43)-3)</f>
        <v>John McTiernan'</v>
      </c>
      <c r="J43" t="s">
        <v>264</v>
      </c>
      <c r="K43" t="str">
        <f t="shared" si="0"/>
        <v>'Writers', 'William Harrison', 'Larry Ferguson', 'John Pogue', ''</v>
      </c>
      <c r="L43" t="s">
        <v>265</v>
      </c>
      <c r="M43" t="str">
        <f t="shared" si="1"/>
        <v>'Action', 'Sci-Fi', 'Sport'</v>
      </c>
      <c r="N43" t="s">
        <v>266</v>
      </c>
      <c r="O43" t="str">
        <f t="shared" si="2"/>
        <v>'Chris Klein', 'Jean Reno', 'LL Cool J'</v>
      </c>
    </row>
    <row r="44" spans="1:15" x14ac:dyDescent="0.25">
      <c r="A44">
        <v>43</v>
      </c>
      <c r="B44" t="s">
        <v>267</v>
      </c>
      <c r="C44">
        <v>1964</v>
      </c>
      <c r="D44" t="s">
        <v>19</v>
      </c>
      <c r="E44" t="s">
        <v>115</v>
      </c>
      <c r="F44">
        <v>2.7</v>
      </c>
      <c r="G44" t="s">
        <v>122</v>
      </c>
      <c r="H44" t="s">
        <v>268</v>
      </c>
      <c r="I44" s="2" t="str">
        <f>MID(H44,3,LEN(H44)-3)</f>
        <v>Nicholas Webster'</v>
      </c>
      <c r="J44" t="s">
        <v>269</v>
      </c>
      <c r="K44" t="str">
        <f t="shared" si="0"/>
        <v>'Glenville Mareth', 'Paul L. Jacobson'</v>
      </c>
      <c r="L44" t="s">
        <v>270</v>
      </c>
      <c r="M44" t="str">
        <f t="shared" si="1"/>
        <v>'Adventure', 'Comedy', 'Family'</v>
      </c>
      <c r="N44" t="s">
        <v>271</v>
      </c>
      <c r="O44" t="str">
        <f t="shared" si="2"/>
        <v>'John Call', 'Leonard Hicks', 'Vincent Beck'</v>
      </c>
    </row>
    <row r="45" spans="1:15" x14ac:dyDescent="0.25">
      <c r="A45">
        <v>44</v>
      </c>
      <c r="B45" t="s">
        <v>272</v>
      </c>
      <c r="C45">
        <v>2023</v>
      </c>
      <c r="F45">
        <v>3.4</v>
      </c>
      <c r="G45" t="s">
        <v>273</v>
      </c>
      <c r="H45" t="s">
        <v>274</v>
      </c>
      <c r="I45" s="2" t="str">
        <f>MID(H45,3,LEN(H45)-3)</f>
        <v>Om Raut'</v>
      </c>
      <c r="J45" t="s">
        <v>275</v>
      </c>
      <c r="K45" t="str">
        <f t="shared" si="0"/>
        <v>'Writers', 'Manoj Muntashir', 'Om Raut', ''</v>
      </c>
      <c r="L45" t="s">
        <v>276</v>
      </c>
      <c r="M45" t="str">
        <f t="shared" si="1"/>
        <v>'Action', 'Adventure', 'Drama'</v>
      </c>
      <c r="N45" t="s">
        <v>277</v>
      </c>
      <c r="O45" t="str">
        <f t="shared" si="2"/>
        <v>'Kriti Sanon', 'Saif Ali Khan', 'Prabhas'</v>
      </c>
    </row>
    <row r="46" spans="1:15" x14ac:dyDescent="0.25">
      <c r="A46">
        <v>45</v>
      </c>
      <c r="B46" t="s">
        <v>278</v>
      </c>
      <c r="C46">
        <v>2023</v>
      </c>
      <c r="D46" t="s">
        <v>19</v>
      </c>
      <c r="E46" t="s">
        <v>279</v>
      </c>
      <c r="F46">
        <v>2.9</v>
      </c>
      <c r="G46" t="s">
        <v>172</v>
      </c>
      <c r="H46" t="s">
        <v>280</v>
      </c>
      <c r="I46" s="2" t="str">
        <f>MID(H46,3,LEN(H46)-3)</f>
        <v>Rhys Frake-Waterfield'</v>
      </c>
      <c r="J46" t="s">
        <v>281</v>
      </c>
      <c r="K46" t="str">
        <f t="shared" si="0"/>
        <v>'Rhys Frake-Waterfield', 'A.A. Milne'</v>
      </c>
      <c r="L46" t="s">
        <v>23</v>
      </c>
      <c r="M46" t="str">
        <f t="shared" si="1"/>
        <v>'Horror'</v>
      </c>
      <c r="N46" t="s">
        <v>282</v>
      </c>
      <c r="O46" t="str">
        <f t="shared" si="2"/>
        <v>'Nikolai Leon', 'Maria Taylor', 'Natasha Rose Mills'</v>
      </c>
    </row>
    <row r="47" spans="1:15" x14ac:dyDescent="0.25">
      <c r="A47">
        <v>46</v>
      </c>
      <c r="B47" t="s">
        <v>283</v>
      </c>
      <c r="C47">
        <v>2018</v>
      </c>
      <c r="D47" t="s">
        <v>12</v>
      </c>
      <c r="E47" t="s">
        <v>250</v>
      </c>
      <c r="F47">
        <v>3.2</v>
      </c>
      <c r="G47" t="s">
        <v>21</v>
      </c>
      <c r="H47" t="s">
        <v>284</v>
      </c>
      <c r="I47" s="2" t="str">
        <f>MID(H47,3,LEN(H47)-3)</f>
        <v>Sylvain White'</v>
      </c>
      <c r="J47" t="s">
        <v>285</v>
      </c>
      <c r="K47" t="str">
        <f t="shared" si="0"/>
        <v>'David Birke', 'Victor Surge'</v>
      </c>
      <c r="L47" t="s">
        <v>221</v>
      </c>
      <c r="M47" t="str">
        <f t="shared" si="1"/>
        <v>'Horror', 'Mystery', 'Thriller'</v>
      </c>
      <c r="N47" t="s">
        <v>286</v>
      </c>
      <c r="O47" t="str">
        <f t="shared" si="2"/>
        <v>'Joey King', 'Julia Goldani Telles', 'Jaz Sinclair'</v>
      </c>
    </row>
    <row r="48" spans="1:15" x14ac:dyDescent="0.25">
      <c r="A48">
        <v>47</v>
      </c>
      <c r="B48" t="s">
        <v>287</v>
      </c>
      <c r="C48">
        <v>2004</v>
      </c>
      <c r="D48" t="s">
        <v>12</v>
      </c>
      <c r="E48" t="s">
        <v>171</v>
      </c>
      <c r="F48">
        <v>3.4</v>
      </c>
      <c r="G48" t="s">
        <v>288</v>
      </c>
      <c r="H48" t="s">
        <v>289</v>
      </c>
      <c r="I48" s="2" t="str">
        <f>MID(H48,3,LEN(H48)-3)</f>
        <v>Pitof'</v>
      </c>
      <c r="J48" t="s">
        <v>290</v>
      </c>
      <c r="K48" t="str">
        <f t="shared" si="0"/>
        <v>'Writers', 'Bob Kane', 'Theresa Rebeck', 'John Brancato', ''</v>
      </c>
      <c r="L48" t="s">
        <v>291</v>
      </c>
      <c r="M48" t="str">
        <f t="shared" si="1"/>
        <v>'Action', 'Crime', 'Fantasy'</v>
      </c>
      <c r="N48" t="s">
        <v>292</v>
      </c>
      <c r="O48" t="str">
        <f t="shared" si="2"/>
        <v>'Halle Berry', 'Sharon Stone', 'Benjamin Bratt'</v>
      </c>
    </row>
    <row r="49" spans="1:15" x14ac:dyDescent="0.25">
      <c r="A49">
        <v>48</v>
      </c>
      <c r="B49" t="s">
        <v>293</v>
      </c>
      <c r="C49">
        <v>1996</v>
      </c>
      <c r="D49" t="s">
        <v>33</v>
      </c>
      <c r="E49" t="s">
        <v>250</v>
      </c>
      <c r="F49">
        <v>3.1</v>
      </c>
      <c r="G49" t="s">
        <v>27</v>
      </c>
      <c r="H49" t="s">
        <v>294</v>
      </c>
      <c r="I49" s="2" t="str">
        <f>MID(H49,3,LEN(H49)-3)</f>
        <v>Paul Michael Glaser'</v>
      </c>
      <c r="J49" t="s">
        <v>295</v>
      </c>
      <c r="K49" t="str">
        <f t="shared" si="0"/>
        <v>'Paul Michael Glaser', 'Christian Ford', 'Roger Soffer'</v>
      </c>
      <c r="L49" t="s">
        <v>67</v>
      </c>
      <c r="M49" t="str">
        <f t="shared" si="1"/>
        <v>'Comedy', 'Family', 'Fantasy'</v>
      </c>
      <c r="N49" t="s">
        <v>296</v>
      </c>
      <c r="O49" t="str">
        <f t="shared" si="2"/>
        <v>"Shaquille O'Neal", 'Francis Capra', 'Ally Walker'</v>
      </c>
    </row>
    <row r="50" spans="1:15" x14ac:dyDescent="0.25">
      <c r="A50">
        <v>49</v>
      </c>
      <c r="B50" t="s">
        <v>297</v>
      </c>
      <c r="C50">
        <v>2019</v>
      </c>
      <c r="D50" t="s">
        <v>19</v>
      </c>
      <c r="E50" t="s">
        <v>298</v>
      </c>
      <c r="F50">
        <v>2.2000000000000002</v>
      </c>
      <c r="G50" t="s">
        <v>299</v>
      </c>
      <c r="H50" t="s">
        <v>300</v>
      </c>
      <c r="I50" s="2" t="str">
        <f>MID(H50,3,LEN(H50)-3)</f>
        <v>Punit Malhotra'</v>
      </c>
      <c r="J50" t="s">
        <v>301</v>
      </c>
      <c r="K50" t="str">
        <f t="shared" si="0"/>
        <v>'Arshad Syed', 'Karan Johar'</v>
      </c>
      <c r="L50" t="s">
        <v>302</v>
      </c>
      <c r="M50" t="str">
        <f t="shared" si="1"/>
        <v>'Action', 'Comedy', 'Drama'</v>
      </c>
      <c r="N50" t="s">
        <v>303</v>
      </c>
      <c r="O50" t="str">
        <f t="shared" si="2"/>
        <v>'Tiger Shroff', 'Ananya Panday', 'Tara Sutaria'</v>
      </c>
    </row>
    <row r="51" spans="1:15" x14ac:dyDescent="0.25">
      <c r="A51">
        <v>50</v>
      </c>
      <c r="B51" t="s">
        <v>304</v>
      </c>
      <c r="C51">
        <v>2017</v>
      </c>
      <c r="D51" t="s">
        <v>33</v>
      </c>
      <c r="E51" t="s">
        <v>70</v>
      </c>
      <c r="F51">
        <v>3.4</v>
      </c>
      <c r="G51" t="s">
        <v>305</v>
      </c>
      <c r="H51" t="s">
        <v>306</v>
      </c>
      <c r="I51" s="2" t="str">
        <f>MID(H51,3,LEN(H51)-3)</f>
        <v>Tony Leondis'</v>
      </c>
      <c r="J51" t="s">
        <v>307</v>
      </c>
      <c r="K51" t="str">
        <f t="shared" si="0"/>
        <v>'Writers', 'Tony Leondis', 'Eric Siegel', 'Mike White', ''</v>
      </c>
      <c r="L51" t="s">
        <v>308</v>
      </c>
      <c r="M51" t="str">
        <f t="shared" si="1"/>
        <v>'Animation', 'Adventure', 'Comedy'</v>
      </c>
      <c r="N51" t="s">
        <v>309</v>
      </c>
      <c r="O51" t="str">
        <f t="shared" si="2"/>
        <v>'T.J. Miller', 'James Corden', 'Anna Faris'</v>
      </c>
    </row>
    <row r="52" spans="1:15" x14ac:dyDescent="0.25">
      <c r="A52">
        <v>51</v>
      </c>
      <c r="B52" t="s">
        <v>310</v>
      </c>
      <c r="C52">
        <v>2010</v>
      </c>
      <c r="D52" t="s">
        <v>12</v>
      </c>
      <c r="E52" t="s">
        <v>311</v>
      </c>
      <c r="F52">
        <v>3.4</v>
      </c>
      <c r="G52" t="s">
        <v>312</v>
      </c>
      <c r="H52" t="s">
        <v>15</v>
      </c>
      <c r="I52" s="2" t="str">
        <f>MID(H52,3,LEN(H52)-3)</f>
        <v>Jason Friedberg', 'Aaron Seltzer'</v>
      </c>
      <c r="J52" t="s">
        <v>15</v>
      </c>
      <c r="K52" t="str">
        <f t="shared" si="0"/>
        <v>'Jason Friedberg', 'Aaron Seltzer'</v>
      </c>
      <c r="L52" t="s">
        <v>180</v>
      </c>
      <c r="M52" t="str">
        <f t="shared" si="1"/>
        <v>'Comedy', 'Horror'</v>
      </c>
      <c r="N52" t="s">
        <v>313</v>
      </c>
      <c r="O52" t="str">
        <f t="shared" si="2"/>
        <v>'Jenn Proske', 'Matt Lanter', 'Diedrich Bader'</v>
      </c>
    </row>
    <row r="53" spans="1:15" x14ac:dyDescent="0.25">
      <c r="A53">
        <v>52</v>
      </c>
      <c r="B53" t="s">
        <v>314</v>
      </c>
      <c r="C53">
        <v>1997</v>
      </c>
      <c r="D53" t="s">
        <v>12</v>
      </c>
      <c r="E53" t="s">
        <v>166</v>
      </c>
      <c r="F53">
        <v>3</v>
      </c>
      <c r="G53" t="s">
        <v>161</v>
      </c>
      <c r="H53" t="s">
        <v>315</v>
      </c>
      <c r="I53" s="2" t="str">
        <f>MID(H53,3,LEN(H53)-3)</f>
        <v>Kenneth Johnson'</v>
      </c>
      <c r="J53" t="s">
        <v>316</v>
      </c>
      <c r="K53" t="str">
        <f t="shared" si="0"/>
        <v>'Louise Simonson', 'Jon Bogdanove', 'Kenneth Johnson'</v>
      </c>
      <c r="L53" t="s">
        <v>317</v>
      </c>
      <c r="M53" t="str">
        <f t="shared" si="1"/>
        <v>'Action', 'Adventure', 'Crime'</v>
      </c>
      <c r="N53" t="s">
        <v>318</v>
      </c>
      <c r="O53" t="str">
        <f t="shared" si="2"/>
        <v>"Shaquille O'Neal", 'Annabeth Gish', 'Judd Nelson'</v>
      </c>
    </row>
    <row r="54" spans="1:15" x14ac:dyDescent="0.25">
      <c r="A54">
        <v>53</v>
      </c>
      <c r="B54" t="s">
        <v>319</v>
      </c>
      <c r="C54">
        <v>2018</v>
      </c>
      <c r="D54" t="s">
        <v>75</v>
      </c>
      <c r="E54" t="s">
        <v>63</v>
      </c>
      <c r="F54">
        <v>3.3</v>
      </c>
      <c r="G54" t="s">
        <v>320</v>
      </c>
      <c r="H54" t="s">
        <v>321</v>
      </c>
      <c r="I54" s="2" t="str">
        <f>MID(H54,3,LEN(H54)-3)</f>
        <v>Matt Angel', 'Suzanne Coote'</v>
      </c>
      <c r="J54" t="s">
        <v>321</v>
      </c>
      <c r="K54" t="str">
        <f t="shared" si="0"/>
        <v>'Matt Angel', 'Suzanne Coote'</v>
      </c>
      <c r="L54" t="s">
        <v>30</v>
      </c>
      <c r="M54" t="str">
        <f t="shared" si="1"/>
        <v>'Horror', 'Thriller'</v>
      </c>
      <c r="N54" t="s">
        <v>322</v>
      </c>
      <c r="O54" t="str">
        <f t="shared" si="2"/>
        <v>'Dylan Minnette', 'Piercey Dalton', 'Patricia Bethune'</v>
      </c>
    </row>
    <row r="55" spans="1:15" x14ac:dyDescent="0.25">
      <c r="A55">
        <v>54</v>
      </c>
      <c r="B55" t="s">
        <v>323</v>
      </c>
      <c r="C55">
        <v>2013</v>
      </c>
      <c r="D55" t="s">
        <v>12</v>
      </c>
      <c r="E55" t="s">
        <v>150</v>
      </c>
      <c r="F55">
        <v>3.2</v>
      </c>
      <c r="G55" t="s">
        <v>299</v>
      </c>
      <c r="H55" t="s">
        <v>15</v>
      </c>
      <c r="I55" s="2" t="str">
        <f>MID(H55,3,LEN(H55)-3)</f>
        <v>Jason Friedberg', 'Aaron Seltzer'</v>
      </c>
      <c r="J55" t="s">
        <v>15</v>
      </c>
      <c r="K55" t="str">
        <f t="shared" si="0"/>
        <v>'Jason Friedberg', 'Aaron Seltzer'</v>
      </c>
      <c r="L55" t="s">
        <v>324</v>
      </c>
      <c r="M55" t="str">
        <f t="shared" si="1"/>
        <v>'Adventure', 'Comedy', 'Sci-Fi'</v>
      </c>
      <c r="N55" t="s">
        <v>325</v>
      </c>
      <c r="O55" t="str">
        <f t="shared" si="2"/>
        <v>'Maiara Walsh', 'Brant Daugherty', 'Cody Christian'</v>
      </c>
    </row>
    <row r="56" spans="1:15" x14ac:dyDescent="0.25">
      <c r="A56">
        <v>55</v>
      </c>
      <c r="B56" t="s">
        <v>326</v>
      </c>
      <c r="C56">
        <v>2020</v>
      </c>
      <c r="D56" t="s">
        <v>75</v>
      </c>
      <c r="E56" t="s">
        <v>327</v>
      </c>
      <c r="F56">
        <v>2.5</v>
      </c>
      <c r="G56" t="s">
        <v>328</v>
      </c>
      <c r="H56" t="s">
        <v>329</v>
      </c>
      <c r="I56" s="2" t="str">
        <f>MID(H56,3,LEN(H56)-3)</f>
        <v>Raghava Lawrence', 'Balakrishnan Thevar'</v>
      </c>
      <c r="J56" t="s">
        <v>330</v>
      </c>
      <c r="K56" t="str">
        <f t="shared" si="0"/>
        <v>'Writers', 'Farhad Samji', 'Raghava Lawrence', 'Sparsh Khetarpal', ''</v>
      </c>
      <c r="L56" t="s">
        <v>331</v>
      </c>
      <c r="M56" t="str">
        <f t="shared" si="1"/>
        <v>'Action', 'Comedy', 'Horror'</v>
      </c>
      <c r="N56" t="s">
        <v>332</v>
      </c>
      <c r="O56" t="str">
        <f t="shared" si="2"/>
        <v>'Akshay Kumar', 'Kiara Advani', 'Sharad Kelkar'</v>
      </c>
    </row>
    <row r="57" spans="1:15" x14ac:dyDescent="0.25">
      <c r="A57">
        <v>56</v>
      </c>
      <c r="B57" t="s">
        <v>333</v>
      </c>
      <c r="C57">
        <v>2020</v>
      </c>
      <c r="D57" t="s">
        <v>55</v>
      </c>
      <c r="E57" t="s">
        <v>334</v>
      </c>
      <c r="F57">
        <v>2.9</v>
      </c>
      <c r="G57" t="s">
        <v>90</v>
      </c>
      <c r="H57" t="s">
        <v>335</v>
      </c>
      <c r="I57" s="2" t="str">
        <f>MID(H57,3,LEN(H57)-3)</f>
        <v>John Suits'</v>
      </c>
      <c r="J57" t="s">
        <v>184</v>
      </c>
      <c r="K57" t="str">
        <f t="shared" si="0"/>
        <v>'Edward Drake', 'Corey Large'</v>
      </c>
      <c r="L57" t="s">
        <v>99</v>
      </c>
      <c r="M57" t="str">
        <f t="shared" si="1"/>
        <v>'Action', 'Horror', 'Sci-Fi'</v>
      </c>
      <c r="N57" t="s">
        <v>336</v>
      </c>
      <c r="O57" t="str">
        <f t="shared" si="2"/>
        <v>'Cody Kearsley', 'Bruce Willis', 'Rachel Nichols'</v>
      </c>
    </row>
    <row r="58" spans="1:15" x14ac:dyDescent="0.25">
      <c r="A58">
        <v>57</v>
      </c>
      <c r="B58" t="s">
        <v>337</v>
      </c>
      <c r="C58">
        <v>2010</v>
      </c>
      <c r="D58" t="s">
        <v>19</v>
      </c>
      <c r="E58" t="s">
        <v>338</v>
      </c>
      <c r="F58">
        <v>2.6</v>
      </c>
      <c r="G58" t="s">
        <v>129</v>
      </c>
      <c r="H58" t="s">
        <v>339</v>
      </c>
      <c r="I58" s="2" t="str">
        <f>MID(H58,3,LEN(H58)-3)</f>
        <v>Farah Khan'</v>
      </c>
      <c r="J58" t="s">
        <v>340</v>
      </c>
      <c r="K58" t="str">
        <f t="shared" si="0"/>
        <v>'Writers', 'Vishal Dadlani', 'Anvita Dutt', 'Ashmith Kunder', ''</v>
      </c>
      <c r="L58" t="s">
        <v>341</v>
      </c>
      <c r="M58" t="str">
        <f t="shared" si="1"/>
        <v>'Comedy', 'Crime'</v>
      </c>
      <c r="N58" t="s">
        <v>342</v>
      </c>
      <c r="O58" t="str">
        <f t="shared" si="2"/>
        <v>'Akshay Kumar', 'Katrina Kaif', 'Akshaye Khanna'</v>
      </c>
    </row>
    <row r="59" spans="1:15" x14ac:dyDescent="0.25">
      <c r="A59">
        <v>58</v>
      </c>
      <c r="B59" t="s">
        <v>343</v>
      </c>
      <c r="C59">
        <v>2013</v>
      </c>
      <c r="D59" t="s">
        <v>12</v>
      </c>
      <c r="E59" t="s">
        <v>70</v>
      </c>
      <c r="F59">
        <v>3.5</v>
      </c>
      <c r="G59" t="s">
        <v>344</v>
      </c>
      <c r="H59" t="s">
        <v>345</v>
      </c>
      <c r="I59" s="2" t="str">
        <f>MID(H59,3,LEN(H59)-3)</f>
        <v>Malcolm D. Lee', 'David Zucker'</v>
      </c>
      <c r="J59" t="s">
        <v>346</v>
      </c>
      <c r="K59" t="str">
        <f t="shared" si="0"/>
        <v>'Writers', 'David Zucker', 'Pat Proft', 'Shawn Wayans', ''</v>
      </c>
      <c r="L59" t="s">
        <v>180</v>
      </c>
      <c r="M59" t="str">
        <f t="shared" si="1"/>
        <v>'Comedy', 'Horror'</v>
      </c>
      <c r="N59" t="s">
        <v>347</v>
      </c>
      <c r="O59" t="str">
        <f t="shared" si="2"/>
        <v>'Simon Rex', 'Ashley Tisdale', 'Charlie Sheen'</v>
      </c>
    </row>
    <row r="60" spans="1:15" x14ac:dyDescent="0.25">
      <c r="A60">
        <v>59</v>
      </c>
      <c r="B60" t="s">
        <v>348</v>
      </c>
      <c r="C60">
        <v>2003</v>
      </c>
      <c r="D60" t="s">
        <v>12</v>
      </c>
      <c r="E60" t="s">
        <v>102</v>
      </c>
      <c r="F60">
        <v>3.4</v>
      </c>
      <c r="G60" t="s">
        <v>228</v>
      </c>
      <c r="H60" t="s">
        <v>349</v>
      </c>
      <c r="I60" s="2" t="str">
        <f>MID(H60,3,LEN(H60)-3)</f>
        <v>Troy Miller'</v>
      </c>
      <c r="J60" t="s">
        <v>350</v>
      </c>
      <c r="K60" t="str">
        <f t="shared" si="0"/>
        <v>'Writers', 'Peter Farrelly', 'Bennett Yellin', 'Bobby Farrelly', ''</v>
      </c>
      <c r="L60" t="s">
        <v>93</v>
      </c>
      <c r="M60" t="str">
        <f t="shared" si="1"/>
        <v>'Comedy'</v>
      </c>
      <c r="N60" t="s">
        <v>351</v>
      </c>
      <c r="O60" t="str">
        <f t="shared" si="2"/>
        <v>'Derek Richardson', 'Eric Christian Olsen', 'Eugene Levy'</v>
      </c>
    </row>
    <row r="61" spans="1:15" x14ac:dyDescent="0.25">
      <c r="A61">
        <v>60</v>
      </c>
      <c r="B61" t="s">
        <v>352</v>
      </c>
      <c r="C61">
        <v>1994</v>
      </c>
      <c r="D61" t="s">
        <v>55</v>
      </c>
      <c r="E61" t="s">
        <v>13</v>
      </c>
      <c r="F61">
        <v>3.3</v>
      </c>
      <c r="G61" t="s">
        <v>27</v>
      </c>
      <c r="H61" t="s">
        <v>353</v>
      </c>
      <c r="I61" s="2" t="str">
        <f>MID(H61,3,LEN(H61)-3)</f>
        <v>Kim Henkel'</v>
      </c>
      <c r="J61" t="s">
        <v>354</v>
      </c>
      <c r="K61" t="str">
        <f t="shared" si="0"/>
        <v>'Writers', 'Kim Henkel', 'Tobe Hooper', ''</v>
      </c>
      <c r="L61" t="s">
        <v>355</v>
      </c>
      <c r="M61" t="str">
        <f t="shared" si="1"/>
        <v>'Comedy', 'Horror', 'Thriller'</v>
      </c>
      <c r="N61" t="s">
        <v>356</v>
      </c>
      <c r="O61" t="str">
        <f t="shared" si="2"/>
        <v>'RenÃ©e Zellweger', 'Matthew McConaughey', 'Robert Jacks'</v>
      </c>
    </row>
    <row r="62" spans="1:15" x14ac:dyDescent="0.25">
      <c r="A62">
        <v>61</v>
      </c>
      <c r="B62" t="s">
        <v>357</v>
      </c>
      <c r="C62">
        <v>2014</v>
      </c>
      <c r="D62" t="s">
        <v>19</v>
      </c>
      <c r="E62" t="s">
        <v>358</v>
      </c>
      <c r="F62">
        <v>2.7</v>
      </c>
      <c r="G62" t="s">
        <v>359</v>
      </c>
      <c r="H62" t="s">
        <v>360</v>
      </c>
      <c r="I62" s="2" t="str">
        <f>MID(H62,3,LEN(H62)-3)</f>
        <v>Ali Abbas Zafar'</v>
      </c>
      <c r="J62" t="s">
        <v>361</v>
      </c>
      <c r="K62" t="str">
        <f t="shared" si="0"/>
        <v>'Ali Abbas Zafar', 'Sanjay Masoomm'</v>
      </c>
      <c r="L62" t="s">
        <v>362</v>
      </c>
      <c r="M62" t="str">
        <f t="shared" si="1"/>
        <v>'Action', 'Drama', 'Musical'</v>
      </c>
      <c r="N62" t="s">
        <v>363</v>
      </c>
      <c r="O62" t="str">
        <f t="shared" si="2"/>
        <v>'Ranveer Singh', 'Arjun Kapoor', 'Priyanka Chopra Jonas'</v>
      </c>
    </row>
    <row r="63" spans="1:15" x14ac:dyDescent="0.25">
      <c r="A63">
        <v>62</v>
      </c>
      <c r="B63" t="s">
        <v>364</v>
      </c>
      <c r="C63">
        <v>2003</v>
      </c>
      <c r="D63" t="s">
        <v>55</v>
      </c>
      <c r="E63" t="s">
        <v>128</v>
      </c>
      <c r="F63">
        <v>3.6</v>
      </c>
      <c r="G63" t="s">
        <v>14</v>
      </c>
      <c r="H63" t="s">
        <v>365</v>
      </c>
      <c r="I63" s="2" t="str">
        <f>MID(H63,3,LEN(H63)-3)</f>
        <v>Tommy Wiseau'</v>
      </c>
      <c r="J63" t="s">
        <v>365</v>
      </c>
      <c r="K63" t="str">
        <f t="shared" si="0"/>
        <v>'Tommy Wiseau'</v>
      </c>
      <c r="L63" t="s">
        <v>366</v>
      </c>
      <c r="M63" t="str">
        <f t="shared" si="1"/>
        <v>'Drama'</v>
      </c>
      <c r="N63" t="s">
        <v>367</v>
      </c>
      <c r="O63" t="str">
        <f t="shared" si="2"/>
        <v>'Tommy Wiseau', 'Juliette Danielle', 'Greg Sestero'</v>
      </c>
    </row>
    <row r="64" spans="1:15" x14ac:dyDescent="0.25">
      <c r="A64">
        <v>63</v>
      </c>
      <c r="B64" t="s">
        <v>368</v>
      </c>
      <c r="C64">
        <v>2002</v>
      </c>
      <c r="D64" t="s">
        <v>33</v>
      </c>
      <c r="E64" t="s">
        <v>369</v>
      </c>
      <c r="F64">
        <v>3.3</v>
      </c>
      <c r="G64" t="s">
        <v>116</v>
      </c>
      <c r="H64" t="s">
        <v>370</v>
      </c>
      <c r="I64" s="2" t="str">
        <f>MID(H64,3,LEN(H64)-3)</f>
        <v>Perry Andelin Blake'</v>
      </c>
      <c r="J64" t="s">
        <v>371</v>
      </c>
      <c r="K64" t="str">
        <f t="shared" si="0"/>
        <v>'Dana Carvey', 'Harris Goldberg'</v>
      </c>
      <c r="L64" t="s">
        <v>270</v>
      </c>
      <c r="M64" t="str">
        <f t="shared" si="1"/>
        <v>'Adventure', 'Comedy', 'Family'</v>
      </c>
      <c r="N64" t="s">
        <v>372</v>
      </c>
      <c r="O64" t="str">
        <f t="shared" si="2"/>
        <v>'Dana Carvey', 'Jennifer Esposito', 'Harold Gould'</v>
      </c>
    </row>
    <row r="65" spans="1:15" x14ac:dyDescent="0.25">
      <c r="A65">
        <v>64</v>
      </c>
      <c r="B65" t="s">
        <v>373</v>
      </c>
      <c r="C65">
        <v>1994</v>
      </c>
      <c r="D65" t="s">
        <v>33</v>
      </c>
      <c r="E65" t="s">
        <v>150</v>
      </c>
      <c r="F65">
        <v>3.5</v>
      </c>
      <c r="G65" t="s">
        <v>320</v>
      </c>
      <c r="H65" t="s">
        <v>374</v>
      </c>
      <c r="I65" s="2" t="str">
        <f>MID(H65,3,LEN(H65)-3)</f>
        <v>Alan Metter'</v>
      </c>
      <c r="J65" t="s">
        <v>375</v>
      </c>
      <c r="K65" t="str">
        <f t="shared" si="0"/>
        <v>'Writers', 'Neal Israel', 'Pat Proft', 'Randolph Davis', ''</v>
      </c>
      <c r="L65" t="s">
        <v>341</v>
      </c>
      <c r="M65" t="str">
        <f t="shared" si="1"/>
        <v>'Comedy', 'Crime'</v>
      </c>
      <c r="N65" t="s">
        <v>376</v>
      </c>
      <c r="O65" t="str">
        <f t="shared" si="2"/>
        <v>'G.W. Bailey', 'George Gaynes', 'Michael Winslow'</v>
      </c>
    </row>
    <row r="66" spans="1:15" x14ac:dyDescent="0.25">
      <c r="A66">
        <v>65</v>
      </c>
      <c r="B66" t="s">
        <v>377</v>
      </c>
      <c r="C66">
        <v>2007</v>
      </c>
      <c r="D66" t="s">
        <v>33</v>
      </c>
      <c r="E66" t="s">
        <v>250</v>
      </c>
      <c r="F66">
        <v>3.2</v>
      </c>
      <c r="G66" t="s">
        <v>378</v>
      </c>
      <c r="H66" t="s">
        <v>379</v>
      </c>
      <c r="I66" s="2" t="str">
        <f>MID(H66,3,LEN(H66)-3)</f>
        <v>Fred Savage'</v>
      </c>
      <c r="J66" t="s">
        <v>380</v>
      </c>
      <c r="K66" t="str">
        <f t="shared" si="0"/>
        <v>'Writers', 'Geoff Rodkey', 'J. David Stem', 'David N. Weiss', ''</v>
      </c>
      <c r="L66" t="s">
        <v>52</v>
      </c>
      <c r="M66" t="str">
        <f t="shared" si="1"/>
        <v>'Comedy', 'Family'</v>
      </c>
      <c r="N66" t="s">
        <v>381</v>
      </c>
      <c r="O66" t="str">
        <f t="shared" si="2"/>
        <v>'Cuba Gooding Jr.', 'Lochlyn Munro', 'Richard Gant'</v>
      </c>
    </row>
    <row r="67" spans="1:15" x14ac:dyDescent="0.25">
      <c r="A67">
        <v>66</v>
      </c>
      <c r="B67" t="s">
        <v>382</v>
      </c>
      <c r="C67">
        <v>2007</v>
      </c>
      <c r="D67" t="s">
        <v>33</v>
      </c>
      <c r="E67" t="s">
        <v>134</v>
      </c>
      <c r="F67">
        <v>3.1</v>
      </c>
      <c r="G67" t="s">
        <v>27</v>
      </c>
      <c r="H67" t="s">
        <v>383</v>
      </c>
      <c r="I67" s="2" t="str">
        <f>MID(H67,3,LEN(H67)-3)</f>
        <v>Sean McNamara'</v>
      </c>
      <c r="J67" t="s">
        <v>384</v>
      </c>
      <c r="K67" t="str">
        <f t="shared" ref="K67:K101" si="3">MID(J67,2,LEN(J67)-2)</f>
        <v>'Susan Estelle Jansen', 'Adam De La PeÃ±a', 'David Eilenberg'</v>
      </c>
      <c r="L67" t="s">
        <v>385</v>
      </c>
      <c r="M67" t="str">
        <f t="shared" ref="M67:M101" si="4">MID(L67,2,LEN(L67)-2)</f>
        <v>'Comedy', 'Family', 'Music'</v>
      </c>
      <c r="N67" t="s">
        <v>386</v>
      </c>
      <c r="O67" t="str">
        <f t="shared" ref="O67:O101" si="5">MID(N67,2, LEN(N67)-2)</f>
        <v>'Skyler Shaye', 'Janel Parrish', 'Logan Browning'</v>
      </c>
    </row>
    <row r="68" spans="1:15" x14ac:dyDescent="0.25">
      <c r="A68">
        <v>67</v>
      </c>
      <c r="B68" t="s">
        <v>387</v>
      </c>
      <c r="C68">
        <v>1970</v>
      </c>
      <c r="D68" t="s">
        <v>388</v>
      </c>
      <c r="E68" t="s">
        <v>334</v>
      </c>
      <c r="F68">
        <v>3.3</v>
      </c>
      <c r="G68" t="s">
        <v>90</v>
      </c>
      <c r="H68" t="s">
        <v>389</v>
      </c>
      <c r="I68" s="2" t="str">
        <f>MID(H68,3,LEN(H68)-3)</f>
        <v>Arthur Allan Seidelman'</v>
      </c>
      <c r="J68" t="s">
        <v>390</v>
      </c>
      <c r="K68" t="str">
        <f t="shared" si="3"/>
        <v>'Aubrey Wisberg'</v>
      </c>
      <c r="L68" t="s">
        <v>72</v>
      </c>
      <c r="M68" t="str">
        <f t="shared" si="4"/>
        <v>'Adventure', 'Comedy', 'Fantasy'</v>
      </c>
      <c r="N68" t="s">
        <v>391</v>
      </c>
      <c r="O68" t="str">
        <f t="shared" si="5"/>
        <v>'Arnold Stang', 'Arnold Schwarzenegger', 'Deborah Loomis'</v>
      </c>
    </row>
    <row r="69" spans="1:15" x14ac:dyDescent="0.25">
      <c r="A69">
        <v>68</v>
      </c>
      <c r="B69" t="s">
        <v>392</v>
      </c>
      <c r="C69">
        <v>2008</v>
      </c>
      <c r="D69" t="s">
        <v>55</v>
      </c>
      <c r="E69" t="s">
        <v>195</v>
      </c>
      <c r="F69">
        <v>3.2</v>
      </c>
      <c r="G69" t="s">
        <v>161</v>
      </c>
      <c r="H69" t="s">
        <v>58</v>
      </c>
      <c r="I69" s="2" t="str">
        <f>MID(H69,3,LEN(H69)-3)</f>
        <v>Uwe Boll'</v>
      </c>
      <c r="J69" t="s">
        <v>393</v>
      </c>
      <c r="K69" t="str">
        <f t="shared" si="3"/>
        <v>'Michael Roesch', 'Peter Scheerer', 'Masaji Takei'</v>
      </c>
      <c r="L69" t="s">
        <v>87</v>
      </c>
      <c r="M69" t="str">
        <f t="shared" si="4"/>
        <v>'Action', 'Adventure', 'Sci-Fi'</v>
      </c>
      <c r="N69" t="s">
        <v>394</v>
      </c>
      <c r="O69" t="str">
        <f t="shared" si="5"/>
        <v>'Til Schweiger', 'Emmanuelle Vaugier', 'Natalia Avelon'</v>
      </c>
    </row>
    <row r="70" spans="1:15" x14ac:dyDescent="0.25">
      <c r="A70">
        <v>69</v>
      </c>
      <c r="B70" t="s">
        <v>395</v>
      </c>
      <c r="C70">
        <v>1997</v>
      </c>
      <c r="D70" t="s">
        <v>12</v>
      </c>
      <c r="E70" t="s">
        <v>195</v>
      </c>
      <c r="F70">
        <v>3.6</v>
      </c>
      <c r="G70" t="s">
        <v>396</v>
      </c>
      <c r="H70" t="s">
        <v>397</v>
      </c>
      <c r="I70" s="2" t="str">
        <f>MID(H70,3,LEN(H70)-3)</f>
        <v>John R. Leonetti'</v>
      </c>
      <c r="J70" t="s">
        <v>398</v>
      </c>
      <c r="K70" t="str">
        <f t="shared" si="3"/>
        <v>'Writers', 'Ed Boon', 'Lawrence Kasanoff', 'Joshua Wexler', ''</v>
      </c>
      <c r="L70" t="s">
        <v>106</v>
      </c>
      <c r="M70" t="str">
        <f t="shared" si="4"/>
        <v>'Action', 'Adventure', 'Fantasy'</v>
      </c>
      <c r="N70" t="s">
        <v>399</v>
      </c>
      <c r="O70" t="str">
        <f t="shared" si="5"/>
        <v>'Robin Shou', 'Talisa Soto', 'James Remar'</v>
      </c>
    </row>
    <row r="71" spans="1:15" x14ac:dyDescent="0.25">
      <c r="A71">
        <v>70</v>
      </c>
      <c r="B71" t="s">
        <v>400</v>
      </c>
      <c r="C71">
        <v>2002</v>
      </c>
      <c r="D71" t="s">
        <v>55</v>
      </c>
      <c r="E71" t="s">
        <v>401</v>
      </c>
      <c r="F71">
        <v>3.4</v>
      </c>
      <c r="G71" t="s">
        <v>299</v>
      </c>
      <c r="H71" t="s">
        <v>402</v>
      </c>
      <c r="I71" s="2" t="str">
        <f>MID(H71,3,LEN(H71)-3)</f>
        <v>William Malone'</v>
      </c>
      <c r="J71" t="s">
        <v>403</v>
      </c>
      <c r="K71" t="str">
        <f t="shared" si="3"/>
        <v>'Moshe Diamant', 'Josephine Coyle', 'Holly Payberg-Torroija'</v>
      </c>
      <c r="L71" t="s">
        <v>404</v>
      </c>
      <c r="M71" t="str">
        <f t="shared" si="4"/>
        <v>'Crime', 'Horror', 'Thriller'</v>
      </c>
      <c r="N71" t="s">
        <v>405</v>
      </c>
      <c r="O71" t="str">
        <f t="shared" si="5"/>
        <v>'Stephen Dorff', 'Natascha McElhone', 'Stephen Rea'</v>
      </c>
    </row>
    <row r="72" spans="1:15" x14ac:dyDescent="0.25">
      <c r="A72">
        <v>71</v>
      </c>
      <c r="B72" t="s">
        <v>406</v>
      </c>
      <c r="C72">
        <v>1996</v>
      </c>
      <c r="D72" t="s">
        <v>55</v>
      </c>
      <c r="E72" t="s">
        <v>261</v>
      </c>
      <c r="F72">
        <v>3.5</v>
      </c>
      <c r="G72" t="s">
        <v>407</v>
      </c>
      <c r="H72" t="s">
        <v>408</v>
      </c>
      <c r="I72" s="2" t="str">
        <f>MID(H72,3,LEN(H72)-3)</f>
        <v>David Hogan'</v>
      </c>
      <c r="J72" t="s">
        <v>409</v>
      </c>
      <c r="K72" t="str">
        <f t="shared" si="3"/>
        <v>'Writers', 'Chris Warner', 'Ilene Chaiken', 'Chuck Pfarrer', ''</v>
      </c>
      <c r="L72" t="s">
        <v>185</v>
      </c>
      <c r="M72" t="str">
        <f t="shared" si="4"/>
        <v>'Action', 'Sci-Fi'</v>
      </c>
      <c r="N72" t="s">
        <v>410</v>
      </c>
      <c r="O72" t="str">
        <f t="shared" si="5"/>
        <v>'Pamela Anderson', 'Amir AboulEla', 'Adriana Alexander'</v>
      </c>
    </row>
    <row r="73" spans="1:15" x14ac:dyDescent="0.25">
      <c r="A73">
        <v>72</v>
      </c>
      <c r="B73" t="s">
        <v>411</v>
      </c>
      <c r="C73">
        <v>2016</v>
      </c>
      <c r="F73">
        <v>1.2</v>
      </c>
      <c r="G73" t="s">
        <v>234</v>
      </c>
      <c r="H73" t="s">
        <v>412</v>
      </c>
      <c r="I73" s="2" t="str">
        <f>MID(H73,3,LEN(H73)-3)</f>
        <v>Antoni Krauze'</v>
      </c>
      <c r="J73" t="s">
        <v>413</v>
      </c>
      <c r="K73" t="str">
        <f t="shared" si="3"/>
        <v>'Writers', 'Antoni Krauze', 'Tomasz Lysiak', 'Maciej Pawlicki', ''</v>
      </c>
      <c r="L73" t="s">
        <v>414</v>
      </c>
      <c r="M73" t="str">
        <f t="shared" si="4"/>
        <v>'Drama', 'Thriller'</v>
      </c>
      <c r="N73" t="s">
        <v>415</v>
      </c>
      <c r="O73" t="str">
        <f t="shared" si="5"/>
        <v>'Beata Fido', 'Maciej PÃ³ltorak', 'Aldona Struzik'</v>
      </c>
    </row>
    <row r="74" spans="1:15" x14ac:dyDescent="0.25">
      <c r="A74">
        <v>73</v>
      </c>
      <c r="B74" t="s">
        <v>416</v>
      </c>
      <c r="C74">
        <v>1998</v>
      </c>
      <c r="D74" t="s">
        <v>33</v>
      </c>
      <c r="E74" t="s">
        <v>250</v>
      </c>
      <c r="F74">
        <v>2.9</v>
      </c>
      <c r="G74" t="s">
        <v>122</v>
      </c>
      <c r="H74" t="s">
        <v>383</v>
      </c>
      <c r="I74" s="2" t="str">
        <f>MID(H74,3,LEN(H74)-3)</f>
        <v>Sean McNamara'</v>
      </c>
      <c r="J74" t="s">
        <v>417</v>
      </c>
      <c r="K74" t="str">
        <f t="shared" si="3"/>
        <v>'Sean McNamara', 'Jeff Phillips'</v>
      </c>
      <c r="L74" t="s">
        <v>208</v>
      </c>
      <c r="M74" t="str">
        <f t="shared" si="4"/>
        <v>'Action', 'Adventure', 'Comedy'</v>
      </c>
      <c r="N74" t="s">
        <v>418</v>
      </c>
      <c r="O74" t="str">
        <f t="shared" si="5"/>
        <v>'Loni Anderson', 'Hulk Hogan', 'Jim Varney'</v>
      </c>
    </row>
    <row r="75" spans="1:15" x14ac:dyDescent="0.25">
      <c r="A75">
        <v>74</v>
      </c>
      <c r="B75" t="s">
        <v>419</v>
      </c>
      <c r="C75">
        <v>2020</v>
      </c>
      <c r="D75" t="s">
        <v>19</v>
      </c>
      <c r="E75" t="s">
        <v>420</v>
      </c>
      <c r="F75">
        <v>2.2000000000000002</v>
      </c>
      <c r="G75" t="s">
        <v>218</v>
      </c>
      <c r="H75" t="s">
        <v>421</v>
      </c>
      <c r="I75" s="2" t="str">
        <f>MID(H75,3,LEN(H75)-3)</f>
        <v>Ahmed Khan'</v>
      </c>
      <c r="J75" t="s">
        <v>422</v>
      </c>
      <c r="K75" t="str">
        <f t="shared" si="3"/>
        <v>'Writers', 'Sajid Nadiadwala', 'Farhad Samji', 'Sparsh Khetarpal', ''</v>
      </c>
      <c r="L75" t="s">
        <v>423</v>
      </c>
      <c r="M75" t="str">
        <f t="shared" si="4"/>
        <v>'Action', 'Adventure', 'Thriller'</v>
      </c>
      <c r="N75" t="s">
        <v>424</v>
      </c>
      <c r="O75" t="str">
        <f t="shared" si="5"/>
        <v>'Tiger Shroff', 'Riteish Deshmukh', 'Shraddha Kapoor'</v>
      </c>
    </row>
    <row r="76" spans="1:15" x14ac:dyDescent="0.25">
      <c r="A76">
        <v>75</v>
      </c>
      <c r="B76" t="s">
        <v>425</v>
      </c>
      <c r="C76">
        <v>1997</v>
      </c>
      <c r="D76" t="s">
        <v>12</v>
      </c>
      <c r="E76" t="s">
        <v>426</v>
      </c>
      <c r="F76">
        <v>3.8</v>
      </c>
      <c r="G76" t="s">
        <v>427</v>
      </c>
      <c r="H76" t="s">
        <v>428</v>
      </c>
      <c r="I76" s="2" t="str">
        <f>MID(H76,3,LEN(H76)-3)</f>
        <v>Joel Schumacher'</v>
      </c>
      <c r="J76" t="s">
        <v>429</v>
      </c>
      <c r="K76" t="str">
        <f t="shared" si="3"/>
        <v>'Bob Kane', 'Akiva Goldsman'</v>
      </c>
      <c r="L76" t="s">
        <v>185</v>
      </c>
      <c r="M76" t="str">
        <f t="shared" si="4"/>
        <v>'Action', 'Sci-Fi'</v>
      </c>
      <c r="N76" t="s">
        <v>430</v>
      </c>
      <c r="O76" t="str">
        <f t="shared" si="5"/>
        <v>'Arnold Schwarzenegger', 'George Clooney', "Chris O'Donnell"</v>
      </c>
    </row>
    <row r="77" spans="1:15" x14ac:dyDescent="0.25">
      <c r="A77">
        <v>76</v>
      </c>
      <c r="B77" t="s">
        <v>431</v>
      </c>
      <c r="C77">
        <v>2016</v>
      </c>
      <c r="D77" t="s">
        <v>55</v>
      </c>
      <c r="E77" t="s">
        <v>334</v>
      </c>
      <c r="F77">
        <v>3.5</v>
      </c>
      <c r="G77" t="s">
        <v>212</v>
      </c>
      <c r="H77" t="s">
        <v>432</v>
      </c>
      <c r="I77" s="2" t="str">
        <f>MID(H77,3,LEN(H77)-3)</f>
        <v>Michael Tiddes'</v>
      </c>
      <c r="J77" t="s">
        <v>433</v>
      </c>
      <c r="K77" t="str">
        <f t="shared" si="3"/>
        <v>'Marlon Wayans', 'Rick Alvarez'</v>
      </c>
      <c r="L77" t="s">
        <v>93</v>
      </c>
      <c r="M77" t="str">
        <f t="shared" si="4"/>
        <v>'Comedy'</v>
      </c>
      <c r="N77" t="s">
        <v>434</v>
      </c>
      <c r="O77" t="str">
        <f t="shared" si="5"/>
        <v>'Marlon Wayans', 'Kali Hawk', 'Fred Willard'</v>
      </c>
    </row>
    <row r="78" spans="1:15" x14ac:dyDescent="0.25">
      <c r="A78">
        <v>77</v>
      </c>
      <c r="B78" t="s">
        <v>435</v>
      </c>
      <c r="C78">
        <v>1990</v>
      </c>
      <c r="D78" t="s">
        <v>12</v>
      </c>
      <c r="E78" t="s">
        <v>166</v>
      </c>
      <c r="F78">
        <v>3.2</v>
      </c>
      <c r="G78" t="s">
        <v>161</v>
      </c>
      <c r="H78" t="s">
        <v>436</v>
      </c>
      <c r="I78" s="2" t="str">
        <f>MID(H78,3,LEN(H78)-3)</f>
        <v>Albert Pyun'</v>
      </c>
      <c r="J78" t="s">
        <v>437</v>
      </c>
      <c r="K78" t="str">
        <f t="shared" si="3"/>
        <v>'Writers', 'Joe Simon', 'Jack Kirby', 'Stephen Tolkin', ''</v>
      </c>
      <c r="L78" t="s">
        <v>87</v>
      </c>
      <c r="M78" t="str">
        <f t="shared" si="4"/>
        <v>'Action', 'Adventure', 'Sci-Fi'</v>
      </c>
      <c r="N78" t="s">
        <v>438</v>
      </c>
      <c r="O78" t="str">
        <f t="shared" si="5"/>
        <v>'Matt Salinger', 'Ronny Cox', 'Ned Beatty'</v>
      </c>
    </row>
    <row r="79" spans="1:15" x14ac:dyDescent="0.25">
      <c r="A79">
        <v>78</v>
      </c>
      <c r="B79" t="s">
        <v>439</v>
      </c>
      <c r="C79">
        <v>2011</v>
      </c>
      <c r="D79" t="s">
        <v>33</v>
      </c>
      <c r="E79" t="s">
        <v>188</v>
      </c>
      <c r="F79">
        <v>3.5</v>
      </c>
      <c r="G79" t="s">
        <v>440</v>
      </c>
      <c r="H79" t="s">
        <v>441</v>
      </c>
      <c r="I79" s="2" t="str">
        <f>MID(H79,3,LEN(H79)-3)</f>
        <v>Robert Rodriguez'</v>
      </c>
      <c r="J79" t="s">
        <v>441</v>
      </c>
      <c r="K79" t="str">
        <f t="shared" si="3"/>
        <v>'Robert Rodriguez'</v>
      </c>
      <c r="L79" t="s">
        <v>208</v>
      </c>
      <c r="M79" t="str">
        <f t="shared" si="4"/>
        <v>'Action', 'Adventure', 'Comedy'</v>
      </c>
      <c r="N79" t="s">
        <v>442</v>
      </c>
      <c r="O79" t="str">
        <f t="shared" si="5"/>
        <v>'Jessica Alba', 'Jeremy Piven', 'Joel McHale'</v>
      </c>
    </row>
    <row r="80" spans="1:15" x14ac:dyDescent="0.25">
      <c r="A80">
        <v>79</v>
      </c>
      <c r="B80" t="s">
        <v>443</v>
      </c>
      <c r="C80">
        <v>1994</v>
      </c>
      <c r="D80" t="s">
        <v>388</v>
      </c>
      <c r="E80" t="s">
        <v>195</v>
      </c>
      <c r="F80">
        <v>3.2</v>
      </c>
      <c r="G80" t="s">
        <v>122</v>
      </c>
      <c r="H80" t="s">
        <v>444</v>
      </c>
      <c r="I80" s="2" t="str">
        <f>MID(H80,3,LEN(H80)-3)</f>
        <v>Peter MacDonald'</v>
      </c>
      <c r="J80" t="s">
        <v>445</v>
      </c>
      <c r="K80" t="str">
        <f t="shared" si="3"/>
        <v>'Jeff Lieberman', 'Karin Howard', 'Michael Ende'</v>
      </c>
      <c r="L80" t="s">
        <v>270</v>
      </c>
      <c r="M80" t="str">
        <f t="shared" si="4"/>
        <v>'Adventure', 'Comedy', 'Family'</v>
      </c>
      <c r="N80" t="s">
        <v>446</v>
      </c>
      <c r="O80" t="str">
        <f t="shared" si="5"/>
        <v>'Jason James Richter', 'Melody Kay', 'Jack Black'</v>
      </c>
    </row>
    <row r="81" spans="1:15" x14ac:dyDescent="0.25">
      <c r="A81">
        <v>80</v>
      </c>
      <c r="B81" t="s">
        <v>447</v>
      </c>
      <c r="C81">
        <v>2002</v>
      </c>
      <c r="D81" t="s">
        <v>12</v>
      </c>
      <c r="E81" t="s">
        <v>250</v>
      </c>
      <c r="F81">
        <v>3.6</v>
      </c>
      <c r="G81" t="s">
        <v>228</v>
      </c>
      <c r="H81" t="s">
        <v>448</v>
      </c>
      <c r="I81" s="2" t="str">
        <f>MID(H81,3,LEN(H81)-3)</f>
        <v>Tamra Davis'</v>
      </c>
      <c r="J81" t="s">
        <v>449</v>
      </c>
      <c r="K81" t="str">
        <f t="shared" si="3"/>
        <v>'Shonda Rhimes'</v>
      </c>
      <c r="L81" t="s">
        <v>450</v>
      </c>
      <c r="M81" t="str">
        <f t="shared" si="4"/>
        <v>'Comedy', 'Drama', 'Romance'</v>
      </c>
      <c r="N81" t="s">
        <v>451</v>
      </c>
      <c r="O81" t="str">
        <f t="shared" si="5"/>
        <v>'Britney Spears', 'Anson Mount', 'Zoe Saldana'</v>
      </c>
    </row>
    <row r="82" spans="1:15" x14ac:dyDescent="0.25">
      <c r="A82">
        <v>81</v>
      </c>
      <c r="B82" t="s">
        <v>452</v>
      </c>
      <c r="C82">
        <v>1983</v>
      </c>
      <c r="D82" t="s">
        <v>33</v>
      </c>
      <c r="E82" t="s">
        <v>128</v>
      </c>
      <c r="F82">
        <v>3.7</v>
      </c>
      <c r="G82" t="s">
        <v>97</v>
      </c>
      <c r="H82" t="s">
        <v>453</v>
      </c>
      <c r="I82" s="2" t="str">
        <f>MID(H82,3,LEN(H82)-3)</f>
        <v>Joe Alves'</v>
      </c>
      <c r="J82" t="s">
        <v>454</v>
      </c>
      <c r="K82" t="str">
        <f t="shared" si="3"/>
        <v>'Writers', 'Peter Benchley', 'Richard Matheson', 'Carl Gottlieb', ''</v>
      </c>
      <c r="L82" t="s">
        <v>192</v>
      </c>
      <c r="M82" t="str">
        <f t="shared" si="4"/>
        <v>'Adventure', 'Horror', 'Thriller'</v>
      </c>
      <c r="N82" t="s">
        <v>455</v>
      </c>
      <c r="O82" t="str">
        <f t="shared" si="5"/>
        <v>'Dennis Quaid', 'Bess Armstrong', 'Simon MacCorkindale'</v>
      </c>
    </row>
    <row r="83" spans="1:15" x14ac:dyDescent="0.25">
      <c r="A83">
        <v>82</v>
      </c>
      <c r="B83" t="s">
        <v>456</v>
      </c>
      <c r="C83">
        <v>1987</v>
      </c>
      <c r="D83" t="s">
        <v>33</v>
      </c>
      <c r="E83" t="s">
        <v>56</v>
      </c>
      <c r="F83">
        <v>3.7</v>
      </c>
      <c r="G83" t="s">
        <v>457</v>
      </c>
      <c r="H83" t="s">
        <v>458</v>
      </c>
      <c r="I83" s="2" t="str">
        <f>MID(H83,3,LEN(H83)-3)</f>
        <v>Sidney J. Furie'</v>
      </c>
      <c r="J83" t="s">
        <v>459</v>
      </c>
      <c r="K83" t="str">
        <f t="shared" si="3"/>
        <v>'Writers', 'Jerry Siegel', 'Joe Shuster', 'Christopher Reeve', ''</v>
      </c>
      <c r="L83" t="s">
        <v>87</v>
      </c>
      <c r="M83" t="str">
        <f t="shared" si="4"/>
        <v>'Action', 'Adventure', 'Sci-Fi'</v>
      </c>
      <c r="N83" t="s">
        <v>460</v>
      </c>
      <c r="O83" t="str">
        <f t="shared" si="5"/>
        <v>'Christopher Reeve', 'Gene Hackman', 'Margot Kidder'</v>
      </c>
    </row>
    <row r="84" spans="1:15" x14ac:dyDescent="0.25">
      <c r="A84">
        <v>83</v>
      </c>
      <c r="B84" t="s">
        <v>461</v>
      </c>
      <c r="C84">
        <v>1997</v>
      </c>
      <c r="D84" t="s">
        <v>33</v>
      </c>
      <c r="E84" t="s">
        <v>250</v>
      </c>
      <c r="F84">
        <v>3.6</v>
      </c>
      <c r="G84" t="s">
        <v>21</v>
      </c>
      <c r="H84" t="s">
        <v>462</v>
      </c>
      <c r="I84" s="2" t="str">
        <f>MID(H84,3,LEN(H84)-3)</f>
        <v>Bob Spiers'</v>
      </c>
      <c r="J84" t="s">
        <v>463</v>
      </c>
      <c r="K84" t="str">
        <f t="shared" si="3"/>
        <v>'Writers', 'Spice Girls', 'Kim Fuller', 'Jamie Curtis', ''</v>
      </c>
      <c r="L84" t="s">
        <v>385</v>
      </c>
      <c r="M84" t="str">
        <f t="shared" si="4"/>
        <v>'Comedy', 'Family', 'Music'</v>
      </c>
      <c r="N84" t="s">
        <v>464</v>
      </c>
      <c r="O84" t="str">
        <f t="shared" si="5"/>
        <v>'Mel B', 'Emma Bunton', 'Melanie C'</v>
      </c>
    </row>
    <row r="85" spans="1:15" x14ac:dyDescent="0.25">
      <c r="A85">
        <v>84</v>
      </c>
      <c r="B85" t="s">
        <v>465</v>
      </c>
      <c r="C85">
        <v>2000</v>
      </c>
      <c r="D85" t="s">
        <v>12</v>
      </c>
      <c r="E85" t="s">
        <v>466</v>
      </c>
      <c r="F85">
        <v>3.6</v>
      </c>
      <c r="G85" t="s">
        <v>320</v>
      </c>
      <c r="H85" t="s">
        <v>467</v>
      </c>
      <c r="I85" s="2" t="str">
        <f>MID(H85,3,LEN(H85)-3)</f>
        <v>Courtney Solomon'</v>
      </c>
      <c r="J85" t="s">
        <v>468</v>
      </c>
      <c r="K85" t="str">
        <f t="shared" si="3"/>
        <v>'Topper Lilien', 'Carroll Cartwright', 'E. Gary Gygax'</v>
      </c>
      <c r="L85" t="s">
        <v>106</v>
      </c>
      <c r="M85" t="str">
        <f t="shared" si="4"/>
        <v>'Action', 'Adventure', 'Fantasy'</v>
      </c>
      <c r="N85" t="s">
        <v>469</v>
      </c>
      <c r="O85" t="str">
        <f t="shared" si="5"/>
        <v>'Justin Whalin', 'Jeremy Irons', 'Zoe McLellan'</v>
      </c>
    </row>
    <row r="86" spans="1:15" x14ac:dyDescent="0.25">
      <c r="A86">
        <v>85</v>
      </c>
      <c r="B86" t="s">
        <v>470</v>
      </c>
      <c r="C86">
        <v>2019</v>
      </c>
      <c r="D86" t="s">
        <v>12</v>
      </c>
      <c r="E86" t="s">
        <v>334</v>
      </c>
      <c r="F86">
        <v>3.5</v>
      </c>
      <c r="G86" t="s">
        <v>378</v>
      </c>
      <c r="H86" t="s">
        <v>471</v>
      </c>
      <c r="I86" s="2" t="str">
        <f>MID(H86,3,LEN(H86)-3)</f>
        <v>Sophia Takal'</v>
      </c>
      <c r="J86" t="s">
        <v>472</v>
      </c>
      <c r="K86" t="str">
        <f t="shared" si="3"/>
        <v>'Sophia Takal', 'April Wolfe', 'Roy Moore'</v>
      </c>
      <c r="L86" t="s">
        <v>221</v>
      </c>
      <c r="M86" t="str">
        <f t="shared" si="4"/>
        <v>'Horror', 'Mystery', 'Thriller'</v>
      </c>
      <c r="N86" t="s">
        <v>473</v>
      </c>
      <c r="O86" t="str">
        <f t="shared" si="5"/>
        <v>'Imogen Poots', 'Aleyse Shannon', 'Lily Donoghue'</v>
      </c>
    </row>
    <row r="87" spans="1:15" x14ac:dyDescent="0.25">
      <c r="A87">
        <v>86</v>
      </c>
      <c r="B87" t="s">
        <v>474</v>
      </c>
      <c r="C87">
        <v>2006</v>
      </c>
      <c r="D87" t="s">
        <v>12</v>
      </c>
      <c r="E87" t="s">
        <v>178</v>
      </c>
      <c r="F87">
        <v>3.8</v>
      </c>
      <c r="G87" t="s">
        <v>475</v>
      </c>
      <c r="H87" t="s">
        <v>476</v>
      </c>
      <c r="I87" s="2" t="str">
        <f>MID(H87,3,LEN(H87)-3)</f>
        <v>Neil LaBute'</v>
      </c>
      <c r="J87" t="s">
        <v>477</v>
      </c>
      <c r="K87" t="str">
        <f t="shared" si="3"/>
        <v>'Neil LaBute', 'Anthony Shaffer'</v>
      </c>
      <c r="L87" t="s">
        <v>221</v>
      </c>
      <c r="M87" t="str">
        <f t="shared" si="4"/>
        <v>'Horror', 'Mystery', 'Thriller'</v>
      </c>
      <c r="N87" t="s">
        <v>478</v>
      </c>
      <c r="O87" t="str">
        <f t="shared" si="5"/>
        <v>'Nicolas Cage', 'Ellen Burstyn', 'Leelee Sobieski'</v>
      </c>
    </row>
    <row r="88" spans="1:15" x14ac:dyDescent="0.25">
      <c r="A88">
        <v>87</v>
      </c>
      <c r="B88" t="s">
        <v>479</v>
      </c>
      <c r="C88">
        <v>2005</v>
      </c>
      <c r="D88" t="s">
        <v>12</v>
      </c>
      <c r="E88" t="s">
        <v>480</v>
      </c>
      <c r="F88">
        <v>3.7</v>
      </c>
      <c r="G88" t="s">
        <v>42</v>
      </c>
      <c r="H88" t="s">
        <v>481</v>
      </c>
      <c r="I88" s="2" t="str">
        <f>MID(H88,3,LEN(H88)-3)</f>
        <v>Rupert Wainwright'</v>
      </c>
      <c r="J88" t="s">
        <v>482</v>
      </c>
      <c r="K88" t="str">
        <f t="shared" si="3"/>
        <v>'Cooper Layne', 'John Carpenter', 'Debra Hill'</v>
      </c>
      <c r="L88" t="s">
        <v>483</v>
      </c>
      <c r="M88" t="str">
        <f t="shared" si="4"/>
        <v>'Horror', 'Mystery'</v>
      </c>
      <c r="N88" t="s">
        <v>484</v>
      </c>
      <c r="O88" t="str">
        <f t="shared" si="5"/>
        <v>'Tom Welling', 'Maggie Grace', 'Selma Blair'</v>
      </c>
    </row>
    <row r="89" spans="1:15" x14ac:dyDescent="0.25">
      <c r="A89">
        <v>88</v>
      </c>
      <c r="B89" t="s">
        <v>485</v>
      </c>
      <c r="C89">
        <v>2007</v>
      </c>
      <c r="D89" t="s">
        <v>12</v>
      </c>
      <c r="E89" t="s">
        <v>466</v>
      </c>
      <c r="F89">
        <v>3.5</v>
      </c>
      <c r="G89" t="s">
        <v>27</v>
      </c>
      <c r="H89" t="s">
        <v>486</v>
      </c>
      <c r="I89" s="2" t="str">
        <f>MID(H89,3,LEN(H89)-3)</f>
        <v>Hyung-rae Shim'</v>
      </c>
      <c r="J89" t="s">
        <v>486</v>
      </c>
      <c r="K89" t="str">
        <f t="shared" si="3"/>
        <v>'Hyung-rae Shim'</v>
      </c>
      <c r="L89" t="s">
        <v>487</v>
      </c>
      <c r="M89" t="str">
        <f t="shared" si="4"/>
        <v>'Action', 'Drama', 'Fantasy'</v>
      </c>
      <c r="N89" t="s">
        <v>488</v>
      </c>
      <c r="O89" t="str">
        <f t="shared" si="5"/>
        <v>'Jason Behr', 'Amanda Brooks', 'Robert Forster'</v>
      </c>
    </row>
    <row r="90" spans="1:15" x14ac:dyDescent="0.25">
      <c r="A90">
        <v>89</v>
      </c>
      <c r="B90" t="s">
        <v>489</v>
      </c>
      <c r="C90">
        <v>2006</v>
      </c>
      <c r="D90" t="s">
        <v>55</v>
      </c>
      <c r="E90" t="s">
        <v>334</v>
      </c>
      <c r="F90">
        <v>3.4</v>
      </c>
      <c r="G90" t="s">
        <v>218</v>
      </c>
      <c r="H90" t="s">
        <v>284</v>
      </c>
      <c r="I90" s="2" t="str">
        <f>MID(H90,3,LEN(H90)-3)</f>
        <v>Sylvain White'</v>
      </c>
      <c r="J90" t="s">
        <v>490</v>
      </c>
      <c r="K90" t="str">
        <f t="shared" si="3"/>
        <v>'Lois Duncan', 'Michael D. Weiss'</v>
      </c>
      <c r="L90" t="s">
        <v>221</v>
      </c>
      <c r="M90" t="str">
        <f t="shared" si="4"/>
        <v>'Horror', 'Mystery', 'Thriller'</v>
      </c>
      <c r="N90" t="s">
        <v>491</v>
      </c>
      <c r="O90" t="str">
        <f t="shared" si="5"/>
        <v>'Brooke Nevin', 'David Paetkau', 'Torrey DeVitto'</v>
      </c>
    </row>
    <row r="91" spans="1:15" x14ac:dyDescent="0.25">
      <c r="A91">
        <v>90</v>
      </c>
      <c r="B91" t="s">
        <v>492</v>
      </c>
      <c r="C91">
        <v>1988</v>
      </c>
      <c r="D91" t="s">
        <v>33</v>
      </c>
      <c r="E91" t="s">
        <v>128</v>
      </c>
      <c r="F91">
        <v>3.4</v>
      </c>
      <c r="G91" t="s">
        <v>129</v>
      </c>
      <c r="H91" t="s">
        <v>493</v>
      </c>
      <c r="I91" s="2" t="str">
        <f>MID(H91,3,LEN(H91)-3)</f>
        <v>Stewart Raffill'</v>
      </c>
      <c r="J91" t="s">
        <v>494</v>
      </c>
      <c r="K91" t="str">
        <f t="shared" si="3"/>
        <v>'Stewart Raffill', 'Steve Feke'</v>
      </c>
      <c r="L91" t="s">
        <v>270</v>
      </c>
      <c r="M91" t="str">
        <f t="shared" si="4"/>
        <v>'Adventure', 'Comedy', 'Family'</v>
      </c>
      <c r="N91" t="s">
        <v>495</v>
      </c>
      <c r="O91" t="str">
        <f t="shared" si="5"/>
        <v>'Christine Ebersole', 'Jonathan Ward', 'Tina Caspary'</v>
      </c>
    </row>
    <row r="92" spans="1:15" x14ac:dyDescent="0.25">
      <c r="A92">
        <v>91</v>
      </c>
      <c r="B92" t="s">
        <v>496</v>
      </c>
      <c r="C92">
        <v>2011</v>
      </c>
      <c r="D92" t="s">
        <v>55</v>
      </c>
      <c r="E92" t="s">
        <v>166</v>
      </c>
      <c r="F92">
        <v>3.3</v>
      </c>
      <c r="G92" t="s">
        <v>218</v>
      </c>
      <c r="H92" t="s">
        <v>497</v>
      </c>
      <c r="I92" s="2" t="str">
        <f>MID(H92,3,LEN(H92)-3)</f>
        <v>Tom Brady'</v>
      </c>
      <c r="J92" t="s">
        <v>498</v>
      </c>
      <c r="K92" t="str">
        <f t="shared" si="3"/>
        <v>'Adam Sandler', 'Allen Covert', 'Nick Swardson'</v>
      </c>
      <c r="L92" t="s">
        <v>93</v>
      </c>
      <c r="M92" t="str">
        <f t="shared" si="4"/>
        <v>'Comedy'</v>
      </c>
      <c r="N92" t="s">
        <v>499</v>
      </c>
      <c r="O92" t="str">
        <f t="shared" si="5"/>
        <v>'Nick Swardson', 'Don Johnson', 'Christina Ricci'</v>
      </c>
    </row>
    <row r="93" spans="1:15" x14ac:dyDescent="0.25">
      <c r="A93">
        <v>92</v>
      </c>
      <c r="B93" t="s">
        <v>500</v>
      </c>
      <c r="C93">
        <v>2009</v>
      </c>
      <c r="D93" t="s">
        <v>12</v>
      </c>
      <c r="E93" t="s">
        <v>96</v>
      </c>
      <c r="F93">
        <v>3.2</v>
      </c>
      <c r="G93" t="s">
        <v>218</v>
      </c>
      <c r="H93" t="s">
        <v>501</v>
      </c>
      <c r="I93" s="2" t="str">
        <f>MID(H93,3,LEN(H93)-3)</f>
        <v>Andrew Morahan'</v>
      </c>
      <c r="J93" t="s">
        <v>502</v>
      </c>
      <c r="K93" t="str">
        <f t="shared" si="3"/>
        <v>'Mike Jefferies', 'Piers Ashworth'</v>
      </c>
      <c r="L93" t="s">
        <v>503</v>
      </c>
      <c r="M93" t="str">
        <f t="shared" si="4"/>
        <v>'Drama', 'Romance', 'Sport'</v>
      </c>
      <c r="N93" t="s">
        <v>504</v>
      </c>
      <c r="O93" t="str">
        <f t="shared" si="5"/>
        <v>'JJ Feild', 'Leo Gregory', 'Kuno Becker'</v>
      </c>
    </row>
    <row r="94" spans="1:15" x14ac:dyDescent="0.25">
      <c r="A94">
        <v>93</v>
      </c>
      <c r="B94" t="s">
        <v>505</v>
      </c>
      <c r="C94">
        <v>2012</v>
      </c>
      <c r="D94" t="s">
        <v>55</v>
      </c>
      <c r="E94" t="s">
        <v>150</v>
      </c>
      <c r="F94">
        <v>3.8</v>
      </c>
      <c r="G94" t="s">
        <v>506</v>
      </c>
      <c r="H94" t="s">
        <v>507</v>
      </c>
      <c r="I94" s="2" t="str">
        <f>MID(H94,3,LEN(H94)-3)</f>
        <v>John Gulager'</v>
      </c>
      <c r="J94" t="s">
        <v>508</v>
      </c>
      <c r="K94" t="str">
        <f t="shared" si="3"/>
        <v>'Writers', 'Patrick Melton', 'Marcus Dunstan', 'Joel Soisson', ''</v>
      </c>
      <c r="L94" t="s">
        <v>225</v>
      </c>
      <c r="M94" t="str">
        <f t="shared" si="4"/>
        <v>'Comedy', 'Horror', 'Sci-Fi'</v>
      </c>
      <c r="N94" t="s">
        <v>509</v>
      </c>
      <c r="O94" t="str">
        <f t="shared" si="5"/>
        <v>'Danielle Panabaker', 'Ving Rhames', 'David Hasselhoff'</v>
      </c>
    </row>
    <row r="95" spans="1:15" x14ac:dyDescent="0.25">
      <c r="A95">
        <v>94</v>
      </c>
      <c r="B95" t="s">
        <v>510</v>
      </c>
      <c r="C95">
        <v>2007</v>
      </c>
      <c r="D95" t="s">
        <v>55</v>
      </c>
      <c r="E95" t="s">
        <v>26</v>
      </c>
      <c r="F95">
        <v>3.6</v>
      </c>
      <c r="G95" t="s">
        <v>407</v>
      </c>
      <c r="H95" t="s">
        <v>511</v>
      </c>
      <c r="I95" s="2" t="str">
        <f>MID(H95,3,LEN(H95)-3)</f>
        <v>Chris Sivertson'</v>
      </c>
      <c r="J95" t="s">
        <v>512</v>
      </c>
      <c r="K95" t="str">
        <f t="shared" si="3"/>
        <v>'Jeff Hammond'</v>
      </c>
      <c r="L95" t="s">
        <v>221</v>
      </c>
      <c r="M95" t="str">
        <f t="shared" si="4"/>
        <v>'Horror', 'Mystery', 'Thriller'</v>
      </c>
      <c r="N95" t="s">
        <v>513</v>
      </c>
      <c r="O95" t="str">
        <f t="shared" si="5"/>
        <v>'Lindsay Lohan', 'Julia Ormond', 'Neal McDonough'</v>
      </c>
    </row>
    <row r="96" spans="1:15" x14ac:dyDescent="0.25">
      <c r="A96">
        <v>95</v>
      </c>
      <c r="B96" t="s">
        <v>514</v>
      </c>
      <c r="C96">
        <v>2005</v>
      </c>
      <c r="D96" t="s">
        <v>33</v>
      </c>
      <c r="E96" t="s">
        <v>250</v>
      </c>
      <c r="F96">
        <v>3.7</v>
      </c>
      <c r="G96" t="s">
        <v>515</v>
      </c>
      <c r="H96" t="s">
        <v>441</v>
      </c>
      <c r="I96" s="2" t="str">
        <f>MID(H96,3,LEN(H96)-3)</f>
        <v>Robert Rodriguez'</v>
      </c>
      <c r="J96" t="s">
        <v>516</v>
      </c>
      <c r="K96" t="str">
        <f t="shared" si="3"/>
        <v>'Robert Rodriguez', 'Marcel Rodriguez', 'Racer Rodriguez'</v>
      </c>
      <c r="L96" t="s">
        <v>208</v>
      </c>
      <c r="M96" t="str">
        <f t="shared" si="4"/>
        <v>'Action', 'Adventure', 'Comedy'</v>
      </c>
      <c r="N96" t="s">
        <v>517</v>
      </c>
      <c r="O96" t="str">
        <f t="shared" si="5"/>
        <v>'Cayden Boyd', 'George Lopez', 'Kristin Davis'</v>
      </c>
    </row>
    <row r="97" spans="1:15" x14ac:dyDescent="0.25">
      <c r="A97">
        <v>96</v>
      </c>
      <c r="B97" t="s">
        <v>518</v>
      </c>
      <c r="C97">
        <v>2008</v>
      </c>
      <c r="D97" t="s">
        <v>12</v>
      </c>
      <c r="E97" t="s">
        <v>13</v>
      </c>
      <c r="F97">
        <v>3.8</v>
      </c>
      <c r="G97" t="s">
        <v>519</v>
      </c>
      <c r="H97" t="s">
        <v>520</v>
      </c>
      <c r="I97" s="2" t="str">
        <f>MID(H97,3,LEN(H97)-3)</f>
        <v>Marco Schnabel'</v>
      </c>
      <c r="J97" t="s">
        <v>521</v>
      </c>
      <c r="K97" t="str">
        <f t="shared" si="3"/>
        <v>'Mike Myers', 'Graham Gordy'</v>
      </c>
      <c r="L97" t="s">
        <v>522</v>
      </c>
      <c r="M97" t="str">
        <f t="shared" si="4"/>
        <v>'Comedy', 'Romance', 'Sport'</v>
      </c>
      <c r="N97" t="s">
        <v>523</v>
      </c>
      <c r="O97" t="str">
        <f t="shared" si="5"/>
        <v>'Mike Myers', 'Jessica Alba', 'Romany Malco'</v>
      </c>
    </row>
    <row r="98" spans="1:15" x14ac:dyDescent="0.25">
      <c r="A98">
        <v>97</v>
      </c>
      <c r="B98" t="s">
        <v>524</v>
      </c>
      <c r="C98">
        <v>2014</v>
      </c>
      <c r="D98" t="s">
        <v>55</v>
      </c>
      <c r="E98" t="s">
        <v>102</v>
      </c>
      <c r="F98">
        <v>3.5</v>
      </c>
      <c r="G98" t="s">
        <v>525</v>
      </c>
      <c r="H98" t="s">
        <v>526</v>
      </c>
      <c r="I98" s="2" t="str">
        <f>MID(H98,3,LEN(H98)-3)</f>
        <v>Josh Stolberg'</v>
      </c>
      <c r="J98" t="s">
        <v>527</v>
      </c>
      <c r="K98" t="str">
        <f t="shared" si="3"/>
        <v>'Writers', 'Kyle Barnett Anderson', 'David Bernstein', 'Jamie Kennedy', ''</v>
      </c>
      <c r="L98" t="s">
        <v>72</v>
      </c>
      <c r="M98" t="str">
        <f t="shared" si="4"/>
        <v>'Adventure', 'Comedy', 'Fantasy'</v>
      </c>
      <c r="N98" t="s">
        <v>528</v>
      </c>
      <c r="O98" t="str">
        <f t="shared" si="5"/>
        <v>'Ben Begley', 'Herbert Russell', 'Ross Nathan'</v>
      </c>
    </row>
    <row r="99" spans="1:15" x14ac:dyDescent="0.25">
      <c r="A99">
        <v>98</v>
      </c>
      <c r="B99" t="s">
        <v>529</v>
      </c>
      <c r="C99">
        <v>2007</v>
      </c>
      <c r="D99" t="s">
        <v>12</v>
      </c>
      <c r="E99" t="s">
        <v>530</v>
      </c>
      <c r="F99">
        <v>3.8</v>
      </c>
      <c r="G99" t="s">
        <v>312</v>
      </c>
      <c r="H99" t="s">
        <v>58</v>
      </c>
      <c r="I99" s="2" t="str">
        <f>MID(H99,3,LEN(H99)-3)</f>
        <v>Uwe Boll'</v>
      </c>
      <c r="J99" t="s">
        <v>531</v>
      </c>
      <c r="K99" t="str">
        <f t="shared" si="3"/>
        <v>'Writers', 'Doug Taylor', 'Jason Rappaport', 'Dan Stroncak', ''</v>
      </c>
      <c r="L99" t="s">
        <v>106</v>
      </c>
      <c r="M99" t="str">
        <f t="shared" si="4"/>
        <v>'Action', 'Adventure', 'Fantasy'</v>
      </c>
      <c r="N99" t="s">
        <v>532</v>
      </c>
      <c r="O99" t="str">
        <f t="shared" si="5"/>
        <v>'Jason Statham', 'Ron Perlman', 'Ray Liotta'</v>
      </c>
    </row>
    <row r="100" spans="1:15" x14ac:dyDescent="0.25">
      <c r="A100">
        <v>99</v>
      </c>
      <c r="B100" t="s">
        <v>533</v>
      </c>
      <c r="C100">
        <v>1998</v>
      </c>
      <c r="D100" t="s">
        <v>12</v>
      </c>
      <c r="E100" t="s">
        <v>188</v>
      </c>
      <c r="F100">
        <v>3.8</v>
      </c>
      <c r="G100" t="s">
        <v>506</v>
      </c>
      <c r="H100" t="s">
        <v>534</v>
      </c>
      <c r="I100" s="2" t="str">
        <f>MID(H100,3,LEN(H100)-3)</f>
        <v>Jeremiah S. Chechik'</v>
      </c>
      <c r="J100" t="s">
        <v>535</v>
      </c>
      <c r="K100" t="str">
        <f t="shared" si="3"/>
        <v>'Sydney Newman', 'Don MacPherson'</v>
      </c>
      <c r="L100" t="s">
        <v>87</v>
      </c>
      <c r="M100" t="str">
        <f t="shared" si="4"/>
        <v>'Action', 'Adventure', 'Sci-Fi'</v>
      </c>
      <c r="N100" t="s">
        <v>536</v>
      </c>
      <c r="O100" t="str">
        <f t="shared" si="5"/>
        <v>'Ralph Fiennes', 'Uma Thurman', 'Sean Connery'</v>
      </c>
    </row>
    <row r="101" spans="1:15" x14ac:dyDescent="0.25">
      <c r="A101">
        <v>100</v>
      </c>
      <c r="B101" t="s">
        <v>537</v>
      </c>
      <c r="C101">
        <v>2000</v>
      </c>
      <c r="D101" t="s">
        <v>33</v>
      </c>
      <c r="E101" t="s">
        <v>56</v>
      </c>
      <c r="F101">
        <v>3.7</v>
      </c>
      <c r="G101" t="s">
        <v>27</v>
      </c>
      <c r="H101" t="s">
        <v>538</v>
      </c>
      <c r="I101" s="2" t="str">
        <f>MID(H101,3,LEN(H101)-3)</f>
        <v>Brian Levant'</v>
      </c>
      <c r="J101" t="s">
        <v>539</v>
      </c>
      <c r="K101" t="str">
        <f t="shared" si="3"/>
        <v>'Writers', 'William Hanna', 'Joseph Barbera', 'Deborah Kaplan', ''</v>
      </c>
      <c r="L101" t="s">
        <v>540</v>
      </c>
      <c r="M101" t="str">
        <f t="shared" si="4"/>
        <v>'Comedy', 'Family', 'Romance'</v>
      </c>
      <c r="N101" t="s">
        <v>541</v>
      </c>
      <c r="O101" t="str">
        <f t="shared" si="5"/>
        <v>'Mark Addy', 'Stephen Baldwin', 'Kristen Johnston'</v>
      </c>
    </row>
  </sheetData>
  <autoFilter ref="A1:Q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1E1C-C430-4DB9-AC80-2CE9B4B28911}">
  <dimension ref="A3:F55"/>
  <sheetViews>
    <sheetView topLeftCell="A37" workbookViewId="0">
      <selection activeCell="W30" sqref="W30"/>
    </sheetView>
  </sheetViews>
  <sheetFormatPr defaultRowHeight="15" x14ac:dyDescent="0.25"/>
  <cols>
    <col min="1" max="1" width="32.5703125" bestFit="1" customWidth="1"/>
    <col min="2" max="2" width="16.28515625" bestFit="1" customWidth="1"/>
    <col min="3" max="5" width="5" bestFit="1" customWidth="1"/>
    <col min="6" max="6" width="11.28515625" bestFit="1" customWidth="1"/>
    <col min="7" max="15" width="5" bestFit="1" customWidth="1"/>
    <col min="16" max="16" width="11.28515625" bestFit="1" customWidth="1"/>
    <col min="17" max="18" width="4" bestFit="1" customWidth="1"/>
    <col min="19" max="19" width="9.85546875" bestFit="1" customWidth="1"/>
    <col min="20" max="20" width="6.85546875" bestFit="1" customWidth="1"/>
    <col min="21" max="21" width="9.85546875" bestFit="1" customWidth="1"/>
    <col min="22" max="22" width="6.85546875" bestFit="1" customWidth="1"/>
    <col min="23" max="23" width="4" bestFit="1" customWidth="1"/>
    <col min="24" max="24" width="9.85546875" bestFit="1" customWidth="1"/>
    <col min="25" max="25" width="6.85546875" bestFit="1" customWidth="1"/>
    <col min="26" max="26" width="9.85546875" bestFit="1" customWidth="1"/>
    <col min="27" max="27" width="6.85546875" bestFit="1" customWidth="1"/>
    <col min="28" max="28" width="2" bestFit="1" customWidth="1"/>
    <col min="29" max="30" width="4" bestFit="1" customWidth="1"/>
    <col min="31" max="31" width="9.85546875" bestFit="1" customWidth="1"/>
    <col min="32" max="32" width="6.85546875" bestFit="1" customWidth="1"/>
    <col min="33" max="34" width="4" bestFit="1" customWidth="1"/>
    <col min="35" max="35" width="9.85546875" bestFit="1" customWidth="1"/>
    <col min="36" max="36" width="6.85546875" bestFit="1" customWidth="1"/>
    <col min="37" max="39" width="4" bestFit="1" customWidth="1"/>
    <col min="40" max="40" width="9.85546875" bestFit="1" customWidth="1"/>
    <col min="41" max="41" width="6.85546875" bestFit="1" customWidth="1"/>
    <col min="42" max="43" width="4" bestFit="1" customWidth="1"/>
    <col min="44" max="44" width="9.85546875" bestFit="1" customWidth="1"/>
    <col min="45" max="45" width="6.85546875" bestFit="1" customWidth="1"/>
    <col min="46" max="46" width="4" bestFit="1" customWidth="1"/>
    <col min="47" max="47" width="9.85546875" bestFit="1" customWidth="1"/>
    <col min="48" max="48" width="6.85546875" bestFit="1" customWidth="1"/>
    <col min="49" max="49" width="4" bestFit="1" customWidth="1"/>
    <col min="50" max="50" width="9.85546875" bestFit="1" customWidth="1"/>
    <col min="51" max="51" width="11.28515625" bestFit="1" customWidth="1"/>
    <col min="52" max="52" width="24.140625" bestFit="1" customWidth="1"/>
    <col min="53" max="53" width="7.7109375" bestFit="1" customWidth="1"/>
    <col min="54" max="54" width="30.28515625" bestFit="1" customWidth="1"/>
    <col min="55" max="55" width="6.7109375" bestFit="1" customWidth="1"/>
    <col min="56" max="56" width="11.140625" bestFit="1" customWidth="1"/>
    <col min="57" max="57" width="11.85546875" bestFit="1" customWidth="1"/>
    <col min="58" max="58" width="24.140625" bestFit="1" customWidth="1"/>
    <col min="59" max="59" width="17.5703125" bestFit="1" customWidth="1"/>
    <col min="60" max="60" width="27.7109375" bestFit="1" customWidth="1"/>
    <col min="61" max="61" width="26.85546875" bestFit="1" customWidth="1"/>
    <col min="62" max="62" width="11.7109375" bestFit="1" customWidth="1"/>
    <col min="63" max="63" width="11.85546875" bestFit="1" customWidth="1"/>
    <col min="64" max="64" width="34" bestFit="1" customWidth="1"/>
    <col min="65" max="66" width="6.5703125" bestFit="1" customWidth="1"/>
    <col min="67" max="67" width="9.5703125" bestFit="1" customWidth="1"/>
    <col min="68" max="68" width="32.28515625" bestFit="1" customWidth="1"/>
    <col min="69" max="69" width="13.5703125" bestFit="1" customWidth="1"/>
    <col min="70" max="70" width="12.28515625" bestFit="1" customWidth="1"/>
    <col min="71" max="71" width="9.5703125" bestFit="1" customWidth="1"/>
    <col min="72" max="72" width="15.28515625" bestFit="1" customWidth="1"/>
    <col min="73" max="73" width="11.7109375" bestFit="1" customWidth="1"/>
    <col min="74" max="74" width="33.85546875" bestFit="1" customWidth="1"/>
    <col min="75" max="75" width="5.5703125" bestFit="1" customWidth="1"/>
    <col min="76" max="76" width="19.85546875" bestFit="1" customWidth="1"/>
    <col min="77" max="77" width="28" bestFit="1" customWidth="1"/>
    <col min="78" max="78" width="31.7109375" bestFit="1" customWidth="1"/>
    <col min="79" max="79" width="15.140625" bestFit="1" customWidth="1"/>
    <col min="80" max="80" width="44.28515625" bestFit="1" customWidth="1"/>
    <col min="81" max="81" width="41.140625" bestFit="1" customWidth="1"/>
    <col min="82" max="82" width="13.140625" bestFit="1" customWidth="1"/>
    <col min="83" max="83" width="20.7109375" bestFit="1" customWidth="1"/>
    <col min="84" max="84" width="16" bestFit="1" customWidth="1"/>
    <col min="85" max="85" width="32" bestFit="1" customWidth="1"/>
    <col min="86" max="86" width="7.85546875" bestFit="1" customWidth="1"/>
    <col min="87" max="87" width="22.28515625" bestFit="1" customWidth="1"/>
    <col min="88" max="88" width="39.140625" bestFit="1" customWidth="1"/>
    <col min="89" max="89" width="20.140625" bestFit="1" customWidth="1"/>
    <col min="90" max="90" width="13.85546875" bestFit="1" customWidth="1"/>
    <col min="91" max="91" width="21.5703125" bestFit="1" customWidth="1"/>
    <col min="92" max="92" width="23.7109375" bestFit="1" customWidth="1"/>
    <col min="93" max="93" width="15.7109375" bestFit="1" customWidth="1"/>
    <col min="94" max="94" width="9.85546875" bestFit="1" customWidth="1"/>
    <col min="95" max="95" width="18.7109375" bestFit="1" customWidth="1"/>
    <col min="96" max="96" width="15.5703125" bestFit="1" customWidth="1"/>
    <col min="97" max="97" width="6.42578125" bestFit="1" customWidth="1"/>
    <col min="98" max="98" width="13.5703125" bestFit="1" customWidth="1"/>
    <col min="99" max="99" width="14" bestFit="1" customWidth="1"/>
    <col min="100" max="100" width="18.42578125" bestFit="1" customWidth="1"/>
    <col min="101" max="101" width="32.7109375" bestFit="1" customWidth="1"/>
    <col min="102" max="102" width="11.28515625" bestFit="1" customWidth="1"/>
    <col min="103" max="103" width="31.140625" bestFit="1" customWidth="1"/>
    <col min="104" max="104" width="29.7109375" bestFit="1" customWidth="1"/>
    <col min="105" max="105" width="32.85546875" bestFit="1" customWidth="1"/>
    <col min="106" max="106" width="20.85546875" bestFit="1" customWidth="1"/>
    <col min="107" max="108" width="4" bestFit="1" customWidth="1"/>
    <col min="109" max="109" width="24" bestFit="1" customWidth="1"/>
    <col min="110" max="110" width="32.7109375" bestFit="1" customWidth="1"/>
    <col min="111" max="111" width="35.85546875" bestFit="1" customWidth="1"/>
    <col min="112" max="112" width="30.42578125" bestFit="1" customWidth="1"/>
    <col min="113" max="113" width="33.5703125" bestFit="1" customWidth="1"/>
    <col min="114" max="114" width="23.42578125" bestFit="1" customWidth="1"/>
    <col min="115" max="115" width="4" bestFit="1" customWidth="1"/>
    <col min="116" max="116" width="26.5703125" bestFit="1" customWidth="1"/>
    <col min="117" max="117" width="19.85546875" bestFit="1" customWidth="1"/>
    <col min="118" max="118" width="23" bestFit="1" customWidth="1"/>
    <col min="119" max="119" width="19.85546875" bestFit="1" customWidth="1"/>
    <col min="120" max="120" width="23" bestFit="1" customWidth="1"/>
    <col min="121" max="121" width="12.7109375" bestFit="1" customWidth="1"/>
    <col min="122" max="122" width="4" bestFit="1" customWidth="1"/>
    <col min="123" max="123" width="2" bestFit="1" customWidth="1"/>
    <col min="124" max="126" width="4" bestFit="1" customWidth="1"/>
    <col min="127" max="127" width="15.85546875" bestFit="1" customWidth="1"/>
    <col min="128" max="128" width="27.7109375" bestFit="1" customWidth="1"/>
    <col min="129" max="129" width="30.85546875" bestFit="1" customWidth="1"/>
    <col min="130" max="130" width="29.42578125" bestFit="1" customWidth="1"/>
    <col min="131" max="131" width="32.5703125" bestFit="1" customWidth="1"/>
    <col min="132" max="132" width="28.85546875" bestFit="1" customWidth="1"/>
    <col min="133" max="133" width="32" bestFit="1" customWidth="1"/>
    <col min="134" max="134" width="21.7109375" bestFit="1" customWidth="1"/>
    <col min="135" max="135" width="4" bestFit="1" customWidth="1"/>
    <col min="136" max="136" width="24.85546875" bestFit="1" customWidth="1"/>
    <col min="137" max="137" width="20" bestFit="1" customWidth="1"/>
    <col min="138" max="138" width="23.140625" bestFit="1" customWidth="1"/>
    <col min="139" max="139" width="11.140625" bestFit="1" customWidth="1"/>
    <col min="140" max="140" width="14.28515625" bestFit="1" customWidth="1"/>
    <col min="141" max="141" width="29.7109375" bestFit="1" customWidth="1"/>
    <col min="142" max="146" width="4" bestFit="1" customWidth="1"/>
    <col min="147" max="147" width="32.85546875" bestFit="1" customWidth="1"/>
    <col min="148" max="148" width="20.85546875" bestFit="1" customWidth="1"/>
    <col min="149" max="149" width="24" bestFit="1" customWidth="1"/>
    <col min="150" max="150" width="20" bestFit="1" customWidth="1"/>
    <col min="151" max="151" width="4" bestFit="1" customWidth="1"/>
    <col min="152" max="152" width="23.140625" bestFit="1" customWidth="1"/>
    <col min="153" max="153" width="11.140625" bestFit="1" customWidth="1"/>
    <col min="154" max="154" width="4" bestFit="1" customWidth="1"/>
    <col min="155" max="155" width="14.28515625" bestFit="1" customWidth="1"/>
    <col min="156" max="156" width="11.28515625" bestFit="1" customWidth="1"/>
  </cols>
  <sheetData>
    <row r="3" spans="1:2" x14ac:dyDescent="0.25">
      <c r="A3" s="3" t="s">
        <v>546</v>
      </c>
      <c r="B3" t="s">
        <v>550</v>
      </c>
    </row>
    <row r="4" spans="1:2" x14ac:dyDescent="0.25">
      <c r="A4" s="4" t="s">
        <v>425</v>
      </c>
      <c r="B4" s="1">
        <v>3.8</v>
      </c>
    </row>
    <row r="5" spans="1:2" x14ac:dyDescent="0.25">
      <c r="A5" s="4" t="s">
        <v>529</v>
      </c>
      <c r="B5" s="1">
        <v>3.8</v>
      </c>
    </row>
    <row r="6" spans="1:2" x14ac:dyDescent="0.25">
      <c r="A6" s="4" t="s">
        <v>452</v>
      </c>
      <c r="B6" s="1">
        <v>3.7</v>
      </c>
    </row>
    <row r="7" spans="1:2" x14ac:dyDescent="0.25">
      <c r="A7" s="4" t="s">
        <v>505</v>
      </c>
      <c r="B7" s="1">
        <v>3.8</v>
      </c>
    </row>
    <row r="8" spans="1:2" x14ac:dyDescent="0.25">
      <c r="A8" s="4" t="s">
        <v>456</v>
      </c>
      <c r="B8" s="1">
        <v>3.7</v>
      </c>
    </row>
    <row r="9" spans="1:2" x14ac:dyDescent="0.25">
      <c r="A9" s="4" t="s">
        <v>514</v>
      </c>
      <c r="B9" s="1">
        <v>3.7</v>
      </c>
    </row>
    <row r="10" spans="1:2" x14ac:dyDescent="0.25">
      <c r="A10" s="4" t="s">
        <v>533</v>
      </c>
      <c r="B10" s="1">
        <v>3.8</v>
      </c>
    </row>
    <row r="11" spans="1:2" x14ac:dyDescent="0.25">
      <c r="A11" s="4" t="s">
        <v>537</v>
      </c>
      <c r="B11" s="1">
        <v>3.7</v>
      </c>
    </row>
    <row r="12" spans="1:2" x14ac:dyDescent="0.25">
      <c r="A12" s="4" t="s">
        <v>479</v>
      </c>
      <c r="B12" s="1">
        <v>3.7</v>
      </c>
    </row>
    <row r="13" spans="1:2" x14ac:dyDescent="0.25">
      <c r="A13" s="4" t="s">
        <v>518</v>
      </c>
      <c r="B13" s="1">
        <v>3.8</v>
      </c>
    </row>
    <row r="14" spans="1:2" x14ac:dyDescent="0.25">
      <c r="A14" s="4" t="s">
        <v>474</v>
      </c>
      <c r="B14" s="1">
        <v>3.8</v>
      </c>
    </row>
    <row r="15" spans="1:2" x14ac:dyDescent="0.25">
      <c r="A15" s="4" t="s">
        <v>547</v>
      </c>
      <c r="B15" s="1">
        <v>3.8</v>
      </c>
    </row>
    <row r="24" spans="1:2" x14ac:dyDescent="0.25">
      <c r="A24" s="3" t="s">
        <v>546</v>
      </c>
      <c r="B24" t="s">
        <v>549</v>
      </c>
    </row>
    <row r="25" spans="1:2" x14ac:dyDescent="0.25">
      <c r="A25" s="4" t="s">
        <v>25</v>
      </c>
      <c r="B25" s="1">
        <v>1.7</v>
      </c>
    </row>
    <row r="26" spans="1:2" x14ac:dyDescent="0.25">
      <c r="A26" s="4" t="s">
        <v>160</v>
      </c>
      <c r="B26" s="1">
        <v>1.2</v>
      </c>
    </row>
    <row r="27" spans="1:2" x14ac:dyDescent="0.25">
      <c r="A27" s="4" t="s">
        <v>11</v>
      </c>
      <c r="B27" s="1">
        <v>1.9</v>
      </c>
    </row>
    <row r="28" spans="1:2" x14ac:dyDescent="0.25">
      <c r="A28" s="4" t="s">
        <v>121</v>
      </c>
      <c r="B28" s="1">
        <v>1.3</v>
      </c>
    </row>
    <row r="29" spans="1:2" x14ac:dyDescent="0.25">
      <c r="A29" s="4" t="s">
        <v>114</v>
      </c>
      <c r="B29" s="1">
        <v>1.9</v>
      </c>
    </row>
    <row r="30" spans="1:2" x14ac:dyDescent="0.25">
      <c r="A30" s="4" t="s">
        <v>127</v>
      </c>
      <c r="B30" s="1">
        <v>1.8</v>
      </c>
    </row>
    <row r="31" spans="1:2" x14ac:dyDescent="0.25">
      <c r="A31" s="4" t="s">
        <v>47</v>
      </c>
      <c r="B31" s="1">
        <v>1.3</v>
      </c>
    </row>
    <row r="32" spans="1:2" x14ac:dyDescent="0.25">
      <c r="A32" s="4" t="s">
        <v>18</v>
      </c>
      <c r="B32" s="1">
        <v>1.6</v>
      </c>
    </row>
    <row r="33" spans="1:6" x14ac:dyDescent="0.25">
      <c r="A33" s="4" t="s">
        <v>89</v>
      </c>
      <c r="B33" s="1">
        <v>1.7</v>
      </c>
    </row>
    <row r="34" spans="1:6" x14ac:dyDescent="0.25">
      <c r="A34" s="4" t="s">
        <v>108</v>
      </c>
      <c r="B34" s="1">
        <v>1.9</v>
      </c>
    </row>
    <row r="35" spans="1:6" x14ac:dyDescent="0.25">
      <c r="A35" s="4" t="s">
        <v>74</v>
      </c>
      <c r="B35" s="1">
        <v>1.9</v>
      </c>
    </row>
    <row r="36" spans="1:6" x14ac:dyDescent="0.25">
      <c r="A36" s="4" t="s">
        <v>411</v>
      </c>
      <c r="B36" s="1">
        <v>1.2</v>
      </c>
    </row>
    <row r="37" spans="1:6" x14ac:dyDescent="0.25">
      <c r="A37" s="4" t="s">
        <v>32</v>
      </c>
      <c r="B37" s="1">
        <v>1.5</v>
      </c>
    </row>
    <row r="38" spans="1:6" x14ac:dyDescent="0.25">
      <c r="A38" s="4" t="s">
        <v>233</v>
      </c>
      <c r="B38" s="1">
        <v>1.5</v>
      </c>
    </row>
    <row r="39" spans="1:6" x14ac:dyDescent="0.25">
      <c r="A39" s="4" t="s">
        <v>133</v>
      </c>
      <c r="B39" s="1">
        <v>1.5</v>
      </c>
    </row>
    <row r="40" spans="1:6" x14ac:dyDescent="0.25">
      <c r="A40" s="4" t="s">
        <v>547</v>
      </c>
      <c r="B40" s="1">
        <v>23.9</v>
      </c>
    </row>
    <row r="42" spans="1:6" x14ac:dyDescent="0.25">
      <c r="A42" s="3" t="s">
        <v>549</v>
      </c>
      <c r="B42" s="3" t="s">
        <v>548</v>
      </c>
    </row>
    <row r="43" spans="1:6" x14ac:dyDescent="0.25">
      <c r="A43" s="3" t="s">
        <v>546</v>
      </c>
      <c r="B43">
        <v>2020</v>
      </c>
      <c r="C43">
        <v>2021</v>
      </c>
      <c r="D43">
        <v>2022</v>
      </c>
      <c r="E43">
        <v>2023</v>
      </c>
      <c r="F43" t="s">
        <v>547</v>
      </c>
    </row>
    <row r="44" spans="1:6" x14ac:dyDescent="0.25">
      <c r="A44" s="4" t="s">
        <v>239</v>
      </c>
      <c r="B44" s="1">
        <v>3.3</v>
      </c>
      <c r="C44" s="1"/>
      <c r="D44" s="1"/>
      <c r="E44" s="1"/>
      <c r="F44" s="1">
        <v>3.3</v>
      </c>
    </row>
    <row r="45" spans="1:6" x14ac:dyDescent="0.25">
      <c r="A45" s="4" t="s">
        <v>210</v>
      </c>
      <c r="B45" s="1"/>
      <c r="C45" s="1"/>
      <c r="D45" s="1">
        <v>2.6</v>
      </c>
      <c r="E45" s="1"/>
      <c r="F45" s="1">
        <v>2.6</v>
      </c>
    </row>
    <row r="46" spans="1:6" x14ac:dyDescent="0.25">
      <c r="A46" s="4" t="s">
        <v>272</v>
      </c>
      <c r="B46" s="1"/>
      <c r="C46" s="1"/>
      <c r="D46" s="1"/>
      <c r="E46" s="1">
        <v>3.4</v>
      </c>
      <c r="F46" s="1">
        <v>3.4</v>
      </c>
    </row>
    <row r="47" spans="1:6" x14ac:dyDescent="0.25">
      <c r="A47" s="4" t="s">
        <v>419</v>
      </c>
      <c r="B47" s="1">
        <v>2.2000000000000002</v>
      </c>
      <c r="C47" s="1"/>
      <c r="D47" s="1"/>
      <c r="E47" s="1"/>
      <c r="F47" s="1">
        <v>2.2000000000000002</v>
      </c>
    </row>
    <row r="48" spans="1:6" x14ac:dyDescent="0.25">
      <c r="A48" s="4" t="s">
        <v>333</v>
      </c>
      <c r="B48" s="1">
        <v>2.9</v>
      </c>
      <c r="C48" s="1"/>
      <c r="D48" s="1"/>
      <c r="E48" s="1"/>
      <c r="F48" s="1">
        <v>2.9</v>
      </c>
    </row>
    <row r="49" spans="1:6" x14ac:dyDescent="0.25">
      <c r="A49" s="4" t="s">
        <v>182</v>
      </c>
      <c r="B49" s="1"/>
      <c r="C49" s="1">
        <v>2.5</v>
      </c>
      <c r="D49" s="1"/>
      <c r="E49" s="1"/>
      <c r="F49" s="1">
        <v>2.5</v>
      </c>
    </row>
    <row r="50" spans="1:6" x14ac:dyDescent="0.25">
      <c r="A50" s="4" t="s">
        <v>217</v>
      </c>
      <c r="B50" s="1"/>
      <c r="C50" s="1"/>
      <c r="D50" s="1">
        <v>2.5</v>
      </c>
      <c r="E50" s="1"/>
      <c r="F50" s="1">
        <v>2.5</v>
      </c>
    </row>
    <row r="51" spans="1:6" x14ac:dyDescent="0.25">
      <c r="A51" s="4" t="s">
        <v>326</v>
      </c>
      <c r="B51" s="1">
        <v>2.5</v>
      </c>
      <c r="C51" s="1"/>
      <c r="D51" s="1"/>
      <c r="E51" s="1"/>
      <c r="F51" s="1">
        <v>2.5</v>
      </c>
    </row>
    <row r="52" spans="1:6" x14ac:dyDescent="0.25">
      <c r="A52" s="4" t="s">
        <v>74</v>
      </c>
      <c r="B52" s="1"/>
      <c r="C52" s="1">
        <v>1.9</v>
      </c>
      <c r="D52" s="1"/>
      <c r="E52" s="1"/>
      <c r="F52" s="1">
        <v>1.9</v>
      </c>
    </row>
    <row r="53" spans="1:6" x14ac:dyDescent="0.25">
      <c r="A53" s="4" t="s">
        <v>233</v>
      </c>
      <c r="B53" s="1"/>
      <c r="C53" s="1">
        <v>1.5</v>
      </c>
      <c r="D53" s="1"/>
      <c r="E53" s="1"/>
      <c r="F53" s="1">
        <v>1.5</v>
      </c>
    </row>
    <row r="54" spans="1:6" x14ac:dyDescent="0.25">
      <c r="A54" s="4" t="s">
        <v>278</v>
      </c>
      <c r="B54" s="1"/>
      <c r="C54" s="1"/>
      <c r="D54" s="1"/>
      <c r="E54" s="1">
        <v>2.9</v>
      </c>
      <c r="F54" s="1">
        <v>2.9</v>
      </c>
    </row>
    <row r="55" spans="1:6" x14ac:dyDescent="0.25">
      <c r="A55" s="4" t="s">
        <v>547</v>
      </c>
      <c r="B55" s="1">
        <v>10.9</v>
      </c>
      <c r="C55" s="1">
        <v>5.9</v>
      </c>
      <c r="D55" s="1">
        <v>5.0999999999999996</v>
      </c>
      <c r="E55" s="1">
        <v>6.3</v>
      </c>
      <c r="F55" s="1">
        <v>28.199999999999996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AE4-3FA8-46EE-9A0B-626FE831F9C0}">
  <dimension ref="A1"/>
  <sheetViews>
    <sheetView showGridLines="0" tabSelected="1" workbookViewId="0">
      <selection activeCell="T25" sqref="T25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lowest_ranked_movies_data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Janiece Lopes</cp:lastModifiedBy>
  <dcterms:created xsi:type="dcterms:W3CDTF">2023-11-14T21:03:44Z</dcterms:created>
  <dcterms:modified xsi:type="dcterms:W3CDTF">2023-11-15T03:04:47Z</dcterms:modified>
</cp:coreProperties>
</file>