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9b5d7946ddfaf6ca/Desktop/"/>
    </mc:Choice>
  </mc:AlternateContent>
  <xr:revisionPtr revIDLastSave="133" documentId="13_ncr:20001_{03C6C1BA-0591-4A11-82CE-789FD0293B55}" xr6:coauthVersionLast="47" xr6:coauthVersionMax="47" xr10:uidLastSave="{6BEEAF5F-B2DE-407C-93AE-5E45F003515E}"/>
  <bookViews>
    <workbookView xWindow="-108" yWindow="-108" windowWidth="23256" windowHeight="13896" activeTab="2" xr2:uid="{00000000-000D-0000-FFFF-FFFF00000000}"/>
  </bookViews>
  <sheets>
    <sheet name="Model" sheetId="8" r:id="rId1"/>
    <sheet name="Credit Access Grameen Ltd" sheetId="10" r:id="rId2"/>
    <sheet name="Sheet4" sheetId="11" r:id="rId3"/>
  </sheets>
  <definedNames>
    <definedName name="_xlnm._FilterDatabase" localSheetId="1" hidden="1">'Credit Access Grameen Ltd'!$A$1:$H$38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0" l="1"/>
  <c r="D38" i="8"/>
</calcChain>
</file>

<file path=xl/sharedStrings.xml><?xml version="1.0" encoding="utf-8"?>
<sst xmlns="http://schemas.openxmlformats.org/spreadsheetml/2006/main" count="261" uniqueCount="193">
  <si>
    <t>Dimension</t>
  </si>
  <si>
    <t>Sub-Parameter</t>
  </si>
  <si>
    <t>Financial Performance</t>
  </si>
  <si>
    <t>Credit Risk</t>
  </si>
  <si>
    <t>Market Position</t>
  </si>
  <si>
    <t>Profitability &amp; Sustainability</t>
  </si>
  <si>
    <t>Refinancing &amp; Liquidity</t>
  </si>
  <si>
    <t>Reputation</t>
  </si>
  <si>
    <t>Credit Rating History</t>
  </si>
  <si>
    <t>Diversification</t>
  </si>
  <si>
    <t>Borrowing Source Mix</t>
  </si>
  <si>
    <t>Liquidity Management</t>
  </si>
  <si>
    <t>Liquidity Coverage Ratio</t>
  </si>
  <si>
    <t>Governance &amp; Management</t>
  </si>
  <si>
    <t>Board Effectiveness</t>
  </si>
  <si>
    <t>Management Experience</t>
  </si>
  <si>
    <t>Internal Controls</t>
  </si>
  <si>
    <t>Client Outreach &amp; Social Impact</t>
  </si>
  <si>
    <t>Population Segment Served</t>
  </si>
  <si>
    <t>Poverty Outreach</t>
  </si>
  <si>
    <t>% Clients Below National Poverty Line</t>
  </si>
  <si>
    <t>Women Empowerment</t>
  </si>
  <si>
    <t>% Female Borrowers; Women-led Enterprises Financed</t>
  </si>
  <si>
    <t>Financial Inclusion</t>
  </si>
  <si>
    <t>Operational Efficiency</t>
  </si>
  <si>
    <t>Cost Efficiency</t>
  </si>
  <si>
    <t>Technology Adoption</t>
  </si>
  <si>
    <t>Branch Network Productivity</t>
  </si>
  <si>
    <t>External Environment &amp; Resilience</t>
  </si>
  <si>
    <t>Type of Economy</t>
  </si>
  <si>
    <t>Population Characteristics</t>
  </si>
  <si>
    <t>Infrastructure Availability</t>
  </si>
  <si>
    <t>Regulatory Environment</t>
  </si>
  <si>
    <t>KPI</t>
  </si>
  <si>
    <t>PAR &gt; 30 Days</t>
  </si>
  <si>
    <t>Write-off Ratio</t>
  </si>
  <si>
    <t>Client Outreach Growth</t>
  </si>
  <si>
    <t>Operating Expense Ratio</t>
  </si>
  <si>
    <t>% Transactions Digitized</t>
  </si>
  <si>
    <t>Internet Penetration</t>
  </si>
  <si>
    <t>Grade</t>
  </si>
  <si>
    <t>Market Share</t>
  </si>
  <si>
    <t>RoA</t>
  </si>
  <si>
    <t>RoE</t>
  </si>
  <si>
    <t>OSS</t>
  </si>
  <si>
    <t>Meeting Frequency</t>
  </si>
  <si>
    <t>Board Diversity</t>
  </si>
  <si>
    <t>Crisis Management</t>
  </si>
  <si>
    <t>Years in Microfinance</t>
  </si>
  <si>
    <t>Fraud Incidents</t>
  </si>
  <si>
    <t>Audit Compliance</t>
  </si>
  <si>
    <t>First-time Borrowers</t>
  </si>
  <si>
    <t>New-to-Credit Customers</t>
  </si>
  <si>
    <t>Mobile App Penetration</t>
  </si>
  <si>
    <t>Loans per Loan Officer</t>
  </si>
  <si>
    <t>Clients per Branch</t>
  </si>
  <si>
    <t>Economic Stability Index</t>
  </si>
  <si>
    <t>GDP per Capita of Region</t>
  </si>
  <si>
    <t>Gender Ratio</t>
  </si>
  <si>
    <t>Employment Rate</t>
  </si>
  <si>
    <t>Literacy Rate</t>
  </si>
  <si>
    <t>Ease of Doing Business</t>
  </si>
  <si>
    <t>Regulatory Support Score</t>
  </si>
  <si>
    <t>% Rural, % Semi-urban, % Urban</t>
  </si>
  <si>
    <t>Stage of Economic Development</t>
  </si>
  <si>
    <t>Access to Banking</t>
  </si>
  <si>
    <t>Weight</t>
  </si>
  <si>
    <t>Total</t>
  </si>
  <si>
    <t>CreditAccess Data (FY25)</t>
  </si>
  <si>
    <t>Reason for Grade</t>
  </si>
  <si>
    <t>Elevated vs. best-in-class; aligns with FY25 stress cycle but still manageable.</t>
  </si>
  <si>
    <t>Share of portfolio overdue &gt;30 days; core early delinquency risk indicator.</t>
  </si>
  <si>
    <t>Above prudent threshold; reflects stress recognition in FY25.</t>
  </si>
  <si>
    <t>Loans written off / avg. portfolio; shows loss realization and credit discipline.</t>
  </si>
  <si>
    <t>-4.6% borrowers YoY; AUM -2.9%</t>
  </si>
  <si>
    <t>Borrowers and AUM declined YoY, indicating contraction.</t>
  </si>
  <si>
    <t>YoY growth in borrowers/AUM; reflects franchise momentum.</t>
  </si>
  <si>
    <t>6.9% overall MFI; 17.6% of NBFC-MFI GLP</t>
  </si>
  <si>
    <t>Largest NBFC-MFI; strong national and state shares.</t>
  </si>
  <si>
    <t>Share of industry GLP; indicates competitive strength and scale.</t>
  </si>
  <si>
    <t>Moderate profitability vs. typical 3â€“5% cross-cycle norms.</t>
  </si>
  <si>
    <t>Net profit/avg. assets; profitability per rupee of assets.</t>
  </si>
  <si>
    <t>Sub-par due to elevated provisions and muted growth.</t>
  </si>
  <si>
    <t>Net profit/avg. equity; return for shareholders; buffers future growth.</t>
  </si>
  <si>
    <t>Near breakeven vs. 110% covenant; below ideal self-sufficiency.</t>
  </si>
  <si>
    <t>Operating revenue/operating costs; â‰¥110% indicates self-sufficiency.</t>
  </si>
  <si>
    <t>AA- (Stable) CRISIL/ICRA/Ind-Ra</t>
  </si>
  <si>
    <t>AA- Stable across agencies; sector-highest for an MFI.</t>
  </si>
  <si>
    <t>External view of credit strength; impacts funding access/cost.</t>
  </si>
  <si>
    <t>67 lenders; 73% &gt;2yr tenure; foreign 21%</t>
  </si>
  <si>
    <t>Well diversified across 67 lenders; long-tenor and DFI share.</t>
  </si>
  <si>
    <t>Diversity/tenor of liabilities; lowers refinancing/liquidity risk.</t>
  </si>
  <si>
    <t>Comfortable &gt;200%, well above 100% floor.</t>
  </si>
  <si>
    <t>High-quality liquid assets vs 30-day net outflows; resilience metric.</t>
  </si>
  <si>
    <t>25% women; 50% independent</t>
  </si>
  <si>
    <t>25% women and 50% independentâ€”good but improvable.</t>
  </si>
  <si>
    <t>Balanced board composition improves oversight and stakeholder trust.</t>
  </si>
  <si>
    <t>Active Board &amp; 9 Committees (frequency not disclosed)</t>
  </si>
  <si>
    <t>Active board committees; robust oversight evidenced.</t>
  </si>
  <si>
    <t>Regular board/committee cadence ensures governance effectiveness.</t>
  </si>
  <si>
    <t>26+ years; veteran leadership</t>
  </si>
  <si>
    <t>26+ years track record; experienced leadership bench.</t>
  </si>
  <si>
    <t>Institutional experience; process maturity and credit culture.</t>
  </si>
  <si>
    <t>Managed Covid, NBFC crisis, heatwave/Karnataka ordinance</t>
  </si>
  <si>
    <t>Multiple disruptions handled with calibrated growth and provisions.</t>
  </si>
  <si>
    <t>Ability to navigate shocks; protects asset quality and franchise.</t>
  </si>
  <si>
    <t>No qualified audit opinions; 18,528 branch audits</t>
  </si>
  <si>
    <t>No qualifications; strong internal audit coverage and tools.</t>
  </si>
  <si>
    <t>Strength of internal control; regulatory/statutory adherence.</t>
  </si>
  <si>
    <t>No material frauds disclosed</t>
  </si>
  <si>
    <t>No material incidents disclosed; ongoing field risk monitoring.</t>
  </si>
  <si>
    <t>Operational risk proxy; lower incidents imply better controls.</t>
  </si>
  <si>
    <t>Rural 86% / Urban 14%</t>
  </si>
  <si>
    <t>Deep-rural footprint consistent with MFI mission.</t>
  </si>
  <si>
    <t>Target segment alignment and operating context.</t>
  </si>
  <si>
    <t>Not disclosed; low-income focus</t>
  </si>
  <si>
    <t>Not disclosed; model targets low-income women.</t>
  </si>
  <si>
    <t>Depth of inclusion and social targeting.</t>
  </si>
  <si>
    <t>99.97% women; women-led MSME supported</t>
  </si>
  <si>
    <t>Near-100% female clients; women MSME focus.</t>
  </si>
  <si>
    <t>Gender empowerment and mission adherence.</t>
  </si>
  <si>
    <t>Not separately disclosed</t>
  </si>
  <si>
    <t>Quantum not split; NTC push evident but share modest of total base.</t>
  </si>
  <si>
    <t>Breadth of inclusion among previously unserved households.</t>
  </si>
  <si>
    <t>~0.25m of 0.75m new (FY25)</t>
  </si>
  <si>
    <t>One-third of new customers NTC; positive outreach.</t>
  </si>
  <si>
    <t>Bringing customers into formal credit; future growth funnel.</t>
  </si>
  <si>
    <t>Opex/AUM 4.54%</t>
  </si>
  <si>
    <t>Opex/AUM ~4.5%â€”efficient for scale and geography.</t>
  </si>
  <si>
    <t>Cost efficiency per unit of AUM; pricing and margin driver.</t>
  </si>
  <si>
    <t>Cashless collections 10.6%</t>
  </si>
  <si>
    <t>Collections still largely cash; digitization early-stage.</t>
  </si>
  <si>
    <t>Process efficiency, leakage control, customer convenience.</t>
  </si>
  <si>
    <t>Grameen MAHI launched; penetration not disclosed</t>
  </si>
  <si>
    <t>Apps launched; penetration metrics not disclosed.</t>
  </si>
  <si>
    <t>Digital engagement and cross-sell potential.</t>
  </si>
  <si>
    <t>High client density per branch indicates scale efficiency.</t>
  </si>
  <si>
    <t>Physical network productivity; scale economies.</t>
  </si>
  <si>
    <t>Not disclosed</t>
  </si>
  <si>
    <t>Staffing data not granular; assume mid-level productivity.</t>
  </si>
  <si>
    <t>Field productivity; drives unit economics and risk control.</t>
  </si>
  <si>
    <t>Mixed (16 states, 1 UT); largely lower-middle income districts</t>
  </si>
  <si>
    <t>Exposure to lower-income districts increases vulnerability.</t>
  </si>
  <si>
    <t>Macro resilience of operating geographies.</t>
  </si>
  <si>
    <t>Mixed; India avg ~US$2,700 (context)</t>
  </si>
  <si>
    <t>Footprint tilted to below-national-average GDP districts.</t>
  </si>
  <si>
    <t>Customer earning potential and credit capacity.</t>
  </si>
  <si>
    <t>Macro stable; moderate inflation; RBI oversight</t>
  </si>
  <si>
    <t>Macro stable; localized shocks (weather/policy) persist.</t>
  </si>
  <si>
    <t>Exposure to cyclical volatility and shocks.</t>
  </si>
  <si>
    <t>Mixed; weighted to rural states below India avg</t>
  </si>
  <si>
    <t>Rural skew implies below-average literacy in many districts.</t>
  </si>
  <si>
    <t>Customer ability to understand products; risk of mis-selling.</t>
  </si>
  <si>
    <t>Rural self-employment dominant; cyclical agri sensitivity</t>
  </si>
  <si>
    <t>Informal/rural employment base; cyclical/seasonal risk.</t>
  </si>
  <si>
    <t>Income stability and repayment capacity.</t>
  </si>
  <si>
    <t>National ~1020 females/1000 males (NFHS-5); varies by state</t>
  </si>
  <si>
    <t>National parity improving; varies by state footprint.</t>
  </si>
  <si>
    <t>Social development proxy; links to empowerment outcomes.</t>
  </si>
  <si>
    <t>High PMJDY penetration; rural gaps remain</t>
  </si>
  <si>
    <t>PMJDY improved access; last-mile gaps remain.</t>
  </si>
  <si>
    <t>Financial infrastructure depth; cash-management ease.</t>
  </si>
  <si>
    <t>India ~55-60%; rural lag</t>
  </si>
  <si>
    <t>Improving but uneven in rural/semi-urban markets.</t>
  </si>
  <si>
    <t>Digital delivery feasibility; collections and servicing.</t>
  </si>
  <si>
    <t>National framework; EoDB survey discontinued; state variances</t>
  </si>
  <si>
    <t>Nationally stable regime; state-level execution mixed.</t>
  </si>
  <si>
    <t>Operating friction and administrative risk.</t>
  </si>
  <si>
    <t>Strong RBI framework; SRO (MFIN) guardrails</t>
  </si>
  <si>
    <t>Clear RBI framework + MFIN guardrails supportive.</t>
  </si>
  <si>
    <t>Policy predictability; sector guardrails and supervision.</t>
  </si>
  <si>
    <t>KPI Explanation</t>
  </si>
  <si>
    <t>~5.55% (Mar-25)</t>
  </si>
  <si>
    <t>~4.33% (FY25)</t>
  </si>
  <si>
    <t>~103.7% (vs 110% covenant)</t>
  </si>
  <si>
    <t>~2,274 (4.69m / 2,063)</t>
  </si>
  <si>
    <t>Rating Name</t>
  </si>
  <si>
    <t>Excellent</t>
  </si>
  <si>
    <t>Strong</t>
  </si>
  <si>
    <t>Adequate</t>
  </si>
  <si>
    <t>Weak</t>
  </si>
  <si>
    <t>Poor</t>
  </si>
  <si>
    <t>Type</t>
  </si>
  <si>
    <t>Explanation</t>
  </si>
  <si>
    <t>Masculine</t>
  </si>
  <si>
    <t>Individuals who score high on traditionally “masculine” traits (e.g., assertiveness, competitiveness, independence) and low on “feminine” traits. They see themselves — and are perceived by others — as embodying behaviors and attitudes culturally linked to men.</t>
  </si>
  <si>
    <t>Feminine</t>
  </si>
  <si>
    <t>Individuals who score high on traditionally “feminine” traits (e.g., empathy, nurturance, sensitivity) and low on “masculine” traits. They identify more with behaviors and attitudes culturally linked to women.</t>
  </si>
  <si>
    <t>Androgynous</t>
  </si>
  <si>
    <r>
      <t xml:space="preserve">Individuals who score high on </t>
    </r>
    <r>
      <rPr>
        <i/>
        <sz val="11"/>
        <color theme="1"/>
        <rFont val="Calibri"/>
        <family val="2"/>
        <scheme val="minor"/>
      </rPr>
      <t>both</t>
    </r>
    <r>
      <rPr>
        <sz val="11"/>
        <color theme="1"/>
        <rFont val="Calibri"/>
        <family val="2"/>
        <scheme val="minor"/>
      </rPr>
      <t xml:space="preserve"> masculine and feminine traits. They can display assertiveness when required and empathy when appropriate. Research suggests androgynous individuals tend to be more adaptable and flexible in different social roles.</t>
    </r>
  </si>
  <si>
    <t>Undifferentiated</t>
  </si>
  <si>
    <r>
      <t xml:space="preserve">Individuals who score low on </t>
    </r>
    <r>
      <rPr>
        <i/>
        <sz val="11"/>
        <color theme="1"/>
        <rFont val="Calibri"/>
        <family val="2"/>
        <scheme val="minor"/>
      </rPr>
      <t>both</t>
    </r>
    <r>
      <rPr>
        <sz val="11"/>
        <color theme="1"/>
        <rFont val="Calibri"/>
        <family val="2"/>
        <scheme val="minor"/>
      </rPr>
      <t xml:space="preserve"> masculine and feminine traits. They do not strongly identify with culturally defined masculine or feminine behaviors, and may appear neutral or ambiguous in gender-related behavior.</t>
    </r>
  </si>
  <si>
    <t>Psychological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</si>
</sst>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9" fontId="3" fillId="0" borderId="1" xfId="0" applyNumberFormat="1" applyFont="1" applyBorder="1" applyAlignment="1">
      <alignment vertical="center"/>
    </xf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9" fontId="2" fillId="2" borderId="1" xfId="0" applyNumberFormat="1" applyFont="1" applyFill="1" applyBorder="1"/>
    <xf numFmtId="9" fontId="3" fillId="0" borderId="1" xfId="0" applyNumberFormat="1" applyFont="1" applyBorder="1"/>
    <xf numFmtId="10" fontId="3" fillId="0" borderId="1" xfId="0" applyNumberFormat="1" applyFont="1" applyBorder="1"/>
    <xf numFmtId="0" fontId="3" fillId="2" borderId="1" xfId="0" applyFont="1" applyFill="1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38</xdr:row>
      <xdr:rowOff>121920</xdr:rowOff>
    </xdr:from>
    <xdr:to>
      <xdr:col>5</xdr:col>
      <xdr:colOff>3048000</xdr:colOff>
      <xdr:row>42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6CA293-A939-4982-C609-B77332DAAFEE}"/>
            </a:ext>
          </a:extLst>
        </xdr:cNvPr>
        <xdr:cNvSpPr txBox="1"/>
      </xdr:nvSpPr>
      <xdr:spPr>
        <a:xfrm>
          <a:off x="1965960" y="6492240"/>
          <a:ext cx="8968740" cy="617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CreditAccess Grameen scores </a:t>
          </a:r>
          <a:r>
            <a:rPr lang="en-IN" b="1"/>
            <a:t>3.55 (“Strong”)</a:t>
          </a:r>
          <a:r>
            <a:rPr lang="en-IN"/>
            <a:t>, reflecting its leading market position, deep rural outreach, robust liquidity, and experienced management.</a:t>
          </a:r>
          <a:br>
            <a:rPr lang="en-IN"/>
          </a:br>
          <a:r>
            <a:rPr lang="en-IN"/>
            <a:t>However, elevated PAR&gt;30, subdued RoA/RoE, and low digitization levels prevent it from achieving an “Excellent” rating.</a:t>
          </a:r>
          <a:br>
            <a:rPr lang="en-IN"/>
          </a:br>
          <a:r>
            <a:rPr lang="en-IN"/>
            <a:t>The MFI remains financially sound with targeted improvements needed in asset quality, profitability, and technology adoption.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36D0D-142F-4455-A0FB-F90709FD9964}">
  <dimension ref="A1:E38"/>
  <sheetViews>
    <sheetView showGridLines="0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B3"/>
    </sheetView>
  </sheetViews>
  <sheetFormatPr defaultRowHeight="13.2" x14ac:dyDescent="0.25"/>
  <cols>
    <col min="1" max="1" width="30.21875" style="12" bestFit="1" customWidth="1"/>
    <col min="2" max="2" width="24.6640625" style="12" bestFit="1" customWidth="1"/>
    <col min="3" max="3" width="46.44140625" style="5" bestFit="1" customWidth="1"/>
    <col min="4" max="4" width="10.21875" style="5" bestFit="1" customWidth="1"/>
    <col min="5" max="16384" width="8.88671875" style="5"/>
  </cols>
  <sheetData>
    <row r="1" spans="1:5" s="16" customFormat="1" x14ac:dyDescent="0.25">
      <c r="A1" s="19" t="s">
        <v>0</v>
      </c>
      <c r="B1" s="19" t="s">
        <v>1</v>
      </c>
      <c r="C1" s="19" t="s">
        <v>33</v>
      </c>
      <c r="D1" s="19" t="s">
        <v>66</v>
      </c>
      <c r="E1" s="20" t="s">
        <v>40</v>
      </c>
    </row>
    <row r="2" spans="1:5" x14ac:dyDescent="0.25">
      <c r="A2" s="13" t="s">
        <v>2</v>
      </c>
      <c r="B2" s="8" t="s">
        <v>3</v>
      </c>
      <c r="C2" s="6" t="s">
        <v>34</v>
      </c>
      <c r="D2" s="21">
        <v>0.05</v>
      </c>
      <c r="E2" s="18"/>
    </row>
    <row r="3" spans="1:5" x14ac:dyDescent="0.25">
      <c r="A3" s="14"/>
      <c r="B3" s="9"/>
      <c r="C3" s="6" t="s">
        <v>35</v>
      </c>
      <c r="D3" s="21">
        <v>0.03</v>
      </c>
      <c r="E3" s="18"/>
    </row>
    <row r="4" spans="1:5" x14ac:dyDescent="0.25">
      <c r="A4" s="14"/>
      <c r="B4" s="8" t="s">
        <v>4</v>
      </c>
      <c r="C4" s="6" t="s">
        <v>36</v>
      </c>
      <c r="D4" s="21">
        <v>0.02</v>
      </c>
      <c r="E4" s="18"/>
    </row>
    <row r="5" spans="1:5" x14ac:dyDescent="0.25">
      <c r="A5" s="14"/>
      <c r="B5" s="9"/>
      <c r="C5" s="6" t="s">
        <v>41</v>
      </c>
      <c r="D5" s="21">
        <v>0.03</v>
      </c>
      <c r="E5" s="18"/>
    </row>
    <row r="6" spans="1:5" x14ac:dyDescent="0.25">
      <c r="A6" s="14"/>
      <c r="B6" s="8" t="s">
        <v>5</v>
      </c>
      <c r="C6" s="6" t="s">
        <v>42</v>
      </c>
      <c r="D6" s="21">
        <v>0.04</v>
      </c>
      <c r="E6" s="18"/>
    </row>
    <row r="7" spans="1:5" x14ac:dyDescent="0.25">
      <c r="A7" s="14"/>
      <c r="B7" s="10"/>
      <c r="C7" s="6" t="s">
        <v>43</v>
      </c>
      <c r="D7" s="21">
        <v>0.05</v>
      </c>
      <c r="E7" s="18"/>
    </row>
    <row r="8" spans="1:5" x14ac:dyDescent="0.25">
      <c r="A8" s="15"/>
      <c r="B8" s="9"/>
      <c r="C8" s="6" t="s">
        <v>44</v>
      </c>
      <c r="D8" s="21">
        <v>0.06</v>
      </c>
      <c r="E8" s="18"/>
    </row>
    <row r="9" spans="1:5" x14ac:dyDescent="0.25">
      <c r="A9" s="13" t="s">
        <v>6</v>
      </c>
      <c r="B9" s="11" t="s">
        <v>7</v>
      </c>
      <c r="C9" s="6" t="s">
        <v>8</v>
      </c>
      <c r="D9" s="21">
        <v>0.03</v>
      </c>
      <c r="E9" s="18"/>
    </row>
    <row r="10" spans="1:5" x14ac:dyDescent="0.25">
      <c r="A10" s="14"/>
      <c r="B10" s="11" t="s">
        <v>9</v>
      </c>
      <c r="C10" s="6" t="s">
        <v>10</v>
      </c>
      <c r="D10" s="21">
        <v>0.03</v>
      </c>
      <c r="E10" s="18"/>
    </row>
    <row r="11" spans="1:5" x14ac:dyDescent="0.25">
      <c r="A11" s="15"/>
      <c r="B11" s="11" t="s">
        <v>11</v>
      </c>
      <c r="C11" s="6" t="s">
        <v>12</v>
      </c>
      <c r="D11" s="21">
        <v>0.04</v>
      </c>
      <c r="E11" s="18"/>
    </row>
    <row r="12" spans="1:5" x14ac:dyDescent="0.25">
      <c r="A12" s="13" t="s">
        <v>13</v>
      </c>
      <c r="B12" s="8" t="s">
        <v>14</v>
      </c>
      <c r="C12" s="6" t="s">
        <v>46</v>
      </c>
      <c r="D12" s="21">
        <v>0.01</v>
      </c>
      <c r="E12" s="18"/>
    </row>
    <row r="13" spans="1:5" x14ac:dyDescent="0.25">
      <c r="A13" s="14"/>
      <c r="B13" s="9"/>
      <c r="C13" s="6" t="s">
        <v>45</v>
      </c>
      <c r="D13" s="21">
        <v>0.01</v>
      </c>
      <c r="E13" s="18"/>
    </row>
    <row r="14" spans="1:5" x14ac:dyDescent="0.25">
      <c r="A14" s="14"/>
      <c r="B14" s="8" t="s">
        <v>15</v>
      </c>
      <c r="C14" s="6" t="s">
        <v>48</v>
      </c>
      <c r="D14" s="21">
        <v>0.02</v>
      </c>
      <c r="E14" s="18"/>
    </row>
    <row r="15" spans="1:5" x14ac:dyDescent="0.25">
      <c r="A15" s="14"/>
      <c r="B15" s="9"/>
      <c r="C15" s="6" t="s">
        <v>47</v>
      </c>
      <c r="D15" s="21">
        <v>0.01</v>
      </c>
      <c r="E15" s="18"/>
    </row>
    <row r="16" spans="1:5" x14ac:dyDescent="0.25">
      <c r="A16" s="14"/>
      <c r="B16" s="8" t="s">
        <v>16</v>
      </c>
      <c r="C16" s="6" t="s">
        <v>50</v>
      </c>
      <c r="D16" s="21">
        <v>0.02</v>
      </c>
      <c r="E16" s="18"/>
    </row>
    <row r="17" spans="1:5" x14ac:dyDescent="0.25">
      <c r="A17" s="15"/>
      <c r="B17" s="9"/>
      <c r="C17" s="6" t="s">
        <v>49</v>
      </c>
      <c r="D17" s="21">
        <v>0.03</v>
      </c>
      <c r="E17" s="18"/>
    </row>
    <row r="18" spans="1:5" x14ac:dyDescent="0.25">
      <c r="A18" s="13" t="s">
        <v>17</v>
      </c>
      <c r="B18" s="11" t="s">
        <v>18</v>
      </c>
      <c r="C18" s="6" t="s">
        <v>63</v>
      </c>
      <c r="D18" s="21">
        <v>0.03</v>
      </c>
      <c r="E18" s="18"/>
    </row>
    <row r="19" spans="1:5" x14ac:dyDescent="0.25">
      <c r="A19" s="14"/>
      <c r="B19" s="11" t="s">
        <v>19</v>
      </c>
      <c r="C19" s="6" t="s">
        <v>20</v>
      </c>
      <c r="D19" s="21">
        <v>0.06</v>
      </c>
      <c r="E19" s="18"/>
    </row>
    <row r="20" spans="1:5" x14ac:dyDescent="0.25">
      <c r="A20" s="14"/>
      <c r="B20" s="11" t="s">
        <v>21</v>
      </c>
      <c r="C20" s="6" t="s">
        <v>22</v>
      </c>
      <c r="D20" s="21">
        <v>0.06</v>
      </c>
      <c r="E20" s="18"/>
    </row>
    <row r="21" spans="1:5" x14ac:dyDescent="0.25">
      <c r="A21" s="14"/>
      <c r="B21" s="8" t="s">
        <v>23</v>
      </c>
      <c r="C21" s="6" t="s">
        <v>51</v>
      </c>
      <c r="D21" s="21">
        <v>0.04</v>
      </c>
      <c r="E21" s="18"/>
    </row>
    <row r="22" spans="1:5" x14ac:dyDescent="0.25">
      <c r="A22" s="15"/>
      <c r="B22" s="9"/>
      <c r="C22" s="6" t="s">
        <v>52</v>
      </c>
      <c r="D22" s="21">
        <v>0.04</v>
      </c>
      <c r="E22" s="18"/>
    </row>
    <row r="23" spans="1:5" x14ac:dyDescent="0.25">
      <c r="A23" s="13" t="s">
        <v>24</v>
      </c>
      <c r="B23" s="11" t="s">
        <v>25</v>
      </c>
      <c r="C23" s="6" t="s">
        <v>37</v>
      </c>
      <c r="D23" s="21">
        <v>0.05</v>
      </c>
      <c r="E23" s="18"/>
    </row>
    <row r="24" spans="1:5" x14ac:dyDescent="0.25">
      <c r="A24" s="14"/>
      <c r="B24" s="8" t="s">
        <v>26</v>
      </c>
      <c r="C24" s="6" t="s">
        <v>38</v>
      </c>
      <c r="D24" s="21">
        <v>0.03</v>
      </c>
      <c r="E24" s="18"/>
    </row>
    <row r="25" spans="1:5" x14ac:dyDescent="0.25">
      <c r="A25" s="14"/>
      <c r="B25" s="9"/>
      <c r="C25" s="6" t="s">
        <v>53</v>
      </c>
      <c r="D25" s="21">
        <v>0.02</v>
      </c>
      <c r="E25" s="18"/>
    </row>
    <row r="26" spans="1:5" x14ac:dyDescent="0.25">
      <c r="A26" s="14"/>
      <c r="B26" s="8" t="s">
        <v>27</v>
      </c>
      <c r="C26" s="6" t="s">
        <v>55</v>
      </c>
      <c r="D26" s="21">
        <v>0.01</v>
      </c>
      <c r="E26" s="18"/>
    </row>
    <row r="27" spans="1:5" x14ac:dyDescent="0.25">
      <c r="A27" s="15"/>
      <c r="B27" s="9"/>
      <c r="C27" s="6" t="s">
        <v>54</v>
      </c>
      <c r="D27" s="21">
        <v>0.02</v>
      </c>
      <c r="E27" s="18"/>
    </row>
    <row r="28" spans="1:5" x14ac:dyDescent="0.25">
      <c r="A28" s="13" t="s">
        <v>28</v>
      </c>
      <c r="B28" s="8" t="s">
        <v>29</v>
      </c>
      <c r="C28" s="6" t="s">
        <v>64</v>
      </c>
      <c r="D28" s="21">
        <v>0.01</v>
      </c>
      <c r="E28" s="18"/>
    </row>
    <row r="29" spans="1:5" x14ac:dyDescent="0.25">
      <c r="A29" s="14"/>
      <c r="B29" s="10"/>
      <c r="C29" s="6" t="s">
        <v>57</v>
      </c>
      <c r="D29" s="21">
        <v>0.01</v>
      </c>
      <c r="E29" s="18"/>
    </row>
    <row r="30" spans="1:5" x14ac:dyDescent="0.25">
      <c r="A30" s="14"/>
      <c r="B30" s="9"/>
      <c r="C30" s="6" t="s">
        <v>56</v>
      </c>
      <c r="D30" s="21">
        <v>0.01</v>
      </c>
      <c r="E30" s="18"/>
    </row>
    <row r="31" spans="1:5" x14ac:dyDescent="0.25">
      <c r="A31" s="14"/>
      <c r="B31" s="8" t="s">
        <v>30</v>
      </c>
      <c r="C31" s="6" t="s">
        <v>60</v>
      </c>
      <c r="D31" s="21">
        <v>0.02</v>
      </c>
      <c r="E31" s="18"/>
    </row>
    <row r="32" spans="1:5" x14ac:dyDescent="0.25">
      <c r="A32" s="14"/>
      <c r="B32" s="10"/>
      <c r="C32" s="6" t="s">
        <v>59</v>
      </c>
      <c r="D32" s="21">
        <v>0.02</v>
      </c>
      <c r="E32" s="18"/>
    </row>
    <row r="33" spans="1:5" x14ac:dyDescent="0.25">
      <c r="A33" s="14"/>
      <c r="B33" s="9"/>
      <c r="C33" s="6" t="s">
        <v>58</v>
      </c>
      <c r="D33" s="21">
        <v>0.02</v>
      </c>
      <c r="E33" s="18"/>
    </row>
    <row r="34" spans="1:5" x14ac:dyDescent="0.25">
      <c r="A34" s="14"/>
      <c r="B34" s="8" t="s">
        <v>31</v>
      </c>
      <c r="C34" s="6" t="s">
        <v>65</v>
      </c>
      <c r="D34" s="21">
        <v>0.01</v>
      </c>
      <c r="E34" s="18"/>
    </row>
    <row r="35" spans="1:5" x14ac:dyDescent="0.25">
      <c r="A35" s="14"/>
      <c r="B35" s="9"/>
      <c r="C35" s="6" t="s">
        <v>39</v>
      </c>
      <c r="D35" s="21">
        <v>0.02</v>
      </c>
      <c r="E35" s="18"/>
    </row>
    <row r="36" spans="1:5" x14ac:dyDescent="0.25">
      <c r="A36" s="14"/>
      <c r="B36" s="8" t="s">
        <v>32</v>
      </c>
      <c r="C36" s="6" t="s">
        <v>61</v>
      </c>
      <c r="D36" s="21">
        <v>0.02</v>
      </c>
      <c r="E36" s="18"/>
    </row>
    <row r="37" spans="1:5" x14ac:dyDescent="0.25">
      <c r="A37" s="15"/>
      <c r="B37" s="9"/>
      <c r="C37" s="6" t="s">
        <v>62</v>
      </c>
      <c r="D37" s="21">
        <v>0.02</v>
      </c>
      <c r="E37" s="18"/>
    </row>
    <row r="38" spans="1:5" s="22" customFormat="1" x14ac:dyDescent="0.25">
      <c r="A38" s="20" t="s">
        <v>67</v>
      </c>
      <c r="B38" s="23"/>
      <c r="C38" s="24"/>
      <c r="D38" s="25">
        <f>SUM(D2:D37)</f>
        <v>1.0000000000000004</v>
      </c>
      <c r="E38" s="24"/>
    </row>
  </sheetData>
  <mergeCells count="19">
    <mergeCell ref="B21:B22"/>
    <mergeCell ref="B24:B25"/>
    <mergeCell ref="B26:B27"/>
    <mergeCell ref="B28:B30"/>
    <mergeCell ref="B31:B33"/>
    <mergeCell ref="B36:B37"/>
    <mergeCell ref="B34:B35"/>
    <mergeCell ref="B2:B3"/>
    <mergeCell ref="B4:B5"/>
    <mergeCell ref="B6:B8"/>
    <mergeCell ref="B12:B13"/>
    <mergeCell ref="B14:B15"/>
    <mergeCell ref="B16:B17"/>
    <mergeCell ref="A2:A8"/>
    <mergeCell ref="A9:A11"/>
    <mergeCell ref="A12:A17"/>
    <mergeCell ref="A18:A22"/>
    <mergeCell ref="A23:A27"/>
    <mergeCell ref="A28:A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9ACB-D0BB-404B-944A-3A60A9AE15D3}">
  <dimension ref="A1:H49"/>
  <sheetViews>
    <sheetView showGridLines="0" workbookViewId="0">
      <pane ySplit="1" topLeftCell="A14" activePane="bottomLeft" state="frozen"/>
      <selection pane="bottomLeft" activeCell="E48" sqref="E48"/>
    </sheetView>
  </sheetViews>
  <sheetFormatPr defaultRowHeight="13.2" x14ac:dyDescent="0.25"/>
  <cols>
    <col min="1" max="1" width="28.44140625" style="5" bestFit="1" customWidth="1"/>
    <col min="2" max="2" width="23.88671875" style="5" bestFit="1" customWidth="1"/>
    <col min="3" max="3" width="46" style="5" bestFit="1" customWidth="1"/>
    <col min="4" max="4" width="6.5546875" style="5" bestFit="1" customWidth="1"/>
    <col min="5" max="5" width="10.109375" style="5" bestFit="1" customWidth="1"/>
    <col min="6" max="6" width="52.21875" style="5" bestFit="1" customWidth="1"/>
    <col min="7" max="7" width="62.6640625" style="5" hidden="1" customWidth="1"/>
    <col min="8" max="8" width="62.109375" style="5" hidden="1" customWidth="1"/>
    <col min="9" max="16384" width="8.88671875" style="5"/>
  </cols>
  <sheetData>
    <row r="1" spans="1:8" s="17" customFormat="1" x14ac:dyDescent="0.25">
      <c r="A1" s="20" t="s">
        <v>0</v>
      </c>
      <c r="B1" s="20" t="s">
        <v>1</v>
      </c>
      <c r="C1" s="20" t="s">
        <v>33</v>
      </c>
      <c r="D1" s="20" t="s">
        <v>66</v>
      </c>
      <c r="E1" s="20" t="s">
        <v>40</v>
      </c>
      <c r="F1" s="20" t="s">
        <v>68</v>
      </c>
      <c r="G1" s="20" t="s">
        <v>69</v>
      </c>
      <c r="H1" s="20" t="s">
        <v>171</v>
      </c>
    </row>
    <row r="2" spans="1:8" x14ac:dyDescent="0.25">
      <c r="A2" s="13" t="s">
        <v>2</v>
      </c>
      <c r="B2" s="8" t="s">
        <v>3</v>
      </c>
      <c r="C2" s="6" t="s">
        <v>34</v>
      </c>
      <c r="D2" s="21">
        <v>0.05</v>
      </c>
      <c r="E2" s="18">
        <v>3</v>
      </c>
      <c r="F2" s="18" t="s">
        <v>172</v>
      </c>
      <c r="G2" s="18" t="s">
        <v>70</v>
      </c>
      <c r="H2" s="18" t="s">
        <v>71</v>
      </c>
    </row>
    <row r="3" spans="1:8" x14ac:dyDescent="0.25">
      <c r="A3" s="14"/>
      <c r="B3" s="9"/>
      <c r="C3" s="6" t="s">
        <v>35</v>
      </c>
      <c r="D3" s="21">
        <v>0.03</v>
      </c>
      <c r="E3" s="18">
        <v>2</v>
      </c>
      <c r="F3" s="18" t="s">
        <v>173</v>
      </c>
      <c r="G3" s="18" t="s">
        <v>72</v>
      </c>
      <c r="H3" s="18" t="s">
        <v>73</v>
      </c>
    </row>
    <row r="4" spans="1:8" x14ac:dyDescent="0.25">
      <c r="A4" s="14"/>
      <c r="B4" s="8" t="s">
        <v>4</v>
      </c>
      <c r="C4" s="6" t="s">
        <v>36</v>
      </c>
      <c r="D4" s="21">
        <v>0.02</v>
      </c>
      <c r="E4" s="18">
        <v>2</v>
      </c>
      <c r="F4" s="18" t="s">
        <v>74</v>
      </c>
      <c r="G4" s="18" t="s">
        <v>75</v>
      </c>
      <c r="H4" s="18" t="s">
        <v>76</v>
      </c>
    </row>
    <row r="5" spans="1:8" x14ac:dyDescent="0.25">
      <c r="A5" s="14"/>
      <c r="B5" s="9"/>
      <c r="C5" s="6" t="s">
        <v>41</v>
      </c>
      <c r="D5" s="21">
        <v>0.03</v>
      </c>
      <c r="E5" s="18">
        <v>5</v>
      </c>
      <c r="F5" s="18" t="s">
        <v>77</v>
      </c>
      <c r="G5" s="18" t="s">
        <v>78</v>
      </c>
      <c r="H5" s="18" t="s">
        <v>79</v>
      </c>
    </row>
    <row r="6" spans="1:8" x14ac:dyDescent="0.25">
      <c r="A6" s="14"/>
      <c r="B6" s="8" t="s">
        <v>5</v>
      </c>
      <c r="C6" s="6" t="s">
        <v>42</v>
      </c>
      <c r="D6" s="21">
        <v>0.04</v>
      </c>
      <c r="E6" s="18">
        <v>3</v>
      </c>
      <c r="F6" s="27">
        <v>1.8700000000000001E-2</v>
      </c>
      <c r="G6" s="18" t="s">
        <v>80</v>
      </c>
      <c r="H6" s="18" t="s">
        <v>81</v>
      </c>
    </row>
    <row r="7" spans="1:8" x14ac:dyDescent="0.25">
      <c r="A7" s="14"/>
      <c r="B7" s="10"/>
      <c r="C7" s="6" t="s">
        <v>43</v>
      </c>
      <c r="D7" s="21">
        <v>0.05</v>
      </c>
      <c r="E7" s="18">
        <v>2</v>
      </c>
      <c r="F7" s="27">
        <v>7.7299999999999994E-2</v>
      </c>
      <c r="G7" s="18" t="s">
        <v>82</v>
      </c>
      <c r="H7" s="18" t="s">
        <v>83</v>
      </c>
    </row>
    <row r="8" spans="1:8" x14ac:dyDescent="0.25">
      <c r="A8" s="15"/>
      <c r="B8" s="9"/>
      <c r="C8" s="6" t="s">
        <v>44</v>
      </c>
      <c r="D8" s="21">
        <v>0.06</v>
      </c>
      <c r="E8" s="18">
        <v>2</v>
      </c>
      <c r="F8" s="18" t="s">
        <v>174</v>
      </c>
      <c r="G8" s="18" t="s">
        <v>84</v>
      </c>
      <c r="H8" s="18" t="s">
        <v>85</v>
      </c>
    </row>
    <row r="9" spans="1:8" x14ac:dyDescent="0.25">
      <c r="A9" s="13" t="s">
        <v>6</v>
      </c>
      <c r="B9" s="11" t="s">
        <v>7</v>
      </c>
      <c r="C9" s="6" t="s">
        <v>8</v>
      </c>
      <c r="D9" s="21">
        <v>0.03</v>
      </c>
      <c r="E9" s="18">
        <v>5</v>
      </c>
      <c r="F9" s="18" t="s">
        <v>86</v>
      </c>
      <c r="G9" s="18" t="s">
        <v>87</v>
      </c>
      <c r="H9" s="18" t="s">
        <v>88</v>
      </c>
    </row>
    <row r="10" spans="1:8" x14ac:dyDescent="0.25">
      <c r="A10" s="14"/>
      <c r="B10" s="11" t="s">
        <v>9</v>
      </c>
      <c r="C10" s="6" t="s">
        <v>10</v>
      </c>
      <c r="D10" s="21">
        <v>0.03</v>
      </c>
      <c r="E10" s="18">
        <v>5</v>
      </c>
      <c r="F10" s="18" t="s">
        <v>89</v>
      </c>
      <c r="G10" s="18" t="s">
        <v>90</v>
      </c>
      <c r="H10" s="18" t="s">
        <v>91</v>
      </c>
    </row>
    <row r="11" spans="1:8" x14ac:dyDescent="0.25">
      <c r="A11" s="15"/>
      <c r="B11" s="11" t="s">
        <v>11</v>
      </c>
      <c r="C11" s="6" t="s">
        <v>12</v>
      </c>
      <c r="D11" s="21">
        <v>0.04</v>
      </c>
      <c r="E11" s="18">
        <v>5</v>
      </c>
      <c r="F11" s="26">
        <v>2.13</v>
      </c>
      <c r="G11" s="18" t="s">
        <v>92</v>
      </c>
      <c r="H11" s="18" t="s">
        <v>93</v>
      </c>
    </row>
    <row r="12" spans="1:8" x14ac:dyDescent="0.25">
      <c r="A12" s="13" t="s">
        <v>13</v>
      </c>
      <c r="B12" s="8" t="s">
        <v>14</v>
      </c>
      <c r="C12" s="6" t="s">
        <v>46</v>
      </c>
      <c r="D12" s="21">
        <v>0.01</v>
      </c>
      <c r="E12" s="18">
        <v>4</v>
      </c>
      <c r="F12" s="18" t="s">
        <v>94</v>
      </c>
      <c r="G12" s="18" t="s">
        <v>95</v>
      </c>
      <c r="H12" s="18" t="s">
        <v>96</v>
      </c>
    </row>
    <row r="13" spans="1:8" x14ac:dyDescent="0.25">
      <c r="A13" s="14"/>
      <c r="B13" s="9"/>
      <c r="C13" s="6" t="s">
        <v>45</v>
      </c>
      <c r="D13" s="21">
        <v>0.01</v>
      </c>
      <c r="E13" s="18">
        <v>4</v>
      </c>
      <c r="F13" s="18" t="s">
        <v>97</v>
      </c>
      <c r="G13" s="18" t="s">
        <v>98</v>
      </c>
      <c r="H13" s="18" t="s">
        <v>99</v>
      </c>
    </row>
    <row r="14" spans="1:8" x14ac:dyDescent="0.25">
      <c r="A14" s="14"/>
      <c r="B14" s="8" t="s">
        <v>15</v>
      </c>
      <c r="C14" s="6" t="s">
        <v>48</v>
      </c>
      <c r="D14" s="21">
        <v>0.02</v>
      </c>
      <c r="E14" s="18">
        <v>5</v>
      </c>
      <c r="F14" s="18" t="s">
        <v>100</v>
      </c>
      <c r="G14" s="18" t="s">
        <v>101</v>
      </c>
      <c r="H14" s="18" t="s">
        <v>102</v>
      </c>
    </row>
    <row r="15" spans="1:8" x14ac:dyDescent="0.25">
      <c r="A15" s="14"/>
      <c r="B15" s="9"/>
      <c r="C15" s="6" t="s">
        <v>47</v>
      </c>
      <c r="D15" s="21">
        <v>0.01</v>
      </c>
      <c r="E15" s="18">
        <v>4</v>
      </c>
      <c r="F15" s="18" t="s">
        <v>103</v>
      </c>
      <c r="G15" s="18" t="s">
        <v>104</v>
      </c>
      <c r="H15" s="18" t="s">
        <v>105</v>
      </c>
    </row>
    <row r="16" spans="1:8" x14ac:dyDescent="0.25">
      <c r="A16" s="14"/>
      <c r="B16" s="8" t="s">
        <v>16</v>
      </c>
      <c r="C16" s="6" t="s">
        <v>50</v>
      </c>
      <c r="D16" s="21">
        <v>0.02</v>
      </c>
      <c r="E16" s="18">
        <v>4</v>
      </c>
      <c r="F16" s="18" t="s">
        <v>106</v>
      </c>
      <c r="G16" s="18" t="s">
        <v>107</v>
      </c>
      <c r="H16" s="18" t="s">
        <v>108</v>
      </c>
    </row>
    <row r="17" spans="1:8" x14ac:dyDescent="0.25">
      <c r="A17" s="15"/>
      <c r="B17" s="9"/>
      <c r="C17" s="6" t="s">
        <v>49</v>
      </c>
      <c r="D17" s="21">
        <v>0.03</v>
      </c>
      <c r="E17" s="18">
        <v>4</v>
      </c>
      <c r="F17" s="18" t="s">
        <v>109</v>
      </c>
      <c r="G17" s="18" t="s">
        <v>110</v>
      </c>
      <c r="H17" s="18" t="s">
        <v>111</v>
      </c>
    </row>
    <row r="18" spans="1:8" x14ac:dyDescent="0.25">
      <c r="A18" s="13" t="s">
        <v>17</v>
      </c>
      <c r="B18" s="11" t="s">
        <v>18</v>
      </c>
      <c r="C18" s="6" t="s">
        <v>63</v>
      </c>
      <c r="D18" s="21">
        <v>0.03</v>
      </c>
      <c r="E18" s="18">
        <v>5</v>
      </c>
      <c r="F18" s="18" t="s">
        <v>112</v>
      </c>
      <c r="G18" s="18" t="s">
        <v>113</v>
      </c>
      <c r="H18" s="18" t="s">
        <v>114</v>
      </c>
    </row>
    <row r="19" spans="1:8" x14ac:dyDescent="0.25">
      <c r="A19" s="14"/>
      <c r="B19" s="11" t="s">
        <v>19</v>
      </c>
      <c r="C19" s="6" t="s">
        <v>20</v>
      </c>
      <c r="D19" s="21">
        <v>0.06</v>
      </c>
      <c r="E19" s="18">
        <v>4</v>
      </c>
      <c r="F19" s="18" t="s">
        <v>115</v>
      </c>
      <c r="G19" s="18" t="s">
        <v>116</v>
      </c>
      <c r="H19" s="18" t="s">
        <v>117</v>
      </c>
    </row>
    <row r="20" spans="1:8" x14ac:dyDescent="0.25">
      <c r="A20" s="14"/>
      <c r="B20" s="11" t="s">
        <v>21</v>
      </c>
      <c r="C20" s="6" t="s">
        <v>22</v>
      </c>
      <c r="D20" s="21">
        <v>0.06</v>
      </c>
      <c r="E20" s="18">
        <v>5</v>
      </c>
      <c r="F20" s="18" t="s">
        <v>118</v>
      </c>
      <c r="G20" s="18" t="s">
        <v>119</v>
      </c>
      <c r="H20" s="18" t="s">
        <v>120</v>
      </c>
    </row>
    <row r="21" spans="1:8" x14ac:dyDescent="0.25">
      <c r="A21" s="14"/>
      <c r="B21" s="8" t="s">
        <v>23</v>
      </c>
      <c r="C21" s="6" t="s">
        <v>51</v>
      </c>
      <c r="D21" s="21">
        <v>0.04</v>
      </c>
      <c r="E21" s="18">
        <v>3</v>
      </c>
      <c r="F21" s="18" t="s">
        <v>121</v>
      </c>
      <c r="G21" s="18" t="s">
        <v>122</v>
      </c>
      <c r="H21" s="18" t="s">
        <v>123</v>
      </c>
    </row>
    <row r="22" spans="1:8" x14ac:dyDescent="0.25">
      <c r="A22" s="15"/>
      <c r="B22" s="9"/>
      <c r="C22" s="6" t="s">
        <v>52</v>
      </c>
      <c r="D22" s="21">
        <v>0.04</v>
      </c>
      <c r="E22" s="18">
        <v>4</v>
      </c>
      <c r="F22" s="18" t="s">
        <v>124</v>
      </c>
      <c r="G22" s="18" t="s">
        <v>125</v>
      </c>
      <c r="H22" s="18" t="s">
        <v>126</v>
      </c>
    </row>
    <row r="23" spans="1:8" x14ac:dyDescent="0.25">
      <c r="A23" s="13" t="s">
        <v>24</v>
      </c>
      <c r="B23" s="11" t="s">
        <v>25</v>
      </c>
      <c r="C23" s="6" t="s">
        <v>37</v>
      </c>
      <c r="D23" s="21">
        <v>0.05</v>
      </c>
      <c r="E23" s="18">
        <v>4</v>
      </c>
      <c r="F23" s="18" t="s">
        <v>127</v>
      </c>
      <c r="G23" s="18" t="s">
        <v>128</v>
      </c>
      <c r="H23" s="18" t="s">
        <v>129</v>
      </c>
    </row>
    <row r="24" spans="1:8" x14ac:dyDescent="0.25">
      <c r="A24" s="14"/>
      <c r="B24" s="8" t="s">
        <v>26</v>
      </c>
      <c r="C24" s="6" t="s">
        <v>38</v>
      </c>
      <c r="D24" s="21">
        <v>0.03</v>
      </c>
      <c r="E24" s="18">
        <v>2</v>
      </c>
      <c r="F24" s="18" t="s">
        <v>130</v>
      </c>
      <c r="G24" s="18" t="s">
        <v>131</v>
      </c>
      <c r="H24" s="18" t="s">
        <v>132</v>
      </c>
    </row>
    <row r="25" spans="1:8" x14ac:dyDescent="0.25">
      <c r="A25" s="14"/>
      <c r="B25" s="9"/>
      <c r="C25" s="6" t="s">
        <v>53</v>
      </c>
      <c r="D25" s="21">
        <v>0.02</v>
      </c>
      <c r="E25" s="18">
        <v>3</v>
      </c>
      <c r="F25" s="18" t="s">
        <v>133</v>
      </c>
      <c r="G25" s="18" t="s">
        <v>134</v>
      </c>
      <c r="H25" s="18" t="s">
        <v>135</v>
      </c>
    </row>
    <row r="26" spans="1:8" x14ac:dyDescent="0.25">
      <c r="A26" s="14"/>
      <c r="B26" s="8" t="s">
        <v>27</v>
      </c>
      <c r="C26" s="6" t="s">
        <v>55</v>
      </c>
      <c r="D26" s="21">
        <v>0.01</v>
      </c>
      <c r="E26" s="18">
        <v>4</v>
      </c>
      <c r="F26" s="18" t="s">
        <v>175</v>
      </c>
      <c r="G26" s="18" t="s">
        <v>136</v>
      </c>
      <c r="H26" s="18" t="s">
        <v>137</v>
      </c>
    </row>
    <row r="27" spans="1:8" x14ac:dyDescent="0.25">
      <c r="A27" s="15"/>
      <c r="B27" s="9"/>
      <c r="C27" s="6" t="s">
        <v>54</v>
      </c>
      <c r="D27" s="21">
        <v>0.02</v>
      </c>
      <c r="E27" s="18">
        <v>3</v>
      </c>
      <c r="F27" s="18" t="s">
        <v>138</v>
      </c>
      <c r="G27" s="18" t="s">
        <v>139</v>
      </c>
      <c r="H27" s="18" t="s">
        <v>140</v>
      </c>
    </row>
    <row r="28" spans="1:8" x14ac:dyDescent="0.25">
      <c r="A28" s="13" t="s">
        <v>28</v>
      </c>
      <c r="B28" s="8" t="s">
        <v>29</v>
      </c>
      <c r="C28" s="6" t="s">
        <v>64</v>
      </c>
      <c r="D28" s="21">
        <v>0.01</v>
      </c>
      <c r="E28" s="18">
        <v>3</v>
      </c>
      <c r="F28" s="18" t="s">
        <v>141</v>
      </c>
      <c r="G28" s="18" t="s">
        <v>142</v>
      </c>
      <c r="H28" s="18" t="s">
        <v>143</v>
      </c>
    </row>
    <row r="29" spans="1:8" x14ac:dyDescent="0.25">
      <c r="A29" s="14"/>
      <c r="B29" s="10"/>
      <c r="C29" s="6" t="s">
        <v>57</v>
      </c>
      <c r="D29" s="21">
        <v>0.01</v>
      </c>
      <c r="E29" s="18">
        <v>3</v>
      </c>
      <c r="F29" s="18" t="s">
        <v>144</v>
      </c>
      <c r="G29" s="18" t="s">
        <v>145</v>
      </c>
      <c r="H29" s="18" t="s">
        <v>146</v>
      </c>
    </row>
    <row r="30" spans="1:8" x14ac:dyDescent="0.25">
      <c r="A30" s="14"/>
      <c r="B30" s="9"/>
      <c r="C30" s="6" t="s">
        <v>56</v>
      </c>
      <c r="D30" s="21">
        <v>0.01</v>
      </c>
      <c r="E30" s="18">
        <v>3</v>
      </c>
      <c r="F30" s="18" t="s">
        <v>147</v>
      </c>
      <c r="G30" s="18" t="s">
        <v>148</v>
      </c>
      <c r="H30" s="18" t="s">
        <v>149</v>
      </c>
    </row>
    <row r="31" spans="1:8" x14ac:dyDescent="0.25">
      <c r="A31" s="14"/>
      <c r="B31" s="8" t="s">
        <v>30</v>
      </c>
      <c r="C31" s="6" t="s">
        <v>60</v>
      </c>
      <c r="D31" s="21">
        <v>0.02</v>
      </c>
      <c r="E31" s="18">
        <v>3</v>
      </c>
      <c r="F31" s="18" t="s">
        <v>150</v>
      </c>
      <c r="G31" s="18" t="s">
        <v>151</v>
      </c>
      <c r="H31" s="18" t="s">
        <v>152</v>
      </c>
    </row>
    <row r="32" spans="1:8" x14ac:dyDescent="0.25">
      <c r="A32" s="14"/>
      <c r="B32" s="10"/>
      <c r="C32" s="6" t="s">
        <v>59</v>
      </c>
      <c r="D32" s="21">
        <v>0.02</v>
      </c>
      <c r="E32" s="18">
        <v>3</v>
      </c>
      <c r="F32" s="18" t="s">
        <v>153</v>
      </c>
      <c r="G32" s="18" t="s">
        <v>154</v>
      </c>
      <c r="H32" s="18" t="s">
        <v>155</v>
      </c>
    </row>
    <row r="33" spans="1:8" x14ac:dyDescent="0.25">
      <c r="A33" s="14"/>
      <c r="B33" s="9"/>
      <c r="C33" s="6" t="s">
        <v>58</v>
      </c>
      <c r="D33" s="21">
        <v>0.02</v>
      </c>
      <c r="E33" s="18">
        <v>3</v>
      </c>
      <c r="F33" s="18" t="s">
        <v>156</v>
      </c>
      <c r="G33" s="18" t="s">
        <v>157</v>
      </c>
      <c r="H33" s="18" t="s">
        <v>158</v>
      </c>
    </row>
    <row r="34" spans="1:8" x14ac:dyDescent="0.25">
      <c r="A34" s="14"/>
      <c r="B34" s="8" t="s">
        <v>31</v>
      </c>
      <c r="C34" s="6" t="s">
        <v>65</v>
      </c>
      <c r="D34" s="21">
        <v>0.01</v>
      </c>
      <c r="E34" s="18">
        <v>3</v>
      </c>
      <c r="F34" s="18" t="s">
        <v>159</v>
      </c>
      <c r="G34" s="18" t="s">
        <v>160</v>
      </c>
      <c r="H34" s="18" t="s">
        <v>161</v>
      </c>
    </row>
    <row r="35" spans="1:8" x14ac:dyDescent="0.25">
      <c r="A35" s="14"/>
      <c r="B35" s="9"/>
      <c r="C35" s="6" t="s">
        <v>39</v>
      </c>
      <c r="D35" s="21">
        <v>0.02</v>
      </c>
      <c r="E35" s="18">
        <v>3</v>
      </c>
      <c r="F35" s="18" t="s">
        <v>162</v>
      </c>
      <c r="G35" s="18" t="s">
        <v>163</v>
      </c>
      <c r="H35" s="18" t="s">
        <v>164</v>
      </c>
    </row>
    <row r="36" spans="1:8" x14ac:dyDescent="0.25">
      <c r="A36" s="14"/>
      <c r="B36" s="8" t="s">
        <v>32</v>
      </c>
      <c r="C36" s="6" t="s">
        <v>61</v>
      </c>
      <c r="D36" s="21">
        <v>0.02</v>
      </c>
      <c r="E36" s="18">
        <v>3</v>
      </c>
      <c r="F36" s="18" t="s">
        <v>165</v>
      </c>
      <c r="G36" s="18" t="s">
        <v>166</v>
      </c>
      <c r="H36" s="18" t="s">
        <v>167</v>
      </c>
    </row>
    <row r="37" spans="1:8" x14ac:dyDescent="0.25">
      <c r="A37" s="15"/>
      <c r="B37" s="9"/>
      <c r="C37" s="6" t="s">
        <v>62</v>
      </c>
      <c r="D37" s="21">
        <v>0.02</v>
      </c>
      <c r="E37" s="18">
        <v>4</v>
      </c>
      <c r="F37" s="18" t="s">
        <v>168</v>
      </c>
      <c r="G37" s="18" t="s">
        <v>169</v>
      </c>
      <c r="H37" s="18" t="s">
        <v>170</v>
      </c>
    </row>
    <row r="38" spans="1:8" x14ac:dyDescent="0.25">
      <c r="A38" s="28"/>
      <c r="B38" s="28"/>
      <c r="C38" s="28"/>
      <c r="D38" s="28"/>
      <c r="E38" s="24">
        <f>SUMPRODUCT(D2:D37,E2:E37)</f>
        <v>3.55</v>
      </c>
      <c r="F38" s="28"/>
      <c r="G38" s="28"/>
      <c r="H38" s="28"/>
    </row>
    <row r="44" spans="1:8" x14ac:dyDescent="0.25">
      <c r="B44" s="19" t="s">
        <v>40</v>
      </c>
      <c r="C44" s="19" t="s">
        <v>176</v>
      </c>
      <c r="D44" s="29"/>
    </row>
    <row r="45" spans="1:8" x14ac:dyDescent="0.25">
      <c r="B45" s="7">
        <v>5</v>
      </c>
      <c r="C45" s="7" t="s">
        <v>177</v>
      </c>
      <c r="D45" s="30"/>
    </row>
    <row r="46" spans="1:8" x14ac:dyDescent="0.25">
      <c r="B46" s="7">
        <v>4</v>
      </c>
      <c r="C46" s="7" t="s">
        <v>178</v>
      </c>
      <c r="D46" s="30"/>
    </row>
    <row r="47" spans="1:8" x14ac:dyDescent="0.25">
      <c r="B47" s="7">
        <v>3</v>
      </c>
      <c r="C47" s="7" t="s">
        <v>179</v>
      </c>
      <c r="D47" s="30"/>
    </row>
    <row r="48" spans="1:8" x14ac:dyDescent="0.25">
      <c r="B48" s="7">
        <v>2</v>
      </c>
      <c r="C48" s="7" t="s">
        <v>180</v>
      </c>
      <c r="D48" s="30"/>
    </row>
    <row r="49" spans="2:4" x14ac:dyDescent="0.25">
      <c r="B49" s="7">
        <v>1</v>
      </c>
      <c r="C49" s="7" t="s">
        <v>181</v>
      </c>
      <c r="D49" s="30"/>
    </row>
  </sheetData>
  <mergeCells count="19">
    <mergeCell ref="A18:A22"/>
    <mergeCell ref="B21:B22"/>
    <mergeCell ref="A23:A27"/>
    <mergeCell ref="B24:B25"/>
    <mergeCell ref="B26:B27"/>
    <mergeCell ref="A28:A37"/>
    <mergeCell ref="B28:B30"/>
    <mergeCell ref="B31:B33"/>
    <mergeCell ref="B34:B35"/>
    <mergeCell ref="B36:B37"/>
    <mergeCell ref="A2:A8"/>
    <mergeCell ref="B2:B3"/>
    <mergeCell ref="B4:B5"/>
    <mergeCell ref="B6:B8"/>
    <mergeCell ref="A9:A11"/>
    <mergeCell ref="A12:A17"/>
    <mergeCell ref="B12:B13"/>
    <mergeCell ref="B14:B15"/>
    <mergeCell ref="B16:B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9DE43-72F2-4512-AD8F-5D330D62242A}">
  <dimension ref="A1:B6"/>
  <sheetViews>
    <sheetView tabSelected="1" workbookViewId="0"/>
  </sheetViews>
  <sheetFormatPr defaultRowHeight="14.4" x14ac:dyDescent="0.3"/>
  <cols>
    <col min="1" max="1" width="15.109375" bestFit="1" customWidth="1"/>
    <col min="2" max="2" width="84.77734375" style="31" customWidth="1"/>
  </cols>
  <sheetData>
    <row r="1" spans="1:2" x14ac:dyDescent="0.3">
      <c r="A1" s="2" t="s">
        <v>192</v>
      </c>
    </row>
    <row r="2" spans="1:2" x14ac:dyDescent="0.3">
      <c r="A2" s="3" t="s">
        <v>182</v>
      </c>
      <c r="B2" s="32" t="s">
        <v>183</v>
      </c>
    </row>
    <row r="3" spans="1:2" ht="43.2" x14ac:dyDescent="0.3">
      <c r="A3" s="4" t="s">
        <v>184</v>
      </c>
      <c r="B3" s="1" t="s">
        <v>185</v>
      </c>
    </row>
    <row r="4" spans="1:2" ht="43.2" x14ac:dyDescent="0.3">
      <c r="A4" s="4" t="s">
        <v>186</v>
      </c>
      <c r="B4" s="1" t="s">
        <v>187</v>
      </c>
    </row>
    <row r="5" spans="1:2" ht="43.2" x14ac:dyDescent="0.3">
      <c r="A5" s="4" t="s">
        <v>188</v>
      </c>
      <c r="B5" s="1" t="s">
        <v>189</v>
      </c>
    </row>
    <row r="6" spans="1:2" ht="43.2" x14ac:dyDescent="0.3">
      <c r="A6" s="4" t="s">
        <v>190</v>
      </c>
      <c r="B6" s="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Credit Access Grameen Ltd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Raghav Agarwal</cp:lastModifiedBy>
  <dcterms:created xsi:type="dcterms:W3CDTF">2025-08-11T10:44:26Z</dcterms:created>
  <dcterms:modified xsi:type="dcterms:W3CDTF">2025-08-11T11:45:39Z</dcterms:modified>
</cp:coreProperties>
</file>