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lit\Desktop\BA_Coding\Mapping\"/>
    </mc:Choice>
  </mc:AlternateContent>
  <xr:revisionPtr revIDLastSave="0" documentId="13_ncr:1_{336BA0B1-D8F8-40B1-BFDA-F6C5F5CCFE5A}" xr6:coauthVersionLast="36" xr6:coauthVersionMax="36" xr10:uidLastSave="{00000000-0000-0000-0000-000000000000}"/>
  <bookViews>
    <workbookView xWindow="0" yWindow="0" windowWidth="20490" windowHeight="7695" tabRatio="683" activeTab="2" xr2:uid="{9D0C31C1-9330-40A3-A96D-028B74E2DAF6}"/>
  </bookViews>
  <sheets>
    <sheet name="Mapping" sheetId="2" r:id="rId1"/>
    <sheet name="ta_products" sheetId="10" r:id="rId2"/>
    <sheet name="ta_mapping" sheetId="11" r:id="rId3"/>
    <sheet name="Beraterseiten" sheetId="12" r:id="rId4"/>
    <sheet name="most_ta_product" sheetId="8" r:id="rId5"/>
  </sheets>
  <definedNames>
    <definedName name="_xlnm._FilterDatabase" localSheetId="4" hidden="1">most_ta_product!$A$1:$E$101</definedName>
    <definedName name="_xlnm._FilterDatabase" localSheetId="1" hidden="1">ta_products!$A$2:$F$1004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5" i="11" l="1"/>
  <c r="G155" i="11" s="1"/>
  <c r="I155" i="11" s="1"/>
  <c r="K155" i="11"/>
  <c r="L155" i="11" s="1"/>
  <c r="E137" i="11"/>
  <c r="G137" i="11"/>
  <c r="I137" i="11" s="1"/>
  <c r="K137" i="11"/>
  <c r="L137" i="11" s="1"/>
  <c r="E135" i="11"/>
  <c r="G135" i="11" s="1"/>
  <c r="I135" i="11" s="1"/>
  <c r="K135" i="11"/>
  <c r="L135" i="11" s="1"/>
  <c r="E141" i="11"/>
  <c r="G141" i="11" s="1"/>
  <c r="I141" i="11" s="1"/>
  <c r="K141" i="11"/>
  <c r="L141" i="11" s="1"/>
  <c r="E142" i="11"/>
  <c r="G142" i="11" s="1"/>
  <c r="I142" i="11" s="1"/>
  <c r="K142" i="11"/>
  <c r="L142" i="11" s="1"/>
  <c r="E156" i="11"/>
  <c r="G156" i="11" s="1"/>
  <c r="I156" i="11" s="1"/>
  <c r="K156" i="11"/>
  <c r="L156" i="11" s="1"/>
  <c r="E157" i="11"/>
  <c r="G157" i="11" s="1"/>
  <c r="I157" i="11" s="1"/>
  <c r="K157" i="11"/>
  <c r="L157" i="11" s="1"/>
  <c r="E150" i="11"/>
  <c r="G150" i="11" s="1"/>
  <c r="I150" i="11" s="1"/>
  <c r="K150" i="11"/>
  <c r="L150" i="11"/>
  <c r="M155" i="11" l="1"/>
  <c r="M141" i="11"/>
  <c r="M150" i="11"/>
  <c r="M156" i="11"/>
  <c r="M137" i="11"/>
  <c r="M157" i="11"/>
  <c r="M135" i="11"/>
  <c r="M142" i="11"/>
  <c r="M119" i="11"/>
  <c r="K122" i="11"/>
  <c r="L122" i="11" s="1"/>
  <c r="K123" i="11"/>
  <c r="L123" i="11" s="1"/>
  <c r="K124" i="11"/>
  <c r="L124" i="11" s="1"/>
  <c r="K125" i="11"/>
  <c r="L125" i="11" s="1"/>
  <c r="K126" i="11"/>
  <c r="L126" i="11" s="1"/>
  <c r="K127" i="11"/>
  <c r="L127" i="11" s="1"/>
  <c r="K128" i="11"/>
  <c r="L128" i="11" s="1"/>
  <c r="K129" i="11"/>
  <c r="L129" i="11" s="1"/>
  <c r="K130" i="11"/>
  <c r="L130" i="11" s="1"/>
  <c r="K131" i="11"/>
  <c r="L131" i="11" s="1"/>
  <c r="K132" i="11"/>
  <c r="L132" i="11" s="1"/>
  <c r="K133" i="11"/>
  <c r="L133" i="11" s="1"/>
  <c r="K134" i="11"/>
  <c r="L134" i="11" s="1"/>
  <c r="K136" i="11"/>
  <c r="L136" i="11" s="1"/>
  <c r="K138" i="11"/>
  <c r="L138" i="11" s="1"/>
  <c r="K139" i="11"/>
  <c r="L139" i="11" s="1"/>
  <c r="K140" i="11"/>
  <c r="L140" i="11" s="1"/>
  <c r="K143" i="11"/>
  <c r="L143" i="11" s="1"/>
  <c r="K144" i="11"/>
  <c r="L144" i="11" s="1"/>
  <c r="K145" i="11"/>
  <c r="L145" i="11" s="1"/>
  <c r="K146" i="11"/>
  <c r="L146" i="11" s="1"/>
  <c r="K147" i="11"/>
  <c r="L147" i="11" s="1"/>
  <c r="K148" i="11"/>
  <c r="L148" i="11" s="1"/>
  <c r="K149" i="11"/>
  <c r="L149" i="11" s="1"/>
  <c r="K151" i="11"/>
  <c r="L151" i="11" s="1"/>
  <c r="K152" i="11"/>
  <c r="L152" i="11" s="1"/>
  <c r="K153" i="11"/>
  <c r="L153" i="11" s="1"/>
  <c r="K154" i="11"/>
  <c r="L154" i="11" s="1"/>
  <c r="K121" i="11"/>
  <c r="L121" i="11" s="1"/>
  <c r="K120" i="11"/>
  <c r="L120" i="11" s="1"/>
  <c r="E121" i="11"/>
  <c r="G121" i="11" s="1"/>
  <c r="I121" i="11" s="1"/>
  <c r="E122" i="11"/>
  <c r="G122" i="11" s="1"/>
  <c r="I122" i="11" s="1"/>
  <c r="E123" i="11"/>
  <c r="G123" i="11" s="1"/>
  <c r="I123" i="11" s="1"/>
  <c r="E124" i="11"/>
  <c r="G124" i="11" s="1"/>
  <c r="I124" i="11" s="1"/>
  <c r="E125" i="11"/>
  <c r="G125" i="11" s="1"/>
  <c r="I125" i="11" s="1"/>
  <c r="E126" i="11"/>
  <c r="G126" i="11" s="1"/>
  <c r="I126" i="11" s="1"/>
  <c r="E127" i="11"/>
  <c r="G127" i="11" s="1"/>
  <c r="I127" i="11" s="1"/>
  <c r="E128" i="11"/>
  <c r="G128" i="11" s="1"/>
  <c r="I128" i="11" s="1"/>
  <c r="E129" i="11"/>
  <c r="G129" i="11" s="1"/>
  <c r="I129" i="11" s="1"/>
  <c r="E130" i="11"/>
  <c r="G130" i="11" s="1"/>
  <c r="I130" i="11" s="1"/>
  <c r="E131" i="11"/>
  <c r="G131" i="11" s="1"/>
  <c r="I131" i="11" s="1"/>
  <c r="E132" i="11"/>
  <c r="G132" i="11" s="1"/>
  <c r="I132" i="11" s="1"/>
  <c r="E133" i="11"/>
  <c r="G133" i="11" s="1"/>
  <c r="I133" i="11" s="1"/>
  <c r="E134" i="11"/>
  <c r="G134" i="11" s="1"/>
  <c r="I134" i="11" s="1"/>
  <c r="E136" i="11"/>
  <c r="G136" i="11" s="1"/>
  <c r="I136" i="11" s="1"/>
  <c r="E138" i="11"/>
  <c r="G138" i="11" s="1"/>
  <c r="I138" i="11" s="1"/>
  <c r="E139" i="11"/>
  <c r="G139" i="11" s="1"/>
  <c r="I139" i="11" s="1"/>
  <c r="E140" i="11"/>
  <c r="G140" i="11" s="1"/>
  <c r="I140" i="11" s="1"/>
  <c r="E143" i="11"/>
  <c r="G143" i="11" s="1"/>
  <c r="I143" i="11" s="1"/>
  <c r="E144" i="11"/>
  <c r="G144" i="11" s="1"/>
  <c r="I144" i="11" s="1"/>
  <c r="E145" i="11"/>
  <c r="G145" i="11" s="1"/>
  <c r="I145" i="11" s="1"/>
  <c r="E146" i="11"/>
  <c r="G146" i="11" s="1"/>
  <c r="I146" i="11" s="1"/>
  <c r="E147" i="11"/>
  <c r="G147" i="11" s="1"/>
  <c r="I147" i="11" s="1"/>
  <c r="E148" i="11"/>
  <c r="G148" i="11" s="1"/>
  <c r="I148" i="11" s="1"/>
  <c r="E149" i="11"/>
  <c r="G149" i="11" s="1"/>
  <c r="I149" i="11" s="1"/>
  <c r="E151" i="11"/>
  <c r="G151" i="11" s="1"/>
  <c r="I151" i="11" s="1"/>
  <c r="E152" i="11"/>
  <c r="G152" i="11" s="1"/>
  <c r="I152" i="11" s="1"/>
  <c r="E153" i="11"/>
  <c r="G153" i="11" s="1"/>
  <c r="I153" i="11" s="1"/>
  <c r="E154" i="11"/>
  <c r="G154" i="11" s="1"/>
  <c r="I154" i="11" s="1"/>
  <c r="E120" i="11"/>
  <c r="G120" i="11" s="1"/>
  <c r="I120" i="11" s="1"/>
  <c r="M120" i="11" l="1"/>
  <c r="M146" i="11"/>
  <c r="M134" i="11"/>
  <c r="M130" i="11"/>
  <c r="M126" i="11"/>
  <c r="M140" i="11"/>
  <c r="M152" i="11"/>
  <c r="M147" i="11"/>
  <c r="M131" i="11"/>
  <c r="M143" i="11"/>
  <c r="M136" i="11"/>
  <c r="M127" i="11"/>
  <c r="M123" i="11"/>
  <c r="M122" i="11"/>
  <c r="M121" i="11"/>
  <c r="M149" i="11"/>
  <c r="M133" i="11"/>
  <c r="M154" i="11"/>
  <c r="M145" i="11"/>
  <c r="M139" i="11"/>
  <c r="M129" i="11"/>
  <c r="M125" i="11"/>
  <c r="M151" i="11"/>
  <c r="M153" i="11"/>
  <c r="M148" i="11"/>
  <c r="M144" i="11"/>
  <c r="M138" i="11"/>
  <c r="M132" i="11"/>
  <c r="M128" i="11"/>
  <c r="M124" i="11"/>
  <c r="M8" i="11" l="1"/>
  <c r="M7" i="11"/>
  <c r="K25" i="11"/>
  <c r="L25" i="11" s="1"/>
  <c r="L113" i="11" s="1"/>
  <c r="K26" i="11"/>
  <c r="L26" i="11" s="1"/>
  <c r="L114" i="11" s="1"/>
  <c r="F101" i="11"/>
  <c r="H101" i="11"/>
  <c r="J101" i="11"/>
  <c r="F102" i="11"/>
  <c r="H102" i="11"/>
  <c r="J102" i="11"/>
  <c r="F103" i="11"/>
  <c r="H103" i="11"/>
  <c r="J103" i="11"/>
  <c r="F104" i="11"/>
  <c r="H104" i="11"/>
  <c r="J104" i="11"/>
  <c r="F105" i="11"/>
  <c r="H105" i="11"/>
  <c r="J105" i="11"/>
  <c r="F106" i="11"/>
  <c r="H106" i="11"/>
  <c r="J106" i="11"/>
  <c r="F107" i="11"/>
  <c r="H107" i="11"/>
  <c r="J107" i="11"/>
  <c r="F108" i="11"/>
  <c r="H108" i="11"/>
  <c r="J108" i="11"/>
  <c r="F109" i="11"/>
  <c r="H109" i="11"/>
  <c r="J109" i="11"/>
  <c r="F110" i="11"/>
  <c r="H110" i="11"/>
  <c r="J110" i="11"/>
  <c r="F111" i="11"/>
  <c r="H111" i="11"/>
  <c r="J111" i="11"/>
  <c r="F112" i="11"/>
  <c r="H112" i="11"/>
  <c r="J112" i="11"/>
  <c r="F113" i="11"/>
  <c r="H113" i="11"/>
  <c r="J113" i="11"/>
  <c r="F114" i="11"/>
  <c r="H114" i="11"/>
  <c r="J114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F100" i="11"/>
  <c r="H100" i="11"/>
  <c r="J100" i="11"/>
  <c r="B84" i="11"/>
  <c r="C84" i="11"/>
  <c r="D84" i="11"/>
  <c r="F84" i="11"/>
  <c r="H84" i="11"/>
  <c r="J84" i="11"/>
  <c r="B85" i="11"/>
  <c r="C85" i="11"/>
  <c r="D85" i="11"/>
  <c r="F85" i="11"/>
  <c r="H85" i="11"/>
  <c r="J85" i="11"/>
  <c r="B86" i="11"/>
  <c r="C86" i="11"/>
  <c r="D86" i="11"/>
  <c r="F86" i="11"/>
  <c r="H86" i="11"/>
  <c r="J86" i="11"/>
  <c r="B87" i="11"/>
  <c r="C87" i="11"/>
  <c r="D87" i="11"/>
  <c r="F87" i="11"/>
  <c r="H87" i="11"/>
  <c r="J87" i="11"/>
  <c r="B88" i="11"/>
  <c r="C88" i="11"/>
  <c r="D88" i="11"/>
  <c r="F88" i="11"/>
  <c r="H88" i="11"/>
  <c r="J88" i="11"/>
  <c r="B89" i="11"/>
  <c r="C89" i="11"/>
  <c r="D89" i="11"/>
  <c r="F89" i="11"/>
  <c r="H89" i="11"/>
  <c r="J89" i="11"/>
  <c r="B90" i="11"/>
  <c r="C90" i="11"/>
  <c r="D90" i="11"/>
  <c r="F90" i="11"/>
  <c r="H90" i="11"/>
  <c r="J90" i="11"/>
  <c r="B91" i="11"/>
  <c r="C91" i="11"/>
  <c r="D91" i="11"/>
  <c r="F91" i="11"/>
  <c r="H91" i="11"/>
  <c r="J91" i="11"/>
  <c r="B92" i="11"/>
  <c r="C92" i="11"/>
  <c r="D92" i="11"/>
  <c r="F92" i="11"/>
  <c r="H92" i="11"/>
  <c r="J92" i="11"/>
  <c r="B93" i="11"/>
  <c r="C93" i="11"/>
  <c r="D93" i="11"/>
  <c r="F93" i="11"/>
  <c r="H93" i="11"/>
  <c r="J93" i="11"/>
  <c r="B94" i="11"/>
  <c r="C94" i="11"/>
  <c r="D94" i="11"/>
  <c r="F94" i="11"/>
  <c r="H94" i="11"/>
  <c r="J94" i="11"/>
  <c r="B95" i="11"/>
  <c r="C95" i="11"/>
  <c r="D95" i="11"/>
  <c r="F95" i="11"/>
  <c r="H95" i="11"/>
  <c r="J95" i="11"/>
  <c r="B96" i="11"/>
  <c r="C96" i="11"/>
  <c r="D96" i="11"/>
  <c r="F96" i="11"/>
  <c r="H96" i="11"/>
  <c r="J96" i="11"/>
  <c r="M47" i="11"/>
  <c r="K75" i="11"/>
  <c r="L75" i="11" s="1"/>
  <c r="K74" i="11"/>
  <c r="L74" i="11" s="1"/>
  <c r="K60" i="11"/>
  <c r="L60" i="11" s="1"/>
  <c r="K59" i="11"/>
  <c r="L59" i="11" s="1"/>
  <c r="K58" i="11"/>
  <c r="L58" i="11" s="1"/>
  <c r="K57" i="11"/>
  <c r="L57" i="11" s="1"/>
  <c r="K56" i="11"/>
  <c r="L56" i="11" s="1"/>
  <c r="K55" i="11"/>
  <c r="L55" i="11" s="1"/>
  <c r="K54" i="11"/>
  <c r="L54" i="11" s="1"/>
  <c r="K53" i="11"/>
  <c r="L53" i="11" s="1"/>
  <c r="K52" i="11"/>
  <c r="L52" i="11" s="1"/>
  <c r="K51" i="11"/>
  <c r="L51" i="11" s="1"/>
  <c r="K50" i="11"/>
  <c r="L50" i="11" s="1"/>
  <c r="K49" i="11"/>
  <c r="L49" i="11" s="1"/>
  <c r="K48" i="11"/>
  <c r="L48" i="11" s="1"/>
  <c r="K44" i="11"/>
  <c r="L44" i="11" s="1"/>
  <c r="L96" i="11" s="1"/>
  <c r="K43" i="11"/>
  <c r="L43" i="11" s="1"/>
  <c r="L95" i="11" s="1"/>
  <c r="K34" i="11"/>
  <c r="L34" i="11" s="1"/>
  <c r="L86" i="11" s="1"/>
  <c r="E26" i="11"/>
  <c r="E114" i="11" s="1"/>
  <c r="E25" i="11"/>
  <c r="G25" i="11" s="1"/>
  <c r="E19" i="11"/>
  <c r="E107" i="11" s="1"/>
  <c r="E75" i="11"/>
  <c r="G75" i="11" s="1"/>
  <c r="I75" i="11" s="1"/>
  <c r="E74" i="11"/>
  <c r="G74" i="11" s="1"/>
  <c r="I74" i="11" s="1"/>
  <c r="E54" i="11"/>
  <c r="G54" i="11" s="1"/>
  <c r="I54" i="11" s="1"/>
  <c r="E37" i="11"/>
  <c r="E89" i="11" s="1"/>
  <c r="E56" i="11"/>
  <c r="G56" i="11" s="1"/>
  <c r="I56" i="11" s="1"/>
  <c r="E60" i="11"/>
  <c r="G60" i="11" s="1"/>
  <c r="I60" i="11" s="1"/>
  <c r="E59" i="11"/>
  <c r="G59" i="11" s="1"/>
  <c r="I59" i="11" s="1"/>
  <c r="M59" i="11" s="1"/>
  <c r="E58" i="11"/>
  <c r="G58" i="11" s="1"/>
  <c r="I58" i="11" s="1"/>
  <c r="E57" i="11"/>
  <c r="G57" i="11" s="1"/>
  <c r="I57" i="11" s="1"/>
  <c r="E55" i="11"/>
  <c r="G55" i="11" s="1"/>
  <c r="I55" i="11" s="1"/>
  <c r="E53" i="11"/>
  <c r="G53" i="11" s="1"/>
  <c r="I53" i="11" s="1"/>
  <c r="E52" i="11"/>
  <c r="G52" i="11" s="1"/>
  <c r="I52" i="11" s="1"/>
  <c r="E51" i="11"/>
  <c r="G51" i="11" s="1"/>
  <c r="I51" i="11" s="1"/>
  <c r="E50" i="11"/>
  <c r="G50" i="11" s="1"/>
  <c r="I50" i="11" s="1"/>
  <c r="E49" i="11"/>
  <c r="G49" i="11" s="1"/>
  <c r="I49" i="11" s="1"/>
  <c r="E48" i="11"/>
  <c r="G48" i="11" s="1"/>
  <c r="I48" i="11" s="1"/>
  <c r="E44" i="11"/>
  <c r="G44" i="11" s="1"/>
  <c r="I44" i="11" s="1"/>
  <c r="I96" i="11" s="1"/>
  <c r="E65" i="11"/>
  <c r="E43" i="11"/>
  <c r="G43" i="11" s="1"/>
  <c r="I43" i="11" s="1"/>
  <c r="I95" i="11" s="1"/>
  <c r="E34" i="11"/>
  <c r="G34" i="11" s="1"/>
  <c r="I34" i="11" s="1"/>
  <c r="I86" i="11" s="1"/>
  <c r="K113" i="11" l="1"/>
  <c r="M51" i="11"/>
  <c r="I25" i="11"/>
  <c r="M25" i="11" s="1"/>
  <c r="G113" i="11"/>
  <c r="G26" i="11"/>
  <c r="M86" i="11"/>
  <c r="M48" i="11"/>
  <c r="M56" i="11"/>
  <c r="E113" i="11"/>
  <c r="K114" i="11"/>
  <c r="E86" i="11"/>
  <c r="M52" i="11"/>
  <c r="M58" i="11"/>
  <c r="M95" i="11"/>
  <c r="M54" i="11"/>
  <c r="M96" i="11"/>
  <c r="E96" i="11"/>
  <c r="E95" i="11"/>
  <c r="M34" i="11"/>
  <c r="M60" i="11"/>
  <c r="M43" i="11"/>
  <c r="M53" i="11"/>
  <c r="M50" i="11"/>
  <c r="M55" i="11"/>
  <c r="K96" i="11"/>
  <c r="G96" i="11"/>
  <c r="K95" i="11"/>
  <c r="G95" i="11"/>
  <c r="K86" i="11"/>
  <c r="G86" i="11"/>
  <c r="M49" i="11"/>
  <c r="M44" i="11"/>
  <c r="M57" i="11"/>
  <c r="M75" i="11"/>
  <c r="M74" i="11"/>
  <c r="C99" i="11"/>
  <c r="D99" i="11"/>
  <c r="F99" i="11"/>
  <c r="H99" i="11"/>
  <c r="J99" i="11"/>
  <c r="B99" i="11"/>
  <c r="C82" i="11"/>
  <c r="D82" i="11"/>
  <c r="F82" i="11"/>
  <c r="H82" i="11"/>
  <c r="J82" i="11"/>
  <c r="C83" i="11"/>
  <c r="D83" i="11"/>
  <c r="F83" i="11"/>
  <c r="H83" i="11"/>
  <c r="J83" i="11"/>
  <c r="B83" i="11"/>
  <c r="B82" i="11"/>
  <c r="M98" i="11"/>
  <c r="M81" i="11"/>
  <c r="M80" i="11"/>
  <c r="I113" i="11" l="1"/>
  <c r="M113" i="11" s="1"/>
  <c r="I26" i="11"/>
  <c r="G114" i="11"/>
  <c r="K42" i="11"/>
  <c r="K94" i="11" s="1"/>
  <c r="E42" i="11"/>
  <c r="E94" i="11" s="1"/>
  <c r="K73" i="11"/>
  <c r="L73" i="11" s="1"/>
  <c r="E73" i="11"/>
  <c r="G73" i="11" s="1"/>
  <c r="I73" i="11" s="1"/>
  <c r="K41" i="11"/>
  <c r="K93" i="11" s="1"/>
  <c r="E41" i="11"/>
  <c r="E93" i="11" s="1"/>
  <c r="K24" i="11"/>
  <c r="K112" i="11" s="1"/>
  <c r="E24" i="11"/>
  <c r="E112" i="11" s="1"/>
  <c r="M26" i="11" l="1"/>
  <c r="I114" i="11"/>
  <c r="M114" i="11" s="1"/>
  <c r="L24" i="11"/>
  <c r="L112" i="11" s="1"/>
  <c r="G42" i="11"/>
  <c r="G94" i="11" s="1"/>
  <c r="L42" i="11"/>
  <c r="L94" i="11" s="1"/>
  <c r="G41" i="11"/>
  <c r="G93" i="11" s="1"/>
  <c r="L41" i="11"/>
  <c r="L93" i="11" s="1"/>
  <c r="G24" i="11"/>
  <c r="G112" i="11" s="1"/>
  <c r="M73" i="11"/>
  <c r="M64" i="11"/>
  <c r="K67" i="11"/>
  <c r="L67" i="11" s="1"/>
  <c r="K68" i="11"/>
  <c r="L68" i="11" s="1"/>
  <c r="K69" i="11"/>
  <c r="L69" i="11" s="1"/>
  <c r="K70" i="11"/>
  <c r="L70" i="11" s="1"/>
  <c r="K71" i="11"/>
  <c r="L71" i="11" s="1"/>
  <c r="K72" i="11"/>
  <c r="L72" i="11" s="1"/>
  <c r="K66" i="11"/>
  <c r="L66" i="11" s="1"/>
  <c r="K65" i="11"/>
  <c r="L65" i="11" s="1"/>
  <c r="E69" i="11"/>
  <c r="G69" i="11" s="1"/>
  <c r="I69" i="11" s="1"/>
  <c r="E70" i="11"/>
  <c r="G70" i="11" s="1"/>
  <c r="I70" i="11" s="1"/>
  <c r="E71" i="11"/>
  <c r="G71" i="11" s="1"/>
  <c r="I71" i="11" s="1"/>
  <c r="E72" i="11"/>
  <c r="G72" i="11" s="1"/>
  <c r="I72" i="11" s="1"/>
  <c r="E68" i="11"/>
  <c r="G68" i="11" s="1"/>
  <c r="I68" i="11" s="1"/>
  <c r="E67" i="11"/>
  <c r="G67" i="11" s="1"/>
  <c r="I67" i="11" s="1"/>
  <c r="E66" i="11"/>
  <c r="G66" i="11" s="1"/>
  <c r="I66" i="11" s="1"/>
  <c r="M66" i="11" s="1"/>
  <c r="G65" i="11"/>
  <c r="I65" i="11" s="1"/>
  <c r="M65" i="11" s="1"/>
  <c r="M70" i="11" l="1"/>
  <c r="M67" i="11"/>
  <c r="I42" i="11"/>
  <c r="I94" i="11" s="1"/>
  <c r="M94" i="11" s="1"/>
  <c r="M71" i="11"/>
  <c r="I24" i="11"/>
  <c r="I112" i="11" s="1"/>
  <c r="M112" i="11" s="1"/>
  <c r="I41" i="11"/>
  <c r="I93" i="11" s="1"/>
  <c r="M93" i="11" s="1"/>
  <c r="M68" i="11"/>
  <c r="M69" i="11"/>
  <c r="M72" i="11"/>
  <c r="E21" i="11"/>
  <c r="E109" i="11" s="1"/>
  <c r="E39" i="11"/>
  <c r="E91" i="11" s="1"/>
  <c r="E40" i="11"/>
  <c r="E92" i="11" s="1"/>
  <c r="E38" i="11"/>
  <c r="E90" i="11" s="1"/>
  <c r="E36" i="11"/>
  <c r="E88" i="11" s="1"/>
  <c r="E35" i="11"/>
  <c r="E87" i="11" s="1"/>
  <c r="E33" i="11"/>
  <c r="E85" i="11" s="1"/>
  <c r="E32" i="11"/>
  <c r="E84" i="11" s="1"/>
  <c r="E31" i="11"/>
  <c r="E83" i="11" s="1"/>
  <c r="E30" i="11"/>
  <c r="E82" i="11" s="1"/>
  <c r="E23" i="11"/>
  <c r="E111" i="11" s="1"/>
  <c r="E22" i="11"/>
  <c r="E110" i="11" s="1"/>
  <c r="E20" i="11"/>
  <c r="E108" i="11" s="1"/>
  <c r="E12" i="11"/>
  <c r="E100" i="11" s="1"/>
  <c r="E13" i="11"/>
  <c r="E101" i="11" s="1"/>
  <c r="E14" i="11"/>
  <c r="E102" i="11" s="1"/>
  <c r="E15" i="11"/>
  <c r="E103" i="11" s="1"/>
  <c r="E16" i="11"/>
  <c r="E104" i="11" s="1"/>
  <c r="E17" i="11"/>
  <c r="E105" i="11" s="1"/>
  <c r="E18" i="11"/>
  <c r="E106" i="11" s="1"/>
  <c r="E11" i="11"/>
  <c r="M29" i="11"/>
  <c r="M10" i="11"/>
  <c r="K40" i="11"/>
  <c r="K92" i="11" s="1"/>
  <c r="K39" i="11"/>
  <c r="K91" i="11" s="1"/>
  <c r="K38" i="11"/>
  <c r="K90" i="11" s="1"/>
  <c r="K37" i="11"/>
  <c r="K89" i="11" s="1"/>
  <c r="K36" i="11"/>
  <c r="K88" i="11" s="1"/>
  <c r="K35" i="11"/>
  <c r="K87" i="11" s="1"/>
  <c r="K33" i="11"/>
  <c r="K85" i="11" s="1"/>
  <c r="K32" i="11"/>
  <c r="K84" i="11" s="1"/>
  <c r="K31" i="11"/>
  <c r="K30" i="11"/>
  <c r="K23" i="11"/>
  <c r="K111" i="11" s="1"/>
  <c r="K22" i="11"/>
  <c r="K110" i="11" s="1"/>
  <c r="K21" i="11"/>
  <c r="K109" i="11" s="1"/>
  <c r="K20" i="11"/>
  <c r="K108" i="11" s="1"/>
  <c r="K19" i="11"/>
  <c r="K107" i="11" s="1"/>
  <c r="K18" i="11"/>
  <c r="K106" i="11" s="1"/>
  <c r="K17" i="11"/>
  <c r="K105" i="11" s="1"/>
  <c r="K16" i="11"/>
  <c r="K104" i="11" s="1"/>
  <c r="K15" i="11"/>
  <c r="K103" i="11" s="1"/>
  <c r="K14" i="11"/>
  <c r="K102" i="11" s="1"/>
  <c r="K13" i="11"/>
  <c r="K101" i="11" s="1"/>
  <c r="K12" i="11"/>
  <c r="K100" i="11" s="1"/>
  <c r="K11" i="11"/>
  <c r="G23" i="11" l="1"/>
  <c r="G111" i="11" s="1"/>
  <c r="G31" i="11"/>
  <c r="G83" i="11" s="1"/>
  <c r="G35" i="11"/>
  <c r="G14" i="11"/>
  <c r="G102" i="11" s="1"/>
  <c r="G30" i="11"/>
  <c r="G82" i="11" s="1"/>
  <c r="G19" i="11"/>
  <c r="G107" i="11" s="1"/>
  <c r="L13" i="11"/>
  <c r="L101" i="11" s="1"/>
  <c r="G37" i="11"/>
  <c r="G39" i="11"/>
  <c r="G91" i="11" s="1"/>
  <c r="L22" i="11"/>
  <c r="L110" i="11" s="1"/>
  <c r="L11" i="11"/>
  <c r="L99" i="11" s="1"/>
  <c r="K99" i="11"/>
  <c r="G11" i="11"/>
  <c r="E99" i="11"/>
  <c r="G38" i="11"/>
  <c r="G21" i="11"/>
  <c r="G109" i="11" s="1"/>
  <c r="M42" i="11"/>
  <c r="L18" i="11"/>
  <c r="L106" i="11" s="1"/>
  <c r="L31" i="11"/>
  <c r="L83" i="11" s="1"/>
  <c r="K83" i="11"/>
  <c r="L35" i="11"/>
  <c r="L87" i="11" s="1"/>
  <c r="L39" i="11"/>
  <c r="L91" i="11" s="1"/>
  <c r="M41" i="11"/>
  <c r="G17" i="11"/>
  <c r="G105" i="11" s="1"/>
  <c r="G13" i="11"/>
  <c r="G101" i="11" s="1"/>
  <c r="G20" i="11"/>
  <c r="G108" i="11" s="1"/>
  <c r="G36" i="11"/>
  <c r="G88" i="11" s="1"/>
  <c r="L21" i="11"/>
  <c r="L109" i="11" s="1"/>
  <c r="L32" i="11"/>
  <c r="L84" i="11" s="1"/>
  <c r="L36" i="11"/>
  <c r="L88" i="11" s="1"/>
  <c r="L14" i="11"/>
  <c r="L102" i="11" s="1"/>
  <c r="L19" i="11"/>
  <c r="L107" i="11" s="1"/>
  <c r="L30" i="11"/>
  <c r="L82" i="11" s="1"/>
  <c r="K82" i="11"/>
  <c r="L33" i="11"/>
  <c r="L85" i="11" s="1"/>
  <c r="L37" i="11"/>
  <c r="L89" i="11" s="1"/>
  <c r="L40" i="11"/>
  <c r="L92" i="11" s="1"/>
  <c r="I30" i="11"/>
  <c r="G16" i="11"/>
  <c r="G104" i="11" s="1"/>
  <c r="G12" i="11"/>
  <c r="G100" i="11" s="1"/>
  <c r="G22" i="11"/>
  <c r="G110" i="11" s="1"/>
  <c r="G32" i="11"/>
  <c r="G84" i="11" s="1"/>
  <c r="M24" i="11"/>
  <c r="L16" i="11"/>
  <c r="L104" i="11" s="1"/>
  <c r="L23" i="11"/>
  <c r="L111" i="11" s="1"/>
  <c r="L12" i="11"/>
  <c r="L100" i="11" s="1"/>
  <c r="L17" i="11"/>
  <c r="L105" i="11" s="1"/>
  <c r="L15" i="11"/>
  <c r="L103" i="11" s="1"/>
  <c r="G18" i="11"/>
  <c r="G106" i="11" s="1"/>
  <c r="L20" i="11"/>
  <c r="L108" i="11" s="1"/>
  <c r="I31" i="11"/>
  <c r="L38" i="11"/>
  <c r="L90" i="11" s="1"/>
  <c r="I23" i="11"/>
  <c r="I111" i="11" s="1"/>
  <c r="G15" i="11"/>
  <c r="G103" i="11" s="1"/>
  <c r="G33" i="11"/>
  <c r="G85" i="11" s="1"/>
  <c r="G40" i="11"/>
  <c r="G92" i="11" s="1"/>
  <c r="M111" i="11" l="1"/>
  <c r="I14" i="11"/>
  <c r="I102" i="11" s="1"/>
  <c r="M102" i="11" s="1"/>
  <c r="I19" i="11"/>
  <c r="I107" i="11" s="1"/>
  <c r="M107" i="11" s="1"/>
  <c r="I35" i="11"/>
  <c r="I87" i="11" s="1"/>
  <c r="M87" i="11" s="1"/>
  <c r="G87" i="11"/>
  <c r="I38" i="11"/>
  <c r="I90" i="11" s="1"/>
  <c r="M90" i="11" s="1"/>
  <c r="G90" i="11"/>
  <c r="I37" i="11"/>
  <c r="I89" i="11" s="1"/>
  <c r="M89" i="11" s="1"/>
  <c r="G89" i="11"/>
  <c r="M14" i="11"/>
  <c r="I39" i="11"/>
  <c r="I91" i="11" s="1"/>
  <c r="M91" i="11" s="1"/>
  <c r="I21" i="11"/>
  <c r="I109" i="11" s="1"/>
  <c r="M109" i="11" s="1"/>
  <c r="M23" i="11"/>
  <c r="I11" i="11"/>
  <c r="G99" i="11"/>
  <c r="I40" i="11"/>
  <c r="I92" i="11" s="1"/>
  <c r="M92" i="11" s="1"/>
  <c r="I18" i="11"/>
  <c r="I106" i="11" s="1"/>
  <c r="M106" i="11" s="1"/>
  <c r="I33" i="11"/>
  <c r="I85" i="11" s="1"/>
  <c r="M85" i="11" s="1"/>
  <c r="I15" i="11"/>
  <c r="I103" i="11" s="1"/>
  <c r="M103" i="11" s="1"/>
  <c r="M31" i="11"/>
  <c r="I83" i="11"/>
  <c r="M83" i="11" s="1"/>
  <c r="I32" i="11"/>
  <c r="I84" i="11" s="1"/>
  <c r="M84" i="11" s="1"/>
  <c r="I12" i="11"/>
  <c r="I100" i="11" s="1"/>
  <c r="M100" i="11" s="1"/>
  <c r="M30" i="11"/>
  <c r="I82" i="11"/>
  <c r="M82" i="11" s="1"/>
  <c r="I20" i="11"/>
  <c r="I108" i="11" s="1"/>
  <c r="M108" i="11" s="1"/>
  <c r="I17" i="11"/>
  <c r="I105" i="11" s="1"/>
  <c r="M105" i="11" s="1"/>
  <c r="I22" i="11"/>
  <c r="I110" i="11" s="1"/>
  <c r="M110" i="11" s="1"/>
  <c r="I16" i="11"/>
  <c r="I104" i="11" s="1"/>
  <c r="M104" i="11" s="1"/>
  <c r="I36" i="11"/>
  <c r="I88" i="11" s="1"/>
  <c r="M88" i="11" s="1"/>
  <c r="I13" i="11"/>
  <c r="I101" i="11" s="1"/>
  <c r="M101" i="11" s="1"/>
  <c r="AB535" i="2"/>
  <c r="AB536" i="2"/>
  <c r="AB575" i="2"/>
  <c r="AB584" i="2"/>
  <c r="AB614" i="2"/>
  <c r="AB604" i="2"/>
  <c r="AB594" i="2"/>
  <c r="AB585" i="2"/>
  <c r="AB576" i="2"/>
  <c r="AB565" i="2"/>
  <c r="AB556" i="2"/>
  <c r="AB546" i="2"/>
  <c r="AB537" i="2"/>
  <c r="AB525" i="2"/>
  <c r="AB516" i="2"/>
  <c r="AB508" i="2"/>
  <c r="AB499" i="2"/>
  <c r="AB492" i="2"/>
  <c r="AB484" i="2"/>
  <c r="AB476" i="2"/>
  <c r="AB468" i="2"/>
  <c r="AB460" i="2"/>
  <c r="AB452" i="2"/>
  <c r="Y614" i="2"/>
  <c r="Y604" i="2"/>
  <c r="Y594" i="2"/>
  <c r="Y584" i="2"/>
  <c r="Y585" i="2"/>
  <c r="Y575" i="2"/>
  <c r="Y576" i="2"/>
  <c r="Y565" i="2"/>
  <c r="Y556" i="2"/>
  <c r="Y546" i="2"/>
  <c r="Y537" i="2"/>
  <c r="Y536" i="2"/>
  <c r="Y535" i="2"/>
  <c r="Y525" i="2"/>
  <c r="Y516" i="2"/>
  <c r="Y508" i="2"/>
  <c r="Y499" i="2"/>
  <c r="Y492" i="2"/>
  <c r="Y484" i="2"/>
  <c r="Y476" i="2"/>
  <c r="Y468" i="2"/>
  <c r="Y460" i="2"/>
  <c r="Y452" i="2"/>
  <c r="Z613" i="2"/>
  <c r="AA613" i="2" s="1"/>
  <c r="Z603" i="2"/>
  <c r="AA603" i="2" s="1"/>
  <c r="Z593" i="2"/>
  <c r="AA593" i="2" s="1"/>
  <c r="Z583" i="2"/>
  <c r="Z574" i="2"/>
  <c r="Z564" i="2"/>
  <c r="AA564" i="2" s="1"/>
  <c r="Z555" i="2"/>
  <c r="AA555" i="2" s="1"/>
  <c r="Z545" i="2"/>
  <c r="AA545" i="2" s="1"/>
  <c r="Z534" i="2"/>
  <c r="AA534" i="2" s="1"/>
  <c r="Z524" i="2"/>
  <c r="AA524" i="2" s="1"/>
  <c r="Z515" i="2"/>
  <c r="AA515" i="2" s="1"/>
  <c r="Z507" i="2"/>
  <c r="AA507" i="2" s="1"/>
  <c r="Z498" i="2"/>
  <c r="AA498" i="2" s="1"/>
  <c r="Z492" i="2"/>
  <c r="Z491" i="2"/>
  <c r="AA491" i="2" s="1"/>
  <c r="Z483" i="2"/>
  <c r="AA483" i="2" s="1"/>
  <c r="Z475" i="2"/>
  <c r="AA475" i="2" s="1"/>
  <c r="Z467" i="2"/>
  <c r="AA467" i="2" s="1"/>
  <c r="Z459" i="2"/>
  <c r="AA459" i="2" s="1"/>
  <c r="Z451" i="2"/>
  <c r="AA451" i="2" s="1"/>
  <c r="AB444" i="2"/>
  <c r="Y444" i="2"/>
  <c r="Z443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Y435" i="2"/>
  <c r="Y434" i="2"/>
  <c r="Y433" i="2"/>
  <c r="Y432" i="2"/>
  <c r="Y431" i="2"/>
  <c r="Y430" i="2"/>
  <c r="Y429" i="2"/>
  <c r="Y428" i="2"/>
  <c r="Y427" i="2"/>
  <c r="Y426" i="2"/>
  <c r="Y425" i="2"/>
  <c r="Y424" i="2"/>
  <c r="Y423" i="2"/>
  <c r="Y422" i="2"/>
  <c r="Y421" i="2"/>
  <c r="Y420" i="2"/>
  <c r="Z418" i="2"/>
  <c r="AA418" i="2" s="1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Y411" i="2"/>
  <c r="Y410" i="2"/>
  <c r="Y409" i="2"/>
  <c r="Y408" i="2"/>
  <c r="Y407" i="2"/>
  <c r="Y406" i="2"/>
  <c r="Y405" i="2"/>
  <c r="Y404" i="2"/>
  <c r="Y403" i="2"/>
  <c r="Y402" i="2"/>
  <c r="Y401" i="2"/>
  <c r="Y400" i="2"/>
  <c r="Y399" i="2"/>
  <c r="Y398" i="2"/>
  <c r="Y397" i="2"/>
  <c r="Y396" i="2"/>
  <c r="Y395" i="2"/>
  <c r="Y394" i="2"/>
  <c r="Y393" i="2"/>
  <c r="Y392" i="2"/>
  <c r="Y391" i="2"/>
  <c r="Y390" i="2"/>
  <c r="Y389" i="2"/>
  <c r="Y388" i="2"/>
  <c r="Y387" i="2"/>
  <c r="Y386" i="2"/>
  <c r="Y385" i="2"/>
  <c r="Y384" i="2"/>
  <c r="Y383" i="2"/>
  <c r="Y382" i="2"/>
  <c r="Y381" i="2"/>
  <c r="Y380" i="2"/>
  <c r="Y379" i="2"/>
  <c r="Y378" i="2"/>
  <c r="Y377" i="2"/>
  <c r="Y376" i="2"/>
  <c r="Y375" i="2"/>
  <c r="Y374" i="2"/>
  <c r="Y373" i="2"/>
  <c r="Y372" i="2"/>
  <c r="Y371" i="2"/>
  <c r="Y370" i="2"/>
  <c r="Y369" i="2"/>
  <c r="Y368" i="2"/>
  <c r="Y367" i="2"/>
  <c r="Z365" i="2"/>
  <c r="AA365" i="2" s="1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Y359" i="2"/>
  <c r="Y358" i="2"/>
  <c r="Y357" i="2"/>
  <c r="Y356" i="2"/>
  <c r="Y355" i="2"/>
  <c r="Y354" i="2"/>
  <c r="Y353" i="2"/>
  <c r="Y352" i="2"/>
  <c r="Y351" i="2"/>
  <c r="Y350" i="2"/>
  <c r="Y349" i="2"/>
  <c r="Y348" i="2"/>
  <c r="Y347" i="2"/>
  <c r="Y346" i="2"/>
  <c r="Y345" i="2"/>
  <c r="Y344" i="2"/>
  <c r="Y343" i="2"/>
  <c r="Y342" i="2"/>
  <c r="Y341" i="2"/>
  <c r="Y340" i="2"/>
  <c r="Y339" i="2"/>
  <c r="Y338" i="2"/>
  <c r="Y337" i="2"/>
  <c r="Y336" i="2"/>
  <c r="Y335" i="2"/>
  <c r="Y334" i="2"/>
  <c r="Y333" i="2"/>
  <c r="Y332" i="2"/>
  <c r="Y331" i="2"/>
  <c r="Y330" i="2"/>
  <c r="Y329" i="2"/>
  <c r="Y328" i="2"/>
  <c r="Y327" i="2"/>
  <c r="Y326" i="2"/>
  <c r="Y325" i="2"/>
  <c r="Y324" i="2"/>
  <c r="Y323" i="2"/>
  <c r="Y322" i="2"/>
  <c r="Y321" i="2"/>
  <c r="Y320" i="2"/>
  <c r="Y319" i="2"/>
  <c r="Y318" i="2"/>
  <c r="Y317" i="2"/>
  <c r="Y316" i="2"/>
  <c r="Y315" i="2"/>
  <c r="Y314" i="2"/>
  <c r="Z312" i="2"/>
  <c r="AA312" i="2" s="1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Y305" i="2"/>
  <c r="Y304" i="2"/>
  <c r="Y303" i="2"/>
  <c r="Y302" i="2"/>
  <c r="Y301" i="2"/>
  <c r="Y300" i="2"/>
  <c r="Y299" i="2"/>
  <c r="Y298" i="2"/>
  <c r="Y297" i="2"/>
  <c r="Y296" i="2"/>
  <c r="Y295" i="2"/>
  <c r="Y294" i="2"/>
  <c r="Y293" i="2"/>
  <c r="Y292" i="2"/>
  <c r="Y291" i="2"/>
  <c r="Y290" i="2"/>
  <c r="Y289" i="2"/>
  <c r="Y288" i="2"/>
  <c r="Y287" i="2"/>
  <c r="Y286" i="2"/>
  <c r="Y285" i="2"/>
  <c r="Y284" i="2"/>
  <c r="Y283" i="2"/>
  <c r="Y282" i="2"/>
  <c r="Y281" i="2"/>
  <c r="Y280" i="2"/>
  <c r="Y279" i="2"/>
  <c r="Y278" i="2"/>
  <c r="Y277" i="2"/>
  <c r="Y276" i="2"/>
  <c r="Y275" i="2"/>
  <c r="Y274" i="2"/>
  <c r="Y273" i="2"/>
  <c r="Y272" i="2"/>
  <c r="Y271" i="2"/>
  <c r="Y270" i="2"/>
  <c r="Y269" i="2"/>
  <c r="Y268" i="2"/>
  <c r="Y267" i="2"/>
  <c r="Y266" i="2"/>
  <c r="Y265" i="2"/>
  <c r="Y264" i="2"/>
  <c r="Y263" i="2"/>
  <c r="Y262" i="2"/>
  <c r="Y261" i="2"/>
  <c r="Y260" i="2"/>
  <c r="Y259" i="2"/>
  <c r="Y258" i="2"/>
  <c r="Y257" i="2"/>
  <c r="Y256" i="2"/>
  <c r="Y255" i="2"/>
  <c r="Y254" i="2"/>
  <c r="Y253" i="2"/>
  <c r="Y252" i="2"/>
  <c r="Y251" i="2"/>
  <c r="Y250" i="2"/>
  <c r="Y249" i="2"/>
  <c r="Y248" i="2"/>
  <c r="Y247" i="2"/>
  <c r="Y246" i="2"/>
  <c r="Y245" i="2"/>
  <c r="Y244" i="2"/>
  <c r="Y243" i="2"/>
  <c r="Y242" i="2"/>
  <c r="Y241" i="2"/>
  <c r="Y240" i="2"/>
  <c r="Y239" i="2"/>
  <c r="Y238" i="2"/>
  <c r="Y237" i="2"/>
  <c r="Y236" i="2"/>
  <c r="Y235" i="2"/>
  <c r="Y234" i="2"/>
  <c r="Y233" i="2"/>
  <c r="Y232" i="2"/>
  <c r="Y231" i="2"/>
  <c r="Y230" i="2"/>
  <c r="Y229" i="2"/>
  <c r="Y228" i="2"/>
  <c r="Y227" i="2"/>
  <c r="Y226" i="2"/>
  <c r="Z224" i="2"/>
  <c r="AA224" i="2" s="1"/>
  <c r="AB217" i="2"/>
  <c r="AB216" i="2"/>
  <c r="AB215" i="2"/>
  <c r="AB214" i="2"/>
  <c r="AB213" i="2"/>
  <c r="Y217" i="2"/>
  <c r="Y216" i="2"/>
  <c r="Y215" i="2"/>
  <c r="Y214" i="2"/>
  <c r="Y213" i="2"/>
  <c r="Z211" i="2"/>
  <c r="AA211" i="2" s="1"/>
  <c r="Z201" i="2"/>
  <c r="AA201" i="2" s="1"/>
  <c r="AB204" i="2"/>
  <c r="AB203" i="2"/>
  <c r="Y204" i="2"/>
  <c r="Y203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Z145" i="2"/>
  <c r="AA145" i="2" s="1"/>
  <c r="AB147" i="2"/>
  <c r="Y147" i="2"/>
  <c r="AB138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AB57" i="2"/>
  <c r="Y57" i="2"/>
  <c r="Z55" i="2"/>
  <c r="AA55" i="2" s="1"/>
  <c r="AA583" i="2"/>
  <c r="AA574" i="2"/>
  <c r="AA443" i="2"/>
  <c r="M38" i="11" l="1"/>
  <c r="M19" i="11"/>
  <c r="M35" i="11"/>
  <c r="M21" i="11"/>
  <c r="M37" i="11"/>
  <c r="M39" i="11"/>
  <c r="I99" i="11"/>
  <c r="M99" i="11" s="1"/>
  <c r="M11" i="11"/>
  <c r="M16" i="11"/>
  <c r="M17" i="11"/>
  <c r="M12" i="11"/>
  <c r="M15" i="11"/>
  <c r="M13" i="11"/>
  <c r="M36" i="11"/>
  <c r="M22" i="11"/>
  <c r="M18" i="11"/>
  <c r="M20" i="11"/>
  <c r="M32" i="11"/>
  <c r="M33" i="11"/>
  <c r="M40" i="11"/>
  <c r="AC492" i="2"/>
  <c r="AC491" i="2" s="1"/>
  <c r="T5" i="10"/>
  <c r="U5" i="10"/>
  <c r="V5" i="10"/>
  <c r="W5" i="10"/>
  <c r="X5" i="10"/>
  <c r="T6" i="10"/>
  <c r="U6" i="10"/>
  <c r="V6" i="10"/>
  <c r="W6" i="10"/>
  <c r="X6" i="10"/>
  <c r="T7" i="10"/>
  <c r="U7" i="10"/>
  <c r="V7" i="10"/>
  <c r="W7" i="10"/>
  <c r="X7" i="10"/>
  <c r="T8" i="10"/>
  <c r="U8" i="10"/>
  <c r="V8" i="10"/>
  <c r="W8" i="10"/>
  <c r="X8" i="10"/>
  <c r="T9" i="10"/>
  <c r="U9" i="10"/>
  <c r="V9" i="10"/>
  <c r="W9" i="10"/>
  <c r="X9" i="10"/>
  <c r="T10" i="10"/>
  <c r="U10" i="10"/>
  <c r="V10" i="10"/>
  <c r="W10" i="10"/>
  <c r="X10" i="10"/>
  <c r="T11" i="10"/>
  <c r="U11" i="10"/>
  <c r="V11" i="10"/>
  <c r="W11" i="10"/>
  <c r="X11" i="10"/>
  <c r="T12" i="10"/>
  <c r="U12" i="10"/>
  <c r="V12" i="10"/>
  <c r="W12" i="10"/>
  <c r="X12" i="10"/>
  <c r="T13" i="10"/>
  <c r="U13" i="10"/>
  <c r="V13" i="10"/>
  <c r="W13" i="10"/>
  <c r="X13" i="10"/>
  <c r="T14" i="10"/>
  <c r="U14" i="10"/>
  <c r="V14" i="10"/>
  <c r="W14" i="10"/>
  <c r="X14" i="10"/>
  <c r="T15" i="10"/>
  <c r="U15" i="10"/>
  <c r="V15" i="10"/>
  <c r="W15" i="10"/>
  <c r="X15" i="10"/>
  <c r="T16" i="10"/>
  <c r="U16" i="10"/>
  <c r="V16" i="10"/>
  <c r="W16" i="10"/>
  <c r="X16" i="10"/>
  <c r="T17" i="10"/>
  <c r="U17" i="10"/>
  <c r="V17" i="10"/>
  <c r="W17" i="10"/>
  <c r="X17" i="10"/>
  <c r="T18" i="10"/>
  <c r="U18" i="10"/>
  <c r="V18" i="10"/>
  <c r="W18" i="10"/>
  <c r="X18" i="10"/>
  <c r="T19" i="10"/>
  <c r="U19" i="10"/>
  <c r="V19" i="10"/>
  <c r="W19" i="10"/>
  <c r="X19" i="10"/>
  <c r="T20" i="10"/>
  <c r="U20" i="10"/>
  <c r="V20" i="10"/>
  <c r="W20" i="10"/>
  <c r="X20" i="10"/>
  <c r="T21" i="10"/>
  <c r="U21" i="10"/>
  <c r="V21" i="10"/>
  <c r="W21" i="10"/>
  <c r="X21" i="10"/>
  <c r="T22" i="10"/>
  <c r="U22" i="10"/>
  <c r="V22" i="10"/>
  <c r="W22" i="10"/>
  <c r="X22" i="10"/>
  <c r="T23" i="10"/>
  <c r="U23" i="10"/>
  <c r="V23" i="10"/>
  <c r="W23" i="10"/>
  <c r="X23" i="10"/>
  <c r="T24" i="10"/>
  <c r="U24" i="10"/>
  <c r="V24" i="10"/>
  <c r="W24" i="10"/>
  <c r="X24" i="10"/>
  <c r="T25" i="10"/>
  <c r="U25" i="10"/>
  <c r="V25" i="10"/>
  <c r="W25" i="10"/>
  <c r="X25" i="10"/>
  <c r="T26" i="10"/>
  <c r="U26" i="10"/>
  <c r="V26" i="10"/>
  <c r="W26" i="10"/>
  <c r="X26" i="10"/>
  <c r="T27" i="10"/>
  <c r="U27" i="10"/>
  <c r="V27" i="10"/>
  <c r="W27" i="10"/>
  <c r="X27" i="10"/>
  <c r="T28" i="10"/>
  <c r="U28" i="10"/>
  <c r="V28" i="10"/>
  <c r="W28" i="10"/>
  <c r="X28" i="10"/>
  <c r="T29" i="10"/>
  <c r="U29" i="10"/>
  <c r="V29" i="10"/>
  <c r="W29" i="10"/>
  <c r="X29" i="10"/>
  <c r="T30" i="10"/>
  <c r="U30" i="10"/>
  <c r="V30" i="10"/>
  <c r="W30" i="10"/>
  <c r="X30" i="10"/>
  <c r="T31" i="10"/>
  <c r="U31" i="10"/>
  <c r="V31" i="10"/>
  <c r="W31" i="10"/>
  <c r="X31" i="10"/>
  <c r="T32" i="10"/>
  <c r="U32" i="10"/>
  <c r="V32" i="10"/>
  <c r="W32" i="10"/>
  <c r="X32" i="10"/>
  <c r="T33" i="10"/>
  <c r="U33" i="10"/>
  <c r="V33" i="10"/>
  <c r="W33" i="10"/>
  <c r="X33" i="10"/>
  <c r="T34" i="10"/>
  <c r="U34" i="10"/>
  <c r="V34" i="10"/>
  <c r="W34" i="10"/>
  <c r="X34" i="10"/>
  <c r="T35" i="10"/>
  <c r="U35" i="10"/>
  <c r="V35" i="10"/>
  <c r="W35" i="10"/>
  <c r="X35" i="10"/>
  <c r="T36" i="10"/>
  <c r="U36" i="10"/>
  <c r="V36" i="10"/>
  <c r="W36" i="10"/>
  <c r="X36" i="10"/>
  <c r="T37" i="10"/>
  <c r="U37" i="10"/>
  <c r="V37" i="10"/>
  <c r="W37" i="10"/>
  <c r="X37" i="10"/>
  <c r="T38" i="10"/>
  <c r="U38" i="10"/>
  <c r="V38" i="10"/>
  <c r="W38" i="10"/>
  <c r="X38" i="10"/>
  <c r="T39" i="10"/>
  <c r="U39" i="10"/>
  <c r="V39" i="10"/>
  <c r="W39" i="10"/>
  <c r="X39" i="10"/>
  <c r="T40" i="10"/>
  <c r="U40" i="10"/>
  <c r="V40" i="10"/>
  <c r="W40" i="10"/>
  <c r="X40" i="10"/>
  <c r="T41" i="10"/>
  <c r="U41" i="10"/>
  <c r="V41" i="10"/>
  <c r="W41" i="10"/>
  <c r="X41" i="10"/>
  <c r="T42" i="10"/>
  <c r="U42" i="10"/>
  <c r="V42" i="10"/>
  <c r="W42" i="10"/>
  <c r="X42" i="10"/>
  <c r="T43" i="10"/>
  <c r="U43" i="10"/>
  <c r="V43" i="10"/>
  <c r="W43" i="10"/>
  <c r="X43" i="10"/>
  <c r="T44" i="10"/>
  <c r="U44" i="10"/>
  <c r="V44" i="10"/>
  <c r="W44" i="10"/>
  <c r="X44" i="10"/>
  <c r="T45" i="10"/>
  <c r="U45" i="10"/>
  <c r="V45" i="10"/>
  <c r="W45" i="10"/>
  <c r="X45" i="10"/>
  <c r="T46" i="10"/>
  <c r="U46" i="10"/>
  <c r="V46" i="10"/>
  <c r="W46" i="10"/>
  <c r="X46" i="10"/>
  <c r="T47" i="10"/>
  <c r="U47" i="10"/>
  <c r="V47" i="10"/>
  <c r="W47" i="10"/>
  <c r="X47" i="10"/>
  <c r="T48" i="10"/>
  <c r="U48" i="10"/>
  <c r="V48" i="10"/>
  <c r="W48" i="10"/>
  <c r="X48" i="10"/>
  <c r="T49" i="10"/>
  <c r="U49" i="10"/>
  <c r="V49" i="10"/>
  <c r="W49" i="10"/>
  <c r="X49" i="10"/>
  <c r="T50" i="10"/>
  <c r="U50" i="10"/>
  <c r="V50" i="10"/>
  <c r="W50" i="10"/>
  <c r="X50" i="10"/>
  <c r="T51" i="10"/>
  <c r="U51" i="10"/>
  <c r="V51" i="10"/>
  <c r="W51" i="10"/>
  <c r="X51" i="10"/>
  <c r="T52" i="10"/>
  <c r="U52" i="10"/>
  <c r="V52" i="10"/>
  <c r="W52" i="10"/>
  <c r="X52" i="10"/>
  <c r="T53" i="10"/>
  <c r="U53" i="10"/>
  <c r="V53" i="10"/>
  <c r="W53" i="10"/>
  <c r="X53" i="10"/>
  <c r="T54" i="10"/>
  <c r="U54" i="10"/>
  <c r="V54" i="10"/>
  <c r="W54" i="10"/>
  <c r="X54" i="10"/>
  <c r="T55" i="10"/>
  <c r="U55" i="10"/>
  <c r="V55" i="10"/>
  <c r="W55" i="10"/>
  <c r="X55" i="10"/>
  <c r="T56" i="10"/>
  <c r="U56" i="10"/>
  <c r="V56" i="10"/>
  <c r="W56" i="10"/>
  <c r="X56" i="10"/>
  <c r="T57" i="10"/>
  <c r="U57" i="10"/>
  <c r="V57" i="10"/>
  <c r="W57" i="10"/>
  <c r="X57" i="10"/>
  <c r="T58" i="10"/>
  <c r="U58" i="10"/>
  <c r="V58" i="10"/>
  <c r="W58" i="10"/>
  <c r="X58" i="10"/>
  <c r="T59" i="10"/>
  <c r="U59" i="10"/>
  <c r="V59" i="10"/>
  <c r="W59" i="10"/>
  <c r="X59" i="10"/>
  <c r="T60" i="10"/>
  <c r="U60" i="10"/>
  <c r="V60" i="10"/>
  <c r="W60" i="10"/>
  <c r="X60" i="10"/>
  <c r="T61" i="10"/>
  <c r="U61" i="10"/>
  <c r="V61" i="10"/>
  <c r="W61" i="10"/>
  <c r="X61" i="10"/>
  <c r="T62" i="10"/>
  <c r="U62" i="10"/>
  <c r="V62" i="10"/>
  <c r="W62" i="10"/>
  <c r="X62" i="10"/>
  <c r="T63" i="10"/>
  <c r="U63" i="10"/>
  <c r="V63" i="10"/>
  <c r="W63" i="10"/>
  <c r="X63" i="10"/>
  <c r="T64" i="10"/>
  <c r="U64" i="10"/>
  <c r="V64" i="10"/>
  <c r="W64" i="10"/>
  <c r="X64" i="10"/>
  <c r="T65" i="10"/>
  <c r="U65" i="10"/>
  <c r="V65" i="10"/>
  <c r="W65" i="10"/>
  <c r="X65" i="10"/>
  <c r="T66" i="10"/>
  <c r="U66" i="10"/>
  <c r="V66" i="10"/>
  <c r="W66" i="10"/>
  <c r="X66" i="10"/>
  <c r="T67" i="10"/>
  <c r="U67" i="10"/>
  <c r="V67" i="10"/>
  <c r="W67" i="10"/>
  <c r="X67" i="10"/>
  <c r="T68" i="10"/>
  <c r="U68" i="10"/>
  <c r="V68" i="10"/>
  <c r="W68" i="10"/>
  <c r="X68" i="10"/>
  <c r="T69" i="10"/>
  <c r="U69" i="10"/>
  <c r="V69" i="10"/>
  <c r="W69" i="10"/>
  <c r="X69" i="10"/>
  <c r="T70" i="10"/>
  <c r="U70" i="10"/>
  <c r="V70" i="10"/>
  <c r="W70" i="10"/>
  <c r="X70" i="10"/>
  <c r="T71" i="10"/>
  <c r="U71" i="10"/>
  <c r="V71" i="10"/>
  <c r="W71" i="10"/>
  <c r="X71" i="10"/>
  <c r="T72" i="10"/>
  <c r="U72" i="10"/>
  <c r="V72" i="10"/>
  <c r="W72" i="10"/>
  <c r="Y72" i="10" s="1"/>
  <c r="X72" i="10"/>
  <c r="T73" i="10"/>
  <c r="U73" i="10"/>
  <c r="V73" i="10"/>
  <c r="W73" i="10"/>
  <c r="X73" i="10"/>
  <c r="T74" i="10"/>
  <c r="U74" i="10"/>
  <c r="V74" i="10"/>
  <c r="W74" i="10"/>
  <c r="X74" i="10"/>
  <c r="T75" i="10"/>
  <c r="U75" i="10"/>
  <c r="V75" i="10"/>
  <c r="W75" i="10"/>
  <c r="X75" i="10"/>
  <c r="T76" i="10"/>
  <c r="U76" i="10"/>
  <c r="V76" i="10"/>
  <c r="W76" i="10"/>
  <c r="Y76" i="10" s="1"/>
  <c r="X76" i="10"/>
  <c r="T77" i="10"/>
  <c r="U77" i="10"/>
  <c r="V77" i="10"/>
  <c r="W77" i="10"/>
  <c r="X77" i="10"/>
  <c r="T78" i="10"/>
  <c r="U78" i="10"/>
  <c r="V78" i="10"/>
  <c r="W78" i="10"/>
  <c r="X78" i="10"/>
  <c r="T79" i="10"/>
  <c r="U79" i="10"/>
  <c r="V79" i="10"/>
  <c r="W79" i="10"/>
  <c r="X79" i="10"/>
  <c r="T80" i="10"/>
  <c r="U80" i="10"/>
  <c r="V80" i="10"/>
  <c r="W80" i="10"/>
  <c r="Y80" i="10" s="1"/>
  <c r="X80" i="10"/>
  <c r="T81" i="10"/>
  <c r="U81" i="10"/>
  <c r="V81" i="10"/>
  <c r="W81" i="10"/>
  <c r="X81" i="10"/>
  <c r="T82" i="10"/>
  <c r="U82" i="10"/>
  <c r="V82" i="10"/>
  <c r="W82" i="10"/>
  <c r="X82" i="10"/>
  <c r="T83" i="10"/>
  <c r="U83" i="10"/>
  <c r="V83" i="10"/>
  <c r="W83" i="10"/>
  <c r="X83" i="10"/>
  <c r="T84" i="10"/>
  <c r="U84" i="10"/>
  <c r="V84" i="10"/>
  <c r="W84" i="10"/>
  <c r="Y84" i="10" s="1"/>
  <c r="X84" i="10"/>
  <c r="T85" i="10"/>
  <c r="U85" i="10"/>
  <c r="V85" i="10"/>
  <c r="W85" i="10"/>
  <c r="X85" i="10"/>
  <c r="T86" i="10"/>
  <c r="U86" i="10"/>
  <c r="V86" i="10"/>
  <c r="W86" i="10"/>
  <c r="X86" i="10"/>
  <c r="T87" i="10"/>
  <c r="U87" i="10"/>
  <c r="V87" i="10"/>
  <c r="W87" i="10"/>
  <c r="X87" i="10"/>
  <c r="T88" i="10"/>
  <c r="U88" i="10"/>
  <c r="V88" i="10"/>
  <c r="W88" i="10"/>
  <c r="Y88" i="10" s="1"/>
  <c r="X88" i="10"/>
  <c r="T89" i="10"/>
  <c r="U89" i="10"/>
  <c r="V89" i="10"/>
  <c r="W89" i="10"/>
  <c r="X89" i="10"/>
  <c r="T90" i="10"/>
  <c r="U90" i="10"/>
  <c r="V90" i="10"/>
  <c r="W90" i="10"/>
  <c r="X90" i="10"/>
  <c r="T91" i="10"/>
  <c r="U91" i="10"/>
  <c r="V91" i="10"/>
  <c r="W91" i="10"/>
  <c r="X91" i="10"/>
  <c r="T92" i="10"/>
  <c r="U92" i="10"/>
  <c r="V92" i="10"/>
  <c r="W92" i="10"/>
  <c r="Y92" i="10" s="1"/>
  <c r="X92" i="10"/>
  <c r="T93" i="10"/>
  <c r="U93" i="10"/>
  <c r="V93" i="10"/>
  <c r="W93" i="10"/>
  <c r="X93" i="10"/>
  <c r="T94" i="10"/>
  <c r="U94" i="10"/>
  <c r="V94" i="10"/>
  <c r="W94" i="10"/>
  <c r="X94" i="10"/>
  <c r="T95" i="10"/>
  <c r="U95" i="10"/>
  <c r="V95" i="10"/>
  <c r="W95" i="10"/>
  <c r="X95" i="10"/>
  <c r="T96" i="10"/>
  <c r="U96" i="10"/>
  <c r="V96" i="10"/>
  <c r="W96" i="10"/>
  <c r="Y96" i="10" s="1"/>
  <c r="X96" i="10"/>
  <c r="T97" i="10"/>
  <c r="U97" i="10"/>
  <c r="V97" i="10"/>
  <c r="W97" i="10"/>
  <c r="X97" i="10"/>
  <c r="T98" i="10"/>
  <c r="U98" i="10"/>
  <c r="V98" i="10"/>
  <c r="W98" i="10"/>
  <c r="X98" i="10"/>
  <c r="T99" i="10"/>
  <c r="U99" i="10"/>
  <c r="V99" i="10"/>
  <c r="W99" i="10"/>
  <c r="X99" i="10"/>
  <c r="T100" i="10"/>
  <c r="U100" i="10"/>
  <c r="V100" i="10"/>
  <c r="W100" i="10"/>
  <c r="Y100" i="10" s="1"/>
  <c r="X100" i="10"/>
  <c r="T101" i="10"/>
  <c r="U101" i="10"/>
  <c r="V101" i="10"/>
  <c r="W101" i="10"/>
  <c r="X101" i="10"/>
  <c r="T102" i="10"/>
  <c r="U102" i="10"/>
  <c r="V102" i="10"/>
  <c r="W102" i="10"/>
  <c r="X102" i="10"/>
  <c r="T103" i="10"/>
  <c r="U103" i="10"/>
  <c r="V103" i="10"/>
  <c r="W103" i="10"/>
  <c r="X103" i="10"/>
  <c r="T104" i="10"/>
  <c r="U104" i="10"/>
  <c r="V104" i="10"/>
  <c r="W104" i="10"/>
  <c r="Y104" i="10" s="1"/>
  <c r="X104" i="10"/>
  <c r="T105" i="10"/>
  <c r="U105" i="10"/>
  <c r="V105" i="10"/>
  <c r="W105" i="10"/>
  <c r="X105" i="10"/>
  <c r="T106" i="10"/>
  <c r="U106" i="10"/>
  <c r="V106" i="10"/>
  <c r="W106" i="10"/>
  <c r="X106" i="10"/>
  <c r="T107" i="10"/>
  <c r="U107" i="10"/>
  <c r="V107" i="10"/>
  <c r="W107" i="10"/>
  <c r="X107" i="10"/>
  <c r="T108" i="10"/>
  <c r="U108" i="10"/>
  <c r="V108" i="10"/>
  <c r="W108" i="10"/>
  <c r="Y108" i="10" s="1"/>
  <c r="X108" i="10"/>
  <c r="T109" i="10"/>
  <c r="U109" i="10"/>
  <c r="V109" i="10"/>
  <c r="W109" i="10"/>
  <c r="X109" i="10"/>
  <c r="T110" i="10"/>
  <c r="U110" i="10"/>
  <c r="V110" i="10"/>
  <c r="W110" i="10"/>
  <c r="X110" i="10"/>
  <c r="T111" i="10"/>
  <c r="U111" i="10"/>
  <c r="V111" i="10"/>
  <c r="W111" i="10"/>
  <c r="X111" i="10"/>
  <c r="T112" i="10"/>
  <c r="U112" i="10"/>
  <c r="V112" i="10"/>
  <c r="W112" i="10"/>
  <c r="Y112" i="10" s="1"/>
  <c r="X112" i="10"/>
  <c r="T113" i="10"/>
  <c r="U113" i="10"/>
  <c r="V113" i="10"/>
  <c r="W113" i="10"/>
  <c r="X113" i="10"/>
  <c r="T114" i="10"/>
  <c r="U114" i="10"/>
  <c r="V114" i="10"/>
  <c r="W114" i="10"/>
  <c r="X114" i="10"/>
  <c r="T115" i="10"/>
  <c r="U115" i="10"/>
  <c r="V115" i="10"/>
  <c r="W115" i="10"/>
  <c r="X115" i="10"/>
  <c r="T116" i="10"/>
  <c r="U116" i="10"/>
  <c r="V116" i="10"/>
  <c r="W116" i="10"/>
  <c r="Y116" i="10" s="1"/>
  <c r="X116" i="10"/>
  <c r="T117" i="10"/>
  <c r="U117" i="10"/>
  <c r="V117" i="10"/>
  <c r="W117" i="10"/>
  <c r="X117" i="10"/>
  <c r="T118" i="10"/>
  <c r="U118" i="10"/>
  <c r="V118" i="10"/>
  <c r="W118" i="10"/>
  <c r="X118" i="10"/>
  <c r="T119" i="10"/>
  <c r="U119" i="10"/>
  <c r="V119" i="10"/>
  <c r="W119" i="10"/>
  <c r="X119" i="10"/>
  <c r="T120" i="10"/>
  <c r="U120" i="10"/>
  <c r="V120" i="10"/>
  <c r="W120" i="10"/>
  <c r="Y120" i="10" s="1"/>
  <c r="X120" i="10"/>
  <c r="T121" i="10"/>
  <c r="U121" i="10"/>
  <c r="V121" i="10"/>
  <c r="W121" i="10"/>
  <c r="X121" i="10"/>
  <c r="T122" i="10"/>
  <c r="U122" i="10"/>
  <c r="V122" i="10"/>
  <c r="W122" i="10"/>
  <c r="X122" i="10"/>
  <c r="T123" i="10"/>
  <c r="U123" i="10"/>
  <c r="V123" i="10"/>
  <c r="W123" i="10"/>
  <c r="X123" i="10"/>
  <c r="T124" i="10"/>
  <c r="U124" i="10"/>
  <c r="V124" i="10"/>
  <c r="W124" i="10"/>
  <c r="Y124" i="10" s="1"/>
  <c r="X124" i="10"/>
  <c r="T125" i="10"/>
  <c r="U125" i="10"/>
  <c r="V125" i="10"/>
  <c r="W125" i="10"/>
  <c r="X125" i="10"/>
  <c r="T126" i="10"/>
  <c r="U126" i="10"/>
  <c r="V126" i="10"/>
  <c r="W126" i="10"/>
  <c r="X126" i="10"/>
  <c r="T127" i="10"/>
  <c r="U127" i="10"/>
  <c r="V127" i="10"/>
  <c r="W127" i="10"/>
  <c r="X127" i="10"/>
  <c r="T128" i="10"/>
  <c r="U128" i="10"/>
  <c r="V128" i="10"/>
  <c r="W128" i="10"/>
  <c r="Y128" i="10" s="1"/>
  <c r="X128" i="10"/>
  <c r="T129" i="10"/>
  <c r="U129" i="10"/>
  <c r="V129" i="10"/>
  <c r="W129" i="10"/>
  <c r="X129" i="10"/>
  <c r="T130" i="10"/>
  <c r="U130" i="10"/>
  <c r="V130" i="10"/>
  <c r="W130" i="10"/>
  <c r="X130" i="10"/>
  <c r="T131" i="10"/>
  <c r="U131" i="10"/>
  <c r="V131" i="10"/>
  <c r="W131" i="10"/>
  <c r="X131" i="10"/>
  <c r="T132" i="10"/>
  <c r="U132" i="10"/>
  <c r="V132" i="10"/>
  <c r="W132" i="10"/>
  <c r="Y132" i="10" s="1"/>
  <c r="X132" i="10"/>
  <c r="T133" i="10"/>
  <c r="U133" i="10"/>
  <c r="V133" i="10"/>
  <c r="W133" i="10"/>
  <c r="X133" i="10"/>
  <c r="T134" i="10"/>
  <c r="U134" i="10"/>
  <c r="V134" i="10"/>
  <c r="W134" i="10"/>
  <c r="X134" i="10"/>
  <c r="T135" i="10"/>
  <c r="U135" i="10"/>
  <c r="V135" i="10"/>
  <c r="W135" i="10"/>
  <c r="X135" i="10"/>
  <c r="T136" i="10"/>
  <c r="U136" i="10"/>
  <c r="V136" i="10"/>
  <c r="W136" i="10"/>
  <c r="Y136" i="10" s="1"/>
  <c r="X136" i="10"/>
  <c r="T137" i="10"/>
  <c r="U137" i="10"/>
  <c r="V137" i="10"/>
  <c r="W137" i="10"/>
  <c r="X137" i="10"/>
  <c r="T138" i="10"/>
  <c r="U138" i="10"/>
  <c r="V138" i="10"/>
  <c r="W138" i="10"/>
  <c r="X138" i="10"/>
  <c r="T139" i="10"/>
  <c r="U139" i="10"/>
  <c r="V139" i="10"/>
  <c r="W139" i="10"/>
  <c r="X139" i="10"/>
  <c r="T140" i="10"/>
  <c r="U140" i="10"/>
  <c r="V140" i="10"/>
  <c r="W140" i="10"/>
  <c r="Y140" i="10" s="1"/>
  <c r="X140" i="10"/>
  <c r="T141" i="10"/>
  <c r="U141" i="10"/>
  <c r="V141" i="10"/>
  <c r="W141" i="10"/>
  <c r="X141" i="10"/>
  <c r="T142" i="10"/>
  <c r="U142" i="10"/>
  <c r="V142" i="10"/>
  <c r="W142" i="10"/>
  <c r="X142" i="10"/>
  <c r="T143" i="10"/>
  <c r="U143" i="10"/>
  <c r="V143" i="10"/>
  <c r="W143" i="10"/>
  <c r="X143" i="10"/>
  <c r="T144" i="10"/>
  <c r="U144" i="10"/>
  <c r="V144" i="10"/>
  <c r="W144" i="10"/>
  <c r="Y144" i="10" s="1"/>
  <c r="X144" i="10"/>
  <c r="T145" i="10"/>
  <c r="U145" i="10"/>
  <c r="V145" i="10"/>
  <c r="W145" i="10"/>
  <c r="X145" i="10"/>
  <c r="T146" i="10"/>
  <c r="U146" i="10"/>
  <c r="V146" i="10"/>
  <c r="W146" i="10"/>
  <c r="X146" i="10"/>
  <c r="T147" i="10"/>
  <c r="U147" i="10"/>
  <c r="V147" i="10"/>
  <c r="W147" i="10"/>
  <c r="X147" i="10"/>
  <c r="T148" i="10"/>
  <c r="U148" i="10"/>
  <c r="V148" i="10"/>
  <c r="W148" i="10"/>
  <c r="Y148" i="10" s="1"/>
  <c r="X148" i="10"/>
  <c r="T149" i="10"/>
  <c r="U149" i="10"/>
  <c r="V149" i="10"/>
  <c r="W149" i="10"/>
  <c r="X149" i="10"/>
  <c r="T150" i="10"/>
  <c r="U150" i="10"/>
  <c r="V150" i="10"/>
  <c r="W150" i="10"/>
  <c r="X150" i="10"/>
  <c r="T151" i="10"/>
  <c r="U151" i="10"/>
  <c r="V151" i="10"/>
  <c r="W151" i="10"/>
  <c r="X151" i="10"/>
  <c r="T152" i="10"/>
  <c r="U152" i="10"/>
  <c r="V152" i="10"/>
  <c r="W152" i="10"/>
  <c r="Y152" i="10" s="1"/>
  <c r="X152" i="10"/>
  <c r="T153" i="10"/>
  <c r="U153" i="10"/>
  <c r="V153" i="10"/>
  <c r="W153" i="10"/>
  <c r="X153" i="10"/>
  <c r="T154" i="10"/>
  <c r="U154" i="10"/>
  <c r="V154" i="10"/>
  <c r="W154" i="10"/>
  <c r="X154" i="10"/>
  <c r="T155" i="10"/>
  <c r="U155" i="10"/>
  <c r="V155" i="10"/>
  <c r="W155" i="10"/>
  <c r="X155" i="10"/>
  <c r="T156" i="10"/>
  <c r="U156" i="10"/>
  <c r="V156" i="10"/>
  <c r="W156" i="10"/>
  <c r="Y156" i="10" s="1"/>
  <c r="X156" i="10"/>
  <c r="T157" i="10"/>
  <c r="U157" i="10"/>
  <c r="V157" i="10"/>
  <c r="W157" i="10"/>
  <c r="X157" i="10"/>
  <c r="T158" i="10"/>
  <c r="U158" i="10"/>
  <c r="V158" i="10"/>
  <c r="W158" i="10"/>
  <c r="X158" i="10"/>
  <c r="T159" i="10"/>
  <c r="U159" i="10"/>
  <c r="V159" i="10"/>
  <c r="W159" i="10"/>
  <c r="X159" i="10"/>
  <c r="T160" i="10"/>
  <c r="U160" i="10"/>
  <c r="V160" i="10"/>
  <c r="W160" i="10"/>
  <c r="Y160" i="10" s="1"/>
  <c r="X160" i="10"/>
  <c r="T161" i="10"/>
  <c r="U161" i="10"/>
  <c r="V161" i="10"/>
  <c r="W161" i="10"/>
  <c r="X161" i="10"/>
  <c r="T162" i="10"/>
  <c r="U162" i="10"/>
  <c r="V162" i="10"/>
  <c r="W162" i="10"/>
  <c r="X162" i="10"/>
  <c r="T163" i="10"/>
  <c r="U163" i="10"/>
  <c r="V163" i="10"/>
  <c r="W163" i="10"/>
  <c r="X163" i="10"/>
  <c r="T164" i="10"/>
  <c r="U164" i="10"/>
  <c r="V164" i="10"/>
  <c r="W164" i="10"/>
  <c r="Y164" i="10" s="1"/>
  <c r="X164" i="10"/>
  <c r="T165" i="10"/>
  <c r="U165" i="10"/>
  <c r="V165" i="10"/>
  <c r="W165" i="10"/>
  <c r="X165" i="10"/>
  <c r="T166" i="10"/>
  <c r="U166" i="10"/>
  <c r="V166" i="10"/>
  <c r="W166" i="10"/>
  <c r="X166" i="10"/>
  <c r="T167" i="10"/>
  <c r="U167" i="10"/>
  <c r="V167" i="10"/>
  <c r="W167" i="10"/>
  <c r="X167" i="10"/>
  <c r="T168" i="10"/>
  <c r="U168" i="10"/>
  <c r="V168" i="10"/>
  <c r="W168" i="10"/>
  <c r="Y168" i="10" s="1"/>
  <c r="X168" i="10"/>
  <c r="T169" i="10"/>
  <c r="U169" i="10"/>
  <c r="V169" i="10"/>
  <c r="W169" i="10"/>
  <c r="X169" i="10"/>
  <c r="T170" i="10"/>
  <c r="U170" i="10"/>
  <c r="V170" i="10"/>
  <c r="W170" i="10"/>
  <c r="X170" i="10"/>
  <c r="T171" i="10"/>
  <c r="U171" i="10"/>
  <c r="V171" i="10"/>
  <c r="W171" i="10"/>
  <c r="X171" i="10"/>
  <c r="T172" i="10"/>
  <c r="U172" i="10"/>
  <c r="V172" i="10"/>
  <c r="W172" i="10"/>
  <c r="Y172" i="10" s="1"/>
  <c r="X172" i="10"/>
  <c r="T173" i="10"/>
  <c r="U173" i="10"/>
  <c r="V173" i="10"/>
  <c r="W173" i="10"/>
  <c r="X173" i="10"/>
  <c r="T174" i="10"/>
  <c r="U174" i="10"/>
  <c r="V174" i="10"/>
  <c r="W174" i="10"/>
  <c r="X174" i="10"/>
  <c r="T175" i="10"/>
  <c r="U175" i="10"/>
  <c r="V175" i="10"/>
  <c r="W175" i="10"/>
  <c r="X175" i="10"/>
  <c r="T176" i="10"/>
  <c r="U176" i="10"/>
  <c r="V176" i="10"/>
  <c r="W176" i="10"/>
  <c r="Y176" i="10" s="1"/>
  <c r="X176" i="10"/>
  <c r="T177" i="10"/>
  <c r="U177" i="10"/>
  <c r="V177" i="10"/>
  <c r="W177" i="10"/>
  <c r="X177" i="10"/>
  <c r="T178" i="10"/>
  <c r="U178" i="10"/>
  <c r="V178" i="10"/>
  <c r="W178" i="10"/>
  <c r="X178" i="10"/>
  <c r="T179" i="10"/>
  <c r="U179" i="10"/>
  <c r="V179" i="10"/>
  <c r="W179" i="10"/>
  <c r="X179" i="10"/>
  <c r="T180" i="10"/>
  <c r="U180" i="10"/>
  <c r="V180" i="10"/>
  <c r="W180" i="10"/>
  <c r="Y180" i="10" s="1"/>
  <c r="X180" i="10"/>
  <c r="T181" i="10"/>
  <c r="U181" i="10"/>
  <c r="V181" i="10"/>
  <c r="W181" i="10"/>
  <c r="X181" i="10"/>
  <c r="T182" i="10"/>
  <c r="U182" i="10"/>
  <c r="V182" i="10"/>
  <c r="W182" i="10"/>
  <c r="X182" i="10"/>
  <c r="T183" i="10"/>
  <c r="U183" i="10"/>
  <c r="V183" i="10"/>
  <c r="W183" i="10"/>
  <c r="X183" i="10"/>
  <c r="T184" i="10"/>
  <c r="U184" i="10"/>
  <c r="V184" i="10"/>
  <c r="W184" i="10"/>
  <c r="Y184" i="10" s="1"/>
  <c r="X184" i="10"/>
  <c r="T185" i="10"/>
  <c r="U185" i="10"/>
  <c r="V185" i="10"/>
  <c r="W185" i="10"/>
  <c r="X185" i="10"/>
  <c r="T186" i="10"/>
  <c r="U186" i="10"/>
  <c r="V186" i="10"/>
  <c r="W186" i="10"/>
  <c r="X186" i="10"/>
  <c r="T187" i="10"/>
  <c r="U187" i="10"/>
  <c r="V187" i="10"/>
  <c r="W187" i="10"/>
  <c r="X187" i="10"/>
  <c r="T188" i="10"/>
  <c r="U188" i="10"/>
  <c r="V188" i="10"/>
  <c r="W188" i="10"/>
  <c r="Y188" i="10" s="1"/>
  <c r="X188" i="10"/>
  <c r="T189" i="10"/>
  <c r="U189" i="10"/>
  <c r="V189" i="10"/>
  <c r="W189" i="10"/>
  <c r="X189" i="10"/>
  <c r="T190" i="10"/>
  <c r="U190" i="10"/>
  <c r="V190" i="10"/>
  <c r="W190" i="10"/>
  <c r="X190" i="10"/>
  <c r="T191" i="10"/>
  <c r="U191" i="10"/>
  <c r="V191" i="10"/>
  <c r="W191" i="10"/>
  <c r="X191" i="10"/>
  <c r="T192" i="10"/>
  <c r="U192" i="10"/>
  <c r="V192" i="10"/>
  <c r="W192" i="10"/>
  <c r="Y192" i="10" s="1"/>
  <c r="X192" i="10"/>
  <c r="T193" i="10"/>
  <c r="U193" i="10"/>
  <c r="V193" i="10"/>
  <c r="W193" i="10"/>
  <c r="X193" i="10"/>
  <c r="T194" i="10"/>
  <c r="U194" i="10"/>
  <c r="V194" i="10"/>
  <c r="W194" i="10"/>
  <c r="X194" i="10"/>
  <c r="T195" i="10"/>
  <c r="U195" i="10"/>
  <c r="V195" i="10"/>
  <c r="W195" i="10"/>
  <c r="X195" i="10"/>
  <c r="T196" i="10"/>
  <c r="U196" i="10"/>
  <c r="V196" i="10"/>
  <c r="W196" i="10"/>
  <c r="Y196" i="10" s="1"/>
  <c r="X196" i="10"/>
  <c r="T197" i="10"/>
  <c r="U197" i="10"/>
  <c r="V197" i="10"/>
  <c r="W197" i="10"/>
  <c r="X197" i="10"/>
  <c r="T198" i="10"/>
  <c r="U198" i="10"/>
  <c r="V198" i="10"/>
  <c r="W198" i="10"/>
  <c r="X198" i="10"/>
  <c r="T199" i="10"/>
  <c r="U199" i="10"/>
  <c r="V199" i="10"/>
  <c r="W199" i="10"/>
  <c r="X199" i="10"/>
  <c r="T200" i="10"/>
  <c r="U200" i="10"/>
  <c r="V200" i="10"/>
  <c r="W200" i="10"/>
  <c r="Y200" i="10" s="1"/>
  <c r="X200" i="10"/>
  <c r="T201" i="10"/>
  <c r="U201" i="10"/>
  <c r="V201" i="10"/>
  <c r="W201" i="10"/>
  <c r="X201" i="10"/>
  <c r="T202" i="10"/>
  <c r="U202" i="10"/>
  <c r="V202" i="10"/>
  <c r="W202" i="10"/>
  <c r="X202" i="10"/>
  <c r="T203" i="10"/>
  <c r="U203" i="10"/>
  <c r="V203" i="10"/>
  <c r="W203" i="10"/>
  <c r="X203" i="10"/>
  <c r="T204" i="10"/>
  <c r="U204" i="10"/>
  <c r="V204" i="10"/>
  <c r="W204" i="10"/>
  <c r="Y204" i="10" s="1"/>
  <c r="X204" i="10"/>
  <c r="T205" i="10"/>
  <c r="U205" i="10"/>
  <c r="V205" i="10"/>
  <c r="W205" i="10"/>
  <c r="X205" i="10"/>
  <c r="T206" i="10"/>
  <c r="U206" i="10"/>
  <c r="V206" i="10"/>
  <c r="W206" i="10"/>
  <c r="X206" i="10"/>
  <c r="T207" i="10"/>
  <c r="U207" i="10"/>
  <c r="V207" i="10"/>
  <c r="W207" i="10"/>
  <c r="X207" i="10"/>
  <c r="T208" i="10"/>
  <c r="U208" i="10"/>
  <c r="V208" i="10"/>
  <c r="W208" i="10"/>
  <c r="Y208" i="10" s="1"/>
  <c r="X208" i="10"/>
  <c r="T209" i="10"/>
  <c r="U209" i="10"/>
  <c r="V209" i="10"/>
  <c r="W209" i="10"/>
  <c r="X209" i="10"/>
  <c r="T210" i="10"/>
  <c r="U210" i="10"/>
  <c r="V210" i="10"/>
  <c r="W210" i="10"/>
  <c r="X210" i="10"/>
  <c r="T211" i="10"/>
  <c r="U211" i="10"/>
  <c r="V211" i="10"/>
  <c r="W211" i="10"/>
  <c r="X211" i="10"/>
  <c r="T212" i="10"/>
  <c r="U212" i="10"/>
  <c r="V212" i="10"/>
  <c r="W212" i="10"/>
  <c r="Y212" i="10" s="1"/>
  <c r="X212" i="10"/>
  <c r="T213" i="10"/>
  <c r="U213" i="10"/>
  <c r="V213" i="10"/>
  <c r="W213" i="10"/>
  <c r="X213" i="10"/>
  <c r="T214" i="10"/>
  <c r="U214" i="10"/>
  <c r="V214" i="10"/>
  <c r="W214" i="10"/>
  <c r="X214" i="10"/>
  <c r="T215" i="10"/>
  <c r="U215" i="10"/>
  <c r="V215" i="10"/>
  <c r="W215" i="10"/>
  <c r="X215" i="10"/>
  <c r="T216" i="10"/>
  <c r="U216" i="10"/>
  <c r="V216" i="10"/>
  <c r="W216" i="10"/>
  <c r="Y216" i="10" s="1"/>
  <c r="X216" i="10"/>
  <c r="T217" i="10"/>
  <c r="U217" i="10"/>
  <c r="V217" i="10"/>
  <c r="W217" i="10"/>
  <c r="X217" i="10"/>
  <c r="T218" i="10"/>
  <c r="U218" i="10"/>
  <c r="V218" i="10"/>
  <c r="W218" i="10"/>
  <c r="X218" i="10"/>
  <c r="T219" i="10"/>
  <c r="U219" i="10"/>
  <c r="V219" i="10"/>
  <c r="W219" i="10"/>
  <c r="X219" i="10"/>
  <c r="T220" i="10"/>
  <c r="U220" i="10"/>
  <c r="V220" i="10"/>
  <c r="W220" i="10"/>
  <c r="Y220" i="10" s="1"/>
  <c r="X220" i="10"/>
  <c r="T221" i="10"/>
  <c r="U221" i="10"/>
  <c r="V221" i="10"/>
  <c r="W221" i="10"/>
  <c r="X221" i="10"/>
  <c r="T222" i="10"/>
  <c r="U222" i="10"/>
  <c r="V222" i="10"/>
  <c r="W222" i="10"/>
  <c r="X222" i="10"/>
  <c r="T223" i="10"/>
  <c r="U223" i="10"/>
  <c r="V223" i="10"/>
  <c r="W223" i="10"/>
  <c r="X223" i="10"/>
  <c r="T224" i="10"/>
  <c r="U224" i="10"/>
  <c r="V224" i="10"/>
  <c r="W224" i="10"/>
  <c r="Y224" i="10" s="1"/>
  <c r="X224" i="10"/>
  <c r="T225" i="10"/>
  <c r="U225" i="10"/>
  <c r="V225" i="10"/>
  <c r="W225" i="10"/>
  <c r="X225" i="10"/>
  <c r="T226" i="10"/>
  <c r="U226" i="10"/>
  <c r="V226" i="10"/>
  <c r="W226" i="10"/>
  <c r="X226" i="10"/>
  <c r="T227" i="10"/>
  <c r="U227" i="10"/>
  <c r="V227" i="10"/>
  <c r="W227" i="10"/>
  <c r="X227" i="10"/>
  <c r="T228" i="10"/>
  <c r="U228" i="10"/>
  <c r="V228" i="10"/>
  <c r="W228" i="10"/>
  <c r="Y228" i="10" s="1"/>
  <c r="X228" i="10"/>
  <c r="T229" i="10"/>
  <c r="U229" i="10"/>
  <c r="V229" i="10"/>
  <c r="W229" i="10"/>
  <c r="X229" i="10"/>
  <c r="T230" i="10"/>
  <c r="U230" i="10"/>
  <c r="V230" i="10"/>
  <c r="W230" i="10"/>
  <c r="X230" i="10"/>
  <c r="T231" i="10"/>
  <c r="U231" i="10"/>
  <c r="V231" i="10"/>
  <c r="W231" i="10"/>
  <c r="X231" i="10"/>
  <c r="T232" i="10"/>
  <c r="U232" i="10"/>
  <c r="V232" i="10"/>
  <c r="W232" i="10"/>
  <c r="Y232" i="10" s="1"/>
  <c r="X232" i="10"/>
  <c r="T233" i="10"/>
  <c r="U233" i="10"/>
  <c r="V233" i="10"/>
  <c r="W233" i="10"/>
  <c r="X233" i="10"/>
  <c r="T234" i="10"/>
  <c r="U234" i="10"/>
  <c r="V234" i="10"/>
  <c r="W234" i="10"/>
  <c r="X234" i="10"/>
  <c r="T235" i="10"/>
  <c r="U235" i="10"/>
  <c r="V235" i="10"/>
  <c r="W235" i="10"/>
  <c r="X235" i="10"/>
  <c r="T236" i="10"/>
  <c r="U236" i="10"/>
  <c r="V236" i="10"/>
  <c r="W236" i="10"/>
  <c r="Y236" i="10" s="1"/>
  <c r="X236" i="10"/>
  <c r="T237" i="10"/>
  <c r="U237" i="10"/>
  <c r="V237" i="10"/>
  <c r="W237" i="10"/>
  <c r="X237" i="10"/>
  <c r="T238" i="10"/>
  <c r="U238" i="10"/>
  <c r="V238" i="10"/>
  <c r="W238" i="10"/>
  <c r="X238" i="10"/>
  <c r="T239" i="10"/>
  <c r="U239" i="10"/>
  <c r="V239" i="10"/>
  <c r="W239" i="10"/>
  <c r="X239" i="10"/>
  <c r="T240" i="10"/>
  <c r="U240" i="10"/>
  <c r="V240" i="10"/>
  <c r="W240" i="10"/>
  <c r="Y240" i="10" s="1"/>
  <c r="X240" i="10"/>
  <c r="T241" i="10"/>
  <c r="U241" i="10"/>
  <c r="V241" i="10"/>
  <c r="W241" i="10"/>
  <c r="X241" i="10"/>
  <c r="T242" i="10"/>
  <c r="U242" i="10"/>
  <c r="V242" i="10"/>
  <c r="W242" i="10"/>
  <c r="X242" i="10"/>
  <c r="T243" i="10"/>
  <c r="U243" i="10"/>
  <c r="V243" i="10"/>
  <c r="W243" i="10"/>
  <c r="X243" i="10"/>
  <c r="T244" i="10"/>
  <c r="U244" i="10"/>
  <c r="V244" i="10"/>
  <c r="W244" i="10"/>
  <c r="Y244" i="10" s="1"/>
  <c r="X244" i="10"/>
  <c r="T245" i="10"/>
  <c r="U245" i="10"/>
  <c r="V245" i="10"/>
  <c r="W245" i="10"/>
  <c r="X245" i="10"/>
  <c r="T246" i="10"/>
  <c r="U246" i="10"/>
  <c r="V246" i="10"/>
  <c r="W246" i="10"/>
  <c r="X246" i="10"/>
  <c r="T247" i="10"/>
  <c r="U247" i="10"/>
  <c r="V247" i="10"/>
  <c r="W247" i="10"/>
  <c r="X247" i="10"/>
  <c r="T248" i="10"/>
  <c r="U248" i="10"/>
  <c r="V248" i="10"/>
  <c r="W248" i="10"/>
  <c r="Y248" i="10" s="1"/>
  <c r="X248" i="10"/>
  <c r="T249" i="10"/>
  <c r="U249" i="10"/>
  <c r="V249" i="10"/>
  <c r="W249" i="10"/>
  <c r="X249" i="10"/>
  <c r="T250" i="10"/>
  <c r="U250" i="10"/>
  <c r="V250" i="10"/>
  <c r="W250" i="10"/>
  <c r="X250" i="10"/>
  <c r="T251" i="10"/>
  <c r="U251" i="10"/>
  <c r="V251" i="10"/>
  <c r="W251" i="10"/>
  <c r="X251" i="10"/>
  <c r="T252" i="10"/>
  <c r="U252" i="10"/>
  <c r="V252" i="10"/>
  <c r="W252" i="10"/>
  <c r="Y252" i="10" s="1"/>
  <c r="X252" i="10"/>
  <c r="T253" i="10"/>
  <c r="U253" i="10"/>
  <c r="V253" i="10"/>
  <c r="W253" i="10"/>
  <c r="X253" i="10"/>
  <c r="T254" i="10"/>
  <c r="U254" i="10"/>
  <c r="V254" i="10"/>
  <c r="W254" i="10"/>
  <c r="X254" i="10"/>
  <c r="T255" i="10"/>
  <c r="U255" i="10"/>
  <c r="V255" i="10"/>
  <c r="W255" i="10"/>
  <c r="X255" i="10"/>
  <c r="T256" i="10"/>
  <c r="U256" i="10"/>
  <c r="V256" i="10"/>
  <c r="W256" i="10"/>
  <c r="Y256" i="10" s="1"/>
  <c r="X256" i="10"/>
  <c r="T257" i="10"/>
  <c r="U257" i="10"/>
  <c r="V257" i="10"/>
  <c r="W257" i="10"/>
  <c r="X257" i="10"/>
  <c r="T258" i="10"/>
  <c r="U258" i="10"/>
  <c r="V258" i="10"/>
  <c r="W258" i="10"/>
  <c r="X258" i="10"/>
  <c r="T259" i="10"/>
  <c r="U259" i="10"/>
  <c r="V259" i="10"/>
  <c r="W259" i="10"/>
  <c r="X259" i="10"/>
  <c r="T260" i="10"/>
  <c r="U260" i="10"/>
  <c r="V260" i="10"/>
  <c r="W260" i="10"/>
  <c r="Y260" i="10" s="1"/>
  <c r="X260" i="10"/>
  <c r="T261" i="10"/>
  <c r="U261" i="10"/>
  <c r="V261" i="10"/>
  <c r="W261" i="10"/>
  <c r="X261" i="10"/>
  <c r="T262" i="10"/>
  <c r="U262" i="10"/>
  <c r="V262" i="10"/>
  <c r="W262" i="10"/>
  <c r="X262" i="10"/>
  <c r="T263" i="10"/>
  <c r="U263" i="10"/>
  <c r="V263" i="10"/>
  <c r="W263" i="10"/>
  <c r="X263" i="10"/>
  <c r="T264" i="10"/>
  <c r="U264" i="10"/>
  <c r="V264" i="10"/>
  <c r="W264" i="10"/>
  <c r="Y264" i="10" s="1"/>
  <c r="X264" i="10"/>
  <c r="T265" i="10"/>
  <c r="U265" i="10"/>
  <c r="V265" i="10"/>
  <c r="W265" i="10"/>
  <c r="X265" i="10"/>
  <c r="T266" i="10"/>
  <c r="U266" i="10"/>
  <c r="V266" i="10"/>
  <c r="W266" i="10"/>
  <c r="X266" i="10"/>
  <c r="T267" i="10"/>
  <c r="U267" i="10"/>
  <c r="V267" i="10"/>
  <c r="W267" i="10"/>
  <c r="X267" i="10"/>
  <c r="T268" i="10"/>
  <c r="U268" i="10"/>
  <c r="V268" i="10"/>
  <c r="W268" i="10"/>
  <c r="Y268" i="10" s="1"/>
  <c r="X268" i="10"/>
  <c r="T269" i="10"/>
  <c r="U269" i="10"/>
  <c r="V269" i="10"/>
  <c r="W269" i="10"/>
  <c r="X269" i="10"/>
  <c r="T270" i="10"/>
  <c r="U270" i="10"/>
  <c r="V270" i="10"/>
  <c r="W270" i="10"/>
  <c r="X270" i="10"/>
  <c r="T271" i="10"/>
  <c r="U271" i="10"/>
  <c r="V271" i="10"/>
  <c r="W271" i="10"/>
  <c r="X271" i="10"/>
  <c r="T272" i="10"/>
  <c r="U272" i="10"/>
  <c r="V272" i="10"/>
  <c r="W272" i="10"/>
  <c r="Y272" i="10" s="1"/>
  <c r="X272" i="10"/>
  <c r="T273" i="10"/>
  <c r="U273" i="10"/>
  <c r="V273" i="10"/>
  <c r="W273" i="10"/>
  <c r="X273" i="10"/>
  <c r="T274" i="10"/>
  <c r="U274" i="10"/>
  <c r="V274" i="10"/>
  <c r="W274" i="10"/>
  <c r="X274" i="10"/>
  <c r="T275" i="10"/>
  <c r="U275" i="10"/>
  <c r="V275" i="10"/>
  <c r="W275" i="10"/>
  <c r="X275" i="10"/>
  <c r="T276" i="10"/>
  <c r="U276" i="10"/>
  <c r="V276" i="10"/>
  <c r="W276" i="10"/>
  <c r="Y276" i="10" s="1"/>
  <c r="X276" i="10"/>
  <c r="T277" i="10"/>
  <c r="U277" i="10"/>
  <c r="V277" i="10"/>
  <c r="W277" i="10"/>
  <c r="X277" i="10"/>
  <c r="T278" i="10"/>
  <c r="U278" i="10"/>
  <c r="V278" i="10"/>
  <c r="W278" i="10"/>
  <c r="X278" i="10"/>
  <c r="T279" i="10"/>
  <c r="U279" i="10"/>
  <c r="V279" i="10"/>
  <c r="W279" i="10"/>
  <c r="X279" i="10"/>
  <c r="T280" i="10"/>
  <c r="U280" i="10"/>
  <c r="V280" i="10"/>
  <c r="W280" i="10"/>
  <c r="Y280" i="10" s="1"/>
  <c r="X280" i="10"/>
  <c r="T281" i="10"/>
  <c r="U281" i="10"/>
  <c r="V281" i="10"/>
  <c r="W281" i="10"/>
  <c r="X281" i="10"/>
  <c r="T282" i="10"/>
  <c r="U282" i="10"/>
  <c r="V282" i="10"/>
  <c r="W282" i="10"/>
  <c r="X282" i="10"/>
  <c r="T283" i="10"/>
  <c r="U283" i="10"/>
  <c r="V283" i="10"/>
  <c r="W283" i="10"/>
  <c r="X283" i="10"/>
  <c r="T284" i="10"/>
  <c r="U284" i="10"/>
  <c r="V284" i="10"/>
  <c r="W284" i="10"/>
  <c r="Y284" i="10" s="1"/>
  <c r="X284" i="10"/>
  <c r="T285" i="10"/>
  <c r="U285" i="10"/>
  <c r="V285" i="10"/>
  <c r="W285" i="10"/>
  <c r="X285" i="10"/>
  <c r="T286" i="10"/>
  <c r="U286" i="10"/>
  <c r="V286" i="10"/>
  <c r="W286" i="10"/>
  <c r="X286" i="10"/>
  <c r="T287" i="10"/>
  <c r="U287" i="10"/>
  <c r="V287" i="10"/>
  <c r="W287" i="10"/>
  <c r="X287" i="10"/>
  <c r="T288" i="10"/>
  <c r="U288" i="10"/>
  <c r="V288" i="10"/>
  <c r="W288" i="10"/>
  <c r="Y288" i="10" s="1"/>
  <c r="X288" i="10"/>
  <c r="T289" i="10"/>
  <c r="U289" i="10"/>
  <c r="V289" i="10"/>
  <c r="W289" i="10"/>
  <c r="X289" i="10"/>
  <c r="T290" i="10"/>
  <c r="U290" i="10"/>
  <c r="V290" i="10"/>
  <c r="W290" i="10"/>
  <c r="X290" i="10"/>
  <c r="T291" i="10"/>
  <c r="U291" i="10"/>
  <c r="V291" i="10"/>
  <c r="W291" i="10"/>
  <c r="X291" i="10"/>
  <c r="T292" i="10"/>
  <c r="U292" i="10"/>
  <c r="V292" i="10"/>
  <c r="W292" i="10"/>
  <c r="Y292" i="10" s="1"/>
  <c r="X292" i="10"/>
  <c r="T293" i="10"/>
  <c r="U293" i="10"/>
  <c r="V293" i="10"/>
  <c r="W293" i="10"/>
  <c r="X293" i="10"/>
  <c r="T294" i="10"/>
  <c r="U294" i="10"/>
  <c r="V294" i="10"/>
  <c r="W294" i="10"/>
  <c r="X294" i="10"/>
  <c r="T295" i="10"/>
  <c r="U295" i="10"/>
  <c r="V295" i="10"/>
  <c r="W295" i="10"/>
  <c r="X295" i="10"/>
  <c r="T296" i="10"/>
  <c r="U296" i="10"/>
  <c r="V296" i="10"/>
  <c r="W296" i="10"/>
  <c r="Y296" i="10" s="1"/>
  <c r="X296" i="10"/>
  <c r="T297" i="10"/>
  <c r="U297" i="10"/>
  <c r="V297" i="10"/>
  <c r="W297" i="10"/>
  <c r="X297" i="10"/>
  <c r="T298" i="10"/>
  <c r="U298" i="10"/>
  <c r="V298" i="10"/>
  <c r="W298" i="10"/>
  <c r="X298" i="10"/>
  <c r="T299" i="10"/>
  <c r="U299" i="10"/>
  <c r="V299" i="10"/>
  <c r="W299" i="10"/>
  <c r="X299" i="10"/>
  <c r="T300" i="10"/>
  <c r="U300" i="10"/>
  <c r="V300" i="10"/>
  <c r="W300" i="10"/>
  <c r="Y300" i="10" s="1"/>
  <c r="X300" i="10"/>
  <c r="T301" i="10"/>
  <c r="U301" i="10"/>
  <c r="V301" i="10"/>
  <c r="W301" i="10"/>
  <c r="X301" i="10"/>
  <c r="T302" i="10"/>
  <c r="U302" i="10"/>
  <c r="V302" i="10"/>
  <c r="W302" i="10"/>
  <c r="X302" i="10"/>
  <c r="T303" i="10"/>
  <c r="U303" i="10"/>
  <c r="V303" i="10"/>
  <c r="W303" i="10"/>
  <c r="X303" i="10"/>
  <c r="T304" i="10"/>
  <c r="U304" i="10"/>
  <c r="V304" i="10"/>
  <c r="W304" i="10"/>
  <c r="Y304" i="10" s="1"/>
  <c r="X304" i="10"/>
  <c r="T305" i="10"/>
  <c r="U305" i="10"/>
  <c r="V305" i="10"/>
  <c r="W305" i="10"/>
  <c r="X305" i="10"/>
  <c r="T306" i="10"/>
  <c r="U306" i="10"/>
  <c r="V306" i="10"/>
  <c r="W306" i="10"/>
  <c r="X306" i="10"/>
  <c r="T307" i="10"/>
  <c r="U307" i="10"/>
  <c r="V307" i="10"/>
  <c r="W307" i="10"/>
  <c r="X307" i="10"/>
  <c r="T308" i="10"/>
  <c r="U308" i="10"/>
  <c r="V308" i="10"/>
  <c r="W308" i="10"/>
  <c r="Y308" i="10" s="1"/>
  <c r="X308" i="10"/>
  <c r="T309" i="10"/>
  <c r="U309" i="10"/>
  <c r="V309" i="10"/>
  <c r="W309" i="10"/>
  <c r="X309" i="10"/>
  <c r="T310" i="10"/>
  <c r="U310" i="10"/>
  <c r="V310" i="10"/>
  <c r="W310" i="10"/>
  <c r="X310" i="10"/>
  <c r="T311" i="10"/>
  <c r="U311" i="10"/>
  <c r="V311" i="10"/>
  <c r="W311" i="10"/>
  <c r="X311" i="10"/>
  <c r="T312" i="10"/>
  <c r="U312" i="10"/>
  <c r="V312" i="10"/>
  <c r="W312" i="10"/>
  <c r="Y312" i="10" s="1"/>
  <c r="X312" i="10"/>
  <c r="T313" i="10"/>
  <c r="U313" i="10"/>
  <c r="V313" i="10"/>
  <c r="W313" i="10"/>
  <c r="X313" i="10"/>
  <c r="T314" i="10"/>
  <c r="U314" i="10"/>
  <c r="V314" i="10"/>
  <c r="W314" i="10"/>
  <c r="X314" i="10"/>
  <c r="T315" i="10"/>
  <c r="U315" i="10"/>
  <c r="V315" i="10"/>
  <c r="W315" i="10"/>
  <c r="X315" i="10"/>
  <c r="T316" i="10"/>
  <c r="U316" i="10"/>
  <c r="V316" i="10"/>
  <c r="W316" i="10"/>
  <c r="Y316" i="10" s="1"/>
  <c r="X316" i="10"/>
  <c r="T317" i="10"/>
  <c r="U317" i="10"/>
  <c r="V317" i="10"/>
  <c r="W317" i="10"/>
  <c r="X317" i="10"/>
  <c r="T318" i="10"/>
  <c r="U318" i="10"/>
  <c r="V318" i="10"/>
  <c r="W318" i="10"/>
  <c r="X318" i="10"/>
  <c r="T319" i="10"/>
  <c r="U319" i="10"/>
  <c r="V319" i="10"/>
  <c r="W319" i="10"/>
  <c r="X319" i="10"/>
  <c r="T320" i="10"/>
  <c r="U320" i="10"/>
  <c r="V320" i="10"/>
  <c r="W320" i="10"/>
  <c r="Y320" i="10" s="1"/>
  <c r="X320" i="10"/>
  <c r="T321" i="10"/>
  <c r="U321" i="10"/>
  <c r="V321" i="10"/>
  <c r="W321" i="10"/>
  <c r="X321" i="10"/>
  <c r="T322" i="10"/>
  <c r="U322" i="10"/>
  <c r="V322" i="10"/>
  <c r="W322" i="10"/>
  <c r="X322" i="10"/>
  <c r="T323" i="10"/>
  <c r="U323" i="10"/>
  <c r="V323" i="10"/>
  <c r="W323" i="10"/>
  <c r="X323" i="10"/>
  <c r="T324" i="10"/>
  <c r="U324" i="10"/>
  <c r="V324" i="10"/>
  <c r="W324" i="10"/>
  <c r="Y324" i="10" s="1"/>
  <c r="X324" i="10"/>
  <c r="T325" i="10"/>
  <c r="U325" i="10"/>
  <c r="V325" i="10"/>
  <c r="W325" i="10"/>
  <c r="X325" i="10"/>
  <c r="T326" i="10"/>
  <c r="U326" i="10"/>
  <c r="V326" i="10"/>
  <c r="W326" i="10"/>
  <c r="X326" i="10"/>
  <c r="T327" i="10"/>
  <c r="U327" i="10"/>
  <c r="V327" i="10"/>
  <c r="W327" i="10"/>
  <c r="X327" i="10"/>
  <c r="T328" i="10"/>
  <c r="U328" i="10"/>
  <c r="V328" i="10"/>
  <c r="W328" i="10"/>
  <c r="Y328" i="10" s="1"/>
  <c r="X328" i="10"/>
  <c r="T329" i="10"/>
  <c r="U329" i="10"/>
  <c r="V329" i="10"/>
  <c r="W329" i="10"/>
  <c r="X329" i="10"/>
  <c r="T330" i="10"/>
  <c r="U330" i="10"/>
  <c r="V330" i="10"/>
  <c r="W330" i="10"/>
  <c r="X330" i="10"/>
  <c r="T331" i="10"/>
  <c r="U331" i="10"/>
  <c r="V331" i="10"/>
  <c r="W331" i="10"/>
  <c r="X331" i="10"/>
  <c r="T332" i="10"/>
  <c r="U332" i="10"/>
  <c r="V332" i="10"/>
  <c r="W332" i="10"/>
  <c r="Y332" i="10" s="1"/>
  <c r="X332" i="10"/>
  <c r="T333" i="10"/>
  <c r="U333" i="10"/>
  <c r="V333" i="10"/>
  <c r="W333" i="10"/>
  <c r="X333" i="10"/>
  <c r="T334" i="10"/>
  <c r="U334" i="10"/>
  <c r="V334" i="10"/>
  <c r="W334" i="10"/>
  <c r="X334" i="10"/>
  <c r="T335" i="10"/>
  <c r="U335" i="10"/>
  <c r="V335" i="10"/>
  <c r="W335" i="10"/>
  <c r="X335" i="10"/>
  <c r="T336" i="10"/>
  <c r="U336" i="10"/>
  <c r="V336" i="10"/>
  <c r="W336" i="10"/>
  <c r="Y336" i="10" s="1"/>
  <c r="X336" i="10"/>
  <c r="T337" i="10"/>
  <c r="U337" i="10"/>
  <c r="V337" i="10"/>
  <c r="W337" i="10"/>
  <c r="X337" i="10"/>
  <c r="T338" i="10"/>
  <c r="U338" i="10"/>
  <c r="V338" i="10"/>
  <c r="W338" i="10"/>
  <c r="X338" i="10"/>
  <c r="T339" i="10"/>
  <c r="U339" i="10"/>
  <c r="V339" i="10"/>
  <c r="W339" i="10"/>
  <c r="X339" i="10"/>
  <c r="T340" i="10"/>
  <c r="U340" i="10"/>
  <c r="V340" i="10"/>
  <c r="W340" i="10"/>
  <c r="Y340" i="10" s="1"/>
  <c r="X340" i="10"/>
  <c r="T341" i="10"/>
  <c r="U341" i="10"/>
  <c r="V341" i="10"/>
  <c r="W341" i="10"/>
  <c r="X341" i="10"/>
  <c r="T342" i="10"/>
  <c r="U342" i="10"/>
  <c r="V342" i="10"/>
  <c r="W342" i="10"/>
  <c r="X342" i="10"/>
  <c r="T343" i="10"/>
  <c r="U343" i="10"/>
  <c r="V343" i="10"/>
  <c r="W343" i="10"/>
  <c r="X343" i="10"/>
  <c r="T344" i="10"/>
  <c r="U344" i="10"/>
  <c r="V344" i="10"/>
  <c r="W344" i="10"/>
  <c r="Y344" i="10" s="1"/>
  <c r="X344" i="10"/>
  <c r="T345" i="10"/>
  <c r="U345" i="10"/>
  <c r="V345" i="10"/>
  <c r="W345" i="10"/>
  <c r="X345" i="10"/>
  <c r="T346" i="10"/>
  <c r="U346" i="10"/>
  <c r="V346" i="10"/>
  <c r="W346" i="10"/>
  <c r="X346" i="10"/>
  <c r="T347" i="10"/>
  <c r="U347" i="10"/>
  <c r="V347" i="10"/>
  <c r="W347" i="10"/>
  <c r="X347" i="10"/>
  <c r="T348" i="10"/>
  <c r="U348" i="10"/>
  <c r="V348" i="10"/>
  <c r="W348" i="10"/>
  <c r="Y348" i="10" s="1"/>
  <c r="X348" i="10"/>
  <c r="T349" i="10"/>
  <c r="U349" i="10"/>
  <c r="V349" i="10"/>
  <c r="W349" i="10"/>
  <c r="X349" i="10"/>
  <c r="T350" i="10"/>
  <c r="U350" i="10"/>
  <c r="V350" i="10"/>
  <c r="W350" i="10"/>
  <c r="X350" i="10"/>
  <c r="T351" i="10"/>
  <c r="U351" i="10"/>
  <c r="V351" i="10"/>
  <c r="W351" i="10"/>
  <c r="X351" i="10"/>
  <c r="T352" i="10"/>
  <c r="U352" i="10"/>
  <c r="V352" i="10"/>
  <c r="W352" i="10"/>
  <c r="X352" i="10"/>
  <c r="T353" i="10"/>
  <c r="U353" i="10"/>
  <c r="V353" i="10"/>
  <c r="W353" i="10"/>
  <c r="X353" i="10"/>
  <c r="T354" i="10"/>
  <c r="U354" i="10"/>
  <c r="V354" i="10"/>
  <c r="W354" i="10"/>
  <c r="X354" i="10"/>
  <c r="T355" i="10"/>
  <c r="U355" i="10"/>
  <c r="V355" i="10"/>
  <c r="W355" i="10"/>
  <c r="X355" i="10"/>
  <c r="T356" i="10"/>
  <c r="U356" i="10"/>
  <c r="V356" i="10"/>
  <c r="W356" i="10"/>
  <c r="Y356" i="10" s="1"/>
  <c r="X356" i="10"/>
  <c r="T357" i="10"/>
  <c r="U357" i="10"/>
  <c r="V357" i="10"/>
  <c r="W357" i="10"/>
  <c r="X357" i="10"/>
  <c r="T358" i="10"/>
  <c r="U358" i="10"/>
  <c r="V358" i="10"/>
  <c r="W358" i="10"/>
  <c r="X358" i="10"/>
  <c r="T359" i="10"/>
  <c r="U359" i="10"/>
  <c r="V359" i="10"/>
  <c r="W359" i="10"/>
  <c r="X359" i="10"/>
  <c r="T360" i="10"/>
  <c r="U360" i="10"/>
  <c r="V360" i="10"/>
  <c r="W360" i="10"/>
  <c r="Y360" i="10" s="1"/>
  <c r="X360" i="10"/>
  <c r="T361" i="10"/>
  <c r="U361" i="10"/>
  <c r="V361" i="10"/>
  <c r="W361" i="10"/>
  <c r="X361" i="10"/>
  <c r="T362" i="10"/>
  <c r="U362" i="10"/>
  <c r="V362" i="10"/>
  <c r="W362" i="10"/>
  <c r="X362" i="10"/>
  <c r="T363" i="10"/>
  <c r="U363" i="10"/>
  <c r="V363" i="10"/>
  <c r="W363" i="10"/>
  <c r="X363" i="10"/>
  <c r="T364" i="10"/>
  <c r="U364" i="10"/>
  <c r="V364" i="10"/>
  <c r="W364" i="10"/>
  <c r="Y364" i="10" s="1"/>
  <c r="X364" i="10"/>
  <c r="T365" i="10"/>
  <c r="U365" i="10"/>
  <c r="V365" i="10"/>
  <c r="W365" i="10"/>
  <c r="X365" i="10"/>
  <c r="T366" i="10"/>
  <c r="U366" i="10"/>
  <c r="V366" i="10"/>
  <c r="W366" i="10"/>
  <c r="X366" i="10"/>
  <c r="T367" i="10"/>
  <c r="U367" i="10"/>
  <c r="V367" i="10"/>
  <c r="W367" i="10"/>
  <c r="X367" i="10"/>
  <c r="T368" i="10"/>
  <c r="U368" i="10"/>
  <c r="V368" i="10"/>
  <c r="W368" i="10"/>
  <c r="Y368" i="10" s="1"/>
  <c r="X368" i="10"/>
  <c r="T369" i="10"/>
  <c r="U369" i="10"/>
  <c r="V369" i="10"/>
  <c r="W369" i="10"/>
  <c r="X369" i="10"/>
  <c r="T370" i="10"/>
  <c r="U370" i="10"/>
  <c r="V370" i="10"/>
  <c r="W370" i="10"/>
  <c r="X370" i="10"/>
  <c r="T371" i="10"/>
  <c r="U371" i="10"/>
  <c r="V371" i="10"/>
  <c r="W371" i="10"/>
  <c r="X371" i="10"/>
  <c r="T372" i="10"/>
  <c r="U372" i="10"/>
  <c r="V372" i="10"/>
  <c r="W372" i="10"/>
  <c r="Y372" i="10" s="1"/>
  <c r="X372" i="10"/>
  <c r="T373" i="10"/>
  <c r="U373" i="10"/>
  <c r="V373" i="10"/>
  <c r="W373" i="10"/>
  <c r="X373" i="10"/>
  <c r="T374" i="10"/>
  <c r="U374" i="10"/>
  <c r="V374" i="10"/>
  <c r="W374" i="10"/>
  <c r="X374" i="10"/>
  <c r="T375" i="10"/>
  <c r="U375" i="10"/>
  <c r="V375" i="10"/>
  <c r="W375" i="10"/>
  <c r="X375" i="10"/>
  <c r="T376" i="10"/>
  <c r="U376" i="10"/>
  <c r="V376" i="10"/>
  <c r="W376" i="10"/>
  <c r="Y376" i="10" s="1"/>
  <c r="X376" i="10"/>
  <c r="T377" i="10"/>
  <c r="U377" i="10"/>
  <c r="V377" i="10"/>
  <c r="W377" i="10"/>
  <c r="X377" i="10"/>
  <c r="T378" i="10"/>
  <c r="U378" i="10"/>
  <c r="V378" i="10"/>
  <c r="W378" i="10"/>
  <c r="X378" i="10"/>
  <c r="T379" i="10"/>
  <c r="U379" i="10"/>
  <c r="V379" i="10"/>
  <c r="W379" i="10"/>
  <c r="X379" i="10"/>
  <c r="T380" i="10"/>
  <c r="U380" i="10"/>
  <c r="V380" i="10"/>
  <c r="W380" i="10"/>
  <c r="Y380" i="10" s="1"/>
  <c r="X380" i="10"/>
  <c r="T381" i="10"/>
  <c r="U381" i="10"/>
  <c r="V381" i="10"/>
  <c r="W381" i="10"/>
  <c r="X381" i="10"/>
  <c r="T382" i="10"/>
  <c r="U382" i="10"/>
  <c r="V382" i="10"/>
  <c r="W382" i="10"/>
  <c r="X382" i="10"/>
  <c r="T383" i="10"/>
  <c r="U383" i="10"/>
  <c r="V383" i="10"/>
  <c r="W383" i="10"/>
  <c r="X383" i="10"/>
  <c r="T384" i="10"/>
  <c r="U384" i="10"/>
  <c r="V384" i="10"/>
  <c r="W384" i="10"/>
  <c r="X384" i="10"/>
  <c r="T385" i="10"/>
  <c r="U385" i="10"/>
  <c r="V385" i="10"/>
  <c r="W385" i="10"/>
  <c r="X385" i="10"/>
  <c r="T386" i="10"/>
  <c r="U386" i="10"/>
  <c r="V386" i="10"/>
  <c r="W386" i="10"/>
  <c r="X386" i="10"/>
  <c r="T387" i="10"/>
  <c r="U387" i="10"/>
  <c r="V387" i="10"/>
  <c r="W387" i="10"/>
  <c r="X387" i="10"/>
  <c r="T388" i="10"/>
  <c r="U388" i="10"/>
  <c r="V388" i="10"/>
  <c r="W388" i="10"/>
  <c r="Y388" i="10" s="1"/>
  <c r="X388" i="10"/>
  <c r="T389" i="10"/>
  <c r="U389" i="10"/>
  <c r="V389" i="10"/>
  <c r="W389" i="10"/>
  <c r="X389" i="10"/>
  <c r="T390" i="10"/>
  <c r="U390" i="10"/>
  <c r="V390" i="10"/>
  <c r="W390" i="10"/>
  <c r="X390" i="10"/>
  <c r="T391" i="10"/>
  <c r="U391" i="10"/>
  <c r="V391" i="10"/>
  <c r="W391" i="10"/>
  <c r="X391" i="10"/>
  <c r="T392" i="10"/>
  <c r="U392" i="10"/>
  <c r="V392" i="10"/>
  <c r="W392" i="10"/>
  <c r="Y392" i="10" s="1"/>
  <c r="X392" i="10"/>
  <c r="T393" i="10"/>
  <c r="U393" i="10"/>
  <c r="V393" i="10"/>
  <c r="W393" i="10"/>
  <c r="X393" i="10"/>
  <c r="T394" i="10"/>
  <c r="U394" i="10"/>
  <c r="V394" i="10"/>
  <c r="W394" i="10"/>
  <c r="X394" i="10"/>
  <c r="T395" i="10"/>
  <c r="U395" i="10"/>
  <c r="V395" i="10"/>
  <c r="W395" i="10"/>
  <c r="X395" i="10"/>
  <c r="T396" i="10"/>
  <c r="U396" i="10"/>
  <c r="V396" i="10"/>
  <c r="W396" i="10"/>
  <c r="Y396" i="10" s="1"/>
  <c r="X396" i="10"/>
  <c r="T397" i="10"/>
  <c r="U397" i="10"/>
  <c r="V397" i="10"/>
  <c r="W397" i="10"/>
  <c r="X397" i="10"/>
  <c r="T398" i="10"/>
  <c r="U398" i="10"/>
  <c r="V398" i="10"/>
  <c r="W398" i="10"/>
  <c r="X398" i="10"/>
  <c r="T399" i="10"/>
  <c r="U399" i="10"/>
  <c r="V399" i="10"/>
  <c r="W399" i="10"/>
  <c r="X399" i="10"/>
  <c r="T400" i="10"/>
  <c r="U400" i="10"/>
  <c r="V400" i="10"/>
  <c r="W400" i="10"/>
  <c r="Y400" i="10" s="1"/>
  <c r="X400" i="10"/>
  <c r="T401" i="10"/>
  <c r="U401" i="10"/>
  <c r="V401" i="10"/>
  <c r="W401" i="10"/>
  <c r="X401" i="10"/>
  <c r="T402" i="10"/>
  <c r="U402" i="10"/>
  <c r="V402" i="10"/>
  <c r="W402" i="10"/>
  <c r="X402" i="10"/>
  <c r="T403" i="10"/>
  <c r="U403" i="10"/>
  <c r="V403" i="10"/>
  <c r="W403" i="10"/>
  <c r="X403" i="10"/>
  <c r="T404" i="10"/>
  <c r="U404" i="10"/>
  <c r="V404" i="10"/>
  <c r="W404" i="10"/>
  <c r="Y404" i="10" s="1"/>
  <c r="X404" i="10"/>
  <c r="T405" i="10"/>
  <c r="U405" i="10"/>
  <c r="V405" i="10"/>
  <c r="W405" i="10"/>
  <c r="X405" i="10"/>
  <c r="T406" i="10"/>
  <c r="U406" i="10"/>
  <c r="V406" i="10"/>
  <c r="W406" i="10"/>
  <c r="X406" i="10"/>
  <c r="T407" i="10"/>
  <c r="U407" i="10"/>
  <c r="V407" i="10"/>
  <c r="W407" i="10"/>
  <c r="X407" i="10"/>
  <c r="T408" i="10"/>
  <c r="U408" i="10"/>
  <c r="V408" i="10"/>
  <c r="W408" i="10"/>
  <c r="Y408" i="10" s="1"/>
  <c r="X408" i="10"/>
  <c r="T409" i="10"/>
  <c r="U409" i="10"/>
  <c r="V409" i="10"/>
  <c r="W409" i="10"/>
  <c r="X409" i="10"/>
  <c r="T410" i="10"/>
  <c r="U410" i="10"/>
  <c r="V410" i="10"/>
  <c r="W410" i="10"/>
  <c r="X410" i="10"/>
  <c r="T411" i="10"/>
  <c r="U411" i="10"/>
  <c r="V411" i="10"/>
  <c r="W411" i="10"/>
  <c r="X411" i="10"/>
  <c r="T412" i="10"/>
  <c r="U412" i="10"/>
  <c r="V412" i="10"/>
  <c r="W412" i="10"/>
  <c r="Y412" i="10" s="1"/>
  <c r="X412" i="10"/>
  <c r="T413" i="10"/>
  <c r="U413" i="10"/>
  <c r="V413" i="10"/>
  <c r="W413" i="10"/>
  <c r="X413" i="10"/>
  <c r="T414" i="10"/>
  <c r="U414" i="10"/>
  <c r="V414" i="10"/>
  <c r="W414" i="10"/>
  <c r="X414" i="10"/>
  <c r="T415" i="10"/>
  <c r="U415" i="10"/>
  <c r="V415" i="10"/>
  <c r="W415" i="10"/>
  <c r="X415" i="10"/>
  <c r="T416" i="10"/>
  <c r="U416" i="10"/>
  <c r="V416" i="10"/>
  <c r="W416" i="10"/>
  <c r="X416" i="10"/>
  <c r="T417" i="10"/>
  <c r="U417" i="10"/>
  <c r="V417" i="10"/>
  <c r="W417" i="10"/>
  <c r="X417" i="10"/>
  <c r="T418" i="10"/>
  <c r="U418" i="10"/>
  <c r="V418" i="10"/>
  <c r="W418" i="10"/>
  <c r="X418" i="10"/>
  <c r="T419" i="10"/>
  <c r="U419" i="10"/>
  <c r="V419" i="10"/>
  <c r="W419" i="10"/>
  <c r="X419" i="10"/>
  <c r="T420" i="10"/>
  <c r="U420" i="10"/>
  <c r="V420" i="10"/>
  <c r="W420" i="10"/>
  <c r="Y420" i="10" s="1"/>
  <c r="X420" i="10"/>
  <c r="T421" i="10"/>
  <c r="U421" i="10"/>
  <c r="V421" i="10"/>
  <c r="W421" i="10"/>
  <c r="X421" i="10"/>
  <c r="T422" i="10"/>
  <c r="U422" i="10"/>
  <c r="V422" i="10"/>
  <c r="W422" i="10"/>
  <c r="X422" i="10"/>
  <c r="T423" i="10"/>
  <c r="U423" i="10"/>
  <c r="V423" i="10"/>
  <c r="W423" i="10"/>
  <c r="X423" i="10"/>
  <c r="T424" i="10"/>
  <c r="U424" i="10"/>
  <c r="V424" i="10"/>
  <c r="W424" i="10"/>
  <c r="Y424" i="10" s="1"/>
  <c r="X424" i="10"/>
  <c r="T425" i="10"/>
  <c r="U425" i="10"/>
  <c r="V425" i="10"/>
  <c r="W425" i="10"/>
  <c r="X425" i="10"/>
  <c r="T426" i="10"/>
  <c r="U426" i="10"/>
  <c r="V426" i="10"/>
  <c r="W426" i="10"/>
  <c r="X426" i="10"/>
  <c r="T427" i="10"/>
  <c r="U427" i="10"/>
  <c r="V427" i="10"/>
  <c r="W427" i="10"/>
  <c r="X427" i="10"/>
  <c r="T428" i="10"/>
  <c r="U428" i="10"/>
  <c r="V428" i="10"/>
  <c r="W428" i="10"/>
  <c r="Y428" i="10" s="1"/>
  <c r="X428" i="10"/>
  <c r="T429" i="10"/>
  <c r="U429" i="10"/>
  <c r="V429" i="10"/>
  <c r="W429" i="10"/>
  <c r="X429" i="10"/>
  <c r="T430" i="10"/>
  <c r="U430" i="10"/>
  <c r="V430" i="10"/>
  <c r="W430" i="10"/>
  <c r="X430" i="10"/>
  <c r="T431" i="10"/>
  <c r="U431" i="10"/>
  <c r="V431" i="10"/>
  <c r="W431" i="10"/>
  <c r="X431" i="10"/>
  <c r="T432" i="10"/>
  <c r="U432" i="10"/>
  <c r="V432" i="10"/>
  <c r="W432" i="10"/>
  <c r="Y432" i="10" s="1"/>
  <c r="X432" i="10"/>
  <c r="T433" i="10"/>
  <c r="U433" i="10"/>
  <c r="V433" i="10"/>
  <c r="W433" i="10"/>
  <c r="X433" i="10"/>
  <c r="T434" i="10"/>
  <c r="U434" i="10"/>
  <c r="V434" i="10"/>
  <c r="W434" i="10"/>
  <c r="X434" i="10"/>
  <c r="T435" i="10"/>
  <c r="U435" i="10"/>
  <c r="V435" i="10"/>
  <c r="W435" i="10"/>
  <c r="X435" i="10"/>
  <c r="T436" i="10"/>
  <c r="U436" i="10"/>
  <c r="V436" i="10"/>
  <c r="W436" i="10"/>
  <c r="Y436" i="10" s="1"/>
  <c r="X436" i="10"/>
  <c r="T437" i="10"/>
  <c r="U437" i="10"/>
  <c r="V437" i="10"/>
  <c r="W437" i="10"/>
  <c r="X437" i="10"/>
  <c r="T438" i="10"/>
  <c r="U438" i="10"/>
  <c r="V438" i="10"/>
  <c r="W438" i="10"/>
  <c r="X438" i="10"/>
  <c r="T439" i="10"/>
  <c r="U439" i="10"/>
  <c r="V439" i="10"/>
  <c r="W439" i="10"/>
  <c r="X439" i="10"/>
  <c r="T440" i="10"/>
  <c r="U440" i="10"/>
  <c r="V440" i="10"/>
  <c r="W440" i="10"/>
  <c r="Y440" i="10" s="1"/>
  <c r="X440" i="10"/>
  <c r="T441" i="10"/>
  <c r="U441" i="10"/>
  <c r="V441" i="10"/>
  <c r="W441" i="10"/>
  <c r="X441" i="10"/>
  <c r="T442" i="10"/>
  <c r="U442" i="10"/>
  <c r="V442" i="10"/>
  <c r="W442" i="10"/>
  <c r="X442" i="10"/>
  <c r="T443" i="10"/>
  <c r="U443" i="10"/>
  <c r="V443" i="10"/>
  <c r="W443" i="10"/>
  <c r="X443" i="10"/>
  <c r="T444" i="10"/>
  <c r="U444" i="10"/>
  <c r="V444" i="10"/>
  <c r="W444" i="10"/>
  <c r="Y444" i="10" s="1"/>
  <c r="X444" i="10"/>
  <c r="T445" i="10"/>
  <c r="U445" i="10"/>
  <c r="V445" i="10"/>
  <c r="W445" i="10"/>
  <c r="X445" i="10"/>
  <c r="T446" i="10"/>
  <c r="U446" i="10"/>
  <c r="V446" i="10"/>
  <c r="W446" i="10"/>
  <c r="X446" i="10"/>
  <c r="T447" i="10"/>
  <c r="U447" i="10"/>
  <c r="V447" i="10"/>
  <c r="W447" i="10"/>
  <c r="X447" i="10"/>
  <c r="T448" i="10"/>
  <c r="U448" i="10"/>
  <c r="V448" i="10"/>
  <c r="W448" i="10"/>
  <c r="X448" i="10"/>
  <c r="T449" i="10"/>
  <c r="U449" i="10"/>
  <c r="V449" i="10"/>
  <c r="W449" i="10"/>
  <c r="X449" i="10"/>
  <c r="T450" i="10"/>
  <c r="U450" i="10"/>
  <c r="V450" i="10"/>
  <c r="W450" i="10"/>
  <c r="X450" i="10"/>
  <c r="T451" i="10"/>
  <c r="U451" i="10"/>
  <c r="V451" i="10"/>
  <c r="W451" i="10"/>
  <c r="X451" i="10"/>
  <c r="T452" i="10"/>
  <c r="U452" i="10"/>
  <c r="V452" i="10"/>
  <c r="W452" i="10"/>
  <c r="Y452" i="10" s="1"/>
  <c r="X452" i="10"/>
  <c r="T453" i="10"/>
  <c r="U453" i="10"/>
  <c r="V453" i="10"/>
  <c r="W453" i="10"/>
  <c r="X453" i="10"/>
  <c r="T454" i="10"/>
  <c r="U454" i="10"/>
  <c r="V454" i="10"/>
  <c r="W454" i="10"/>
  <c r="X454" i="10"/>
  <c r="T455" i="10"/>
  <c r="U455" i="10"/>
  <c r="V455" i="10"/>
  <c r="W455" i="10"/>
  <c r="X455" i="10"/>
  <c r="T456" i="10"/>
  <c r="U456" i="10"/>
  <c r="V456" i="10"/>
  <c r="W456" i="10"/>
  <c r="Y456" i="10" s="1"/>
  <c r="X456" i="10"/>
  <c r="T457" i="10"/>
  <c r="U457" i="10"/>
  <c r="V457" i="10"/>
  <c r="W457" i="10"/>
  <c r="X457" i="10"/>
  <c r="T458" i="10"/>
  <c r="U458" i="10"/>
  <c r="V458" i="10"/>
  <c r="W458" i="10"/>
  <c r="X458" i="10"/>
  <c r="T459" i="10"/>
  <c r="U459" i="10"/>
  <c r="V459" i="10"/>
  <c r="W459" i="10"/>
  <c r="X459" i="10"/>
  <c r="T460" i="10"/>
  <c r="U460" i="10"/>
  <c r="V460" i="10"/>
  <c r="W460" i="10"/>
  <c r="Y460" i="10" s="1"/>
  <c r="X460" i="10"/>
  <c r="T461" i="10"/>
  <c r="U461" i="10"/>
  <c r="V461" i="10"/>
  <c r="W461" i="10"/>
  <c r="X461" i="10"/>
  <c r="T462" i="10"/>
  <c r="U462" i="10"/>
  <c r="V462" i="10"/>
  <c r="W462" i="10"/>
  <c r="X462" i="10"/>
  <c r="T463" i="10"/>
  <c r="U463" i="10"/>
  <c r="V463" i="10"/>
  <c r="W463" i="10"/>
  <c r="X463" i="10"/>
  <c r="T464" i="10"/>
  <c r="U464" i="10"/>
  <c r="V464" i="10"/>
  <c r="W464" i="10"/>
  <c r="Y464" i="10" s="1"/>
  <c r="X464" i="10"/>
  <c r="T465" i="10"/>
  <c r="U465" i="10"/>
  <c r="V465" i="10"/>
  <c r="W465" i="10"/>
  <c r="X465" i="10"/>
  <c r="T466" i="10"/>
  <c r="U466" i="10"/>
  <c r="V466" i="10"/>
  <c r="W466" i="10"/>
  <c r="X466" i="10"/>
  <c r="T467" i="10"/>
  <c r="U467" i="10"/>
  <c r="V467" i="10"/>
  <c r="W467" i="10"/>
  <c r="X467" i="10"/>
  <c r="T468" i="10"/>
  <c r="U468" i="10"/>
  <c r="V468" i="10"/>
  <c r="W468" i="10"/>
  <c r="Y468" i="10" s="1"/>
  <c r="X468" i="10"/>
  <c r="T469" i="10"/>
  <c r="U469" i="10"/>
  <c r="V469" i="10"/>
  <c r="W469" i="10"/>
  <c r="X469" i="10"/>
  <c r="T470" i="10"/>
  <c r="U470" i="10"/>
  <c r="V470" i="10"/>
  <c r="W470" i="10"/>
  <c r="X470" i="10"/>
  <c r="T471" i="10"/>
  <c r="U471" i="10"/>
  <c r="V471" i="10"/>
  <c r="W471" i="10"/>
  <c r="X471" i="10"/>
  <c r="T472" i="10"/>
  <c r="U472" i="10"/>
  <c r="V472" i="10"/>
  <c r="W472" i="10"/>
  <c r="Y472" i="10" s="1"/>
  <c r="X472" i="10"/>
  <c r="T473" i="10"/>
  <c r="U473" i="10"/>
  <c r="V473" i="10"/>
  <c r="W473" i="10"/>
  <c r="X473" i="10"/>
  <c r="T474" i="10"/>
  <c r="U474" i="10"/>
  <c r="V474" i="10"/>
  <c r="W474" i="10"/>
  <c r="X474" i="10"/>
  <c r="T475" i="10"/>
  <c r="U475" i="10"/>
  <c r="V475" i="10"/>
  <c r="W475" i="10"/>
  <c r="X475" i="10"/>
  <c r="T476" i="10"/>
  <c r="U476" i="10"/>
  <c r="V476" i="10"/>
  <c r="W476" i="10"/>
  <c r="Y476" i="10" s="1"/>
  <c r="X476" i="10"/>
  <c r="T477" i="10"/>
  <c r="U477" i="10"/>
  <c r="V477" i="10"/>
  <c r="W477" i="10"/>
  <c r="X477" i="10"/>
  <c r="T478" i="10"/>
  <c r="U478" i="10"/>
  <c r="V478" i="10"/>
  <c r="W478" i="10"/>
  <c r="X478" i="10"/>
  <c r="T479" i="10"/>
  <c r="U479" i="10"/>
  <c r="V479" i="10"/>
  <c r="W479" i="10"/>
  <c r="X479" i="10"/>
  <c r="T480" i="10"/>
  <c r="U480" i="10"/>
  <c r="V480" i="10"/>
  <c r="W480" i="10"/>
  <c r="X480" i="10"/>
  <c r="T481" i="10"/>
  <c r="U481" i="10"/>
  <c r="V481" i="10"/>
  <c r="W481" i="10"/>
  <c r="X481" i="10"/>
  <c r="T482" i="10"/>
  <c r="U482" i="10"/>
  <c r="V482" i="10"/>
  <c r="W482" i="10"/>
  <c r="X482" i="10"/>
  <c r="T483" i="10"/>
  <c r="U483" i="10"/>
  <c r="V483" i="10"/>
  <c r="W483" i="10"/>
  <c r="X483" i="10"/>
  <c r="T484" i="10"/>
  <c r="U484" i="10"/>
  <c r="V484" i="10"/>
  <c r="W484" i="10"/>
  <c r="Y484" i="10" s="1"/>
  <c r="X484" i="10"/>
  <c r="T485" i="10"/>
  <c r="U485" i="10"/>
  <c r="V485" i="10"/>
  <c r="W485" i="10"/>
  <c r="X485" i="10"/>
  <c r="T486" i="10"/>
  <c r="U486" i="10"/>
  <c r="V486" i="10"/>
  <c r="W486" i="10"/>
  <c r="X486" i="10"/>
  <c r="T487" i="10"/>
  <c r="U487" i="10"/>
  <c r="V487" i="10"/>
  <c r="W487" i="10"/>
  <c r="X487" i="10"/>
  <c r="T488" i="10"/>
  <c r="U488" i="10"/>
  <c r="V488" i="10"/>
  <c r="W488" i="10"/>
  <c r="Y488" i="10" s="1"/>
  <c r="X488" i="10"/>
  <c r="T489" i="10"/>
  <c r="U489" i="10"/>
  <c r="V489" i="10"/>
  <c r="W489" i="10"/>
  <c r="X489" i="10"/>
  <c r="T490" i="10"/>
  <c r="U490" i="10"/>
  <c r="V490" i="10"/>
  <c r="W490" i="10"/>
  <c r="X490" i="10"/>
  <c r="T491" i="10"/>
  <c r="U491" i="10"/>
  <c r="V491" i="10"/>
  <c r="W491" i="10"/>
  <c r="X491" i="10"/>
  <c r="T492" i="10"/>
  <c r="U492" i="10"/>
  <c r="V492" i="10"/>
  <c r="W492" i="10"/>
  <c r="Y492" i="10" s="1"/>
  <c r="X492" i="10"/>
  <c r="T493" i="10"/>
  <c r="U493" i="10"/>
  <c r="V493" i="10"/>
  <c r="W493" i="10"/>
  <c r="X493" i="10"/>
  <c r="T494" i="10"/>
  <c r="U494" i="10"/>
  <c r="V494" i="10"/>
  <c r="W494" i="10"/>
  <c r="X494" i="10"/>
  <c r="T495" i="10"/>
  <c r="U495" i="10"/>
  <c r="V495" i="10"/>
  <c r="W495" i="10"/>
  <c r="X495" i="10"/>
  <c r="T496" i="10"/>
  <c r="U496" i="10"/>
  <c r="V496" i="10"/>
  <c r="W496" i="10"/>
  <c r="Y496" i="10" s="1"/>
  <c r="X496" i="10"/>
  <c r="T497" i="10"/>
  <c r="U497" i="10"/>
  <c r="V497" i="10"/>
  <c r="W497" i="10"/>
  <c r="X497" i="10"/>
  <c r="T498" i="10"/>
  <c r="U498" i="10"/>
  <c r="V498" i="10"/>
  <c r="W498" i="10"/>
  <c r="X498" i="10"/>
  <c r="T499" i="10"/>
  <c r="U499" i="10"/>
  <c r="V499" i="10"/>
  <c r="W499" i="10"/>
  <c r="X499" i="10"/>
  <c r="T500" i="10"/>
  <c r="U500" i="10"/>
  <c r="V500" i="10"/>
  <c r="W500" i="10"/>
  <c r="Y500" i="10" s="1"/>
  <c r="X500" i="10"/>
  <c r="T501" i="10"/>
  <c r="U501" i="10"/>
  <c r="V501" i="10"/>
  <c r="W501" i="10"/>
  <c r="X501" i="10"/>
  <c r="T502" i="10"/>
  <c r="U502" i="10"/>
  <c r="V502" i="10"/>
  <c r="W502" i="10"/>
  <c r="X502" i="10"/>
  <c r="T503" i="10"/>
  <c r="U503" i="10"/>
  <c r="V503" i="10"/>
  <c r="W503" i="10"/>
  <c r="X503" i="10"/>
  <c r="T504" i="10"/>
  <c r="U504" i="10"/>
  <c r="V504" i="10"/>
  <c r="W504" i="10"/>
  <c r="Y504" i="10" s="1"/>
  <c r="X504" i="10"/>
  <c r="T505" i="10"/>
  <c r="U505" i="10"/>
  <c r="V505" i="10"/>
  <c r="W505" i="10"/>
  <c r="X505" i="10"/>
  <c r="T506" i="10"/>
  <c r="U506" i="10"/>
  <c r="V506" i="10"/>
  <c r="W506" i="10"/>
  <c r="X506" i="10"/>
  <c r="T507" i="10"/>
  <c r="U507" i="10"/>
  <c r="V507" i="10"/>
  <c r="W507" i="10"/>
  <c r="X507" i="10"/>
  <c r="T508" i="10"/>
  <c r="U508" i="10"/>
  <c r="V508" i="10"/>
  <c r="W508" i="10"/>
  <c r="Y508" i="10" s="1"/>
  <c r="X508" i="10"/>
  <c r="T509" i="10"/>
  <c r="U509" i="10"/>
  <c r="V509" i="10"/>
  <c r="W509" i="10"/>
  <c r="X509" i="10"/>
  <c r="T510" i="10"/>
  <c r="U510" i="10"/>
  <c r="V510" i="10"/>
  <c r="W510" i="10"/>
  <c r="X510" i="10"/>
  <c r="T511" i="10"/>
  <c r="U511" i="10"/>
  <c r="V511" i="10"/>
  <c r="W511" i="10"/>
  <c r="X511" i="10"/>
  <c r="T512" i="10"/>
  <c r="U512" i="10"/>
  <c r="V512" i="10"/>
  <c r="W512" i="10"/>
  <c r="X512" i="10"/>
  <c r="T513" i="10"/>
  <c r="U513" i="10"/>
  <c r="V513" i="10"/>
  <c r="W513" i="10"/>
  <c r="X513" i="10"/>
  <c r="T514" i="10"/>
  <c r="U514" i="10"/>
  <c r="V514" i="10"/>
  <c r="W514" i="10"/>
  <c r="X514" i="10"/>
  <c r="T515" i="10"/>
  <c r="U515" i="10"/>
  <c r="V515" i="10"/>
  <c r="W515" i="10"/>
  <c r="X515" i="10"/>
  <c r="T516" i="10"/>
  <c r="U516" i="10"/>
  <c r="V516" i="10"/>
  <c r="W516" i="10"/>
  <c r="Y516" i="10" s="1"/>
  <c r="X516" i="10"/>
  <c r="T517" i="10"/>
  <c r="U517" i="10"/>
  <c r="V517" i="10"/>
  <c r="W517" i="10"/>
  <c r="X517" i="10"/>
  <c r="T518" i="10"/>
  <c r="U518" i="10"/>
  <c r="V518" i="10"/>
  <c r="W518" i="10"/>
  <c r="X518" i="10"/>
  <c r="T519" i="10"/>
  <c r="U519" i="10"/>
  <c r="V519" i="10"/>
  <c r="W519" i="10"/>
  <c r="X519" i="10"/>
  <c r="T520" i="10"/>
  <c r="U520" i="10"/>
  <c r="V520" i="10"/>
  <c r="W520" i="10"/>
  <c r="Y520" i="10" s="1"/>
  <c r="X520" i="10"/>
  <c r="T521" i="10"/>
  <c r="U521" i="10"/>
  <c r="V521" i="10"/>
  <c r="W521" i="10"/>
  <c r="X521" i="10"/>
  <c r="T522" i="10"/>
  <c r="U522" i="10"/>
  <c r="V522" i="10"/>
  <c r="W522" i="10"/>
  <c r="X522" i="10"/>
  <c r="T523" i="10"/>
  <c r="U523" i="10"/>
  <c r="V523" i="10"/>
  <c r="W523" i="10"/>
  <c r="X523" i="10"/>
  <c r="T524" i="10"/>
  <c r="U524" i="10"/>
  <c r="V524" i="10"/>
  <c r="W524" i="10"/>
  <c r="Y524" i="10" s="1"/>
  <c r="X524" i="10"/>
  <c r="T525" i="10"/>
  <c r="U525" i="10"/>
  <c r="V525" i="10"/>
  <c r="W525" i="10"/>
  <c r="X525" i="10"/>
  <c r="T526" i="10"/>
  <c r="U526" i="10"/>
  <c r="V526" i="10"/>
  <c r="W526" i="10"/>
  <c r="X526" i="10"/>
  <c r="T527" i="10"/>
  <c r="U527" i="10"/>
  <c r="V527" i="10"/>
  <c r="W527" i="10"/>
  <c r="X527" i="10"/>
  <c r="T528" i="10"/>
  <c r="U528" i="10"/>
  <c r="V528" i="10"/>
  <c r="W528" i="10"/>
  <c r="X528" i="10"/>
  <c r="T529" i="10"/>
  <c r="U529" i="10"/>
  <c r="V529" i="10"/>
  <c r="W529" i="10"/>
  <c r="X529" i="10"/>
  <c r="T530" i="10"/>
  <c r="U530" i="10"/>
  <c r="V530" i="10"/>
  <c r="W530" i="10"/>
  <c r="X530" i="10"/>
  <c r="T531" i="10"/>
  <c r="U531" i="10"/>
  <c r="V531" i="10"/>
  <c r="W531" i="10"/>
  <c r="X531" i="10"/>
  <c r="T532" i="10"/>
  <c r="U532" i="10"/>
  <c r="V532" i="10"/>
  <c r="W532" i="10"/>
  <c r="Y532" i="10" s="1"/>
  <c r="X532" i="10"/>
  <c r="T533" i="10"/>
  <c r="U533" i="10"/>
  <c r="V533" i="10"/>
  <c r="W533" i="10"/>
  <c r="X533" i="10"/>
  <c r="T534" i="10"/>
  <c r="U534" i="10"/>
  <c r="V534" i="10"/>
  <c r="W534" i="10"/>
  <c r="X534" i="10"/>
  <c r="T535" i="10"/>
  <c r="U535" i="10"/>
  <c r="V535" i="10"/>
  <c r="W535" i="10"/>
  <c r="X535" i="10"/>
  <c r="T536" i="10"/>
  <c r="U536" i="10"/>
  <c r="V536" i="10"/>
  <c r="W536" i="10"/>
  <c r="Y536" i="10" s="1"/>
  <c r="X536" i="10"/>
  <c r="T537" i="10"/>
  <c r="U537" i="10"/>
  <c r="V537" i="10"/>
  <c r="W537" i="10"/>
  <c r="X537" i="10"/>
  <c r="T538" i="10"/>
  <c r="U538" i="10"/>
  <c r="V538" i="10"/>
  <c r="W538" i="10"/>
  <c r="X538" i="10"/>
  <c r="T539" i="10"/>
  <c r="U539" i="10"/>
  <c r="V539" i="10"/>
  <c r="W539" i="10"/>
  <c r="X539" i="10"/>
  <c r="T540" i="10"/>
  <c r="U540" i="10"/>
  <c r="V540" i="10"/>
  <c r="W540" i="10"/>
  <c r="Y540" i="10" s="1"/>
  <c r="X540" i="10"/>
  <c r="T541" i="10"/>
  <c r="U541" i="10"/>
  <c r="V541" i="10"/>
  <c r="W541" i="10"/>
  <c r="X541" i="10"/>
  <c r="T542" i="10"/>
  <c r="U542" i="10"/>
  <c r="V542" i="10"/>
  <c r="W542" i="10"/>
  <c r="X542" i="10"/>
  <c r="T543" i="10"/>
  <c r="U543" i="10"/>
  <c r="V543" i="10"/>
  <c r="W543" i="10"/>
  <c r="X543" i="10"/>
  <c r="T544" i="10"/>
  <c r="U544" i="10"/>
  <c r="V544" i="10"/>
  <c r="W544" i="10"/>
  <c r="X544" i="10"/>
  <c r="T545" i="10"/>
  <c r="U545" i="10"/>
  <c r="V545" i="10"/>
  <c r="W545" i="10"/>
  <c r="X545" i="10"/>
  <c r="T546" i="10"/>
  <c r="U546" i="10"/>
  <c r="V546" i="10"/>
  <c r="W546" i="10"/>
  <c r="X546" i="10"/>
  <c r="T547" i="10"/>
  <c r="U547" i="10"/>
  <c r="V547" i="10"/>
  <c r="W547" i="10"/>
  <c r="X547" i="10"/>
  <c r="T548" i="10"/>
  <c r="U548" i="10"/>
  <c r="V548" i="10"/>
  <c r="W548" i="10"/>
  <c r="Y548" i="10" s="1"/>
  <c r="X548" i="10"/>
  <c r="T549" i="10"/>
  <c r="U549" i="10"/>
  <c r="V549" i="10"/>
  <c r="W549" i="10"/>
  <c r="X549" i="10"/>
  <c r="T550" i="10"/>
  <c r="U550" i="10"/>
  <c r="V550" i="10"/>
  <c r="W550" i="10"/>
  <c r="X550" i="10"/>
  <c r="T551" i="10"/>
  <c r="U551" i="10"/>
  <c r="V551" i="10"/>
  <c r="W551" i="10"/>
  <c r="X551" i="10"/>
  <c r="T552" i="10"/>
  <c r="U552" i="10"/>
  <c r="V552" i="10"/>
  <c r="W552" i="10"/>
  <c r="Y552" i="10" s="1"/>
  <c r="X552" i="10"/>
  <c r="T553" i="10"/>
  <c r="U553" i="10"/>
  <c r="V553" i="10"/>
  <c r="W553" i="10"/>
  <c r="X553" i="10"/>
  <c r="T554" i="10"/>
  <c r="U554" i="10"/>
  <c r="V554" i="10"/>
  <c r="W554" i="10"/>
  <c r="X554" i="10"/>
  <c r="T555" i="10"/>
  <c r="U555" i="10"/>
  <c r="V555" i="10"/>
  <c r="W555" i="10"/>
  <c r="X555" i="10"/>
  <c r="T556" i="10"/>
  <c r="U556" i="10"/>
  <c r="V556" i="10"/>
  <c r="W556" i="10"/>
  <c r="Y556" i="10" s="1"/>
  <c r="X556" i="10"/>
  <c r="T557" i="10"/>
  <c r="U557" i="10"/>
  <c r="V557" i="10"/>
  <c r="W557" i="10"/>
  <c r="X557" i="10"/>
  <c r="T558" i="10"/>
  <c r="U558" i="10"/>
  <c r="V558" i="10"/>
  <c r="W558" i="10"/>
  <c r="X558" i="10"/>
  <c r="T559" i="10"/>
  <c r="U559" i="10"/>
  <c r="V559" i="10"/>
  <c r="W559" i="10"/>
  <c r="X559" i="10"/>
  <c r="T560" i="10"/>
  <c r="U560" i="10"/>
  <c r="V560" i="10"/>
  <c r="W560" i="10"/>
  <c r="X560" i="10"/>
  <c r="T561" i="10"/>
  <c r="U561" i="10"/>
  <c r="V561" i="10"/>
  <c r="W561" i="10"/>
  <c r="X561" i="10"/>
  <c r="T562" i="10"/>
  <c r="U562" i="10"/>
  <c r="V562" i="10"/>
  <c r="W562" i="10"/>
  <c r="X562" i="10"/>
  <c r="T563" i="10"/>
  <c r="U563" i="10"/>
  <c r="V563" i="10"/>
  <c r="W563" i="10"/>
  <c r="X563" i="10"/>
  <c r="T564" i="10"/>
  <c r="U564" i="10"/>
  <c r="V564" i="10"/>
  <c r="W564" i="10"/>
  <c r="Y564" i="10" s="1"/>
  <c r="X564" i="10"/>
  <c r="T565" i="10"/>
  <c r="U565" i="10"/>
  <c r="V565" i="10"/>
  <c r="W565" i="10"/>
  <c r="X565" i="10"/>
  <c r="T566" i="10"/>
  <c r="U566" i="10"/>
  <c r="V566" i="10"/>
  <c r="W566" i="10"/>
  <c r="X566" i="10"/>
  <c r="T567" i="10"/>
  <c r="U567" i="10"/>
  <c r="V567" i="10"/>
  <c r="W567" i="10"/>
  <c r="X567" i="10"/>
  <c r="T568" i="10"/>
  <c r="U568" i="10"/>
  <c r="V568" i="10"/>
  <c r="W568" i="10"/>
  <c r="Y568" i="10" s="1"/>
  <c r="X568" i="10"/>
  <c r="T569" i="10"/>
  <c r="U569" i="10"/>
  <c r="V569" i="10"/>
  <c r="W569" i="10"/>
  <c r="X569" i="10"/>
  <c r="T570" i="10"/>
  <c r="U570" i="10"/>
  <c r="V570" i="10"/>
  <c r="W570" i="10"/>
  <c r="X570" i="10"/>
  <c r="T571" i="10"/>
  <c r="U571" i="10"/>
  <c r="V571" i="10"/>
  <c r="W571" i="10"/>
  <c r="X571" i="10"/>
  <c r="T572" i="10"/>
  <c r="U572" i="10"/>
  <c r="V572" i="10"/>
  <c r="W572" i="10"/>
  <c r="Y572" i="10" s="1"/>
  <c r="X572" i="10"/>
  <c r="T573" i="10"/>
  <c r="U573" i="10"/>
  <c r="V573" i="10"/>
  <c r="W573" i="10"/>
  <c r="X573" i="10"/>
  <c r="T574" i="10"/>
  <c r="U574" i="10"/>
  <c r="V574" i="10"/>
  <c r="W574" i="10"/>
  <c r="X574" i="10"/>
  <c r="T575" i="10"/>
  <c r="U575" i="10"/>
  <c r="V575" i="10"/>
  <c r="W575" i="10"/>
  <c r="X575" i="10"/>
  <c r="T576" i="10"/>
  <c r="U576" i="10"/>
  <c r="V576" i="10"/>
  <c r="W576" i="10"/>
  <c r="X576" i="10"/>
  <c r="T577" i="10"/>
  <c r="U577" i="10"/>
  <c r="V577" i="10"/>
  <c r="W577" i="10"/>
  <c r="X577" i="10"/>
  <c r="T578" i="10"/>
  <c r="U578" i="10"/>
  <c r="V578" i="10"/>
  <c r="W578" i="10"/>
  <c r="X578" i="10"/>
  <c r="T579" i="10"/>
  <c r="U579" i="10"/>
  <c r="V579" i="10"/>
  <c r="W579" i="10"/>
  <c r="X579" i="10"/>
  <c r="T580" i="10"/>
  <c r="U580" i="10"/>
  <c r="V580" i="10"/>
  <c r="W580" i="10"/>
  <c r="Y580" i="10" s="1"/>
  <c r="X580" i="10"/>
  <c r="T581" i="10"/>
  <c r="U581" i="10"/>
  <c r="V581" i="10"/>
  <c r="W581" i="10"/>
  <c r="X581" i="10"/>
  <c r="T582" i="10"/>
  <c r="U582" i="10"/>
  <c r="V582" i="10"/>
  <c r="W582" i="10"/>
  <c r="X582" i="10"/>
  <c r="T583" i="10"/>
  <c r="U583" i="10"/>
  <c r="V583" i="10"/>
  <c r="W583" i="10"/>
  <c r="X583" i="10"/>
  <c r="T584" i="10"/>
  <c r="U584" i="10"/>
  <c r="V584" i="10"/>
  <c r="W584" i="10"/>
  <c r="Y584" i="10" s="1"/>
  <c r="X584" i="10"/>
  <c r="T585" i="10"/>
  <c r="U585" i="10"/>
  <c r="V585" i="10"/>
  <c r="W585" i="10"/>
  <c r="X585" i="10"/>
  <c r="T586" i="10"/>
  <c r="U586" i="10"/>
  <c r="V586" i="10"/>
  <c r="W586" i="10"/>
  <c r="X586" i="10"/>
  <c r="T587" i="10"/>
  <c r="U587" i="10"/>
  <c r="V587" i="10"/>
  <c r="W587" i="10"/>
  <c r="X587" i="10"/>
  <c r="T588" i="10"/>
  <c r="U588" i="10"/>
  <c r="V588" i="10"/>
  <c r="W588" i="10"/>
  <c r="Y588" i="10" s="1"/>
  <c r="X588" i="10"/>
  <c r="T589" i="10"/>
  <c r="U589" i="10"/>
  <c r="V589" i="10"/>
  <c r="W589" i="10"/>
  <c r="X589" i="10"/>
  <c r="T590" i="10"/>
  <c r="U590" i="10"/>
  <c r="V590" i="10"/>
  <c r="W590" i="10"/>
  <c r="X590" i="10"/>
  <c r="T591" i="10"/>
  <c r="U591" i="10"/>
  <c r="V591" i="10"/>
  <c r="W591" i="10"/>
  <c r="X591" i="10"/>
  <c r="T592" i="10"/>
  <c r="U592" i="10"/>
  <c r="V592" i="10"/>
  <c r="W592" i="10"/>
  <c r="X592" i="10"/>
  <c r="T593" i="10"/>
  <c r="U593" i="10"/>
  <c r="V593" i="10"/>
  <c r="W593" i="10"/>
  <c r="X593" i="10"/>
  <c r="T594" i="10"/>
  <c r="U594" i="10"/>
  <c r="V594" i="10"/>
  <c r="W594" i="10"/>
  <c r="X594" i="10"/>
  <c r="T595" i="10"/>
  <c r="U595" i="10"/>
  <c r="V595" i="10"/>
  <c r="W595" i="10"/>
  <c r="X595" i="10"/>
  <c r="T596" i="10"/>
  <c r="U596" i="10"/>
  <c r="V596" i="10"/>
  <c r="W596" i="10"/>
  <c r="Y596" i="10" s="1"/>
  <c r="X596" i="10"/>
  <c r="T597" i="10"/>
  <c r="U597" i="10"/>
  <c r="V597" i="10"/>
  <c r="W597" i="10"/>
  <c r="X597" i="10"/>
  <c r="T598" i="10"/>
  <c r="U598" i="10"/>
  <c r="V598" i="10"/>
  <c r="W598" i="10"/>
  <c r="X598" i="10"/>
  <c r="T599" i="10"/>
  <c r="U599" i="10"/>
  <c r="V599" i="10"/>
  <c r="W599" i="10"/>
  <c r="X599" i="10"/>
  <c r="T600" i="10"/>
  <c r="U600" i="10"/>
  <c r="V600" i="10"/>
  <c r="W600" i="10"/>
  <c r="Y600" i="10" s="1"/>
  <c r="X600" i="10"/>
  <c r="T601" i="10"/>
  <c r="U601" i="10"/>
  <c r="V601" i="10"/>
  <c r="W601" i="10"/>
  <c r="X601" i="10"/>
  <c r="T602" i="10"/>
  <c r="U602" i="10"/>
  <c r="V602" i="10"/>
  <c r="W602" i="10"/>
  <c r="X602" i="10"/>
  <c r="T603" i="10"/>
  <c r="U603" i="10"/>
  <c r="V603" i="10"/>
  <c r="W603" i="10"/>
  <c r="X603" i="10"/>
  <c r="T604" i="10"/>
  <c r="U604" i="10"/>
  <c r="V604" i="10"/>
  <c r="W604" i="10"/>
  <c r="Y604" i="10" s="1"/>
  <c r="X604" i="10"/>
  <c r="T605" i="10"/>
  <c r="U605" i="10"/>
  <c r="V605" i="10"/>
  <c r="W605" i="10"/>
  <c r="X605" i="10"/>
  <c r="T606" i="10"/>
  <c r="U606" i="10"/>
  <c r="V606" i="10"/>
  <c r="W606" i="10"/>
  <c r="X606" i="10"/>
  <c r="T607" i="10"/>
  <c r="U607" i="10"/>
  <c r="V607" i="10"/>
  <c r="W607" i="10"/>
  <c r="X607" i="10"/>
  <c r="T608" i="10"/>
  <c r="U608" i="10"/>
  <c r="V608" i="10"/>
  <c r="W608" i="10"/>
  <c r="X608" i="10"/>
  <c r="T609" i="10"/>
  <c r="U609" i="10"/>
  <c r="V609" i="10"/>
  <c r="W609" i="10"/>
  <c r="X609" i="10"/>
  <c r="T610" i="10"/>
  <c r="U610" i="10"/>
  <c r="V610" i="10"/>
  <c r="W610" i="10"/>
  <c r="X610" i="10"/>
  <c r="T611" i="10"/>
  <c r="U611" i="10"/>
  <c r="V611" i="10"/>
  <c r="W611" i="10"/>
  <c r="X611" i="10"/>
  <c r="T612" i="10"/>
  <c r="U612" i="10"/>
  <c r="V612" i="10"/>
  <c r="W612" i="10"/>
  <c r="Y612" i="10" s="1"/>
  <c r="X612" i="10"/>
  <c r="T613" i="10"/>
  <c r="U613" i="10"/>
  <c r="V613" i="10"/>
  <c r="W613" i="10"/>
  <c r="X613" i="10"/>
  <c r="T614" i="10"/>
  <c r="U614" i="10"/>
  <c r="V614" i="10"/>
  <c r="W614" i="10"/>
  <c r="X614" i="10"/>
  <c r="T615" i="10"/>
  <c r="U615" i="10"/>
  <c r="V615" i="10"/>
  <c r="W615" i="10"/>
  <c r="X615" i="10"/>
  <c r="T616" i="10"/>
  <c r="U616" i="10"/>
  <c r="V616" i="10"/>
  <c r="W616" i="10"/>
  <c r="Y616" i="10" s="1"/>
  <c r="X616" i="10"/>
  <c r="T617" i="10"/>
  <c r="U617" i="10"/>
  <c r="V617" i="10"/>
  <c r="W617" i="10"/>
  <c r="X617" i="10"/>
  <c r="T618" i="10"/>
  <c r="U618" i="10"/>
  <c r="V618" i="10"/>
  <c r="W618" i="10"/>
  <c r="X618" i="10"/>
  <c r="T619" i="10"/>
  <c r="U619" i="10"/>
  <c r="V619" i="10"/>
  <c r="W619" i="10"/>
  <c r="X619" i="10"/>
  <c r="T620" i="10"/>
  <c r="U620" i="10"/>
  <c r="V620" i="10"/>
  <c r="W620" i="10"/>
  <c r="Y620" i="10" s="1"/>
  <c r="X620" i="10"/>
  <c r="T621" i="10"/>
  <c r="U621" i="10"/>
  <c r="V621" i="10"/>
  <c r="W621" i="10"/>
  <c r="X621" i="10"/>
  <c r="T622" i="10"/>
  <c r="U622" i="10"/>
  <c r="V622" i="10"/>
  <c r="W622" i="10"/>
  <c r="X622" i="10"/>
  <c r="T623" i="10"/>
  <c r="U623" i="10"/>
  <c r="V623" i="10"/>
  <c r="W623" i="10"/>
  <c r="X623" i="10"/>
  <c r="T624" i="10"/>
  <c r="U624" i="10"/>
  <c r="V624" i="10"/>
  <c r="W624" i="10"/>
  <c r="X624" i="10"/>
  <c r="T625" i="10"/>
  <c r="U625" i="10"/>
  <c r="V625" i="10"/>
  <c r="W625" i="10"/>
  <c r="X625" i="10"/>
  <c r="T626" i="10"/>
  <c r="U626" i="10"/>
  <c r="V626" i="10"/>
  <c r="W626" i="10"/>
  <c r="X626" i="10"/>
  <c r="T627" i="10"/>
  <c r="U627" i="10"/>
  <c r="V627" i="10"/>
  <c r="W627" i="10"/>
  <c r="X627" i="10"/>
  <c r="T628" i="10"/>
  <c r="U628" i="10"/>
  <c r="V628" i="10"/>
  <c r="W628" i="10"/>
  <c r="Y628" i="10" s="1"/>
  <c r="X628" i="10"/>
  <c r="T629" i="10"/>
  <c r="U629" i="10"/>
  <c r="V629" i="10"/>
  <c r="W629" i="10"/>
  <c r="X629" i="10"/>
  <c r="T630" i="10"/>
  <c r="U630" i="10"/>
  <c r="V630" i="10"/>
  <c r="W630" i="10"/>
  <c r="X630" i="10"/>
  <c r="T631" i="10"/>
  <c r="U631" i="10"/>
  <c r="V631" i="10"/>
  <c r="W631" i="10"/>
  <c r="X631" i="10"/>
  <c r="T632" i="10"/>
  <c r="U632" i="10"/>
  <c r="V632" i="10"/>
  <c r="W632" i="10"/>
  <c r="Y632" i="10" s="1"/>
  <c r="X632" i="10"/>
  <c r="T633" i="10"/>
  <c r="U633" i="10"/>
  <c r="V633" i="10"/>
  <c r="W633" i="10"/>
  <c r="X633" i="10"/>
  <c r="T634" i="10"/>
  <c r="U634" i="10"/>
  <c r="V634" i="10"/>
  <c r="W634" i="10"/>
  <c r="X634" i="10"/>
  <c r="T635" i="10"/>
  <c r="U635" i="10"/>
  <c r="V635" i="10"/>
  <c r="W635" i="10"/>
  <c r="X635" i="10"/>
  <c r="T636" i="10"/>
  <c r="U636" i="10"/>
  <c r="V636" i="10"/>
  <c r="W636" i="10"/>
  <c r="Y636" i="10" s="1"/>
  <c r="X636" i="10"/>
  <c r="T637" i="10"/>
  <c r="U637" i="10"/>
  <c r="V637" i="10"/>
  <c r="W637" i="10"/>
  <c r="X637" i="10"/>
  <c r="T638" i="10"/>
  <c r="U638" i="10"/>
  <c r="V638" i="10"/>
  <c r="W638" i="10"/>
  <c r="X638" i="10"/>
  <c r="T639" i="10"/>
  <c r="U639" i="10"/>
  <c r="V639" i="10"/>
  <c r="W639" i="10"/>
  <c r="X639" i="10"/>
  <c r="T640" i="10"/>
  <c r="U640" i="10"/>
  <c r="V640" i="10"/>
  <c r="W640" i="10"/>
  <c r="X640" i="10"/>
  <c r="T641" i="10"/>
  <c r="U641" i="10"/>
  <c r="V641" i="10"/>
  <c r="W641" i="10"/>
  <c r="X641" i="10"/>
  <c r="T642" i="10"/>
  <c r="U642" i="10"/>
  <c r="V642" i="10"/>
  <c r="W642" i="10"/>
  <c r="X642" i="10"/>
  <c r="T643" i="10"/>
  <c r="U643" i="10"/>
  <c r="V643" i="10"/>
  <c r="W643" i="10"/>
  <c r="X643" i="10"/>
  <c r="T644" i="10"/>
  <c r="U644" i="10"/>
  <c r="V644" i="10"/>
  <c r="W644" i="10"/>
  <c r="Y644" i="10" s="1"/>
  <c r="X644" i="10"/>
  <c r="T645" i="10"/>
  <c r="U645" i="10"/>
  <c r="V645" i="10"/>
  <c r="W645" i="10"/>
  <c r="X645" i="10"/>
  <c r="T646" i="10"/>
  <c r="U646" i="10"/>
  <c r="V646" i="10"/>
  <c r="W646" i="10"/>
  <c r="X646" i="10"/>
  <c r="T647" i="10"/>
  <c r="U647" i="10"/>
  <c r="V647" i="10"/>
  <c r="W647" i="10"/>
  <c r="X647" i="10"/>
  <c r="T648" i="10"/>
  <c r="U648" i="10"/>
  <c r="V648" i="10"/>
  <c r="W648" i="10"/>
  <c r="Y648" i="10" s="1"/>
  <c r="X648" i="10"/>
  <c r="T649" i="10"/>
  <c r="U649" i="10"/>
  <c r="V649" i="10"/>
  <c r="W649" i="10"/>
  <c r="X649" i="10"/>
  <c r="T650" i="10"/>
  <c r="U650" i="10"/>
  <c r="V650" i="10"/>
  <c r="W650" i="10"/>
  <c r="X650" i="10"/>
  <c r="T651" i="10"/>
  <c r="U651" i="10"/>
  <c r="V651" i="10"/>
  <c r="W651" i="10"/>
  <c r="X651" i="10"/>
  <c r="T652" i="10"/>
  <c r="U652" i="10"/>
  <c r="V652" i="10"/>
  <c r="W652" i="10"/>
  <c r="Y652" i="10" s="1"/>
  <c r="X652" i="10"/>
  <c r="T653" i="10"/>
  <c r="U653" i="10"/>
  <c r="V653" i="10"/>
  <c r="W653" i="10"/>
  <c r="X653" i="10"/>
  <c r="T654" i="10"/>
  <c r="U654" i="10"/>
  <c r="V654" i="10"/>
  <c r="W654" i="10"/>
  <c r="X654" i="10"/>
  <c r="T655" i="10"/>
  <c r="U655" i="10"/>
  <c r="V655" i="10"/>
  <c r="W655" i="10"/>
  <c r="X655" i="10"/>
  <c r="T656" i="10"/>
  <c r="U656" i="10"/>
  <c r="V656" i="10"/>
  <c r="W656" i="10"/>
  <c r="X656" i="10"/>
  <c r="T657" i="10"/>
  <c r="U657" i="10"/>
  <c r="V657" i="10"/>
  <c r="W657" i="10"/>
  <c r="X657" i="10"/>
  <c r="T658" i="10"/>
  <c r="U658" i="10"/>
  <c r="V658" i="10"/>
  <c r="W658" i="10"/>
  <c r="X658" i="10"/>
  <c r="T659" i="10"/>
  <c r="U659" i="10"/>
  <c r="V659" i="10"/>
  <c r="W659" i="10"/>
  <c r="X659" i="10"/>
  <c r="T660" i="10"/>
  <c r="U660" i="10"/>
  <c r="V660" i="10"/>
  <c r="W660" i="10"/>
  <c r="Y660" i="10" s="1"/>
  <c r="X660" i="10"/>
  <c r="T661" i="10"/>
  <c r="U661" i="10"/>
  <c r="V661" i="10"/>
  <c r="W661" i="10"/>
  <c r="X661" i="10"/>
  <c r="T662" i="10"/>
  <c r="U662" i="10"/>
  <c r="V662" i="10"/>
  <c r="W662" i="10"/>
  <c r="X662" i="10"/>
  <c r="T663" i="10"/>
  <c r="U663" i="10"/>
  <c r="V663" i="10"/>
  <c r="W663" i="10"/>
  <c r="X663" i="10"/>
  <c r="T664" i="10"/>
  <c r="U664" i="10"/>
  <c r="V664" i="10"/>
  <c r="W664" i="10"/>
  <c r="Y664" i="10" s="1"/>
  <c r="X664" i="10"/>
  <c r="T665" i="10"/>
  <c r="U665" i="10"/>
  <c r="V665" i="10"/>
  <c r="W665" i="10"/>
  <c r="X665" i="10"/>
  <c r="T666" i="10"/>
  <c r="U666" i="10"/>
  <c r="V666" i="10"/>
  <c r="W666" i="10"/>
  <c r="X666" i="10"/>
  <c r="T667" i="10"/>
  <c r="U667" i="10"/>
  <c r="V667" i="10"/>
  <c r="W667" i="10"/>
  <c r="X667" i="10"/>
  <c r="T668" i="10"/>
  <c r="U668" i="10"/>
  <c r="V668" i="10"/>
  <c r="W668" i="10"/>
  <c r="Y668" i="10" s="1"/>
  <c r="X668" i="10"/>
  <c r="T669" i="10"/>
  <c r="U669" i="10"/>
  <c r="V669" i="10"/>
  <c r="W669" i="10"/>
  <c r="X669" i="10"/>
  <c r="T670" i="10"/>
  <c r="U670" i="10"/>
  <c r="V670" i="10"/>
  <c r="W670" i="10"/>
  <c r="X670" i="10"/>
  <c r="T671" i="10"/>
  <c r="U671" i="10"/>
  <c r="V671" i="10"/>
  <c r="W671" i="10"/>
  <c r="X671" i="10"/>
  <c r="T672" i="10"/>
  <c r="U672" i="10"/>
  <c r="V672" i="10"/>
  <c r="W672" i="10"/>
  <c r="X672" i="10"/>
  <c r="T673" i="10"/>
  <c r="U673" i="10"/>
  <c r="V673" i="10"/>
  <c r="W673" i="10"/>
  <c r="X673" i="10"/>
  <c r="T674" i="10"/>
  <c r="U674" i="10"/>
  <c r="V674" i="10"/>
  <c r="W674" i="10"/>
  <c r="X674" i="10"/>
  <c r="T675" i="10"/>
  <c r="U675" i="10"/>
  <c r="V675" i="10"/>
  <c r="W675" i="10"/>
  <c r="X675" i="10"/>
  <c r="T676" i="10"/>
  <c r="U676" i="10"/>
  <c r="V676" i="10"/>
  <c r="W676" i="10"/>
  <c r="Y676" i="10" s="1"/>
  <c r="X676" i="10"/>
  <c r="T677" i="10"/>
  <c r="U677" i="10"/>
  <c r="V677" i="10"/>
  <c r="W677" i="10"/>
  <c r="X677" i="10"/>
  <c r="T678" i="10"/>
  <c r="U678" i="10"/>
  <c r="V678" i="10"/>
  <c r="W678" i="10"/>
  <c r="X678" i="10"/>
  <c r="T679" i="10"/>
  <c r="U679" i="10"/>
  <c r="V679" i="10"/>
  <c r="W679" i="10"/>
  <c r="X679" i="10"/>
  <c r="T680" i="10"/>
  <c r="U680" i="10"/>
  <c r="V680" i="10"/>
  <c r="W680" i="10"/>
  <c r="Y680" i="10" s="1"/>
  <c r="X680" i="10"/>
  <c r="T681" i="10"/>
  <c r="U681" i="10"/>
  <c r="V681" i="10"/>
  <c r="W681" i="10"/>
  <c r="X681" i="10"/>
  <c r="T682" i="10"/>
  <c r="U682" i="10"/>
  <c r="V682" i="10"/>
  <c r="W682" i="10"/>
  <c r="X682" i="10"/>
  <c r="T683" i="10"/>
  <c r="U683" i="10"/>
  <c r="V683" i="10"/>
  <c r="W683" i="10"/>
  <c r="X683" i="10"/>
  <c r="T684" i="10"/>
  <c r="U684" i="10"/>
  <c r="V684" i="10"/>
  <c r="W684" i="10"/>
  <c r="X684" i="10"/>
  <c r="T685" i="10"/>
  <c r="U685" i="10"/>
  <c r="V685" i="10"/>
  <c r="W685" i="10"/>
  <c r="X685" i="10"/>
  <c r="T686" i="10"/>
  <c r="U686" i="10"/>
  <c r="V686" i="10"/>
  <c r="W686" i="10"/>
  <c r="X686" i="10"/>
  <c r="T687" i="10"/>
  <c r="U687" i="10"/>
  <c r="V687" i="10"/>
  <c r="W687" i="10"/>
  <c r="X687" i="10"/>
  <c r="T688" i="10"/>
  <c r="U688" i="10"/>
  <c r="V688" i="10"/>
  <c r="W688" i="10"/>
  <c r="Y688" i="10" s="1"/>
  <c r="X688" i="10"/>
  <c r="T689" i="10"/>
  <c r="U689" i="10"/>
  <c r="V689" i="10"/>
  <c r="W689" i="10"/>
  <c r="X689" i="10"/>
  <c r="T690" i="10"/>
  <c r="U690" i="10"/>
  <c r="V690" i="10"/>
  <c r="W690" i="10"/>
  <c r="X690" i="10"/>
  <c r="T691" i="10"/>
  <c r="U691" i="10"/>
  <c r="V691" i="10"/>
  <c r="W691" i="10"/>
  <c r="X691" i="10"/>
  <c r="T692" i="10"/>
  <c r="U692" i="10"/>
  <c r="V692" i="10"/>
  <c r="W692" i="10"/>
  <c r="X692" i="10"/>
  <c r="T693" i="10"/>
  <c r="U693" i="10"/>
  <c r="V693" i="10"/>
  <c r="W693" i="10"/>
  <c r="X693" i="10"/>
  <c r="T694" i="10"/>
  <c r="U694" i="10"/>
  <c r="V694" i="10"/>
  <c r="W694" i="10"/>
  <c r="X694" i="10"/>
  <c r="T695" i="10"/>
  <c r="U695" i="10"/>
  <c r="V695" i="10"/>
  <c r="W695" i="10"/>
  <c r="X695" i="10"/>
  <c r="T696" i="10"/>
  <c r="U696" i="10"/>
  <c r="V696" i="10"/>
  <c r="W696" i="10"/>
  <c r="Y696" i="10" s="1"/>
  <c r="X696" i="10"/>
  <c r="T697" i="10"/>
  <c r="U697" i="10"/>
  <c r="V697" i="10"/>
  <c r="W697" i="10"/>
  <c r="X697" i="10"/>
  <c r="T698" i="10"/>
  <c r="U698" i="10"/>
  <c r="V698" i="10"/>
  <c r="W698" i="10"/>
  <c r="X698" i="10"/>
  <c r="T699" i="10"/>
  <c r="U699" i="10"/>
  <c r="V699" i="10"/>
  <c r="W699" i="10"/>
  <c r="X699" i="10"/>
  <c r="T700" i="10"/>
  <c r="U700" i="10"/>
  <c r="V700" i="10"/>
  <c r="W700" i="10"/>
  <c r="X700" i="10"/>
  <c r="T701" i="10"/>
  <c r="U701" i="10"/>
  <c r="V701" i="10"/>
  <c r="W701" i="10"/>
  <c r="X701" i="10"/>
  <c r="T702" i="10"/>
  <c r="U702" i="10"/>
  <c r="V702" i="10"/>
  <c r="W702" i="10"/>
  <c r="X702" i="10"/>
  <c r="T703" i="10"/>
  <c r="U703" i="10"/>
  <c r="V703" i="10"/>
  <c r="W703" i="10"/>
  <c r="X703" i="10"/>
  <c r="T704" i="10"/>
  <c r="U704" i="10"/>
  <c r="V704" i="10"/>
  <c r="W704" i="10"/>
  <c r="Y704" i="10" s="1"/>
  <c r="X704" i="10"/>
  <c r="T705" i="10"/>
  <c r="U705" i="10"/>
  <c r="V705" i="10"/>
  <c r="W705" i="10"/>
  <c r="X705" i="10"/>
  <c r="T706" i="10"/>
  <c r="U706" i="10"/>
  <c r="V706" i="10"/>
  <c r="W706" i="10"/>
  <c r="X706" i="10"/>
  <c r="T707" i="10"/>
  <c r="U707" i="10"/>
  <c r="V707" i="10"/>
  <c r="W707" i="10"/>
  <c r="X707" i="10"/>
  <c r="T708" i="10"/>
  <c r="U708" i="10"/>
  <c r="V708" i="10"/>
  <c r="W708" i="10"/>
  <c r="X708" i="10"/>
  <c r="T709" i="10"/>
  <c r="U709" i="10"/>
  <c r="V709" i="10"/>
  <c r="W709" i="10"/>
  <c r="X709" i="10"/>
  <c r="T710" i="10"/>
  <c r="U710" i="10"/>
  <c r="V710" i="10"/>
  <c r="W710" i="10"/>
  <c r="X710" i="10"/>
  <c r="T711" i="10"/>
  <c r="U711" i="10"/>
  <c r="V711" i="10"/>
  <c r="W711" i="10"/>
  <c r="X711" i="10"/>
  <c r="T712" i="10"/>
  <c r="U712" i="10"/>
  <c r="V712" i="10"/>
  <c r="W712" i="10"/>
  <c r="Y712" i="10" s="1"/>
  <c r="X712" i="10"/>
  <c r="T713" i="10"/>
  <c r="U713" i="10"/>
  <c r="V713" i="10"/>
  <c r="W713" i="10"/>
  <c r="X713" i="10"/>
  <c r="T714" i="10"/>
  <c r="U714" i="10"/>
  <c r="V714" i="10"/>
  <c r="W714" i="10"/>
  <c r="X714" i="10"/>
  <c r="T715" i="10"/>
  <c r="U715" i="10"/>
  <c r="V715" i="10"/>
  <c r="W715" i="10"/>
  <c r="X715" i="10"/>
  <c r="T716" i="10"/>
  <c r="U716" i="10"/>
  <c r="V716" i="10"/>
  <c r="W716" i="10"/>
  <c r="X716" i="10"/>
  <c r="T717" i="10"/>
  <c r="U717" i="10"/>
  <c r="V717" i="10"/>
  <c r="W717" i="10"/>
  <c r="X717" i="10"/>
  <c r="T718" i="10"/>
  <c r="U718" i="10"/>
  <c r="V718" i="10"/>
  <c r="W718" i="10"/>
  <c r="X718" i="10"/>
  <c r="T719" i="10"/>
  <c r="U719" i="10"/>
  <c r="V719" i="10"/>
  <c r="W719" i="10"/>
  <c r="X719" i="10"/>
  <c r="T720" i="10"/>
  <c r="U720" i="10"/>
  <c r="V720" i="10"/>
  <c r="W720" i="10"/>
  <c r="Y720" i="10" s="1"/>
  <c r="X720" i="10"/>
  <c r="T721" i="10"/>
  <c r="U721" i="10"/>
  <c r="V721" i="10"/>
  <c r="W721" i="10"/>
  <c r="X721" i="10"/>
  <c r="T722" i="10"/>
  <c r="U722" i="10"/>
  <c r="V722" i="10"/>
  <c r="W722" i="10"/>
  <c r="X722" i="10"/>
  <c r="T723" i="10"/>
  <c r="U723" i="10"/>
  <c r="V723" i="10"/>
  <c r="W723" i="10"/>
  <c r="X723" i="10"/>
  <c r="T724" i="10"/>
  <c r="U724" i="10"/>
  <c r="V724" i="10"/>
  <c r="W724" i="10"/>
  <c r="X724" i="10"/>
  <c r="T725" i="10"/>
  <c r="U725" i="10"/>
  <c r="V725" i="10"/>
  <c r="W725" i="10"/>
  <c r="X725" i="10"/>
  <c r="T726" i="10"/>
  <c r="U726" i="10"/>
  <c r="V726" i="10"/>
  <c r="W726" i="10"/>
  <c r="X726" i="10"/>
  <c r="T727" i="10"/>
  <c r="U727" i="10"/>
  <c r="V727" i="10"/>
  <c r="W727" i="10"/>
  <c r="X727" i="10"/>
  <c r="T728" i="10"/>
  <c r="U728" i="10"/>
  <c r="V728" i="10"/>
  <c r="W728" i="10"/>
  <c r="Y728" i="10" s="1"/>
  <c r="X728" i="10"/>
  <c r="T729" i="10"/>
  <c r="U729" i="10"/>
  <c r="V729" i="10"/>
  <c r="W729" i="10"/>
  <c r="X729" i="10"/>
  <c r="T730" i="10"/>
  <c r="U730" i="10"/>
  <c r="V730" i="10"/>
  <c r="W730" i="10"/>
  <c r="X730" i="10"/>
  <c r="T731" i="10"/>
  <c r="U731" i="10"/>
  <c r="V731" i="10"/>
  <c r="W731" i="10"/>
  <c r="X731" i="10"/>
  <c r="T732" i="10"/>
  <c r="U732" i="10"/>
  <c r="V732" i="10"/>
  <c r="W732" i="10"/>
  <c r="X732" i="10"/>
  <c r="T733" i="10"/>
  <c r="U733" i="10"/>
  <c r="V733" i="10"/>
  <c r="W733" i="10"/>
  <c r="X733" i="10"/>
  <c r="T734" i="10"/>
  <c r="U734" i="10"/>
  <c r="V734" i="10"/>
  <c r="W734" i="10"/>
  <c r="X734" i="10"/>
  <c r="T735" i="10"/>
  <c r="U735" i="10"/>
  <c r="V735" i="10"/>
  <c r="W735" i="10"/>
  <c r="X735" i="10"/>
  <c r="T736" i="10"/>
  <c r="U736" i="10"/>
  <c r="V736" i="10"/>
  <c r="W736" i="10"/>
  <c r="Y736" i="10" s="1"/>
  <c r="X736" i="10"/>
  <c r="T737" i="10"/>
  <c r="U737" i="10"/>
  <c r="V737" i="10"/>
  <c r="W737" i="10"/>
  <c r="X737" i="10"/>
  <c r="T738" i="10"/>
  <c r="U738" i="10"/>
  <c r="V738" i="10"/>
  <c r="W738" i="10"/>
  <c r="X738" i="10"/>
  <c r="T739" i="10"/>
  <c r="U739" i="10"/>
  <c r="V739" i="10"/>
  <c r="W739" i="10"/>
  <c r="X739" i="10"/>
  <c r="T740" i="10"/>
  <c r="U740" i="10"/>
  <c r="V740" i="10"/>
  <c r="W740" i="10"/>
  <c r="X740" i="10"/>
  <c r="T741" i="10"/>
  <c r="U741" i="10"/>
  <c r="V741" i="10"/>
  <c r="W741" i="10"/>
  <c r="X741" i="10"/>
  <c r="T742" i="10"/>
  <c r="U742" i="10"/>
  <c r="V742" i="10"/>
  <c r="W742" i="10"/>
  <c r="X742" i="10"/>
  <c r="T743" i="10"/>
  <c r="U743" i="10"/>
  <c r="V743" i="10"/>
  <c r="W743" i="10"/>
  <c r="X743" i="10"/>
  <c r="T744" i="10"/>
  <c r="U744" i="10"/>
  <c r="V744" i="10"/>
  <c r="W744" i="10"/>
  <c r="Y744" i="10" s="1"/>
  <c r="X744" i="10"/>
  <c r="T745" i="10"/>
  <c r="U745" i="10"/>
  <c r="V745" i="10"/>
  <c r="W745" i="10"/>
  <c r="X745" i="10"/>
  <c r="T746" i="10"/>
  <c r="U746" i="10"/>
  <c r="V746" i="10"/>
  <c r="W746" i="10"/>
  <c r="X746" i="10"/>
  <c r="T747" i="10"/>
  <c r="U747" i="10"/>
  <c r="V747" i="10"/>
  <c r="W747" i="10"/>
  <c r="X747" i="10"/>
  <c r="T748" i="10"/>
  <c r="U748" i="10"/>
  <c r="V748" i="10"/>
  <c r="W748" i="10"/>
  <c r="X748" i="10"/>
  <c r="T749" i="10"/>
  <c r="U749" i="10"/>
  <c r="V749" i="10"/>
  <c r="W749" i="10"/>
  <c r="X749" i="10"/>
  <c r="T750" i="10"/>
  <c r="U750" i="10"/>
  <c r="V750" i="10"/>
  <c r="W750" i="10"/>
  <c r="X750" i="10"/>
  <c r="T751" i="10"/>
  <c r="U751" i="10"/>
  <c r="V751" i="10"/>
  <c r="W751" i="10"/>
  <c r="X751" i="10"/>
  <c r="T752" i="10"/>
  <c r="U752" i="10"/>
  <c r="V752" i="10"/>
  <c r="W752" i="10"/>
  <c r="Y752" i="10" s="1"/>
  <c r="X752" i="10"/>
  <c r="T753" i="10"/>
  <c r="U753" i="10"/>
  <c r="V753" i="10"/>
  <c r="W753" i="10"/>
  <c r="X753" i="10"/>
  <c r="T754" i="10"/>
  <c r="U754" i="10"/>
  <c r="V754" i="10"/>
  <c r="W754" i="10"/>
  <c r="X754" i="10"/>
  <c r="T755" i="10"/>
  <c r="U755" i="10"/>
  <c r="V755" i="10"/>
  <c r="W755" i="10"/>
  <c r="X755" i="10"/>
  <c r="T756" i="10"/>
  <c r="U756" i="10"/>
  <c r="V756" i="10"/>
  <c r="W756" i="10"/>
  <c r="X756" i="10"/>
  <c r="T757" i="10"/>
  <c r="U757" i="10"/>
  <c r="V757" i="10"/>
  <c r="W757" i="10"/>
  <c r="X757" i="10"/>
  <c r="T758" i="10"/>
  <c r="U758" i="10"/>
  <c r="V758" i="10"/>
  <c r="W758" i="10"/>
  <c r="X758" i="10"/>
  <c r="T759" i="10"/>
  <c r="U759" i="10"/>
  <c r="V759" i="10"/>
  <c r="W759" i="10"/>
  <c r="X759" i="10"/>
  <c r="T760" i="10"/>
  <c r="U760" i="10"/>
  <c r="V760" i="10"/>
  <c r="W760" i="10"/>
  <c r="Y760" i="10" s="1"/>
  <c r="X760" i="10"/>
  <c r="T761" i="10"/>
  <c r="U761" i="10"/>
  <c r="V761" i="10"/>
  <c r="W761" i="10"/>
  <c r="X761" i="10"/>
  <c r="T762" i="10"/>
  <c r="U762" i="10"/>
  <c r="V762" i="10"/>
  <c r="W762" i="10"/>
  <c r="X762" i="10"/>
  <c r="T763" i="10"/>
  <c r="U763" i="10"/>
  <c r="V763" i="10"/>
  <c r="W763" i="10"/>
  <c r="X763" i="10"/>
  <c r="T764" i="10"/>
  <c r="U764" i="10"/>
  <c r="V764" i="10"/>
  <c r="W764" i="10"/>
  <c r="X764" i="10"/>
  <c r="T765" i="10"/>
  <c r="U765" i="10"/>
  <c r="V765" i="10"/>
  <c r="W765" i="10"/>
  <c r="X765" i="10"/>
  <c r="T766" i="10"/>
  <c r="U766" i="10"/>
  <c r="V766" i="10"/>
  <c r="W766" i="10"/>
  <c r="X766" i="10"/>
  <c r="T767" i="10"/>
  <c r="U767" i="10"/>
  <c r="V767" i="10"/>
  <c r="W767" i="10"/>
  <c r="X767" i="10"/>
  <c r="T768" i="10"/>
  <c r="U768" i="10"/>
  <c r="V768" i="10"/>
  <c r="W768" i="10"/>
  <c r="Y768" i="10" s="1"/>
  <c r="X768" i="10"/>
  <c r="T769" i="10"/>
  <c r="U769" i="10"/>
  <c r="V769" i="10"/>
  <c r="W769" i="10"/>
  <c r="X769" i="10"/>
  <c r="T770" i="10"/>
  <c r="U770" i="10"/>
  <c r="V770" i="10"/>
  <c r="W770" i="10"/>
  <c r="X770" i="10"/>
  <c r="T771" i="10"/>
  <c r="U771" i="10"/>
  <c r="V771" i="10"/>
  <c r="W771" i="10"/>
  <c r="X771" i="10"/>
  <c r="T772" i="10"/>
  <c r="U772" i="10"/>
  <c r="V772" i="10"/>
  <c r="W772" i="10"/>
  <c r="X772" i="10"/>
  <c r="T773" i="10"/>
  <c r="U773" i="10"/>
  <c r="V773" i="10"/>
  <c r="W773" i="10"/>
  <c r="X773" i="10"/>
  <c r="T774" i="10"/>
  <c r="U774" i="10"/>
  <c r="V774" i="10"/>
  <c r="W774" i="10"/>
  <c r="X774" i="10"/>
  <c r="T775" i="10"/>
  <c r="U775" i="10"/>
  <c r="V775" i="10"/>
  <c r="W775" i="10"/>
  <c r="X775" i="10"/>
  <c r="T776" i="10"/>
  <c r="U776" i="10"/>
  <c r="V776" i="10"/>
  <c r="W776" i="10"/>
  <c r="Y776" i="10" s="1"/>
  <c r="X776" i="10"/>
  <c r="T777" i="10"/>
  <c r="U777" i="10"/>
  <c r="V777" i="10"/>
  <c r="W777" i="10"/>
  <c r="X777" i="10"/>
  <c r="T778" i="10"/>
  <c r="U778" i="10"/>
  <c r="V778" i="10"/>
  <c r="W778" i="10"/>
  <c r="X778" i="10"/>
  <c r="T779" i="10"/>
  <c r="U779" i="10"/>
  <c r="V779" i="10"/>
  <c r="W779" i="10"/>
  <c r="X779" i="10"/>
  <c r="T780" i="10"/>
  <c r="U780" i="10"/>
  <c r="V780" i="10"/>
  <c r="W780" i="10"/>
  <c r="X780" i="10"/>
  <c r="T781" i="10"/>
  <c r="U781" i="10"/>
  <c r="V781" i="10"/>
  <c r="W781" i="10"/>
  <c r="X781" i="10"/>
  <c r="T782" i="10"/>
  <c r="U782" i="10"/>
  <c r="V782" i="10"/>
  <c r="W782" i="10"/>
  <c r="X782" i="10"/>
  <c r="T783" i="10"/>
  <c r="U783" i="10"/>
  <c r="V783" i="10"/>
  <c r="W783" i="10"/>
  <c r="X783" i="10"/>
  <c r="T784" i="10"/>
  <c r="U784" i="10"/>
  <c r="V784" i="10"/>
  <c r="W784" i="10"/>
  <c r="Y784" i="10" s="1"/>
  <c r="X784" i="10"/>
  <c r="T785" i="10"/>
  <c r="U785" i="10"/>
  <c r="V785" i="10"/>
  <c r="W785" i="10"/>
  <c r="X785" i="10"/>
  <c r="T786" i="10"/>
  <c r="U786" i="10"/>
  <c r="V786" i="10"/>
  <c r="W786" i="10"/>
  <c r="X786" i="10"/>
  <c r="T787" i="10"/>
  <c r="U787" i="10"/>
  <c r="V787" i="10"/>
  <c r="W787" i="10"/>
  <c r="X787" i="10"/>
  <c r="T788" i="10"/>
  <c r="U788" i="10"/>
  <c r="V788" i="10"/>
  <c r="W788" i="10"/>
  <c r="X788" i="10"/>
  <c r="T789" i="10"/>
  <c r="U789" i="10"/>
  <c r="V789" i="10"/>
  <c r="W789" i="10"/>
  <c r="X789" i="10"/>
  <c r="T790" i="10"/>
  <c r="U790" i="10"/>
  <c r="V790" i="10"/>
  <c r="W790" i="10"/>
  <c r="X790" i="10"/>
  <c r="T791" i="10"/>
  <c r="U791" i="10"/>
  <c r="V791" i="10"/>
  <c r="W791" i="10"/>
  <c r="X791" i="10"/>
  <c r="T792" i="10"/>
  <c r="U792" i="10"/>
  <c r="V792" i="10"/>
  <c r="W792" i="10"/>
  <c r="Y792" i="10" s="1"/>
  <c r="X792" i="10"/>
  <c r="T793" i="10"/>
  <c r="U793" i="10"/>
  <c r="V793" i="10"/>
  <c r="W793" i="10"/>
  <c r="X793" i="10"/>
  <c r="T794" i="10"/>
  <c r="U794" i="10"/>
  <c r="V794" i="10"/>
  <c r="W794" i="10"/>
  <c r="X794" i="10"/>
  <c r="T795" i="10"/>
  <c r="U795" i="10"/>
  <c r="V795" i="10"/>
  <c r="W795" i="10"/>
  <c r="X795" i="10"/>
  <c r="T796" i="10"/>
  <c r="U796" i="10"/>
  <c r="V796" i="10"/>
  <c r="W796" i="10"/>
  <c r="X796" i="10"/>
  <c r="T797" i="10"/>
  <c r="U797" i="10"/>
  <c r="V797" i="10"/>
  <c r="W797" i="10"/>
  <c r="X797" i="10"/>
  <c r="T798" i="10"/>
  <c r="U798" i="10"/>
  <c r="V798" i="10"/>
  <c r="W798" i="10"/>
  <c r="X798" i="10"/>
  <c r="T799" i="10"/>
  <c r="U799" i="10"/>
  <c r="V799" i="10"/>
  <c r="W799" i="10"/>
  <c r="X799" i="10"/>
  <c r="T800" i="10"/>
  <c r="U800" i="10"/>
  <c r="V800" i="10"/>
  <c r="W800" i="10"/>
  <c r="Y800" i="10" s="1"/>
  <c r="X800" i="10"/>
  <c r="T801" i="10"/>
  <c r="U801" i="10"/>
  <c r="V801" i="10"/>
  <c r="W801" i="10"/>
  <c r="X801" i="10"/>
  <c r="T802" i="10"/>
  <c r="U802" i="10"/>
  <c r="V802" i="10"/>
  <c r="W802" i="10"/>
  <c r="X802" i="10"/>
  <c r="T803" i="10"/>
  <c r="U803" i="10"/>
  <c r="V803" i="10"/>
  <c r="W803" i="10"/>
  <c r="X803" i="10"/>
  <c r="T804" i="10"/>
  <c r="U804" i="10"/>
  <c r="V804" i="10"/>
  <c r="W804" i="10"/>
  <c r="X804" i="10"/>
  <c r="T805" i="10"/>
  <c r="U805" i="10"/>
  <c r="V805" i="10"/>
  <c r="W805" i="10"/>
  <c r="X805" i="10"/>
  <c r="T806" i="10"/>
  <c r="U806" i="10"/>
  <c r="V806" i="10"/>
  <c r="W806" i="10"/>
  <c r="X806" i="10"/>
  <c r="T807" i="10"/>
  <c r="U807" i="10"/>
  <c r="V807" i="10"/>
  <c r="W807" i="10"/>
  <c r="X807" i="10"/>
  <c r="T808" i="10"/>
  <c r="U808" i="10"/>
  <c r="V808" i="10"/>
  <c r="W808" i="10"/>
  <c r="Y808" i="10" s="1"/>
  <c r="X808" i="10"/>
  <c r="T809" i="10"/>
  <c r="U809" i="10"/>
  <c r="V809" i="10"/>
  <c r="W809" i="10"/>
  <c r="X809" i="10"/>
  <c r="T810" i="10"/>
  <c r="U810" i="10"/>
  <c r="V810" i="10"/>
  <c r="W810" i="10"/>
  <c r="X810" i="10"/>
  <c r="T811" i="10"/>
  <c r="U811" i="10"/>
  <c r="V811" i="10"/>
  <c r="W811" i="10"/>
  <c r="X811" i="10"/>
  <c r="T812" i="10"/>
  <c r="U812" i="10"/>
  <c r="V812" i="10"/>
  <c r="W812" i="10"/>
  <c r="X812" i="10"/>
  <c r="T813" i="10"/>
  <c r="U813" i="10"/>
  <c r="V813" i="10"/>
  <c r="W813" i="10"/>
  <c r="X813" i="10"/>
  <c r="T814" i="10"/>
  <c r="U814" i="10"/>
  <c r="V814" i="10"/>
  <c r="W814" i="10"/>
  <c r="X814" i="10"/>
  <c r="T815" i="10"/>
  <c r="U815" i="10"/>
  <c r="V815" i="10"/>
  <c r="W815" i="10"/>
  <c r="X815" i="10"/>
  <c r="T816" i="10"/>
  <c r="U816" i="10"/>
  <c r="V816" i="10"/>
  <c r="W816" i="10"/>
  <c r="Y816" i="10" s="1"/>
  <c r="X816" i="10"/>
  <c r="T817" i="10"/>
  <c r="U817" i="10"/>
  <c r="V817" i="10"/>
  <c r="W817" i="10"/>
  <c r="X817" i="10"/>
  <c r="T818" i="10"/>
  <c r="U818" i="10"/>
  <c r="V818" i="10"/>
  <c r="W818" i="10"/>
  <c r="X818" i="10"/>
  <c r="T819" i="10"/>
  <c r="U819" i="10"/>
  <c r="V819" i="10"/>
  <c r="W819" i="10"/>
  <c r="X819" i="10"/>
  <c r="T820" i="10"/>
  <c r="U820" i="10"/>
  <c r="V820" i="10"/>
  <c r="W820" i="10"/>
  <c r="X820" i="10"/>
  <c r="T821" i="10"/>
  <c r="U821" i="10"/>
  <c r="V821" i="10"/>
  <c r="W821" i="10"/>
  <c r="X821" i="10"/>
  <c r="T822" i="10"/>
  <c r="U822" i="10"/>
  <c r="V822" i="10"/>
  <c r="W822" i="10"/>
  <c r="X822" i="10"/>
  <c r="T823" i="10"/>
  <c r="U823" i="10"/>
  <c r="V823" i="10"/>
  <c r="W823" i="10"/>
  <c r="X823" i="10"/>
  <c r="T824" i="10"/>
  <c r="U824" i="10"/>
  <c r="V824" i="10"/>
  <c r="W824" i="10"/>
  <c r="Y824" i="10" s="1"/>
  <c r="X824" i="10"/>
  <c r="T825" i="10"/>
  <c r="U825" i="10"/>
  <c r="V825" i="10"/>
  <c r="W825" i="10"/>
  <c r="X825" i="10"/>
  <c r="T826" i="10"/>
  <c r="U826" i="10"/>
  <c r="V826" i="10"/>
  <c r="W826" i="10"/>
  <c r="X826" i="10"/>
  <c r="T827" i="10"/>
  <c r="U827" i="10"/>
  <c r="V827" i="10"/>
  <c r="W827" i="10"/>
  <c r="X827" i="10"/>
  <c r="T828" i="10"/>
  <c r="U828" i="10"/>
  <c r="V828" i="10"/>
  <c r="W828" i="10"/>
  <c r="X828" i="10"/>
  <c r="T829" i="10"/>
  <c r="U829" i="10"/>
  <c r="V829" i="10"/>
  <c r="W829" i="10"/>
  <c r="X829" i="10"/>
  <c r="T830" i="10"/>
  <c r="U830" i="10"/>
  <c r="V830" i="10"/>
  <c r="W830" i="10"/>
  <c r="X830" i="10"/>
  <c r="T831" i="10"/>
  <c r="U831" i="10"/>
  <c r="V831" i="10"/>
  <c r="W831" i="10"/>
  <c r="X831" i="10"/>
  <c r="T832" i="10"/>
  <c r="U832" i="10"/>
  <c r="V832" i="10"/>
  <c r="W832" i="10"/>
  <c r="Y832" i="10" s="1"/>
  <c r="X832" i="10"/>
  <c r="T833" i="10"/>
  <c r="U833" i="10"/>
  <c r="V833" i="10"/>
  <c r="W833" i="10"/>
  <c r="X833" i="10"/>
  <c r="T834" i="10"/>
  <c r="U834" i="10"/>
  <c r="V834" i="10"/>
  <c r="W834" i="10"/>
  <c r="X834" i="10"/>
  <c r="T835" i="10"/>
  <c r="U835" i="10"/>
  <c r="V835" i="10"/>
  <c r="W835" i="10"/>
  <c r="X835" i="10"/>
  <c r="T836" i="10"/>
  <c r="U836" i="10"/>
  <c r="V836" i="10"/>
  <c r="W836" i="10"/>
  <c r="X836" i="10"/>
  <c r="T837" i="10"/>
  <c r="U837" i="10"/>
  <c r="V837" i="10"/>
  <c r="W837" i="10"/>
  <c r="X837" i="10"/>
  <c r="T838" i="10"/>
  <c r="U838" i="10"/>
  <c r="V838" i="10"/>
  <c r="W838" i="10"/>
  <c r="X838" i="10"/>
  <c r="T839" i="10"/>
  <c r="U839" i="10"/>
  <c r="V839" i="10"/>
  <c r="W839" i="10"/>
  <c r="X839" i="10"/>
  <c r="T840" i="10"/>
  <c r="U840" i="10"/>
  <c r="V840" i="10"/>
  <c r="W840" i="10"/>
  <c r="Y840" i="10" s="1"/>
  <c r="X840" i="10"/>
  <c r="T841" i="10"/>
  <c r="U841" i="10"/>
  <c r="V841" i="10"/>
  <c r="W841" i="10"/>
  <c r="X841" i="10"/>
  <c r="T842" i="10"/>
  <c r="U842" i="10"/>
  <c r="V842" i="10"/>
  <c r="W842" i="10"/>
  <c r="X842" i="10"/>
  <c r="T843" i="10"/>
  <c r="U843" i="10"/>
  <c r="V843" i="10"/>
  <c r="W843" i="10"/>
  <c r="X843" i="10"/>
  <c r="T844" i="10"/>
  <c r="U844" i="10"/>
  <c r="V844" i="10"/>
  <c r="W844" i="10"/>
  <c r="X844" i="10"/>
  <c r="T845" i="10"/>
  <c r="U845" i="10"/>
  <c r="V845" i="10"/>
  <c r="W845" i="10"/>
  <c r="X845" i="10"/>
  <c r="T846" i="10"/>
  <c r="U846" i="10"/>
  <c r="V846" i="10"/>
  <c r="W846" i="10"/>
  <c r="X846" i="10"/>
  <c r="T847" i="10"/>
  <c r="U847" i="10"/>
  <c r="V847" i="10"/>
  <c r="W847" i="10"/>
  <c r="X847" i="10"/>
  <c r="T848" i="10"/>
  <c r="U848" i="10"/>
  <c r="V848" i="10"/>
  <c r="W848" i="10"/>
  <c r="Y848" i="10" s="1"/>
  <c r="X848" i="10"/>
  <c r="T849" i="10"/>
  <c r="U849" i="10"/>
  <c r="V849" i="10"/>
  <c r="W849" i="10"/>
  <c r="X849" i="10"/>
  <c r="T850" i="10"/>
  <c r="U850" i="10"/>
  <c r="V850" i="10"/>
  <c r="W850" i="10"/>
  <c r="X850" i="10"/>
  <c r="T851" i="10"/>
  <c r="U851" i="10"/>
  <c r="V851" i="10"/>
  <c r="W851" i="10"/>
  <c r="X851" i="10"/>
  <c r="T852" i="10"/>
  <c r="U852" i="10"/>
  <c r="V852" i="10"/>
  <c r="W852" i="10"/>
  <c r="X852" i="10"/>
  <c r="T853" i="10"/>
  <c r="U853" i="10"/>
  <c r="V853" i="10"/>
  <c r="W853" i="10"/>
  <c r="X853" i="10"/>
  <c r="T854" i="10"/>
  <c r="U854" i="10"/>
  <c r="V854" i="10"/>
  <c r="W854" i="10"/>
  <c r="X854" i="10"/>
  <c r="T855" i="10"/>
  <c r="U855" i="10"/>
  <c r="V855" i="10"/>
  <c r="W855" i="10"/>
  <c r="X855" i="10"/>
  <c r="T856" i="10"/>
  <c r="U856" i="10"/>
  <c r="V856" i="10"/>
  <c r="W856" i="10"/>
  <c r="Y856" i="10" s="1"/>
  <c r="X856" i="10"/>
  <c r="T857" i="10"/>
  <c r="U857" i="10"/>
  <c r="V857" i="10"/>
  <c r="W857" i="10"/>
  <c r="X857" i="10"/>
  <c r="T858" i="10"/>
  <c r="U858" i="10"/>
  <c r="V858" i="10"/>
  <c r="W858" i="10"/>
  <c r="X858" i="10"/>
  <c r="T859" i="10"/>
  <c r="U859" i="10"/>
  <c r="V859" i="10"/>
  <c r="W859" i="10"/>
  <c r="X859" i="10"/>
  <c r="T860" i="10"/>
  <c r="U860" i="10"/>
  <c r="V860" i="10"/>
  <c r="W860" i="10"/>
  <c r="X860" i="10"/>
  <c r="T861" i="10"/>
  <c r="U861" i="10"/>
  <c r="V861" i="10"/>
  <c r="W861" i="10"/>
  <c r="X861" i="10"/>
  <c r="T862" i="10"/>
  <c r="U862" i="10"/>
  <c r="V862" i="10"/>
  <c r="W862" i="10"/>
  <c r="X862" i="10"/>
  <c r="T863" i="10"/>
  <c r="U863" i="10"/>
  <c r="V863" i="10"/>
  <c r="W863" i="10"/>
  <c r="X863" i="10"/>
  <c r="T864" i="10"/>
  <c r="U864" i="10"/>
  <c r="V864" i="10"/>
  <c r="W864" i="10"/>
  <c r="Y864" i="10" s="1"/>
  <c r="X864" i="10"/>
  <c r="T865" i="10"/>
  <c r="U865" i="10"/>
  <c r="V865" i="10"/>
  <c r="W865" i="10"/>
  <c r="X865" i="10"/>
  <c r="T866" i="10"/>
  <c r="U866" i="10"/>
  <c r="V866" i="10"/>
  <c r="W866" i="10"/>
  <c r="X866" i="10"/>
  <c r="T867" i="10"/>
  <c r="U867" i="10"/>
  <c r="V867" i="10"/>
  <c r="W867" i="10"/>
  <c r="X867" i="10"/>
  <c r="T868" i="10"/>
  <c r="U868" i="10"/>
  <c r="V868" i="10"/>
  <c r="W868" i="10"/>
  <c r="X868" i="10"/>
  <c r="T869" i="10"/>
  <c r="U869" i="10"/>
  <c r="V869" i="10"/>
  <c r="W869" i="10"/>
  <c r="X869" i="10"/>
  <c r="T870" i="10"/>
  <c r="U870" i="10"/>
  <c r="V870" i="10"/>
  <c r="W870" i="10"/>
  <c r="X870" i="10"/>
  <c r="T871" i="10"/>
  <c r="U871" i="10"/>
  <c r="V871" i="10"/>
  <c r="W871" i="10"/>
  <c r="X871" i="10"/>
  <c r="T872" i="10"/>
  <c r="U872" i="10"/>
  <c r="V872" i="10"/>
  <c r="W872" i="10"/>
  <c r="Y872" i="10" s="1"/>
  <c r="X872" i="10"/>
  <c r="T873" i="10"/>
  <c r="U873" i="10"/>
  <c r="V873" i="10"/>
  <c r="W873" i="10"/>
  <c r="X873" i="10"/>
  <c r="T874" i="10"/>
  <c r="U874" i="10"/>
  <c r="V874" i="10"/>
  <c r="W874" i="10"/>
  <c r="X874" i="10"/>
  <c r="T875" i="10"/>
  <c r="U875" i="10"/>
  <c r="V875" i="10"/>
  <c r="W875" i="10"/>
  <c r="X875" i="10"/>
  <c r="T876" i="10"/>
  <c r="U876" i="10"/>
  <c r="V876" i="10"/>
  <c r="W876" i="10"/>
  <c r="X876" i="10"/>
  <c r="T877" i="10"/>
  <c r="U877" i="10"/>
  <c r="V877" i="10"/>
  <c r="W877" i="10"/>
  <c r="X877" i="10"/>
  <c r="T878" i="10"/>
  <c r="U878" i="10"/>
  <c r="V878" i="10"/>
  <c r="W878" i="10"/>
  <c r="X878" i="10"/>
  <c r="T879" i="10"/>
  <c r="U879" i="10"/>
  <c r="V879" i="10"/>
  <c r="W879" i="10"/>
  <c r="X879" i="10"/>
  <c r="T880" i="10"/>
  <c r="U880" i="10"/>
  <c r="V880" i="10"/>
  <c r="W880" i="10"/>
  <c r="Y880" i="10" s="1"/>
  <c r="X880" i="10"/>
  <c r="T881" i="10"/>
  <c r="U881" i="10"/>
  <c r="V881" i="10"/>
  <c r="W881" i="10"/>
  <c r="X881" i="10"/>
  <c r="T882" i="10"/>
  <c r="U882" i="10"/>
  <c r="V882" i="10"/>
  <c r="W882" i="10"/>
  <c r="X882" i="10"/>
  <c r="T883" i="10"/>
  <c r="U883" i="10"/>
  <c r="V883" i="10"/>
  <c r="W883" i="10"/>
  <c r="X883" i="10"/>
  <c r="T884" i="10"/>
  <c r="U884" i="10"/>
  <c r="V884" i="10"/>
  <c r="W884" i="10"/>
  <c r="X884" i="10"/>
  <c r="T885" i="10"/>
  <c r="U885" i="10"/>
  <c r="V885" i="10"/>
  <c r="W885" i="10"/>
  <c r="X885" i="10"/>
  <c r="T886" i="10"/>
  <c r="U886" i="10"/>
  <c r="V886" i="10"/>
  <c r="W886" i="10"/>
  <c r="X886" i="10"/>
  <c r="T887" i="10"/>
  <c r="U887" i="10"/>
  <c r="V887" i="10"/>
  <c r="W887" i="10"/>
  <c r="X887" i="10"/>
  <c r="T888" i="10"/>
  <c r="U888" i="10"/>
  <c r="V888" i="10"/>
  <c r="W888" i="10"/>
  <c r="Y888" i="10" s="1"/>
  <c r="X888" i="10"/>
  <c r="T889" i="10"/>
  <c r="U889" i="10"/>
  <c r="V889" i="10"/>
  <c r="W889" i="10"/>
  <c r="X889" i="10"/>
  <c r="T890" i="10"/>
  <c r="U890" i="10"/>
  <c r="V890" i="10"/>
  <c r="W890" i="10"/>
  <c r="X890" i="10"/>
  <c r="T891" i="10"/>
  <c r="U891" i="10"/>
  <c r="V891" i="10"/>
  <c r="W891" i="10"/>
  <c r="X891" i="10"/>
  <c r="T892" i="10"/>
  <c r="U892" i="10"/>
  <c r="V892" i="10"/>
  <c r="W892" i="10"/>
  <c r="X892" i="10"/>
  <c r="T893" i="10"/>
  <c r="U893" i="10"/>
  <c r="V893" i="10"/>
  <c r="W893" i="10"/>
  <c r="X893" i="10"/>
  <c r="T894" i="10"/>
  <c r="U894" i="10"/>
  <c r="V894" i="10"/>
  <c r="W894" i="10"/>
  <c r="X894" i="10"/>
  <c r="T895" i="10"/>
  <c r="U895" i="10"/>
  <c r="V895" i="10"/>
  <c r="W895" i="10"/>
  <c r="X895" i="10"/>
  <c r="T896" i="10"/>
  <c r="U896" i="10"/>
  <c r="V896" i="10"/>
  <c r="W896" i="10"/>
  <c r="Y896" i="10" s="1"/>
  <c r="X896" i="10"/>
  <c r="T897" i="10"/>
  <c r="U897" i="10"/>
  <c r="V897" i="10"/>
  <c r="W897" i="10"/>
  <c r="X897" i="10"/>
  <c r="T898" i="10"/>
  <c r="U898" i="10"/>
  <c r="V898" i="10"/>
  <c r="W898" i="10"/>
  <c r="X898" i="10"/>
  <c r="T899" i="10"/>
  <c r="U899" i="10"/>
  <c r="V899" i="10"/>
  <c r="W899" i="10"/>
  <c r="X899" i="10"/>
  <c r="T900" i="10"/>
  <c r="U900" i="10"/>
  <c r="V900" i="10"/>
  <c r="W900" i="10"/>
  <c r="X900" i="10"/>
  <c r="T901" i="10"/>
  <c r="U901" i="10"/>
  <c r="V901" i="10"/>
  <c r="W901" i="10"/>
  <c r="X901" i="10"/>
  <c r="T902" i="10"/>
  <c r="U902" i="10"/>
  <c r="V902" i="10"/>
  <c r="W902" i="10"/>
  <c r="X902" i="10"/>
  <c r="T903" i="10"/>
  <c r="U903" i="10"/>
  <c r="V903" i="10"/>
  <c r="W903" i="10"/>
  <c r="X903" i="10"/>
  <c r="T904" i="10"/>
  <c r="U904" i="10"/>
  <c r="V904" i="10"/>
  <c r="W904" i="10"/>
  <c r="Y904" i="10" s="1"/>
  <c r="X904" i="10"/>
  <c r="T905" i="10"/>
  <c r="U905" i="10"/>
  <c r="V905" i="10"/>
  <c r="W905" i="10"/>
  <c r="X905" i="10"/>
  <c r="T906" i="10"/>
  <c r="U906" i="10"/>
  <c r="V906" i="10"/>
  <c r="W906" i="10"/>
  <c r="X906" i="10"/>
  <c r="T907" i="10"/>
  <c r="U907" i="10"/>
  <c r="V907" i="10"/>
  <c r="W907" i="10"/>
  <c r="X907" i="10"/>
  <c r="T908" i="10"/>
  <c r="U908" i="10"/>
  <c r="V908" i="10"/>
  <c r="W908" i="10"/>
  <c r="X908" i="10"/>
  <c r="T909" i="10"/>
  <c r="U909" i="10"/>
  <c r="V909" i="10"/>
  <c r="W909" i="10"/>
  <c r="X909" i="10"/>
  <c r="T910" i="10"/>
  <c r="U910" i="10"/>
  <c r="V910" i="10"/>
  <c r="W910" i="10"/>
  <c r="X910" i="10"/>
  <c r="T911" i="10"/>
  <c r="U911" i="10"/>
  <c r="V911" i="10"/>
  <c r="W911" i="10"/>
  <c r="X911" i="10"/>
  <c r="T912" i="10"/>
  <c r="U912" i="10"/>
  <c r="V912" i="10"/>
  <c r="W912" i="10"/>
  <c r="Y912" i="10" s="1"/>
  <c r="X912" i="10"/>
  <c r="T913" i="10"/>
  <c r="U913" i="10"/>
  <c r="V913" i="10"/>
  <c r="W913" i="10"/>
  <c r="X913" i="10"/>
  <c r="T914" i="10"/>
  <c r="U914" i="10"/>
  <c r="V914" i="10"/>
  <c r="W914" i="10"/>
  <c r="X914" i="10"/>
  <c r="T915" i="10"/>
  <c r="U915" i="10"/>
  <c r="V915" i="10"/>
  <c r="W915" i="10"/>
  <c r="X915" i="10"/>
  <c r="T916" i="10"/>
  <c r="U916" i="10"/>
  <c r="V916" i="10"/>
  <c r="W916" i="10"/>
  <c r="X916" i="10"/>
  <c r="T917" i="10"/>
  <c r="U917" i="10"/>
  <c r="V917" i="10"/>
  <c r="W917" i="10"/>
  <c r="X917" i="10"/>
  <c r="T918" i="10"/>
  <c r="U918" i="10"/>
  <c r="V918" i="10"/>
  <c r="W918" i="10"/>
  <c r="X918" i="10"/>
  <c r="T919" i="10"/>
  <c r="U919" i="10"/>
  <c r="V919" i="10"/>
  <c r="W919" i="10"/>
  <c r="X919" i="10"/>
  <c r="T920" i="10"/>
  <c r="U920" i="10"/>
  <c r="V920" i="10"/>
  <c r="W920" i="10"/>
  <c r="Y920" i="10" s="1"/>
  <c r="X920" i="10"/>
  <c r="T921" i="10"/>
  <c r="U921" i="10"/>
  <c r="V921" i="10"/>
  <c r="W921" i="10"/>
  <c r="X921" i="10"/>
  <c r="T922" i="10"/>
  <c r="U922" i="10"/>
  <c r="V922" i="10"/>
  <c r="W922" i="10"/>
  <c r="X922" i="10"/>
  <c r="T923" i="10"/>
  <c r="U923" i="10"/>
  <c r="V923" i="10"/>
  <c r="W923" i="10"/>
  <c r="X923" i="10"/>
  <c r="T924" i="10"/>
  <c r="U924" i="10"/>
  <c r="V924" i="10"/>
  <c r="W924" i="10"/>
  <c r="X924" i="10"/>
  <c r="T925" i="10"/>
  <c r="U925" i="10"/>
  <c r="V925" i="10"/>
  <c r="W925" i="10"/>
  <c r="X925" i="10"/>
  <c r="T926" i="10"/>
  <c r="U926" i="10"/>
  <c r="V926" i="10"/>
  <c r="W926" i="10"/>
  <c r="X926" i="10"/>
  <c r="T927" i="10"/>
  <c r="U927" i="10"/>
  <c r="V927" i="10"/>
  <c r="W927" i="10"/>
  <c r="X927" i="10"/>
  <c r="T928" i="10"/>
  <c r="U928" i="10"/>
  <c r="V928" i="10"/>
  <c r="W928" i="10"/>
  <c r="Y928" i="10" s="1"/>
  <c r="X928" i="10"/>
  <c r="T929" i="10"/>
  <c r="U929" i="10"/>
  <c r="V929" i="10"/>
  <c r="W929" i="10"/>
  <c r="X929" i="10"/>
  <c r="T930" i="10"/>
  <c r="U930" i="10"/>
  <c r="V930" i="10"/>
  <c r="W930" i="10"/>
  <c r="X930" i="10"/>
  <c r="T931" i="10"/>
  <c r="U931" i="10"/>
  <c r="V931" i="10"/>
  <c r="W931" i="10"/>
  <c r="X931" i="10"/>
  <c r="T932" i="10"/>
  <c r="U932" i="10"/>
  <c r="V932" i="10"/>
  <c r="W932" i="10"/>
  <c r="X932" i="10"/>
  <c r="T933" i="10"/>
  <c r="U933" i="10"/>
  <c r="V933" i="10"/>
  <c r="W933" i="10"/>
  <c r="X933" i="10"/>
  <c r="T934" i="10"/>
  <c r="U934" i="10"/>
  <c r="V934" i="10"/>
  <c r="W934" i="10"/>
  <c r="X934" i="10"/>
  <c r="T935" i="10"/>
  <c r="U935" i="10"/>
  <c r="V935" i="10"/>
  <c r="W935" i="10"/>
  <c r="X935" i="10"/>
  <c r="T936" i="10"/>
  <c r="U936" i="10"/>
  <c r="V936" i="10"/>
  <c r="W936" i="10"/>
  <c r="Y936" i="10" s="1"/>
  <c r="X936" i="10"/>
  <c r="T937" i="10"/>
  <c r="U937" i="10"/>
  <c r="V937" i="10"/>
  <c r="W937" i="10"/>
  <c r="X937" i="10"/>
  <c r="T938" i="10"/>
  <c r="U938" i="10"/>
  <c r="V938" i="10"/>
  <c r="W938" i="10"/>
  <c r="X938" i="10"/>
  <c r="T939" i="10"/>
  <c r="U939" i="10"/>
  <c r="V939" i="10"/>
  <c r="W939" i="10"/>
  <c r="X939" i="10"/>
  <c r="T940" i="10"/>
  <c r="U940" i="10"/>
  <c r="V940" i="10"/>
  <c r="W940" i="10"/>
  <c r="X940" i="10"/>
  <c r="T941" i="10"/>
  <c r="U941" i="10"/>
  <c r="V941" i="10"/>
  <c r="W941" i="10"/>
  <c r="X941" i="10"/>
  <c r="T942" i="10"/>
  <c r="U942" i="10"/>
  <c r="V942" i="10"/>
  <c r="W942" i="10"/>
  <c r="X942" i="10"/>
  <c r="T943" i="10"/>
  <c r="U943" i="10"/>
  <c r="V943" i="10"/>
  <c r="W943" i="10"/>
  <c r="X943" i="10"/>
  <c r="T944" i="10"/>
  <c r="U944" i="10"/>
  <c r="V944" i="10"/>
  <c r="W944" i="10"/>
  <c r="Y944" i="10" s="1"/>
  <c r="X944" i="10"/>
  <c r="T945" i="10"/>
  <c r="U945" i="10"/>
  <c r="V945" i="10"/>
  <c r="W945" i="10"/>
  <c r="X945" i="10"/>
  <c r="T946" i="10"/>
  <c r="U946" i="10"/>
  <c r="V946" i="10"/>
  <c r="W946" i="10"/>
  <c r="X946" i="10"/>
  <c r="T947" i="10"/>
  <c r="U947" i="10"/>
  <c r="V947" i="10"/>
  <c r="W947" i="10"/>
  <c r="X947" i="10"/>
  <c r="T948" i="10"/>
  <c r="U948" i="10"/>
  <c r="V948" i="10"/>
  <c r="W948" i="10"/>
  <c r="X948" i="10"/>
  <c r="T949" i="10"/>
  <c r="U949" i="10"/>
  <c r="V949" i="10"/>
  <c r="W949" i="10"/>
  <c r="X949" i="10"/>
  <c r="T950" i="10"/>
  <c r="U950" i="10"/>
  <c r="V950" i="10"/>
  <c r="W950" i="10"/>
  <c r="X950" i="10"/>
  <c r="T951" i="10"/>
  <c r="U951" i="10"/>
  <c r="V951" i="10"/>
  <c r="W951" i="10"/>
  <c r="X951" i="10"/>
  <c r="T952" i="10"/>
  <c r="U952" i="10"/>
  <c r="V952" i="10"/>
  <c r="W952" i="10"/>
  <c r="Y952" i="10" s="1"/>
  <c r="X952" i="10"/>
  <c r="T953" i="10"/>
  <c r="U953" i="10"/>
  <c r="V953" i="10"/>
  <c r="W953" i="10"/>
  <c r="X953" i="10"/>
  <c r="T954" i="10"/>
  <c r="U954" i="10"/>
  <c r="V954" i="10"/>
  <c r="W954" i="10"/>
  <c r="X954" i="10"/>
  <c r="T955" i="10"/>
  <c r="U955" i="10"/>
  <c r="V955" i="10"/>
  <c r="W955" i="10"/>
  <c r="X955" i="10"/>
  <c r="T956" i="10"/>
  <c r="U956" i="10"/>
  <c r="V956" i="10"/>
  <c r="W956" i="10"/>
  <c r="X956" i="10"/>
  <c r="T957" i="10"/>
  <c r="U957" i="10"/>
  <c r="V957" i="10"/>
  <c r="W957" i="10"/>
  <c r="X957" i="10"/>
  <c r="T958" i="10"/>
  <c r="U958" i="10"/>
  <c r="V958" i="10"/>
  <c r="W958" i="10"/>
  <c r="X958" i="10"/>
  <c r="T959" i="10"/>
  <c r="U959" i="10"/>
  <c r="V959" i="10"/>
  <c r="W959" i="10"/>
  <c r="X959" i="10"/>
  <c r="T960" i="10"/>
  <c r="U960" i="10"/>
  <c r="V960" i="10"/>
  <c r="W960" i="10"/>
  <c r="Y960" i="10" s="1"/>
  <c r="X960" i="10"/>
  <c r="T961" i="10"/>
  <c r="U961" i="10"/>
  <c r="V961" i="10"/>
  <c r="W961" i="10"/>
  <c r="X961" i="10"/>
  <c r="T962" i="10"/>
  <c r="U962" i="10"/>
  <c r="V962" i="10"/>
  <c r="W962" i="10"/>
  <c r="X962" i="10"/>
  <c r="T963" i="10"/>
  <c r="U963" i="10"/>
  <c r="V963" i="10"/>
  <c r="W963" i="10"/>
  <c r="X963" i="10"/>
  <c r="T964" i="10"/>
  <c r="U964" i="10"/>
  <c r="V964" i="10"/>
  <c r="W964" i="10"/>
  <c r="X964" i="10"/>
  <c r="T965" i="10"/>
  <c r="U965" i="10"/>
  <c r="V965" i="10"/>
  <c r="W965" i="10"/>
  <c r="X965" i="10"/>
  <c r="T966" i="10"/>
  <c r="U966" i="10"/>
  <c r="V966" i="10"/>
  <c r="W966" i="10"/>
  <c r="X966" i="10"/>
  <c r="T967" i="10"/>
  <c r="U967" i="10"/>
  <c r="V967" i="10"/>
  <c r="W967" i="10"/>
  <c r="X967" i="10"/>
  <c r="T968" i="10"/>
  <c r="U968" i="10"/>
  <c r="V968" i="10"/>
  <c r="W968" i="10"/>
  <c r="Y968" i="10" s="1"/>
  <c r="X968" i="10"/>
  <c r="T969" i="10"/>
  <c r="U969" i="10"/>
  <c r="V969" i="10"/>
  <c r="W969" i="10"/>
  <c r="X969" i="10"/>
  <c r="T970" i="10"/>
  <c r="U970" i="10"/>
  <c r="V970" i="10"/>
  <c r="W970" i="10"/>
  <c r="X970" i="10"/>
  <c r="T971" i="10"/>
  <c r="U971" i="10"/>
  <c r="V971" i="10"/>
  <c r="W971" i="10"/>
  <c r="X971" i="10"/>
  <c r="T972" i="10"/>
  <c r="U972" i="10"/>
  <c r="V972" i="10"/>
  <c r="W972" i="10"/>
  <c r="X972" i="10"/>
  <c r="T973" i="10"/>
  <c r="U973" i="10"/>
  <c r="V973" i="10"/>
  <c r="W973" i="10"/>
  <c r="X973" i="10"/>
  <c r="T974" i="10"/>
  <c r="U974" i="10"/>
  <c r="V974" i="10"/>
  <c r="W974" i="10"/>
  <c r="X974" i="10"/>
  <c r="T975" i="10"/>
  <c r="U975" i="10"/>
  <c r="V975" i="10"/>
  <c r="W975" i="10"/>
  <c r="X975" i="10"/>
  <c r="T976" i="10"/>
  <c r="U976" i="10"/>
  <c r="V976" i="10"/>
  <c r="W976" i="10"/>
  <c r="Y976" i="10" s="1"/>
  <c r="X976" i="10"/>
  <c r="T977" i="10"/>
  <c r="U977" i="10"/>
  <c r="V977" i="10"/>
  <c r="W977" i="10"/>
  <c r="X977" i="10"/>
  <c r="T978" i="10"/>
  <c r="U978" i="10"/>
  <c r="V978" i="10"/>
  <c r="W978" i="10"/>
  <c r="X978" i="10"/>
  <c r="T979" i="10"/>
  <c r="U979" i="10"/>
  <c r="V979" i="10"/>
  <c r="W979" i="10"/>
  <c r="X979" i="10"/>
  <c r="T980" i="10"/>
  <c r="U980" i="10"/>
  <c r="V980" i="10"/>
  <c r="W980" i="10"/>
  <c r="X980" i="10"/>
  <c r="T981" i="10"/>
  <c r="U981" i="10"/>
  <c r="V981" i="10"/>
  <c r="W981" i="10"/>
  <c r="X981" i="10"/>
  <c r="T982" i="10"/>
  <c r="U982" i="10"/>
  <c r="V982" i="10"/>
  <c r="W982" i="10"/>
  <c r="X982" i="10"/>
  <c r="T983" i="10"/>
  <c r="U983" i="10"/>
  <c r="V983" i="10"/>
  <c r="W983" i="10"/>
  <c r="X983" i="10"/>
  <c r="T984" i="10"/>
  <c r="U984" i="10"/>
  <c r="V984" i="10"/>
  <c r="W984" i="10"/>
  <c r="Y984" i="10" s="1"/>
  <c r="X984" i="10"/>
  <c r="T985" i="10"/>
  <c r="U985" i="10"/>
  <c r="V985" i="10"/>
  <c r="W985" i="10"/>
  <c r="X985" i="10"/>
  <c r="T986" i="10"/>
  <c r="U986" i="10"/>
  <c r="V986" i="10"/>
  <c r="W986" i="10"/>
  <c r="X986" i="10"/>
  <c r="T987" i="10"/>
  <c r="U987" i="10"/>
  <c r="V987" i="10"/>
  <c r="W987" i="10"/>
  <c r="X987" i="10"/>
  <c r="T988" i="10"/>
  <c r="U988" i="10"/>
  <c r="V988" i="10"/>
  <c r="W988" i="10"/>
  <c r="X988" i="10"/>
  <c r="T989" i="10"/>
  <c r="U989" i="10"/>
  <c r="V989" i="10"/>
  <c r="W989" i="10"/>
  <c r="X989" i="10"/>
  <c r="T990" i="10"/>
  <c r="U990" i="10"/>
  <c r="V990" i="10"/>
  <c r="W990" i="10"/>
  <c r="X990" i="10"/>
  <c r="T991" i="10"/>
  <c r="U991" i="10"/>
  <c r="V991" i="10"/>
  <c r="W991" i="10"/>
  <c r="X991" i="10"/>
  <c r="T992" i="10"/>
  <c r="U992" i="10"/>
  <c r="V992" i="10"/>
  <c r="W992" i="10"/>
  <c r="Y992" i="10" s="1"/>
  <c r="X992" i="10"/>
  <c r="T993" i="10"/>
  <c r="U993" i="10"/>
  <c r="V993" i="10"/>
  <c r="W993" i="10"/>
  <c r="X993" i="10"/>
  <c r="T994" i="10"/>
  <c r="U994" i="10"/>
  <c r="V994" i="10"/>
  <c r="W994" i="10"/>
  <c r="X994" i="10"/>
  <c r="T995" i="10"/>
  <c r="U995" i="10"/>
  <c r="V995" i="10"/>
  <c r="W995" i="10"/>
  <c r="X995" i="10"/>
  <c r="T996" i="10"/>
  <c r="U996" i="10"/>
  <c r="V996" i="10"/>
  <c r="W996" i="10"/>
  <c r="X996" i="10"/>
  <c r="T997" i="10"/>
  <c r="U997" i="10"/>
  <c r="V997" i="10"/>
  <c r="W997" i="10"/>
  <c r="X997" i="10"/>
  <c r="T998" i="10"/>
  <c r="U998" i="10"/>
  <c r="V998" i="10"/>
  <c r="W998" i="10"/>
  <c r="X998" i="10"/>
  <c r="T999" i="10"/>
  <c r="U999" i="10"/>
  <c r="V999" i="10"/>
  <c r="W999" i="10"/>
  <c r="X999" i="10"/>
  <c r="T1000" i="10"/>
  <c r="U1000" i="10"/>
  <c r="V1000" i="10"/>
  <c r="W1000" i="10"/>
  <c r="Y1000" i="10" s="1"/>
  <c r="X1000" i="10"/>
  <c r="T1001" i="10"/>
  <c r="U1001" i="10"/>
  <c r="V1001" i="10"/>
  <c r="W1001" i="10"/>
  <c r="X1001" i="10"/>
  <c r="T1002" i="10"/>
  <c r="U1002" i="10"/>
  <c r="V1002" i="10"/>
  <c r="W1002" i="10"/>
  <c r="X1002" i="10"/>
  <c r="T1003" i="10"/>
  <c r="U1003" i="10"/>
  <c r="V1003" i="10"/>
  <c r="W1003" i="10"/>
  <c r="X1003" i="10"/>
  <c r="T1004" i="10"/>
  <c r="U1004" i="10"/>
  <c r="V1004" i="10"/>
  <c r="W1004" i="10"/>
  <c r="X1004" i="10"/>
  <c r="X4" i="10"/>
  <c r="V4" i="10"/>
  <c r="T4" i="10"/>
  <c r="W4" i="10"/>
  <c r="U4" i="10"/>
  <c r="W3" i="10"/>
  <c r="U3" i="10"/>
  <c r="M161" i="11" l="1"/>
  <c r="Y43" i="10"/>
  <c r="Y11" i="10"/>
  <c r="Y3" i="10"/>
  <c r="Y69" i="10"/>
  <c r="Y65" i="10"/>
  <c r="Y61" i="10"/>
  <c r="Y57" i="10"/>
  <c r="Y53" i="10"/>
  <c r="Y49" i="10"/>
  <c r="Y45" i="10"/>
  <c r="Y41" i="10"/>
  <c r="Y37" i="10"/>
  <c r="Y33" i="10"/>
  <c r="Y29" i="10"/>
  <c r="Y25" i="10"/>
  <c r="Y21" i="10"/>
  <c r="Y17" i="10"/>
  <c r="Y13" i="10"/>
  <c r="Y9" i="10"/>
  <c r="Y5" i="10"/>
  <c r="Y171" i="10"/>
  <c r="Y1003" i="10"/>
  <c r="Y999" i="10"/>
  <c r="Y991" i="10"/>
  <c r="Y971" i="10"/>
  <c r="Y967" i="10"/>
  <c r="Y939" i="10"/>
  <c r="Y931" i="10"/>
  <c r="Y923" i="10"/>
  <c r="Y907" i="10"/>
  <c r="Y891" i="10"/>
  <c r="Y883" i="10"/>
  <c r="Y879" i="10"/>
  <c r="Y875" i="10"/>
  <c r="Y871" i="10"/>
  <c r="Y867" i="10"/>
  <c r="Y855" i="10"/>
  <c r="Y851" i="10"/>
  <c r="Y839" i="10"/>
  <c r="Y831" i="10"/>
  <c r="Y827" i="10"/>
  <c r="Y823" i="10"/>
  <c r="Y815" i="10"/>
  <c r="Y807" i="10"/>
  <c r="Y799" i="10"/>
  <c r="Y791" i="10"/>
  <c r="Y779" i="10"/>
  <c r="Y775" i="10"/>
  <c r="Y771" i="10"/>
  <c r="Y767" i="10"/>
  <c r="Y763" i="10"/>
  <c r="Y759" i="10"/>
  <c r="Y755" i="10"/>
  <c r="Y751" i="10"/>
  <c r="Y747" i="10"/>
  <c r="Y743" i="10"/>
  <c r="Y739" i="10"/>
  <c r="Y735" i="10"/>
  <c r="Y731" i="10"/>
  <c r="Y727" i="10"/>
  <c r="Y723" i="10"/>
  <c r="Y719" i="10"/>
  <c r="Y715" i="10"/>
  <c r="Y711" i="10"/>
  <c r="Y707" i="10"/>
  <c r="Y703" i="10"/>
  <c r="Y699" i="10"/>
  <c r="Y695" i="10"/>
  <c r="Y691" i="10"/>
  <c r="Y687" i="10"/>
  <c r="Y683" i="10"/>
  <c r="Y679" i="10"/>
  <c r="Y675" i="10"/>
  <c r="Y671" i="10"/>
  <c r="Y667" i="10"/>
  <c r="Y663" i="10"/>
  <c r="Y659" i="10"/>
  <c r="Y655" i="10"/>
  <c r="Y651" i="10"/>
  <c r="Y647" i="10"/>
  <c r="Y643" i="10"/>
  <c r="Y639" i="10"/>
  <c r="Y635" i="10"/>
  <c r="Y631" i="10"/>
  <c r="Y299" i="10"/>
  <c r="Y235" i="10"/>
  <c r="Y995" i="10"/>
  <c r="Y987" i="10"/>
  <c r="Y983" i="10"/>
  <c r="Y979" i="10"/>
  <c r="Y975" i="10"/>
  <c r="Y963" i="10"/>
  <c r="Y959" i="10"/>
  <c r="Y955" i="10"/>
  <c r="Y951" i="10"/>
  <c r="Y947" i="10"/>
  <c r="Y943" i="10"/>
  <c r="Y935" i="10"/>
  <c r="Y927" i="10"/>
  <c r="Y919" i="10"/>
  <c r="Y915" i="10"/>
  <c r="Y911" i="10"/>
  <c r="Y903" i="10"/>
  <c r="Y899" i="10"/>
  <c r="Y895" i="10"/>
  <c r="Y887" i="10"/>
  <c r="Y863" i="10"/>
  <c r="Y859" i="10"/>
  <c r="Y847" i="10"/>
  <c r="Y843" i="10"/>
  <c r="Y835" i="10"/>
  <c r="Y819" i="10"/>
  <c r="Y811" i="10"/>
  <c r="Y803" i="10"/>
  <c r="Y795" i="10"/>
  <c r="Y787" i="10"/>
  <c r="Y783" i="10"/>
  <c r="Y4" i="10"/>
  <c r="Y1004" i="10"/>
  <c r="Y1001" i="10"/>
  <c r="Y997" i="10"/>
  <c r="Y996" i="10"/>
  <c r="Y993" i="10"/>
  <c r="Y989" i="10"/>
  <c r="Y988" i="10"/>
  <c r="Y985" i="10"/>
  <c r="Y981" i="10"/>
  <c r="Y980" i="10"/>
  <c r="Y977" i="10"/>
  <c r="Y973" i="10"/>
  <c r="Y972" i="10"/>
  <c r="Y969" i="10"/>
  <c r="Y965" i="10"/>
  <c r="Y964" i="10"/>
  <c r="Y961" i="10"/>
  <c r="Y957" i="10"/>
  <c r="Y956" i="10"/>
  <c r="Y953" i="10"/>
  <c r="Y949" i="10"/>
  <c r="Y948" i="10"/>
  <c r="Y945" i="10"/>
  <c r="Y941" i="10"/>
  <c r="Y940" i="10"/>
  <c r="Y937" i="10"/>
  <c r="Y933" i="10"/>
  <c r="Y932" i="10"/>
  <c r="Y929" i="10"/>
  <c r="Y925" i="10"/>
  <c r="Y924" i="10"/>
  <c r="Y921" i="10"/>
  <c r="Y917" i="10"/>
  <c r="Y916" i="10"/>
  <c r="Y913" i="10"/>
  <c r="Y909" i="10"/>
  <c r="Y844" i="10"/>
  <c r="Y908" i="10"/>
  <c r="Y905" i="10"/>
  <c r="Y901" i="10"/>
  <c r="Y900" i="10"/>
  <c r="Y897" i="10"/>
  <c r="Y893" i="10"/>
  <c r="Y892" i="10"/>
  <c r="Y889" i="10"/>
  <c r="Y885" i="10"/>
  <c r="Y884" i="10"/>
  <c r="Y881" i="10"/>
  <c r="Y877" i="10"/>
  <c r="Y876" i="10"/>
  <c r="Y873" i="10"/>
  <c r="Y869" i="10"/>
  <c r="Y868" i="10"/>
  <c r="Y865" i="10"/>
  <c r="Y861" i="10"/>
  <c r="Y860" i="10"/>
  <c r="Y857" i="10"/>
  <c r="Y853" i="10"/>
  <c r="Y852" i="10"/>
  <c r="Y849" i="10"/>
  <c r="Y845" i="10"/>
  <c r="Y841" i="10"/>
  <c r="Y837" i="10"/>
  <c r="Y836" i="10"/>
  <c r="Y833" i="10"/>
  <c r="Y829" i="10"/>
  <c r="Y828" i="10"/>
  <c r="Y825" i="10"/>
  <c r="Y821" i="10"/>
  <c r="Y820" i="10"/>
  <c r="Y817" i="10"/>
  <c r="Y813" i="10"/>
  <c r="Y812" i="10"/>
  <c r="Y809" i="10"/>
  <c r="Y805" i="10"/>
  <c r="Y804" i="10"/>
  <c r="Y801" i="10"/>
  <c r="Y797" i="10"/>
  <c r="Y796" i="10"/>
  <c r="Y793" i="10"/>
  <c r="Y789" i="10"/>
  <c r="Y788" i="10"/>
  <c r="Y785" i="10"/>
  <c r="Y781" i="10"/>
  <c r="Y780" i="10"/>
  <c r="Y777" i="10"/>
  <c r="Y773" i="10"/>
  <c r="Y772" i="10"/>
  <c r="Y769" i="10"/>
  <c r="Y765" i="10"/>
  <c r="Y764" i="10"/>
  <c r="Y761" i="10"/>
  <c r="Y757" i="10"/>
  <c r="Y756" i="10"/>
  <c r="Y753" i="10"/>
  <c r="Y749" i="10"/>
  <c r="Y748" i="10"/>
  <c r="Y745" i="10"/>
  <c r="Y741" i="10"/>
  <c r="Y740" i="10"/>
  <c r="Y737" i="10"/>
  <c r="Y733" i="10"/>
  <c r="Y732" i="10"/>
  <c r="Y729" i="10"/>
  <c r="Y725" i="10"/>
  <c r="Y724" i="10"/>
  <c r="Y721" i="10"/>
  <c r="Y717" i="10"/>
  <c r="Y716" i="10"/>
  <c r="Y713" i="10"/>
  <c r="Y709" i="10"/>
  <c r="Y708" i="10"/>
  <c r="Y705" i="10"/>
  <c r="Y701" i="10"/>
  <c r="Y700" i="10"/>
  <c r="Y697" i="10"/>
  <c r="Y693" i="10"/>
  <c r="Y692" i="10"/>
  <c r="Y689" i="10"/>
  <c r="Y685" i="10"/>
  <c r="Y684" i="10"/>
  <c r="Y681" i="10"/>
  <c r="Y677" i="10"/>
  <c r="Y673" i="10"/>
  <c r="Y672" i="10"/>
  <c r="Y669" i="10"/>
  <c r="Y665" i="10"/>
  <c r="Y661" i="10"/>
  <c r="Y657" i="10"/>
  <c r="Y656" i="10"/>
  <c r="Y653" i="10"/>
  <c r="Y649" i="10"/>
  <c r="Y645" i="10"/>
  <c r="Y641" i="10"/>
  <c r="Y640" i="10"/>
  <c r="Y637" i="10"/>
  <c r="Y633" i="10"/>
  <c r="Y629" i="10"/>
  <c r="Y625" i="10"/>
  <c r="Y624" i="10"/>
  <c r="Y621" i="10"/>
  <c r="Y617" i="10"/>
  <c r="Y613" i="10"/>
  <c r="Y609" i="10"/>
  <c r="Y608" i="10"/>
  <c r="Y605" i="10"/>
  <c r="Y601" i="10"/>
  <c r="Y597" i="10"/>
  <c r="Y593" i="10"/>
  <c r="Y592" i="10"/>
  <c r="Y589" i="10"/>
  <c r="Y585" i="10"/>
  <c r="Y581" i="10"/>
  <c r="Y577" i="10"/>
  <c r="Y576" i="10"/>
  <c r="Y573" i="10"/>
  <c r="Y569" i="10"/>
  <c r="Y565" i="10"/>
  <c r="Y561" i="10"/>
  <c r="Y560" i="10"/>
  <c r="Y557" i="10"/>
  <c r="Y553" i="10"/>
  <c r="Y549" i="10"/>
  <c r="Y545" i="10"/>
  <c r="Y544" i="10"/>
  <c r="Y541" i="10"/>
  <c r="Y537" i="10"/>
  <c r="Y533" i="10"/>
  <c r="Y529" i="10"/>
  <c r="Y528" i="10"/>
  <c r="Y525" i="10"/>
  <c r="Y521" i="10"/>
  <c r="Y517" i="10"/>
  <c r="Y513" i="10"/>
  <c r="Y512" i="10"/>
  <c r="Y509" i="10"/>
  <c r="Y505" i="10"/>
  <c r="Y501" i="10"/>
  <c r="Y497" i="10"/>
  <c r="Y493" i="10"/>
  <c r="Y489" i="10"/>
  <c r="Y485" i="10"/>
  <c r="Y481" i="10"/>
  <c r="Y480" i="10"/>
  <c r="Y477" i="10"/>
  <c r="Y473" i="10"/>
  <c r="Y469" i="10"/>
  <c r="Y465" i="10"/>
  <c r="Y461" i="10"/>
  <c r="Y457" i="10"/>
  <c r="Y453" i="10"/>
  <c r="Y449" i="10"/>
  <c r="Y448" i="10"/>
  <c r="Y445" i="10"/>
  <c r="Y441" i="10"/>
  <c r="Y437" i="10"/>
  <c r="Y433" i="10"/>
  <c r="Y429" i="10"/>
  <c r="Y425" i="10"/>
  <c r="Y421" i="10"/>
  <c r="Y417" i="10"/>
  <c r="Y416" i="10"/>
  <c r="Y413" i="10"/>
  <c r="Y409" i="10"/>
  <c r="Y405" i="10"/>
  <c r="Y401" i="10"/>
  <c r="Y107" i="10"/>
  <c r="Y1002" i="10"/>
  <c r="Y998" i="10"/>
  <c r="Y994" i="10"/>
  <c r="Y990" i="10"/>
  <c r="Y986" i="10"/>
  <c r="Y982" i="10"/>
  <c r="Y978" i="10"/>
  <c r="Y974" i="10"/>
  <c r="Y970" i="10"/>
  <c r="Y966" i="10"/>
  <c r="Y962" i="10"/>
  <c r="Y958" i="10"/>
  <c r="Y954" i="10"/>
  <c r="Y950" i="10"/>
  <c r="Y946" i="10"/>
  <c r="Y942" i="10"/>
  <c r="Y938" i="10"/>
  <c r="Y934" i="10"/>
  <c r="Y930" i="10"/>
  <c r="Y926" i="10"/>
  <c r="Y922" i="10"/>
  <c r="Y918" i="10"/>
  <c r="Y914" i="10"/>
  <c r="Y910" i="10"/>
  <c r="Y906" i="10"/>
  <c r="Y902" i="10"/>
  <c r="Y898" i="10"/>
  <c r="Y894" i="10"/>
  <c r="Y890" i="10"/>
  <c r="Y886" i="10"/>
  <c r="Y882" i="10"/>
  <c r="Y878" i="10"/>
  <c r="Y874" i="10"/>
  <c r="Y870" i="10"/>
  <c r="Y866" i="10"/>
  <c r="Y862" i="10"/>
  <c r="Y858" i="10"/>
  <c r="Y854" i="10"/>
  <c r="Y850" i="10"/>
  <c r="Y846" i="10"/>
  <c r="Y842" i="10"/>
  <c r="Y838" i="10"/>
  <c r="Y834" i="10"/>
  <c r="Y830" i="10"/>
  <c r="Y826" i="10"/>
  <c r="Y822" i="10"/>
  <c r="Y818" i="10"/>
  <c r="Y814" i="10"/>
  <c r="Y810" i="10"/>
  <c r="Y806" i="10"/>
  <c r="Y802" i="10"/>
  <c r="Y798" i="10"/>
  <c r="Y794" i="10"/>
  <c r="Y790" i="10"/>
  <c r="Y786" i="10"/>
  <c r="Y782" i="10"/>
  <c r="Y778" i="10"/>
  <c r="Y774" i="10"/>
  <c r="Y770" i="10"/>
  <c r="Y766" i="10"/>
  <c r="Y762" i="10"/>
  <c r="Y758" i="10"/>
  <c r="Y754" i="10"/>
  <c r="Y750" i="10"/>
  <c r="Y746" i="10"/>
  <c r="Y742" i="10"/>
  <c r="Y738" i="10"/>
  <c r="Y734" i="10"/>
  <c r="Y730" i="10"/>
  <c r="Y726" i="10"/>
  <c r="Y722" i="10"/>
  <c r="Y718" i="10"/>
  <c r="Y714" i="10"/>
  <c r="Y710" i="10"/>
  <c r="Y706" i="10"/>
  <c r="Y702" i="10"/>
  <c r="Y698" i="10"/>
  <c r="Y694" i="10"/>
  <c r="Y690" i="10"/>
  <c r="Y686" i="10"/>
  <c r="Y682" i="10"/>
  <c r="Y678" i="10"/>
  <c r="Y674" i="10"/>
  <c r="Y670" i="10"/>
  <c r="Y666" i="10"/>
  <c r="Y662" i="10"/>
  <c r="Y658" i="10"/>
  <c r="Y654" i="10"/>
  <c r="Y650" i="10"/>
  <c r="Y646" i="10"/>
  <c r="Y642" i="10"/>
  <c r="Y638" i="10"/>
  <c r="Y634" i="10"/>
  <c r="Y630" i="10"/>
  <c r="Y626" i="10"/>
  <c r="Y622" i="10"/>
  <c r="Y618" i="10"/>
  <c r="Y614" i="10"/>
  <c r="Y610" i="10"/>
  <c r="Y606" i="10"/>
  <c r="Y602" i="10"/>
  <c r="Y598" i="10"/>
  <c r="Y594" i="10"/>
  <c r="Y590" i="10"/>
  <c r="Y586" i="10"/>
  <c r="Y582" i="10"/>
  <c r="Y578" i="10"/>
  <c r="Y574" i="10"/>
  <c r="Y570" i="10"/>
  <c r="Y566" i="10"/>
  <c r="Y397" i="10"/>
  <c r="Y393" i="10"/>
  <c r="Y389" i="10"/>
  <c r="Y385" i="10"/>
  <c r="Y384" i="10"/>
  <c r="Y381" i="10"/>
  <c r="Y377" i="10"/>
  <c r="Y373" i="10"/>
  <c r="Y369" i="10"/>
  <c r="Y365" i="10"/>
  <c r="Y361" i="10"/>
  <c r="Y357" i="10"/>
  <c r="Y353" i="10"/>
  <c r="Y352" i="10"/>
  <c r="Y349" i="10"/>
  <c r="Y345" i="10"/>
  <c r="Y341" i="10"/>
  <c r="Y337" i="10"/>
  <c r="Y333" i="10"/>
  <c r="Y329" i="10"/>
  <c r="Y325" i="10"/>
  <c r="Y321" i="10"/>
  <c r="Y317" i="10"/>
  <c r="Y313" i="10"/>
  <c r="Y309" i="10"/>
  <c r="Y305" i="10"/>
  <c r="Y301" i="10"/>
  <c r="Y297" i="10"/>
  <c r="Y293" i="10"/>
  <c r="Y289" i="10"/>
  <c r="Y285" i="10"/>
  <c r="Y281" i="10"/>
  <c r="Y277" i="10"/>
  <c r="Y273" i="10"/>
  <c r="Y269" i="10"/>
  <c r="Y265" i="10"/>
  <c r="Y261" i="10"/>
  <c r="Y257" i="10"/>
  <c r="Y253" i="10"/>
  <c r="Y249" i="10"/>
  <c r="Y245" i="10"/>
  <c r="Y241" i="10"/>
  <c r="Y237" i="10"/>
  <c r="Y233" i="10"/>
  <c r="Y229" i="10"/>
  <c r="Y225" i="10"/>
  <c r="Y221" i="10"/>
  <c r="Y217" i="10"/>
  <c r="Y213" i="10"/>
  <c r="Y209" i="10"/>
  <c r="Y205" i="10"/>
  <c r="Y201" i="10"/>
  <c r="Y197" i="10"/>
  <c r="Y193" i="10"/>
  <c r="Y189" i="10"/>
  <c r="Y185" i="10"/>
  <c r="Y181" i="10"/>
  <c r="Y177" i="10"/>
  <c r="Y173" i="10"/>
  <c r="Y169" i="10"/>
  <c r="Y165" i="10"/>
  <c r="Y161" i="10"/>
  <c r="Y157" i="10"/>
  <c r="Y153" i="10"/>
  <c r="Y149" i="10"/>
  <c r="Y145" i="10"/>
  <c r="Y141" i="10"/>
  <c r="Y137" i="10"/>
  <c r="Y133" i="10"/>
  <c r="Y129" i="10"/>
  <c r="Y125" i="10"/>
  <c r="Y121" i="10"/>
  <c r="Y117" i="10"/>
  <c r="Y113" i="10"/>
  <c r="Y109" i="10"/>
  <c r="Y105" i="10"/>
  <c r="Y101" i="10"/>
  <c r="Y97" i="10"/>
  <c r="Y93" i="10"/>
  <c r="Y89" i="10"/>
  <c r="Y85" i="10"/>
  <c r="Y81" i="10"/>
  <c r="Y77" i="10"/>
  <c r="Y73" i="10"/>
  <c r="Y627" i="10"/>
  <c r="Y623" i="10"/>
  <c r="Y619" i="10"/>
  <c r="Y615" i="10"/>
  <c r="Y611" i="10"/>
  <c r="Y607" i="10"/>
  <c r="Y603" i="10"/>
  <c r="Y599" i="10"/>
  <c r="Y595" i="10"/>
  <c r="Y591" i="10"/>
  <c r="Y587" i="10"/>
  <c r="Y583" i="10"/>
  <c r="Y579" i="10"/>
  <c r="Y575" i="10"/>
  <c r="Y571" i="10"/>
  <c r="Y567" i="10"/>
  <c r="Y563" i="10"/>
  <c r="Y559" i="10"/>
  <c r="Y555" i="10"/>
  <c r="Y551" i="10"/>
  <c r="Y547" i="10"/>
  <c r="Y543" i="10"/>
  <c r="Y539" i="10"/>
  <c r="Y535" i="10"/>
  <c r="Y531" i="10"/>
  <c r="Y527" i="10"/>
  <c r="Y523" i="10"/>
  <c r="Y519" i="10"/>
  <c r="Y515" i="10"/>
  <c r="Y511" i="10"/>
  <c r="Y507" i="10"/>
  <c r="Y503" i="10"/>
  <c r="Y499" i="10"/>
  <c r="Y495" i="10"/>
  <c r="Y491" i="10"/>
  <c r="Y487" i="10"/>
  <c r="Y483" i="10"/>
  <c r="Y479" i="10"/>
  <c r="Y475" i="10"/>
  <c r="Y471" i="10"/>
  <c r="Y467" i="10"/>
  <c r="Y463" i="10"/>
  <c r="Y459" i="10"/>
  <c r="Y455" i="10"/>
  <c r="Y451" i="10"/>
  <c r="Y447" i="10"/>
  <c r="Y443" i="10"/>
  <c r="Y439" i="10"/>
  <c r="Y435" i="10"/>
  <c r="Y431" i="10"/>
  <c r="Y427" i="10"/>
  <c r="Y423" i="10"/>
  <c r="Y419" i="10"/>
  <c r="Y415" i="10"/>
  <c r="Y411" i="10"/>
  <c r="Y407" i="10"/>
  <c r="Y403" i="10"/>
  <c r="Y399" i="10"/>
  <c r="Y395" i="10"/>
  <c r="Y391" i="10"/>
  <c r="Y387" i="10"/>
  <c r="Y383" i="10"/>
  <c r="Y379" i="10"/>
  <c r="Y375" i="10"/>
  <c r="Y371" i="10"/>
  <c r="Y367" i="10"/>
  <c r="Y363" i="10"/>
  <c r="Y359" i="10"/>
  <c r="Y355" i="10"/>
  <c r="Y351" i="10"/>
  <c r="Y347" i="10"/>
  <c r="Y343" i="10"/>
  <c r="Y339" i="10"/>
  <c r="Y335" i="10"/>
  <c r="Y331" i="10"/>
  <c r="Y327" i="10"/>
  <c r="Y323" i="10"/>
  <c r="Y319" i="10"/>
  <c r="Y315" i="10"/>
  <c r="Y311" i="10"/>
  <c r="Y307" i="10"/>
  <c r="Y562" i="10"/>
  <c r="Y558" i="10"/>
  <c r="Y554" i="10"/>
  <c r="Y550" i="10"/>
  <c r="Y546" i="10"/>
  <c r="Y542" i="10"/>
  <c r="Y538" i="10"/>
  <c r="Y534" i="10"/>
  <c r="Y530" i="10"/>
  <c r="Y526" i="10"/>
  <c r="Y522" i="10"/>
  <c r="Y518" i="10"/>
  <c r="Y514" i="10"/>
  <c r="Y510" i="10"/>
  <c r="Y506" i="10"/>
  <c r="Y502" i="10"/>
  <c r="Y498" i="10"/>
  <c r="Y494" i="10"/>
  <c r="Y490" i="10"/>
  <c r="Y486" i="10"/>
  <c r="Y482" i="10"/>
  <c r="Y478" i="10"/>
  <c r="Y474" i="10"/>
  <c r="Y470" i="10"/>
  <c r="Y466" i="10"/>
  <c r="Y462" i="10"/>
  <c r="Y458" i="10"/>
  <c r="Y454" i="10"/>
  <c r="Y450" i="10"/>
  <c r="Y446" i="10"/>
  <c r="Y442" i="10"/>
  <c r="Y438" i="10"/>
  <c r="Y434" i="10"/>
  <c r="Y430" i="10"/>
  <c r="Y426" i="10"/>
  <c r="Y422" i="10"/>
  <c r="Y418" i="10"/>
  <c r="Y414" i="10"/>
  <c r="Y410" i="10"/>
  <c r="Y406" i="10"/>
  <c r="Y402" i="10"/>
  <c r="Y398" i="10"/>
  <c r="Y394" i="10"/>
  <c r="Y390" i="10"/>
  <c r="Y386" i="10"/>
  <c r="Y382" i="10"/>
  <c r="Y378" i="10"/>
  <c r="Y374" i="10"/>
  <c r="Y370" i="10"/>
  <c r="Y366" i="10"/>
  <c r="Y362" i="10"/>
  <c r="Y358" i="10"/>
  <c r="Y354" i="10"/>
  <c r="Y350" i="10"/>
  <c r="Y346" i="10"/>
  <c r="Y342" i="10"/>
  <c r="Y338" i="10"/>
  <c r="Y334" i="10"/>
  <c r="Y330" i="10"/>
  <c r="Y326" i="10"/>
  <c r="Y322" i="10"/>
  <c r="Y318" i="10"/>
  <c r="Y314" i="10"/>
  <c r="Y310" i="10"/>
  <c r="Y306" i="10"/>
  <c r="Y302" i="10"/>
  <c r="Y298" i="10"/>
  <c r="Y294" i="10"/>
  <c r="Y290" i="10"/>
  <c r="Y286" i="10"/>
  <c r="Y282" i="10"/>
  <c r="Y278" i="10"/>
  <c r="Y274" i="10"/>
  <c r="Y270" i="10"/>
  <c r="Y266" i="10"/>
  <c r="Y262" i="10"/>
  <c r="Y258" i="10"/>
  <c r="Y254" i="10"/>
  <c r="Y250" i="10"/>
  <c r="Y246" i="10"/>
  <c r="Y242" i="10"/>
  <c r="Y238" i="10"/>
  <c r="Y234" i="10"/>
  <c r="Y230" i="10"/>
  <c r="Y226" i="10"/>
  <c r="Y222" i="10"/>
  <c r="Y218" i="10"/>
  <c r="Y214" i="10"/>
  <c r="Y210" i="10"/>
  <c r="Y206" i="10"/>
  <c r="Y202" i="10"/>
  <c r="Y198" i="10"/>
  <c r="Y194" i="10"/>
  <c r="Y190" i="10"/>
  <c r="Y68" i="10"/>
  <c r="Y64" i="10"/>
  <c r="Y60" i="10"/>
  <c r="Y56" i="10"/>
  <c r="Y52" i="10"/>
  <c r="Y48" i="10"/>
  <c r="Y44" i="10"/>
  <c r="Y40" i="10"/>
  <c r="Y36" i="10"/>
  <c r="Y32" i="10"/>
  <c r="Y28" i="10"/>
  <c r="Y24" i="10"/>
  <c r="Y20" i="10"/>
  <c r="Y16" i="10"/>
  <c r="Y12" i="10"/>
  <c r="Y8" i="10"/>
  <c r="Y303" i="10"/>
  <c r="Y295" i="10"/>
  <c r="Y291" i="10"/>
  <c r="Y287" i="10"/>
  <c r="Y283" i="10"/>
  <c r="Y279" i="10"/>
  <c r="Y275" i="10"/>
  <c r="Y271" i="10"/>
  <c r="Y267" i="10"/>
  <c r="Y263" i="10"/>
  <c r="Y259" i="10"/>
  <c r="Y255" i="10"/>
  <c r="Y251" i="10"/>
  <c r="Y247" i="10"/>
  <c r="Y243" i="10"/>
  <c r="Y239" i="10"/>
  <c r="Y231" i="10"/>
  <c r="Y227" i="10"/>
  <c r="Y223" i="10"/>
  <c r="Y219" i="10"/>
  <c r="Y215" i="10"/>
  <c r="Y211" i="10"/>
  <c r="Y207" i="10"/>
  <c r="Y203" i="10"/>
  <c r="Y199" i="10"/>
  <c r="Y195" i="10"/>
  <c r="Y191" i="10"/>
  <c r="Y187" i="10"/>
  <c r="Y183" i="10"/>
  <c r="Y179" i="10"/>
  <c r="Y175" i="10"/>
  <c r="Y167" i="10"/>
  <c r="Y163" i="10"/>
  <c r="Y159" i="10"/>
  <c r="Y155" i="10"/>
  <c r="Y151" i="10"/>
  <c r="Y147" i="10"/>
  <c r="Y143" i="10"/>
  <c r="Y139" i="10"/>
  <c r="Y135" i="10"/>
  <c r="Y131" i="10"/>
  <c r="Y127" i="10"/>
  <c r="Y123" i="10"/>
  <c r="Y119" i="10"/>
  <c r="Y115" i="10"/>
  <c r="Y111" i="10"/>
  <c r="Y103" i="10"/>
  <c r="Y99" i="10"/>
  <c r="Y95" i="10"/>
  <c r="Y91" i="10"/>
  <c r="Y87" i="10"/>
  <c r="Y83" i="10"/>
  <c r="Y79" i="10"/>
  <c r="Y75" i="10"/>
  <c r="Y71" i="10"/>
  <c r="Y67" i="10"/>
  <c r="Y63" i="10"/>
  <c r="Y59" i="10"/>
  <c r="Y55" i="10"/>
  <c r="Y51" i="10"/>
  <c r="Y47" i="10"/>
  <c r="Y39" i="10"/>
  <c r="Y35" i="10"/>
  <c r="Y31" i="10"/>
  <c r="Y27" i="10"/>
  <c r="Y23" i="10"/>
  <c r="Y19" i="10"/>
  <c r="Y15" i="10"/>
  <c r="Y7" i="10"/>
  <c r="Y186" i="10"/>
  <c r="Y182" i="10"/>
  <c r="Y178" i="10"/>
  <c r="Y174" i="10"/>
  <c r="Y170" i="10"/>
  <c r="Y166" i="10"/>
  <c r="Y162" i="10"/>
  <c r="Y158" i="10"/>
  <c r="Y154" i="10"/>
  <c r="Y150" i="10"/>
  <c r="Y146" i="10"/>
  <c r="Y142" i="10"/>
  <c r="Y138" i="10"/>
  <c r="Y134" i="10"/>
  <c r="Y130" i="10"/>
  <c r="Y126" i="10"/>
  <c r="Y122" i="10"/>
  <c r="Y118" i="10"/>
  <c r="Y114" i="10"/>
  <c r="Y110" i="10"/>
  <c r="Y106" i="10"/>
  <c r="Y102" i="10"/>
  <c r="Y98" i="10"/>
  <c r="Y94" i="10"/>
  <c r="Y90" i="10"/>
  <c r="Y86" i="10"/>
  <c r="Y82" i="10"/>
  <c r="Y78" i="10"/>
  <c r="Y74" i="10"/>
  <c r="Y70" i="10"/>
  <c r="Y66" i="10"/>
  <c r="Y62" i="10"/>
  <c r="Y58" i="10"/>
  <c r="Y54" i="10"/>
  <c r="Y50" i="10"/>
  <c r="Y46" i="10"/>
  <c r="Y42" i="10"/>
  <c r="Y38" i="10"/>
  <c r="Y34" i="10"/>
  <c r="Y30" i="10"/>
  <c r="Y26" i="10"/>
  <c r="Y22" i="10"/>
  <c r="Y18" i="10"/>
  <c r="Y14" i="10"/>
  <c r="Y10" i="10"/>
  <c r="Y6" i="10"/>
  <c r="H5" i="10"/>
  <c r="I5" i="10"/>
  <c r="J5" i="10"/>
  <c r="K5" i="10"/>
  <c r="L5" i="10"/>
  <c r="H6" i="10"/>
  <c r="I6" i="10"/>
  <c r="J6" i="10"/>
  <c r="K6" i="10"/>
  <c r="L6" i="10"/>
  <c r="H7" i="10"/>
  <c r="I7" i="10"/>
  <c r="J7" i="10"/>
  <c r="K7" i="10"/>
  <c r="L7" i="10"/>
  <c r="H8" i="10"/>
  <c r="I8" i="10"/>
  <c r="J8" i="10"/>
  <c r="K8" i="10"/>
  <c r="L8" i="10"/>
  <c r="H9" i="10"/>
  <c r="I9" i="10"/>
  <c r="J9" i="10"/>
  <c r="K9" i="10"/>
  <c r="L9" i="10"/>
  <c r="H10" i="10"/>
  <c r="I10" i="10"/>
  <c r="J10" i="10"/>
  <c r="K10" i="10"/>
  <c r="L10" i="10"/>
  <c r="H11" i="10"/>
  <c r="I11" i="10"/>
  <c r="J11" i="10"/>
  <c r="K11" i="10"/>
  <c r="L11" i="10"/>
  <c r="H12" i="10"/>
  <c r="I12" i="10"/>
  <c r="J12" i="10"/>
  <c r="K12" i="10"/>
  <c r="L12" i="10"/>
  <c r="H13" i="10"/>
  <c r="I13" i="10"/>
  <c r="J13" i="10"/>
  <c r="K13" i="10"/>
  <c r="L13" i="10"/>
  <c r="H14" i="10"/>
  <c r="I14" i="10"/>
  <c r="J14" i="10"/>
  <c r="K14" i="10"/>
  <c r="L14" i="10"/>
  <c r="H15" i="10"/>
  <c r="I15" i="10"/>
  <c r="J15" i="10"/>
  <c r="K15" i="10"/>
  <c r="L15" i="10"/>
  <c r="H16" i="10"/>
  <c r="I16" i="10"/>
  <c r="J16" i="10"/>
  <c r="K16" i="10"/>
  <c r="L16" i="10"/>
  <c r="H17" i="10"/>
  <c r="I17" i="10"/>
  <c r="J17" i="10"/>
  <c r="K17" i="10"/>
  <c r="L17" i="10"/>
  <c r="H18" i="10"/>
  <c r="I18" i="10"/>
  <c r="J18" i="10"/>
  <c r="K18" i="10"/>
  <c r="L18" i="10"/>
  <c r="H19" i="10"/>
  <c r="I19" i="10"/>
  <c r="J19" i="10"/>
  <c r="K19" i="10"/>
  <c r="L19" i="10"/>
  <c r="H20" i="10"/>
  <c r="I20" i="10"/>
  <c r="J20" i="10"/>
  <c r="K20" i="10"/>
  <c r="L20" i="10"/>
  <c r="H21" i="10"/>
  <c r="I21" i="10"/>
  <c r="J21" i="10"/>
  <c r="K21" i="10"/>
  <c r="L21" i="10"/>
  <c r="H22" i="10"/>
  <c r="I22" i="10"/>
  <c r="J22" i="10"/>
  <c r="K22" i="10"/>
  <c r="L22" i="10"/>
  <c r="H23" i="10"/>
  <c r="I23" i="10"/>
  <c r="J23" i="10"/>
  <c r="K23" i="10"/>
  <c r="L23" i="10"/>
  <c r="H24" i="10"/>
  <c r="I24" i="10"/>
  <c r="J24" i="10"/>
  <c r="K24" i="10"/>
  <c r="L24" i="10"/>
  <c r="H25" i="10"/>
  <c r="I25" i="10"/>
  <c r="J25" i="10"/>
  <c r="K25" i="10"/>
  <c r="L25" i="10"/>
  <c r="H26" i="10"/>
  <c r="I26" i="10"/>
  <c r="J26" i="10"/>
  <c r="K26" i="10"/>
  <c r="L26" i="10"/>
  <c r="H27" i="10"/>
  <c r="I27" i="10"/>
  <c r="J27" i="10"/>
  <c r="K27" i="10"/>
  <c r="L27" i="10"/>
  <c r="H28" i="10"/>
  <c r="I28" i="10"/>
  <c r="J28" i="10"/>
  <c r="K28" i="10"/>
  <c r="L28" i="10"/>
  <c r="H29" i="10"/>
  <c r="I29" i="10"/>
  <c r="J29" i="10"/>
  <c r="K29" i="10"/>
  <c r="L29" i="10"/>
  <c r="H30" i="10"/>
  <c r="I30" i="10"/>
  <c r="J30" i="10"/>
  <c r="K30" i="10"/>
  <c r="L30" i="10"/>
  <c r="H31" i="10"/>
  <c r="I31" i="10"/>
  <c r="J31" i="10"/>
  <c r="K31" i="10"/>
  <c r="L31" i="10"/>
  <c r="H32" i="10"/>
  <c r="I32" i="10"/>
  <c r="J32" i="10"/>
  <c r="K32" i="10"/>
  <c r="L32" i="10"/>
  <c r="H33" i="10"/>
  <c r="I33" i="10"/>
  <c r="J33" i="10"/>
  <c r="K33" i="10"/>
  <c r="L33" i="10"/>
  <c r="H34" i="10"/>
  <c r="I34" i="10"/>
  <c r="J34" i="10"/>
  <c r="K34" i="10"/>
  <c r="L34" i="10"/>
  <c r="H35" i="10"/>
  <c r="I35" i="10"/>
  <c r="J35" i="10"/>
  <c r="K35" i="10"/>
  <c r="L35" i="10"/>
  <c r="H36" i="10"/>
  <c r="I36" i="10"/>
  <c r="J36" i="10"/>
  <c r="K36" i="10"/>
  <c r="L36" i="10"/>
  <c r="H37" i="10"/>
  <c r="I37" i="10"/>
  <c r="J37" i="10"/>
  <c r="K37" i="10"/>
  <c r="L37" i="10"/>
  <c r="H38" i="10"/>
  <c r="I38" i="10"/>
  <c r="J38" i="10"/>
  <c r="K38" i="10"/>
  <c r="L38" i="10"/>
  <c r="H39" i="10"/>
  <c r="I39" i="10"/>
  <c r="J39" i="10"/>
  <c r="K39" i="10"/>
  <c r="L39" i="10"/>
  <c r="H40" i="10"/>
  <c r="I40" i="10"/>
  <c r="J40" i="10"/>
  <c r="K40" i="10"/>
  <c r="L40" i="10"/>
  <c r="H41" i="10"/>
  <c r="I41" i="10"/>
  <c r="J41" i="10"/>
  <c r="K41" i="10"/>
  <c r="L41" i="10"/>
  <c r="H42" i="10"/>
  <c r="I42" i="10"/>
  <c r="J42" i="10"/>
  <c r="K42" i="10"/>
  <c r="L42" i="10"/>
  <c r="H43" i="10"/>
  <c r="I43" i="10"/>
  <c r="J43" i="10"/>
  <c r="K43" i="10"/>
  <c r="L43" i="10"/>
  <c r="H44" i="10"/>
  <c r="I44" i="10"/>
  <c r="J44" i="10"/>
  <c r="K44" i="10"/>
  <c r="L44" i="10"/>
  <c r="H45" i="10"/>
  <c r="I45" i="10"/>
  <c r="J45" i="10"/>
  <c r="K45" i="10"/>
  <c r="L45" i="10"/>
  <c r="H46" i="10"/>
  <c r="I46" i="10"/>
  <c r="J46" i="10"/>
  <c r="K46" i="10"/>
  <c r="L46" i="10"/>
  <c r="H47" i="10"/>
  <c r="I47" i="10"/>
  <c r="J47" i="10"/>
  <c r="K47" i="10"/>
  <c r="L47" i="10"/>
  <c r="H48" i="10"/>
  <c r="I48" i="10"/>
  <c r="J48" i="10"/>
  <c r="K48" i="10"/>
  <c r="L48" i="10"/>
  <c r="H49" i="10"/>
  <c r="I49" i="10"/>
  <c r="J49" i="10"/>
  <c r="K49" i="10"/>
  <c r="L49" i="10"/>
  <c r="H50" i="10"/>
  <c r="I50" i="10"/>
  <c r="J50" i="10"/>
  <c r="K50" i="10"/>
  <c r="L50" i="10"/>
  <c r="H51" i="10"/>
  <c r="I51" i="10"/>
  <c r="J51" i="10"/>
  <c r="K51" i="10"/>
  <c r="L51" i="10"/>
  <c r="H52" i="10"/>
  <c r="I52" i="10"/>
  <c r="J52" i="10"/>
  <c r="K52" i="10"/>
  <c r="L52" i="10"/>
  <c r="H53" i="10"/>
  <c r="I53" i="10"/>
  <c r="J53" i="10"/>
  <c r="K53" i="10"/>
  <c r="L53" i="10"/>
  <c r="H54" i="10"/>
  <c r="I54" i="10"/>
  <c r="J54" i="10"/>
  <c r="K54" i="10"/>
  <c r="L54" i="10"/>
  <c r="H55" i="10"/>
  <c r="I55" i="10"/>
  <c r="J55" i="10"/>
  <c r="K55" i="10"/>
  <c r="L55" i="10"/>
  <c r="H56" i="10"/>
  <c r="I56" i="10"/>
  <c r="J56" i="10"/>
  <c r="K56" i="10"/>
  <c r="L56" i="10"/>
  <c r="H57" i="10"/>
  <c r="I57" i="10"/>
  <c r="J57" i="10"/>
  <c r="K57" i="10"/>
  <c r="L57" i="10"/>
  <c r="H58" i="10"/>
  <c r="I58" i="10"/>
  <c r="J58" i="10"/>
  <c r="K58" i="10"/>
  <c r="L58" i="10"/>
  <c r="H59" i="10"/>
  <c r="I59" i="10"/>
  <c r="J59" i="10"/>
  <c r="K59" i="10"/>
  <c r="L59" i="10"/>
  <c r="H60" i="10"/>
  <c r="I60" i="10"/>
  <c r="J60" i="10"/>
  <c r="K60" i="10"/>
  <c r="L60" i="10"/>
  <c r="H61" i="10"/>
  <c r="I61" i="10"/>
  <c r="J61" i="10"/>
  <c r="K61" i="10"/>
  <c r="L61" i="10"/>
  <c r="H62" i="10"/>
  <c r="I62" i="10"/>
  <c r="J62" i="10"/>
  <c r="K62" i="10"/>
  <c r="L62" i="10"/>
  <c r="H63" i="10"/>
  <c r="I63" i="10"/>
  <c r="J63" i="10"/>
  <c r="K63" i="10"/>
  <c r="L63" i="10"/>
  <c r="H64" i="10"/>
  <c r="I64" i="10"/>
  <c r="J64" i="10"/>
  <c r="K64" i="10"/>
  <c r="L64" i="10"/>
  <c r="H65" i="10"/>
  <c r="I65" i="10"/>
  <c r="J65" i="10"/>
  <c r="K65" i="10"/>
  <c r="L65" i="10"/>
  <c r="H66" i="10"/>
  <c r="I66" i="10"/>
  <c r="J66" i="10"/>
  <c r="K66" i="10"/>
  <c r="L66" i="10"/>
  <c r="H67" i="10"/>
  <c r="I67" i="10"/>
  <c r="J67" i="10"/>
  <c r="K67" i="10"/>
  <c r="L67" i="10"/>
  <c r="H68" i="10"/>
  <c r="I68" i="10"/>
  <c r="J68" i="10"/>
  <c r="K68" i="10"/>
  <c r="L68" i="10"/>
  <c r="H69" i="10"/>
  <c r="I69" i="10"/>
  <c r="J69" i="10"/>
  <c r="K69" i="10"/>
  <c r="L69" i="10"/>
  <c r="H70" i="10"/>
  <c r="I70" i="10"/>
  <c r="J70" i="10"/>
  <c r="K70" i="10"/>
  <c r="L70" i="10"/>
  <c r="H71" i="10"/>
  <c r="I71" i="10"/>
  <c r="J71" i="10"/>
  <c r="K71" i="10"/>
  <c r="L71" i="10"/>
  <c r="H72" i="10"/>
  <c r="I72" i="10"/>
  <c r="J72" i="10"/>
  <c r="K72" i="10"/>
  <c r="L72" i="10"/>
  <c r="H73" i="10"/>
  <c r="I73" i="10"/>
  <c r="J73" i="10"/>
  <c r="K73" i="10"/>
  <c r="L73" i="10"/>
  <c r="H74" i="10"/>
  <c r="I74" i="10"/>
  <c r="J74" i="10"/>
  <c r="K74" i="10"/>
  <c r="L74" i="10"/>
  <c r="H75" i="10"/>
  <c r="I75" i="10"/>
  <c r="J75" i="10"/>
  <c r="K75" i="10"/>
  <c r="L75" i="10"/>
  <c r="H76" i="10"/>
  <c r="I76" i="10"/>
  <c r="J76" i="10"/>
  <c r="K76" i="10"/>
  <c r="L76" i="10"/>
  <c r="H77" i="10"/>
  <c r="I77" i="10"/>
  <c r="J77" i="10"/>
  <c r="K77" i="10"/>
  <c r="L77" i="10"/>
  <c r="H78" i="10"/>
  <c r="I78" i="10"/>
  <c r="J78" i="10"/>
  <c r="K78" i="10"/>
  <c r="L78" i="10"/>
  <c r="H79" i="10"/>
  <c r="I79" i="10"/>
  <c r="J79" i="10"/>
  <c r="K79" i="10"/>
  <c r="L79" i="10"/>
  <c r="H80" i="10"/>
  <c r="I80" i="10"/>
  <c r="J80" i="10"/>
  <c r="K80" i="10"/>
  <c r="L80" i="10"/>
  <c r="H81" i="10"/>
  <c r="I81" i="10"/>
  <c r="J81" i="10"/>
  <c r="K81" i="10"/>
  <c r="L81" i="10"/>
  <c r="H82" i="10"/>
  <c r="I82" i="10"/>
  <c r="J82" i="10"/>
  <c r="K82" i="10"/>
  <c r="L82" i="10"/>
  <c r="H83" i="10"/>
  <c r="I83" i="10"/>
  <c r="J83" i="10"/>
  <c r="K83" i="10"/>
  <c r="L83" i="10"/>
  <c r="H84" i="10"/>
  <c r="I84" i="10"/>
  <c r="J84" i="10"/>
  <c r="K84" i="10"/>
  <c r="L84" i="10"/>
  <c r="H85" i="10"/>
  <c r="I85" i="10"/>
  <c r="J85" i="10"/>
  <c r="K85" i="10"/>
  <c r="L85" i="10"/>
  <c r="H86" i="10"/>
  <c r="I86" i="10"/>
  <c r="J86" i="10"/>
  <c r="K86" i="10"/>
  <c r="L86" i="10"/>
  <c r="H87" i="10"/>
  <c r="I87" i="10"/>
  <c r="J87" i="10"/>
  <c r="K87" i="10"/>
  <c r="L87" i="10"/>
  <c r="H88" i="10"/>
  <c r="I88" i="10"/>
  <c r="J88" i="10"/>
  <c r="K88" i="10"/>
  <c r="L88" i="10"/>
  <c r="H89" i="10"/>
  <c r="I89" i="10"/>
  <c r="J89" i="10"/>
  <c r="K89" i="10"/>
  <c r="L89" i="10"/>
  <c r="H90" i="10"/>
  <c r="I90" i="10"/>
  <c r="J90" i="10"/>
  <c r="K90" i="10"/>
  <c r="L90" i="10"/>
  <c r="H91" i="10"/>
  <c r="I91" i="10"/>
  <c r="J91" i="10"/>
  <c r="K91" i="10"/>
  <c r="L91" i="10"/>
  <c r="H92" i="10"/>
  <c r="I92" i="10"/>
  <c r="J92" i="10"/>
  <c r="K92" i="10"/>
  <c r="L92" i="10"/>
  <c r="H93" i="10"/>
  <c r="I93" i="10"/>
  <c r="J93" i="10"/>
  <c r="K93" i="10"/>
  <c r="L93" i="10"/>
  <c r="H94" i="10"/>
  <c r="I94" i="10"/>
  <c r="J94" i="10"/>
  <c r="K94" i="10"/>
  <c r="L94" i="10"/>
  <c r="H95" i="10"/>
  <c r="I95" i="10"/>
  <c r="J95" i="10"/>
  <c r="K95" i="10"/>
  <c r="L95" i="10"/>
  <c r="H96" i="10"/>
  <c r="I96" i="10"/>
  <c r="J96" i="10"/>
  <c r="K96" i="10"/>
  <c r="L96" i="10"/>
  <c r="H97" i="10"/>
  <c r="I97" i="10"/>
  <c r="J97" i="10"/>
  <c r="K97" i="10"/>
  <c r="L97" i="10"/>
  <c r="H98" i="10"/>
  <c r="I98" i="10"/>
  <c r="J98" i="10"/>
  <c r="K98" i="10"/>
  <c r="L98" i="10"/>
  <c r="H99" i="10"/>
  <c r="I99" i="10"/>
  <c r="J99" i="10"/>
  <c r="K99" i="10"/>
  <c r="L99" i="10"/>
  <c r="H100" i="10"/>
  <c r="I100" i="10"/>
  <c r="J100" i="10"/>
  <c r="K100" i="10"/>
  <c r="L100" i="10"/>
  <c r="H101" i="10"/>
  <c r="I101" i="10"/>
  <c r="J101" i="10"/>
  <c r="K101" i="10"/>
  <c r="L101" i="10"/>
  <c r="H102" i="10"/>
  <c r="I102" i="10"/>
  <c r="J102" i="10"/>
  <c r="K102" i="10"/>
  <c r="L102" i="10"/>
  <c r="H103" i="10"/>
  <c r="I103" i="10"/>
  <c r="J103" i="10"/>
  <c r="K103" i="10"/>
  <c r="L103" i="10"/>
  <c r="H104" i="10"/>
  <c r="I104" i="10"/>
  <c r="J104" i="10"/>
  <c r="K104" i="10"/>
  <c r="L104" i="10"/>
  <c r="H105" i="10"/>
  <c r="I105" i="10"/>
  <c r="J105" i="10"/>
  <c r="K105" i="10"/>
  <c r="L105" i="10"/>
  <c r="H106" i="10"/>
  <c r="I106" i="10"/>
  <c r="J106" i="10"/>
  <c r="K106" i="10"/>
  <c r="L106" i="10"/>
  <c r="H107" i="10"/>
  <c r="I107" i="10"/>
  <c r="J107" i="10"/>
  <c r="K107" i="10"/>
  <c r="L107" i="10"/>
  <c r="H108" i="10"/>
  <c r="I108" i="10"/>
  <c r="J108" i="10"/>
  <c r="K108" i="10"/>
  <c r="L108" i="10"/>
  <c r="H109" i="10"/>
  <c r="I109" i="10"/>
  <c r="J109" i="10"/>
  <c r="K109" i="10"/>
  <c r="L109" i="10"/>
  <c r="H110" i="10"/>
  <c r="I110" i="10"/>
  <c r="J110" i="10"/>
  <c r="K110" i="10"/>
  <c r="L110" i="10"/>
  <c r="H111" i="10"/>
  <c r="I111" i="10"/>
  <c r="J111" i="10"/>
  <c r="K111" i="10"/>
  <c r="L111" i="10"/>
  <c r="H112" i="10"/>
  <c r="I112" i="10"/>
  <c r="J112" i="10"/>
  <c r="K112" i="10"/>
  <c r="L112" i="10"/>
  <c r="H113" i="10"/>
  <c r="I113" i="10"/>
  <c r="J113" i="10"/>
  <c r="K113" i="10"/>
  <c r="L113" i="10"/>
  <c r="H114" i="10"/>
  <c r="I114" i="10"/>
  <c r="J114" i="10"/>
  <c r="K114" i="10"/>
  <c r="L114" i="10"/>
  <c r="H115" i="10"/>
  <c r="I115" i="10"/>
  <c r="J115" i="10"/>
  <c r="K115" i="10"/>
  <c r="L115" i="10"/>
  <c r="H116" i="10"/>
  <c r="I116" i="10"/>
  <c r="J116" i="10"/>
  <c r="K116" i="10"/>
  <c r="L116" i="10"/>
  <c r="H117" i="10"/>
  <c r="I117" i="10"/>
  <c r="J117" i="10"/>
  <c r="K117" i="10"/>
  <c r="L117" i="10"/>
  <c r="H118" i="10"/>
  <c r="I118" i="10"/>
  <c r="J118" i="10"/>
  <c r="K118" i="10"/>
  <c r="L118" i="10"/>
  <c r="H119" i="10"/>
  <c r="I119" i="10"/>
  <c r="J119" i="10"/>
  <c r="K119" i="10"/>
  <c r="L119" i="10"/>
  <c r="H120" i="10"/>
  <c r="I120" i="10"/>
  <c r="J120" i="10"/>
  <c r="K120" i="10"/>
  <c r="L120" i="10"/>
  <c r="H121" i="10"/>
  <c r="I121" i="10"/>
  <c r="J121" i="10"/>
  <c r="K121" i="10"/>
  <c r="L121" i="10"/>
  <c r="H122" i="10"/>
  <c r="I122" i="10"/>
  <c r="J122" i="10"/>
  <c r="K122" i="10"/>
  <c r="L122" i="10"/>
  <c r="H123" i="10"/>
  <c r="I123" i="10"/>
  <c r="J123" i="10"/>
  <c r="K123" i="10"/>
  <c r="L123" i="10"/>
  <c r="H124" i="10"/>
  <c r="I124" i="10"/>
  <c r="J124" i="10"/>
  <c r="K124" i="10"/>
  <c r="L124" i="10"/>
  <c r="H125" i="10"/>
  <c r="I125" i="10"/>
  <c r="J125" i="10"/>
  <c r="K125" i="10"/>
  <c r="L125" i="10"/>
  <c r="H126" i="10"/>
  <c r="I126" i="10"/>
  <c r="J126" i="10"/>
  <c r="K126" i="10"/>
  <c r="L126" i="10"/>
  <c r="H127" i="10"/>
  <c r="I127" i="10"/>
  <c r="J127" i="10"/>
  <c r="K127" i="10"/>
  <c r="L127" i="10"/>
  <c r="H128" i="10"/>
  <c r="I128" i="10"/>
  <c r="J128" i="10"/>
  <c r="K128" i="10"/>
  <c r="L128" i="10"/>
  <c r="H129" i="10"/>
  <c r="I129" i="10"/>
  <c r="J129" i="10"/>
  <c r="K129" i="10"/>
  <c r="L129" i="10"/>
  <c r="H130" i="10"/>
  <c r="I130" i="10"/>
  <c r="J130" i="10"/>
  <c r="K130" i="10"/>
  <c r="L130" i="10"/>
  <c r="H131" i="10"/>
  <c r="I131" i="10"/>
  <c r="J131" i="10"/>
  <c r="K131" i="10"/>
  <c r="L131" i="10"/>
  <c r="H132" i="10"/>
  <c r="I132" i="10"/>
  <c r="J132" i="10"/>
  <c r="K132" i="10"/>
  <c r="L132" i="10"/>
  <c r="H133" i="10"/>
  <c r="I133" i="10"/>
  <c r="J133" i="10"/>
  <c r="K133" i="10"/>
  <c r="L133" i="10"/>
  <c r="H134" i="10"/>
  <c r="I134" i="10"/>
  <c r="J134" i="10"/>
  <c r="K134" i="10"/>
  <c r="L134" i="10"/>
  <c r="H135" i="10"/>
  <c r="I135" i="10"/>
  <c r="J135" i="10"/>
  <c r="K135" i="10"/>
  <c r="L135" i="10"/>
  <c r="H136" i="10"/>
  <c r="I136" i="10"/>
  <c r="J136" i="10"/>
  <c r="K136" i="10"/>
  <c r="L136" i="10"/>
  <c r="H137" i="10"/>
  <c r="I137" i="10"/>
  <c r="J137" i="10"/>
  <c r="K137" i="10"/>
  <c r="L137" i="10"/>
  <c r="H138" i="10"/>
  <c r="I138" i="10"/>
  <c r="J138" i="10"/>
  <c r="K138" i="10"/>
  <c r="L138" i="10"/>
  <c r="H139" i="10"/>
  <c r="I139" i="10"/>
  <c r="J139" i="10"/>
  <c r="K139" i="10"/>
  <c r="L139" i="10"/>
  <c r="H140" i="10"/>
  <c r="I140" i="10"/>
  <c r="J140" i="10"/>
  <c r="K140" i="10"/>
  <c r="L140" i="10"/>
  <c r="H141" i="10"/>
  <c r="I141" i="10"/>
  <c r="J141" i="10"/>
  <c r="K141" i="10"/>
  <c r="L141" i="10"/>
  <c r="H142" i="10"/>
  <c r="I142" i="10"/>
  <c r="J142" i="10"/>
  <c r="K142" i="10"/>
  <c r="L142" i="10"/>
  <c r="H143" i="10"/>
  <c r="I143" i="10"/>
  <c r="J143" i="10"/>
  <c r="K143" i="10"/>
  <c r="L143" i="10"/>
  <c r="H144" i="10"/>
  <c r="I144" i="10"/>
  <c r="J144" i="10"/>
  <c r="K144" i="10"/>
  <c r="L144" i="10"/>
  <c r="H145" i="10"/>
  <c r="I145" i="10"/>
  <c r="J145" i="10"/>
  <c r="K145" i="10"/>
  <c r="L145" i="10"/>
  <c r="H146" i="10"/>
  <c r="I146" i="10"/>
  <c r="J146" i="10"/>
  <c r="K146" i="10"/>
  <c r="L146" i="10"/>
  <c r="H147" i="10"/>
  <c r="I147" i="10"/>
  <c r="J147" i="10"/>
  <c r="K147" i="10"/>
  <c r="L147" i="10"/>
  <c r="H148" i="10"/>
  <c r="I148" i="10"/>
  <c r="J148" i="10"/>
  <c r="K148" i="10"/>
  <c r="L148" i="10"/>
  <c r="H149" i="10"/>
  <c r="I149" i="10"/>
  <c r="J149" i="10"/>
  <c r="K149" i="10"/>
  <c r="L149" i="10"/>
  <c r="H150" i="10"/>
  <c r="I150" i="10"/>
  <c r="J150" i="10"/>
  <c r="K150" i="10"/>
  <c r="L150" i="10"/>
  <c r="H151" i="10"/>
  <c r="I151" i="10"/>
  <c r="J151" i="10"/>
  <c r="K151" i="10"/>
  <c r="L151" i="10"/>
  <c r="H152" i="10"/>
  <c r="I152" i="10"/>
  <c r="J152" i="10"/>
  <c r="K152" i="10"/>
  <c r="L152" i="10"/>
  <c r="H153" i="10"/>
  <c r="I153" i="10"/>
  <c r="J153" i="10"/>
  <c r="K153" i="10"/>
  <c r="L153" i="10"/>
  <c r="H154" i="10"/>
  <c r="I154" i="10"/>
  <c r="J154" i="10"/>
  <c r="K154" i="10"/>
  <c r="L154" i="10"/>
  <c r="H155" i="10"/>
  <c r="I155" i="10"/>
  <c r="J155" i="10"/>
  <c r="K155" i="10"/>
  <c r="L155" i="10"/>
  <c r="H156" i="10"/>
  <c r="I156" i="10"/>
  <c r="J156" i="10"/>
  <c r="K156" i="10"/>
  <c r="L156" i="10"/>
  <c r="H157" i="10"/>
  <c r="I157" i="10"/>
  <c r="J157" i="10"/>
  <c r="K157" i="10"/>
  <c r="L157" i="10"/>
  <c r="H158" i="10"/>
  <c r="I158" i="10"/>
  <c r="J158" i="10"/>
  <c r="K158" i="10"/>
  <c r="L158" i="10"/>
  <c r="H159" i="10"/>
  <c r="I159" i="10"/>
  <c r="J159" i="10"/>
  <c r="K159" i="10"/>
  <c r="L159" i="10"/>
  <c r="H160" i="10"/>
  <c r="I160" i="10"/>
  <c r="J160" i="10"/>
  <c r="K160" i="10"/>
  <c r="L160" i="10"/>
  <c r="H161" i="10"/>
  <c r="I161" i="10"/>
  <c r="J161" i="10"/>
  <c r="K161" i="10"/>
  <c r="L161" i="10"/>
  <c r="H162" i="10"/>
  <c r="I162" i="10"/>
  <c r="J162" i="10"/>
  <c r="K162" i="10"/>
  <c r="L162" i="10"/>
  <c r="H163" i="10"/>
  <c r="I163" i="10"/>
  <c r="J163" i="10"/>
  <c r="K163" i="10"/>
  <c r="L163" i="10"/>
  <c r="H164" i="10"/>
  <c r="I164" i="10"/>
  <c r="J164" i="10"/>
  <c r="K164" i="10"/>
  <c r="L164" i="10"/>
  <c r="H165" i="10"/>
  <c r="I165" i="10"/>
  <c r="J165" i="10"/>
  <c r="K165" i="10"/>
  <c r="L165" i="10"/>
  <c r="H166" i="10"/>
  <c r="I166" i="10"/>
  <c r="J166" i="10"/>
  <c r="K166" i="10"/>
  <c r="L166" i="10"/>
  <c r="H167" i="10"/>
  <c r="I167" i="10"/>
  <c r="J167" i="10"/>
  <c r="K167" i="10"/>
  <c r="L167" i="10"/>
  <c r="H168" i="10"/>
  <c r="I168" i="10"/>
  <c r="J168" i="10"/>
  <c r="K168" i="10"/>
  <c r="L168" i="10"/>
  <c r="H169" i="10"/>
  <c r="I169" i="10"/>
  <c r="J169" i="10"/>
  <c r="K169" i="10"/>
  <c r="L169" i="10"/>
  <c r="H170" i="10"/>
  <c r="I170" i="10"/>
  <c r="J170" i="10"/>
  <c r="K170" i="10"/>
  <c r="L170" i="10"/>
  <c r="H171" i="10"/>
  <c r="I171" i="10"/>
  <c r="J171" i="10"/>
  <c r="K171" i="10"/>
  <c r="L171" i="10"/>
  <c r="H172" i="10"/>
  <c r="I172" i="10"/>
  <c r="J172" i="10"/>
  <c r="K172" i="10"/>
  <c r="L172" i="10"/>
  <c r="H173" i="10"/>
  <c r="I173" i="10"/>
  <c r="J173" i="10"/>
  <c r="K173" i="10"/>
  <c r="L173" i="10"/>
  <c r="H174" i="10"/>
  <c r="I174" i="10"/>
  <c r="J174" i="10"/>
  <c r="K174" i="10"/>
  <c r="L174" i="10"/>
  <c r="H175" i="10"/>
  <c r="I175" i="10"/>
  <c r="J175" i="10"/>
  <c r="K175" i="10"/>
  <c r="L175" i="10"/>
  <c r="H176" i="10"/>
  <c r="I176" i="10"/>
  <c r="J176" i="10"/>
  <c r="K176" i="10"/>
  <c r="L176" i="10"/>
  <c r="H177" i="10"/>
  <c r="I177" i="10"/>
  <c r="J177" i="10"/>
  <c r="K177" i="10"/>
  <c r="L177" i="10"/>
  <c r="H178" i="10"/>
  <c r="I178" i="10"/>
  <c r="J178" i="10"/>
  <c r="K178" i="10"/>
  <c r="L178" i="10"/>
  <c r="H179" i="10"/>
  <c r="I179" i="10"/>
  <c r="J179" i="10"/>
  <c r="K179" i="10"/>
  <c r="L179" i="10"/>
  <c r="H180" i="10"/>
  <c r="I180" i="10"/>
  <c r="J180" i="10"/>
  <c r="K180" i="10"/>
  <c r="L180" i="10"/>
  <c r="H181" i="10"/>
  <c r="I181" i="10"/>
  <c r="J181" i="10"/>
  <c r="K181" i="10"/>
  <c r="L181" i="10"/>
  <c r="H182" i="10"/>
  <c r="I182" i="10"/>
  <c r="J182" i="10"/>
  <c r="K182" i="10"/>
  <c r="L182" i="10"/>
  <c r="H183" i="10"/>
  <c r="I183" i="10"/>
  <c r="J183" i="10"/>
  <c r="K183" i="10"/>
  <c r="L183" i="10"/>
  <c r="H184" i="10"/>
  <c r="I184" i="10"/>
  <c r="J184" i="10"/>
  <c r="K184" i="10"/>
  <c r="L184" i="10"/>
  <c r="H185" i="10"/>
  <c r="I185" i="10"/>
  <c r="J185" i="10"/>
  <c r="K185" i="10"/>
  <c r="L185" i="10"/>
  <c r="H186" i="10"/>
  <c r="I186" i="10"/>
  <c r="J186" i="10"/>
  <c r="K186" i="10"/>
  <c r="L186" i="10"/>
  <c r="H187" i="10"/>
  <c r="I187" i="10"/>
  <c r="J187" i="10"/>
  <c r="K187" i="10"/>
  <c r="L187" i="10"/>
  <c r="H188" i="10"/>
  <c r="I188" i="10"/>
  <c r="J188" i="10"/>
  <c r="K188" i="10"/>
  <c r="L188" i="10"/>
  <c r="H189" i="10"/>
  <c r="I189" i="10"/>
  <c r="J189" i="10"/>
  <c r="K189" i="10"/>
  <c r="L189" i="10"/>
  <c r="H190" i="10"/>
  <c r="I190" i="10"/>
  <c r="J190" i="10"/>
  <c r="K190" i="10"/>
  <c r="L190" i="10"/>
  <c r="H191" i="10"/>
  <c r="I191" i="10"/>
  <c r="J191" i="10"/>
  <c r="K191" i="10"/>
  <c r="L191" i="10"/>
  <c r="H192" i="10"/>
  <c r="I192" i="10"/>
  <c r="J192" i="10"/>
  <c r="K192" i="10"/>
  <c r="L192" i="10"/>
  <c r="H193" i="10"/>
  <c r="I193" i="10"/>
  <c r="J193" i="10"/>
  <c r="K193" i="10"/>
  <c r="L193" i="10"/>
  <c r="H194" i="10"/>
  <c r="I194" i="10"/>
  <c r="J194" i="10"/>
  <c r="K194" i="10"/>
  <c r="L194" i="10"/>
  <c r="H195" i="10"/>
  <c r="I195" i="10"/>
  <c r="J195" i="10"/>
  <c r="K195" i="10"/>
  <c r="L195" i="10"/>
  <c r="H196" i="10"/>
  <c r="I196" i="10"/>
  <c r="J196" i="10"/>
  <c r="K196" i="10"/>
  <c r="L196" i="10"/>
  <c r="H197" i="10"/>
  <c r="I197" i="10"/>
  <c r="J197" i="10"/>
  <c r="K197" i="10"/>
  <c r="L197" i="10"/>
  <c r="H198" i="10"/>
  <c r="I198" i="10"/>
  <c r="J198" i="10"/>
  <c r="K198" i="10"/>
  <c r="L198" i="10"/>
  <c r="H199" i="10"/>
  <c r="I199" i="10"/>
  <c r="J199" i="10"/>
  <c r="K199" i="10"/>
  <c r="L199" i="10"/>
  <c r="H200" i="10"/>
  <c r="I200" i="10"/>
  <c r="J200" i="10"/>
  <c r="K200" i="10"/>
  <c r="L200" i="10"/>
  <c r="H201" i="10"/>
  <c r="I201" i="10"/>
  <c r="J201" i="10"/>
  <c r="K201" i="10"/>
  <c r="L201" i="10"/>
  <c r="H202" i="10"/>
  <c r="I202" i="10"/>
  <c r="J202" i="10"/>
  <c r="K202" i="10"/>
  <c r="L202" i="10"/>
  <c r="H203" i="10"/>
  <c r="I203" i="10"/>
  <c r="J203" i="10"/>
  <c r="K203" i="10"/>
  <c r="L203" i="10"/>
  <c r="H204" i="10"/>
  <c r="I204" i="10"/>
  <c r="J204" i="10"/>
  <c r="K204" i="10"/>
  <c r="L204" i="10"/>
  <c r="H205" i="10"/>
  <c r="I205" i="10"/>
  <c r="J205" i="10"/>
  <c r="K205" i="10"/>
  <c r="L205" i="10"/>
  <c r="H206" i="10"/>
  <c r="I206" i="10"/>
  <c r="J206" i="10"/>
  <c r="K206" i="10"/>
  <c r="L206" i="10"/>
  <c r="H207" i="10"/>
  <c r="I207" i="10"/>
  <c r="J207" i="10"/>
  <c r="K207" i="10"/>
  <c r="L207" i="10"/>
  <c r="H208" i="10"/>
  <c r="I208" i="10"/>
  <c r="J208" i="10"/>
  <c r="K208" i="10"/>
  <c r="L208" i="10"/>
  <c r="H209" i="10"/>
  <c r="I209" i="10"/>
  <c r="J209" i="10"/>
  <c r="K209" i="10"/>
  <c r="L209" i="10"/>
  <c r="H210" i="10"/>
  <c r="I210" i="10"/>
  <c r="J210" i="10"/>
  <c r="K210" i="10"/>
  <c r="L210" i="10"/>
  <c r="H211" i="10"/>
  <c r="I211" i="10"/>
  <c r="J211" i="10"/>
  <c r="K211" i="10"/>
  <c r="L211" i="10"/>
  <c r="H212" i="10"/>
  <c r="I212" i="10"/>
  <c r="J212" i="10"/>
  <c r="K212" i="10"/>
  <c r="L212" i="10"/>
  <c r="H213" i="10"/>
  <c r="I213" i="10"/>
  <c r="J213" i="10"/>
  <c r="K213" i="10"/>
  <c r="L213" i="10"/>
  <c r="H214" i="10"/>
  <c r="I214" i="10"/>
  <c r="J214" i="10"/>
  <c r="K214" i="10"/>
  <c r="L214" i="10"/>
  <c r="H215" i="10"/>
  <c r="I215" i="10"/>
  <c r="J215" i="10"/>
  <c r="K215" i="10"/>
  <c r="L215" i="10"/>
  <c r="H216" i="10"/>
  <c r="I216" i="10"/>
  <c r="J216" i="10"/>
  <c r="K216" i="10"/>
  <c r="L216" i="10"/>
  <c r="H217" i="10"/>
  <c r="I217" i="10"/>
  <c r="J217" i="10"/>
  <c r="K217" i="10"/>
  <c r="L217" i="10"/>
  <c r="H218" i="10"/>
  <c r="I218" i="10"/>
  <c r="J218" i="10"/>
  <c r="K218" i="10"/>
  <c r="L218" i="10"/>
  <c r="H219" i="10"/>
  <c r="I219" i="10"/>
  <c r="J219" i="10"/>
  <c r="K219" i="10"/>
  <c r="L219" i="10"/>
  <c r="H220" i="10"/>
  <c r="I220" i="10"/>
  <c r="J220" i="10"/>
  <c r="K220" i="10"/>
  <c r="L220" i="10"/>
  <c r="H221" i="10"/>
  <c r="I221" i="10"/>
  <c r="J221" i="10"/>
  <c r="K221" i="10"/>
  <c r="L221" i="10"/>
  <c r="H222" i="10"/>
  <c r="I222" i="10"/>
  <c r="J222" i="10"/>
  <c r="K222" i="10"/>
  <c r="L222" i="10"/>
  <c r="H223" i="10"/>
  <c r="I223" i="10"/>
  <c r="J223" i="10"/>
  <c r="K223" i="10"/>
  <c r="L223" i="10"/>
  <c r="H224" i="10"/>
  <c r="I224" i="10"/>
  <c r="J224" i="10"/>
  <c r="K224" i="10"/>
  <c r="L224" i="10"/>
  <c r="H225" i="10"/>
  <c r="I225" i="10"/>
  <c r="J225" i="10"/>
  <c r="K225" i="10"/>
  <c r="L225" i="10"/>
  <c r="H226" i="10"/>
  <c r="I226" i="10"/>
  <c r="J226" i="10"/>
  <c r="K226" i="10"/>
  <c r="L226" i="10"/>
  <c r="H227" i="10"/>
  <c r="I227" i="10"/>
  <c r="J227" i="10"/>
  <c r="K227" i="10"/>
  <c r="L227" i="10"/>
  <c r="H228" i="10"/>
  <c r="I228" i="10"/>
  <c r="J228" i="10"/>
  <c r="K228" i="10"/>
  <c r="L228" i="10"/>
  <c r="H229" i="10"/>
  <c r="I229" i="10"/>
  <c r="J229" i="10"/>
  <c r="K229" i="10"/>
  <c r="L229" i="10"/>
  <c r="H230" i="10"/>
  <c r="I230" i="10"/>
  <c r="J230" i="10"/>
  <c r="K230" i="10"/>
  <c r="L230" i="10"/>
  <c r="H231" i="10"/>
  <c r="I231" i="10"/>
  <c r="J231" i="10"/>
  <c r="K231" i="10"/>
  <c r="L231" i="10"/>
  <c r="H232" i="10"/>
  <c r="I232" i="10"/>
  <c r="J232" i="10"/>
  <c r="K232" i="10"/>
  <c r="L232" i="10"/>
  <c r="H233" i="10"/>
  <c r="I233" i="10"/>
  <c r="J233" i="10"/>
  <c r="K233" i="10"/>
  <c r="L233" i="10"/>
  <c r="H234" i="10"/>
  <c r="I234" i="10"/>
  <c r="J234" i="10"/>
  <c r="K234" i="10"/>
  <c r="L234" i="10"/>
  <c r="H235" i="10"/>
  <c r="I235" i="10"/>
  <c r="J235" i="10"/>
  <c r="K235" i="10"/>
  <c r="L235" i="10"/>
  <c r="H236" i="10"/>
  <c r="I236" i="10"/>
  <c r="J236" i="10"/>
  <c r="K236" i="10"/>
  <c r="L236" i="10"/>
  <c r="H237" i="10"/>
  <c r="I237" i="10"/>
  <c r="J237" i="10"/>
  <c r="K237" i="10"/>
  <c r="L237" i="10"/>
  <c r="H238" i="10"/>
  <c r="I238" i="10"/>
  <c r="J238" i="10"/>
  <c r="K238" i="10"/>
  <c r="L238" i="10"/>
  <c r="H239" i="10"/>
  <c r="I239" i="10"/>
  <c r="J239" i="10"/>
  <c r="K239" i="10"/>
  <c r="L239" i="10"/>
  <c r="H240" i="10"/>
  <c r="I240" i="10"/>
  <c r="J240" i="10"/>
  <c r="K240" i="10"/>
  <c r="L240" i="10"/>
  <c r="H241" i="10"/>
  <c r="I241" i="10"/>
  <c r="J241" i="10"/>
  <c r="K241" i="10"/>
  <c r="L241" i="10"/>
  <c r="H242" i="10"/>
  <c r="I242" i="10"/>
  <c r="J242" i="10"/>
  <c r="K242" i="10"/>
  <c r="L242" i="10"/>
  <c r="H243" i="10"/>
  <c r="I243" i="10"/>
  <c r="J243" i="10"/>
  <c r="K243" i="10"/>
  <c r="L243" i="10"/>
  <c r="H244" i="10"/>
  <c r="I244" i="10"/>
  <c r="J244" i="10"/>
  <c r="K244" i="10"/>
  <c r="L244" i="10"/>
  <c r="H245" i="10"/>
  <c r="I245" i="10"/>
  <c r="J245" i="10"/>
  <c r="K245" i="10"/>
  <c r="L245" i="10"/>
  <c r="H246" i="10"/>
  <c r="I246" i="10"/>
  <c r="J246" i="10"/>
  <c r="K246" i="10"/>
  <c r="L246" i="10"/>
  <c r="H247" i="10"/>
  <c r="I247" i="10"/>
  <c r="J247" i="10"/>
  <c r="K247" i="10"/>
  <c r="L247" i="10"/>
  <c r="H248" i="10"/>
  <c r="I248" i="10"/>
  <c r="J248" i="10"/>
  <c r="K248" i="10"/>
  <c r="L248" i="10"/>
  <c r="H249" i="10"/>
  <c r="I249" i="10"/>
  <c r="J249" i="10"/>
  <c r="K249" i="10"/>
  <c r="L249" i="10"/>
  <c r="H250" i="10"/>
  <c r="I250" i="10"/>
  <c r="J250" i="10"/>
  <c r="K250" i="10"/>
  <c r="L250" i="10"/>
  <c r="H251" i="10"/>
  <c r="I251" i="10"/>
  <c r="J251" i="10"/>
  <c r="K251" i="10"/>
  <c r="L251" i="10"/>
  <c r="H252" i="10"/>
  <c r="I252" i="10"/>
  <c r="J252" i="10"/>
  <c r="K252" i="10"/>
  <c r="L252" i="10"/>
  <c r="H253" i="10"/>
  <c r="I253" i="10"/>
  <c r="J253" i="10"/>
  <c r="K253" i="10"/>
  <c r="L253" i="10"/>
  <c r="H254" i="10"/>
  <c r="I254" i="10"/>
  <c r="J254" i="10"/>
  <c r="K254" i="10"/>
  <c r="L254" i="10"/>
  <c r="H255" i="10"/>
  <c r="I255" i="10"/>
  <c r="J255" i="10"/>
  <c r="K255" i="10"/>
  <c r="L255" i="10"/>
  <c r="H256" i="10"/>
  <c r="I256" i="10"/>
  <c r="J256" i="10"/>
  <c r="K256" i="10"/>
  <c r="L256" i="10"/>
  <c r="H257" i="10"/>
  <c r="I257" i="10"/>
  <c r="J257" i="10"/>
  <c r="K257" i="10"/>
  <c r="L257" i="10"/>
  <c r="H258" i="10"/>
  <c r="I258" i="10"/>
  <c r="J258" i="10"/>
  <c r="K258" i="10"/>
  <c r="L258" i="10"/>
  <c r="H259" i="10"/>
  <c r="I259" i="10"/>
  <c r="J259" i="10"/>
  <c r="K259" i="10"/>
  <c r="L259" i="10"/>
  <c r="H260" i="10"/>
  <c r="I260" i="10"/>
  <c r="J260" i="10"/>
  <c r="K260" i="10"/>
  <c r="L260" i="10"/>
  <c r="H261" i="10"/>
  <c r="I261" i="10"/>
  <c r="J261" i="10"/>
  <c r="K261" i="10"/>
  <c r="L261" i="10"/>
  <c r="H262" i="10"/>
  <c r="I262" i="10"/>
  <c r="J262" i="10"/>
  <c r="K262" i="10"/>
  <c r="L262" i="10"/>
  <c r="H263" i="10"/>
  <c r="I263" i="10"/>
  <c r="J263" i="10"/>
  <c r="K263" i="10"/>
  <c r="L263" i="10"/>
  <c r="H264" i="10"/>
  <c r="I264" i="10"/>
  <c r="J264" i="10"/>
  <c r="K264" i="10"/>
  <c r="L264" i="10"/>
  <c r="H265" i="10"/>
  <c r="I265" i="10"/>
  <c r="J265" i="10"/>
  <c r="K265" i="10"/>
  <c r="L265" i="10"/>
  <c r="H266" i="10"/>
  <c r="I266" i="10"/>
  <c r="J266" i="10"/>
  <c r="K266" i="10"/>
  <c r="L266" i="10"/>
  <c r="H267" i="10"/>
  <c r="I267" i="10"/>
  <c r="J267" i="10"/>
  <c r="K267" i="10"/>
  <c r="L267" i="10"/>
  <c r="H268" i="10"/>
  <c r="I268" i="10"/>
  <c r="J268" i="10"/>
  <c r="K268" i="10"/>
  <c r="L268" i="10"/>
  <c r="H269" i="10"/>
  <c r="I269" i="10"/>
  <c r="J269" i="10"/>
  <c r="K269" i="10"/>
  <c r="L269" i="10"/>
  <c r="H270" i="10"/>
  <c r="I270" i="10"/>
  <c r="J270" i="10"/>
  <c r="K270" i="10"/>
  <c r="L270" i="10"/>
  <c r="H271" i="10"/>
  <c r="I271" i="10"/>
  <c r="J271" i="10"/>
  <c r="K271" i="10"/>
  <c r="L271" i="10"/>
  <c r="H272" i="10"/>
  <c r="I272" i="10"/>
  <c r="J272" i="10"/>
  <c r="K272" i="10"/>
  <c r="L272" i="10"/>
  <c r="H273" i="10"/>
  <c r="I273" i="10"/>
  <c r="J273" i="10"/>
  <c r="K273" i="10"/>
  <c r="L273" i="10"/>
  <c r="H274" i="10"/>
  <c r="I274" i="10"/>
  <c r="J274" i="10"/>
  <c r="K274" i="10"/>
  <c r="L274" i="10"/>
  <c r="H275" i="10"/>
  <c r="I275" i="10"/>
  <c r="J275" i="10"/>
  <c r="K275" i="10"/>
  <c r="L275" i="10"/>
  <c r="H276" i="10"/>
  <c r="I276" i="10"/>
  <c r="J276" i="10"/>
  <c r="K276" i="10"/>
  <c r="L276" i="10"/>
  <c r="H277" i="10"/>
  <c r="I277" i="10"/>
  <c r="J277" i="10"/>
  <c r="K277" i="10"/>
  <c r="L277" i="10"/>
  <c r="H278" i="10"/>
  <c r="I278" i="10"/>
  <c r="J278" i="10"/>
  <c r="K278" i="10"/>
  <c r="L278" i="10"/>
  <c r="H279" i="10"/>
  <c r="I279" i="10"/>
  <c r="J279" i="10"/>
  <c r="K279" i="10"/>
  <c r="L279" i="10"/>
  <c r="H280" i="10"/>
  <c r="I280" i="10"/>
  <c r="J280" i="10"/>
  <c r="K280" i="10"/>
  <c r="L280" i="10"/>
  <c r="H281" i="10"/>
  <c r="I281" i="10"/>
  <c r="J281" i="10"/>
  <c r="K281" i="10"/>
  <c r="L281" i="10"/>
  <c r="H282" i="10"/>
  <c r="I282" i="10"/>
  <c r="J282" i="10"/>
  <c r="K282" i="10"/>
  <c r="L282" i="10"/>
  <c r="H283" i="10"/>
  <c r="I283" i="10"/>
  <c r="J283" i="10"/>
  <c r="K283" i="10"/>
  <c r="L283" i="10"/>
  <c r="H284" i="10"/>
  <c r="I284" i="10"/>
  <c r="J284" i="10"/>
  <c r="K284" i="10"/>
  <c r="L284" i="10"/>
  <c r="H285" i="10"/>
  <c r="I285" i="10"/>
  <c r="J285" i="10"/>
  <c r="K285" i="10"/>
  <c r="L285" i="10"/>
  <c r="H286" i="10"/>
  <c r="I286" i="10"/>
  <c r="J286" i="10"/>
  <c r="K286" i="10"/>
  <c r="L286" i="10"/>
  <c r="H287" i="10"/>
  <c r="I287" i="10"/>
  <c r="J287" i="10"/>
  <c r="K287" i="10"/>
  <c r="L287" i="10"/>
  <c r="H288" i="10"/>
  <c r="I288" i="10"/>
  <c r="J288" i="10"/>
  <c r="K288" i="10"/>
  <c r="L288" i="10"/>
  <c r="H289" i="10"/>
  <c r="I289" i="10"/>
  <c r="J289" i="10"/>
  <c r="K289" i="10"/>
  <c r="L289" i="10"/>
  <c r="H290" i="10"/>
  <c r="I290" i="10"/>
  <c r="J290" i="10"/>
  <c r="K290" i="10"/>
  <c r="L290" i="10"/>
  <c r="H291" i="10"/>
  <c r="I291" i="10"/>
  <c r="J291" i="10"/>
  <c r="K291" i="10"/>
  <c r="L291" i="10"/>
  <c r="H292" i="10"/>
  <c r="I292" i="10"/>
  <c r="J292" i="10"/>
  <c r="K292" i="10"/>
  <c r="L292" i="10"/>
  <c r="H293" i="10"/>
  <c r="I293" i="10"/>
  <c r="J293" i="10"/>
  <c r="K293" i="10"/>
  <c r="L293" i="10"/>
  <c r="H294" i="10"/>
  <c r="I294" i="10"/>
  <c r="J294" i="10"/>
  <c r="K294" i="10"/>
  <c r="L294" i="10"/>
  <c r="H295" i="10"/>
  <c r="I295" i="10"/>
  <c r="J295" i="10"/>
  <c r="K295" i="10"/>
  <c r="L295" i="10"/>
  <c r="H296" i="10"/>
  <c r="I296" i="10"/>
  <c r="J296" i="10"/>
  <c r="K296" i="10"/>
  <c r="L296" i="10"/>
  <c r="H297" i="10"/>
  <c r="I297" i="10"/>
  <c r="J297" i="10"/>
  <c r="K297" i="10"/>
  <c r="L297" i="10"/>
  <c r="H298" i="10"/>
  <c r="I298" i="10"/>
  <c r="J298" i="10"/>
  <c r="K298" i="10"/>
  <c r="L298" i="10"/>
  <c r="H299" i="10"/>
  <c r="I299" i="10"/>
  <c r="J299" i="10"/>
  <c r="K299" i="10"/>
  <c r="L299" i="10"/>
  <c r="H300" i="10"/>
  <c r="I300" i="10"/>
  <c r="J300" i="10"/>
  <c r="K300" i="10"/>
  <c r="L300" i="10"/>
  <c r="H301" i="10"/>
  <c r="I301" i="10"/>
  <c r="J301" i="10"/>
  <c r="K301" i="10"/>
  <c r="L301" i="10"/>
  <c r="H302" i="10"/>
  <c r="I302" i="10"/>
  <c r="J302" i="10"/>
  <c r="K302" i="10"/>
  <c r="L302" i="10"/>
  <c r="H303" i="10"/>
  <c r="I303" i="10"/>
  <c r="J303" i="10"/>
  <c r="K303" i="10"/>
  <c r="L303" i="10"/>
  <c r="H304" i="10"/>
  <c r="I304" i="10"/>
  <c r="J304" i="10"/>
  <c r="K304" i="10"/>
  <c r="L304" i="10"/>
  <c r="H305" i="10"/>
  <c r="I305" i="10"/>
  <c r="J305" i="10"/>
  <c r="K305" i="10"/>
  <c r="L305" i="10"/>
  <c r="H306" i="10"/>
  <c r="I306" i="10"/>
  <c r="J306" i="10"/>
  <c r="K306" i="10"/>
  <c r="L306" i="10"/>
  <c r="H307" i="10"/>
  <c r="I307" i="10"/>
  <c r="J307" i="10"/>
  <c r="K307" i="10"/>
  <c r="L307" i="10"/>
  <c r="H308" i="10"/>
  <c r="I308" i="10"/>
  <c r="J308" i="10"/>
  <c r="K308" i="10"/>
  <c r="L308" i="10"/>
  <c r="H309" i="10"/>
  <c r="I309" i="10"/>
  <c r="J309" i="10"/>
  <c r="K309" i="10"/>
  <c r="L309" i="10"/>
  <c r="H310" i="10"/>
  <c r="I310" i="10"/>
  <c r="J310" i="10"/>
  <c r="K310" i="10"/>
  <c r="L310" i="10"/>
  <c r="H311" i="10"/>
  <c r="I311" i="10"/>
  <c r="J311" i="10"/>
  <c r="K311" i="10"/>
  <c r="L311" i="10"/>
  <c r="H312" i="10"/>
  <c r="I312" i="10"/>
  <c r="J312" i="10"/>
  <c r="K312" i="10"/>
  <c r="L312" i="10"/>
  <c r="H313" i="10"/>
  <c r="I313" i="10"/>
  <c r="J313" i="10"/>
  <c r="K313" i="10"/>
  <c r="L313" i="10"/>
  <c r="H314" i="10"/>
  <c r="I314" i="10"/>
  <c r="J314" i="10"/>
  <c r="K314" i="10"/>
  <c r="L314" i="10"/>
  <c r="H315" i="10"/>
  <c r="I315" i="10"/>
  <c r="J315" i="10"/>
  <c r="K315" i="10"/>
  <c r="L315" i="10"/>
  <c r="H316" i="10"/>
  <c r="I316" i="10"/>
  <c r="J316" i="10"/>
  <c r="K316" i="10"/>
  <c r="L316" i="10"/>
  <c r="H317" i="10"/>
  <c r="I317" i="10"/>
  <c r="J317" i="10"/>
  <c r="K317" i="10"/>
  <c r="L317" i="10"/>
  <c r="H318" i="10"/>
  <c r="I318" i="10"/>
  <c r="J318" i="10"/>
  <c r="K318" i="10"/>
  <c r="L318" i="10"/>
  <c r="H319" i="10"/>
  <c r="I319" i="10"/>
  <c r="J319" i="10"/>
  <c r="K319" i="10"/>
  <c r="L319" i="10"/>
  <c r="H320" i="10"/>
  <c r="I320" i="10"/>
  <c r="J320" i="10"/>
  <c r="K320" i="10"/>
  <c r="L320" i="10"/>
  <c r="H321" i="10"/>
  <c r="I321" i="10"/>
  <c r="J321" i="10"/>
  <c r="K321" i="10"/>
  <c r="L321" i="10"/>
  <c r="H322" i="10"/>
  <c r="I322" i="10"/>
  <c r="J322" i="10"/>
  <c r="K322" i="10"/>
  <c r="L322" i="10"/>
  <c r="H323" i="10"/>
  <c r="I323" i="10"/>
  <c r="J323" i="10"/>
  <c r="K323" i="10"/>
  <c r="L323" i="10"/>
  <c r="H324" i="10"/>
  <c r="I324" i="10"/>
  <c r="J324" i="10"/>
  <c r="K324" i="10"/>
  <c r="L324" i="10"/>
  <c r="H325" i="10"/>
  <c r="I325" i="10"/>
  <c r="J325" i="10"/>
  <c r="K325" i="10"/>
  <c r="L325" i="10"/>
  <c r="H326" i="10"/>
  <c r="I326" i="10"/>
  <c r="J326" i="10"/>
  <c r="K326" i="10"/>
  <c r="L326" i="10"/>
  <c r="H327" i="10"/>
  <c r="I327" i="10"/>
  <c r="J327" i="10"/>
  <c r="K327" i="10"/>
  <c r="L327" i="10"/>
  <c r="H328" i="10"/>
  <c r="I328" i="10"/>
  <c r="J328" i="10"/>
  <c r="K328" i="10"/>
  <c r="L328" i="10"/>
  <c r="H329" i="10"/>
  <c r="I329" i="10"/>
  <c r="J329" i="10"/>
  <c r="K329" i="10"/>
  <c r="L329" i="10"/>
  <c r="H330" i="10"/>
  <c r="I330" i="10"/>
  <c r="J330" i="10"/>
  <c r="K330" i="10"/>
  <c r="L330" i="10"/>
  <c r="H331" i="10"/>
  <c r="I331" i="10"/>
  <c r="J331" i="10"/>
  <c r="K331" i="10"/>
  <c r="L331" i="10"/>
  <c r="H332" i="10"/>
  <c r="I332" i="10"/>
  <c r="J332" i="10"/>
  <c r="K332" i="10"/>
  <c r="L332" i="10"/>
  <c r="H333" i="10"/>
  <c r="I333" i="10"/>
  <c r="J333" i="10"/>
  <c r="K333" i="10"/>
  <c r="L333" i="10"/>
  <c r="H334" i="10"/>
  <c r="I334" i="10"/>
  <c r="J334" i="10"/>
  <c r="K334" i="10"/>
  <c r="L334" i="10"/>
  <c r="H335" i="10"/>
  <c r="I335" i="10"/>
  <c r="J335" i="10"/>
  <c r="K335" i="10"/>
  <c r="L335" i="10"/>
  <c r="H336" i="10"/>
  <c r="I336" i="10"/>
  <c r="J336" i="10"/>
  <c r="K336" i="10"/>
  <c r="L336" i="10"/>
  <c r="H337" i="10"/>
  <c r="I337" i="10"/>
  <c r="J337" i="10"/>
  <c r="K337" i="10"/>
  <c r="L337" i="10"/>
  <c r="H338" i="10"/>
  <c r="I338" i="10"/>
  <c r="J338" i="10"/>
  <c r="K338" i="10"/>
  <c r="L338" i="10"/>
  <c r="H339" i="10"/>
  <c r="I339" i="10"/>
  <c r="J339" i="10"/>
  <c r="K339" i="10"/>
  <c r="L339" i="10"/>
  <c r="H340" i="10"/>
  <c r="I340" i="10"/>
  <c r="J340" i="10"/>
  <c r="K340" i="10"/>
  <c r="L340" i="10"/>
  <c r="H341" i="10"/>
  <c r="I341" i="10"/>
  <c r="J341" i="10"/>
  <c r="K341" i="10"/>
  <c r="L341" i="10"/>
  <c r="H342" i="10"/>
  <c r="I342" i="10"/>
  <c r="J342" i="10"/>
  <c r="K342" i="10"/>
  <c r="L342" i="10"/>
  <c r="H343" i="10"/>
  <c r="I343" i="10"/>
  <c r="J343" i="10"/>
  <c r="K343" i="10"/>
  <c r="L343" i="10"/>
  <c r="H344" i="10"/>
  <c r="I344" i="10"/>
  <c r="J344" i="10"/>
  <c r="K344" i="10"/>
  <c r="L344" i="10"/>
  <c r="H345" i="10"/>
  <c r="I345" i="10"/>
  <c r="J345" i="10"/>
  <c r="K345" i="10"/>
  <c r="L345" i="10"/>
  <c r="H346" i="10"/>
  <c r="I346" i="10"/>
  <c r="J346" i="10"/>
  <c r="K346" i="10"/>
  <c r="L346" i="10"/>
  <c r="H347" i="10"/>
  <c r="I347" i="10"/>
  <c r="J347" i="10"/>
  <c r="K347" i="10"/>
  <c r="L347" i="10"/>
  <c r="H348" i="10"/>
  <c r="I348" i="10"/>
  <c r="J348" i="10"/>
  <c r="K348" i="10"/>
  <c r="L348" i="10"/>
  <c r="H349" i="10"/>
  <c r="I349" i="10"/>
  <c r="J349" i="10"/>
  <c r="K349" i="10"/>
  <c r="L349" i="10"/>
  <c r="H350" i="10"/>
  <c r="I350" i="10"/>
  <c r="J350" i="10"/>
  <c r="K350" i="10"/>
  <c r="L350" i="10"/>
  <c r="H351" i="10"/>
  <c r="I351" i="10"/>
  <c r="J351" i="10"/>
  <c r="K351" i="10"/>
  <c r="L351" i="10"/>
  <c r="H352" i="10"/>
  <c r="I352" i="10"/>
  <c r="J352" i="10"/>
  <c r="K352" i="10"/>
  <c r="L352" i="10"/>
  <c r="H353" i="10"/>
  <c r="I353" i="10"/>
  <c r="J353" i="10"/>
  <c r="K353" i="10"/>
  <c r="L353" i="10"/>
  <c r="H354" i="10"/>
  <c r="I354" i="10"/>
  <c r="J354" i="10"/>
  <c r="K354" i="10"/>
  <c r="L354" i="10"/>
  <c r="H355" i="10"/>
  <c r="I355" i="10"/>
  <c r="J355" i="10"/>
  <c r="K355" i="10"/>
  <c r="L355" i="10"/>
  <c r="H356" i="10"/>
  <c r="I356" i="10"/>
  <c r="J356" i="10"/>
  <c r="K356" i="10"/>
  <c r="L356" i="10"/>
  <c r="H357" i="10"/>
  <c r="I357" i="10"/>
  <c r="J357" i="10"/>
  <c r="K357" i="10"/>
  <c r="L357" i="10"/>
  <c r="H358" i="10"/>
  <c r="I358" i="10"/>
  <c r="J358" i="10"/>
  <c r="K358" i="10"/>
  <c r="L358" i="10"/>
  <c r="H359" i="10"/>
  <c r="I359" i="10"/>
  <c r="J359" i="10"/>
  <c r="K359" i="10"/>
  <c r="L359" i="10"/>
  <c r="H360" i="10"/>
  <c r="I360" i="10"/>
  <c r="J360" i="10"/>
  <c r="K360" i="10"/>
  <c r="L360" i="10"/>
  <c r="H361" i="10"/>
  <c r="I361" i="10"/>
  <c r="J361" i="10"/>
  <c r="K361" i="10"/>
  <c r="L361" i="10"/>
  <c r="H362" i="10"/>
  <c r="I362" i="10"/>
  <c r="J362" i="10"/>
  <c r="K362" i="10"/>
  <c r="L362" i="10"/>
  <c r="H363" i="10"/>
  <c r="I363" i="10"/>
  <c r="J363" i="10"/>
  <c r="K363" i="10"/>
  <c r="L363" i="10"/>
  <c r="H364" i="10"/>
  <c r="I364" i="10"/>
  <c r="J364" i="10"/>
  <c r="K364" i="10"/>
  <c r="L364" i="10"/>
  <c r="H365" i="10"/>
  <c r="I365" i="10"/>
  <c r="J365" i="10"/>
  <c r="K365" i="10"/>
  <c r="L365" i="10"/>
  <c r="H366" i="10"/>
  <c r="I366" i="10"/>
  <c r="J366" i="10"/>
  <c r="K366" i="10"/>
  <c r="L366" i="10"/>
  <c r="H367" i="10"/>
  <c r="I367" i="10"/>
  <c r="J367" i="10"/>
  <c r="K367" i="10"/>
  <c r="L367" i="10"/>
  <c r="H368" i="10"/>
  <c r="I368" i="10"/>
  <c r="J368" i="10"/>
  <c r="K368" i="10"/>
  <c r="L368" i="10"/>
  <c r="H369" i="10"/>
  <c r="I369" i="10"/>
  <c r="J369" i="10"/>
  <c r="K369" i="10"/>
  <c r="L369" i="10"/>
  <c r="H370" i="10"/>
  <c r="I370" i="10"/>
  <c r="J370" i="10"/>
  <c r="K370" i="10"/>
  <c r="L370" i="10"/>
  <c r="H371" i="10"/>
  <c r="I371" i="10"/>
  <c r="J371" i="10"/>
  <c r="K371" i="10"/>
  <c r="L371" i="10"/>
  <c r="H372" i="10"/>
  <c r="I372" i="10"/>
  <c r="J372" i="10"/>
  <c r="K372" i="10"/>
  <c r="L372" i="10"/>
  <c r="H373" i="10"/>
  <c r="I373" i="10"/>
  <c r="J373" i="10"/>
  <c r="K373" i="10"/>
  <c r="L373" i="10"/>
  <c r="H374" i="10"/>
  <c r="I374" i="10"/>
  <c r="J374" i="10"/>
  <c r="K374" i="10"/>
  <c r="L374" i="10"/>
  <c r="H375" i="10"/>
  <c r="I375" i="10"/>
  <c r="J375" i="10"/>
  <c r="K375" i="10"/>
  <c r="L375" i="10"/>
  <c r="H376" i="10"/>
  <c r="I376" i="10"/>
  <c r="J376" i="10"/>
  <c r="K376" i="10"/>
  <c r="L376" i="10"/>
  <c r="H377" i="10"/>
  <c r="I377" i="10"/>
  <c r="J377" i="10"/>
  <c r="K377" i="10"/>
  <c r="L377" i="10"/>
  <c r="H378" i="10"/>
  <c r="I378" i="10"/>
  <c r="J378" i="10"/>
  <c r="K378" i="10"/>
  <c r="L378" i="10"/>
  <c r="H379" i="10"/>
  <c r="I379" i="10"/>
  <c r="J379" i="10"/>
  <c r="K379" i="10"/>
  <c r="L379" i="10"/>
  <c r="H380" i="10"/>
  <c r="I380" i="10"/>
  <c r="J380" i="10"/>
  <c r="K380" i="10"/>
  <c r="L380" i="10"/>
  <c r="H381" i="10"/>
  <c r="I381" i="10"/>
  <c r="J381" i="10"/>
  <c r="K381" i="10"/>
  <c r="L381" i="10"/>
  <c r="H382" i="10"/>
  <c r="I382" i="10"/>
  <c r="J382" i="10"/>
  <c r="K382" i="10"/>
  <c r="L382" i="10"/>
  <c r="H383" i="10"/>
  <c r="I383" i="10"/>
  <c r="J383" i="10"/>
  <c r="K383" i="10"/>
  <c r="L383" i="10"/>
  <c r="H384" i="10"/>
  <c r="I384" i="10"/>
  <c r="J384" i="10"/>
  <c r="K384" i="10"/>
  <c r="L384" i="10"/>
  <c r="H385" i="10"/>
  <c r="I385" i="10"/>
  <c r="J385" i="10"/>
  <c r="K385" i="10"/>
  <c r="L385" i="10"/>
  <c r="H386" i="10"/>
  <c r="I386" i="10"/>
  <c r="J386" i="10"/>
  <c r="K386" i="10"/>
  <c r="L386" i="10"/>
  <c r="H387" i="10"/>
  <c r="I387" i="10"/>
  <c r="J387" i="10"/>
  <c r="K387" i="10"/>
  <c r="L387" i="10"/>
  <c r="H388" i="10"/>
  <c r="I388" i="10"/>
  <c r="J388" i="10"/>
  <c r="K388" i="10"/>
  <c r="L388" i="10"/>
  <c r="H389" i="10"/>
  <c r="I389" i="10"/>
  <c r="J389" i="10"/>
  <c r="K389" i="10"/>
  <c r="L389" i="10"/>
  <c r="H390" i="10"/>
  <c r="I390" i="10"/>
  <c r="J390" i="10"/>
  <c r="K390" i="10"/>
  <c r="L390" i="10"/>
  <c r="H391" i="10"/>
  <c r="I391" i="10"/>
  <c r="J391" i="10"/>
  <c r="K391" i="10"/>
  <c r="L391" i="10"/>
  <c r="H392" i="10"/>
  <c r="I392" i="10"/>
  <c r="J392" i="10"/>
  <c r="K392" i="10"/>
  <c r="L392" i="10"/>
  <c r="H393" i="10"/>
  <c r="I393" i="10"/>
  <c r="J393" i="10"/>
  <c r="K393" i="10"/>
  <c r="L393" i="10"/>
  <c r="H394" i="10"/>
  <c r="I394" i="10"/>
  <c r="J394" i="10"/>
  <c r="K394" i="10"/>
  <c r="L394" i="10"/>
  <c r="H395" i="10"/>
  <c r="I395" i="10"/>
  <c r="J395" i="10"/>
  <c r="K395" i="10"/>
  <c r="L395" i="10"/>
  <c r="H396" i="10"/>
  <c r="I396" i="10"/>
  <c r="J396" i="10"/>
  <c r="K396" i="10"/>
  <c r="L396" i="10"/>
  <c r="H397" i="10"/>
  <c r="I397" i="10"/>
  <c r="J397" i="10"/>
  <c r="K397" i="10"/>
  <c r="L397" i="10"/>
  <c r="H398" i="10"/>
  <c r="I398" i="10"/>
  <c r="J398" i="10"/>
  <c r="K398" i="10"/>
  <c r="L398" i="10"/>
  <c r="H399" i="10"/>
  <c r="I399" i="10"/>
  <c r="J399" i="10"/>
  <c r="K399" i="10"/>
  <c r="L399" i="10"/>
  <c r="H400" i="10"/>
  <c r="I400" i="10"/>
  <c r="J400" i="10"/>
  <c r="K400" i="10"/>
  <c r="L400" i="10"/>
  <c r="H401" i="10"/>
  <c r="I401" i="10"/>
  <c r="J401" i="10"/>
  <c r="K401" i="10"/>
  <c r="L401" i="10"/>
  <c r="H402" i="10"/>
  <c r="I402" i="10"/>
  <c r="J402" i="10"/>
  <c r="K402" i="10"/>
  <c r="L402" i="10"/>
  <c r="H403" i="10"/>
  <c r="I403" i="10"/>
  <c r="J403" i="10"/>
  <c r="K403" i="10"/>
  <c r="L403" i="10"/>
  <c r="H404" i="10"/>
  <c r="I404" i="10"/>
  <c r="J404" i="10"/>
  <c r="K404" i="10"/>
  <c r="L404" i="10"/>
  <c r="H405" i="10"/>
  <c r="I405" i="10"/>
  <c r="J405" i="10"/>
  <c r="K405" i="10"/>
  <c r="L405" i="10"/>
  <c r="H406" i="10"/>
  <c r="I406" i="10"/>
  <c r="J406" i="10"/>
  <c r="K406" i="10"/>
  <c r="L406" i="10"/>
  <c r="H407" i="10"/>
  <c r="I407" i="10"/>
  <c r="J407" i="10"/>
  <c r="K407" i="10"/>
  <c r="L407" i="10"/>
  <c r="H408" i="10"/>
  <c r="I408" i="10"/>
  <c r="J408" i="10"/>
  <c r="K408" i="10"/>
  <c r="L408" i="10"/>
  <c r="H409" i="10"/>
  <c r="I409" i="10"/>
  <c r="J409" i="10"/>
  <c r="K409" i="10"/>
  <c r="L409" i="10"/>
  <c r="H410" i="10"/>
  <c r="I410" i="10"/>
  <c r="J410" i="10"/>
  <c r="K410" i="10"/>
  <c r="L410" i="10"/>
  <c r="H411" i="10"/>
  <c r="I411" i="10"/>
  <c r="J411" i="10"/>
  <c r="K411" i="10"/>
  <c r="L411" i="10"/>
  <c r="H412" i="10"/>
  <c r="I412" i="10"/>
  <c r="J412" i="10"/>
  <c r="K412" i="10"/>
  <c r="L412" i="10"/>
  <c r="H413" i="10"/>
  <c r="I413" i="10"/>
  <c r="J413" i="10"/>
  <c r="K413" i="10"/>
  <c r="L413" i="10"/>
  <c r="H414" i="10"/>
  <c r="I414" i="10"/>
  <c r="J414" i="10"/>
  <c r="K414" i="10"/>
  <c r="L414" i="10"/>
  <c r="H415" i="10"/>
  <c r="I415" i="10"/>
  <c r="J415" i="10"/>
  <c r="K415" i="10"/>
  <c r="L415" i="10"/>
  <c r="H416" i="10"/>
  <c r="I416" i="10"/>
  <c r="J416" i="10"/>
  <c r="K416" i="10"/>
  <c r="L416" i="10"/>
  <c r="H417" i="10"/>
  <c r="I417" i="10"/>
  <c r="J417" i="10"/>
  <c r="K417" i="10"/>
  <c r="L417" i="10"/>
  <c r="H418" i="10"/>
  <c r="I418" i="10"/>
  <c r="J418" i="10"/>
  <c r="K418" i="10"/>
  <c r="L418" i="10"/>
  <c r="H419" i="10"/>
  <c r="I419" i="10"/>
  <c r="J419" i="10"/>
  <c r="K419" i="10"/>
  <c r="L419" i="10"/>
  <c r="H420" i="10"/>
  <c r="I420" i="10"/>
  <c r="J420" i="10"/>
  <c r="K420" i="10"/>
  <c r="L420" i="10"/>
  <c r="H421" i="10"/>
  <c r="I421" i="10"/>
  <c r="J421" i="10"/>
  <c r="K421" i="10"/>
  <c r="L421" i="10"/>
  <c r="H422" i="10"/>
  <c r="I422" i="10"/>
  <c r="J422" i="10"/>
  <c r="K422" i="10"/>
  <c r="L422" i="10"/>
  <c r="H423" i="10"/>
  <c r="I423" i="10"/>
  <c r="J423" i="10"/>
  <c r="K423" i="10"/>
  <c r="L423" i="10"/>
  <c r="H424" i="10"/>
  <c r="I424" i="10"/>
  <c r="J424" i="10"/>
  <c r="K424" i="10"/>
  <c r="L424" i="10"/>
  <c r="H425" i="10"/>
  <c r="I425" i="10"/>
  <c r="J425" i="10"/>
  <c r="K425" i="10"/>
  <c r="L425" i="10"/>
  <c r="H426" i="10"/>
  <c r="I426" i="10"/>
  <c r="J426" i="10"/>
  <c r="K426" i="10"/>
  <c r="L426" i="10"/>
  <c r="H427" i="10"/>
  <c r="I427" i="10"/>
  <c r="J427" i="10"/>
  <c r="K427" i="10"/>
  <c r="L427" i="10"/>
  <c r="H428" i="10"/>
  <c r="I428" i="10"/>
  <c r="J428" i="10"/>
  <c r="K428" i="10"/>
  <c r="L428" i="10"/>
  <c r="H429" i="10"/>
  <c r="I429" i="10"/>
  <c r="J429" i="10"/>
  <c r="K429" i="10"/>
  <c r="L429" i="10"/>
  <c r="H430" i="10"/>
  <c r="I430" i="10"/>
  <c r="J430" i="10"/>
  <c r="K430" i="10"/>
  <c r="L430" i="10"/>
  <c r="H431" i="10"/>
  <c r="I431" i="10"/>
  <c r="J431" i="10"/>
  <c r="K431" i="10"/>
  <c r="L431" i="10"/>
  <c r="H432" i="10"/>
  <c r="I432" i="10"/>
  <c r="J432" i="10"/>
  <c r="K432" i="10"/>
  <c r="L432" i="10"/>
  <c r="H433" i="10"/>
  <c r="I433" i="10"/>
  <c r="J433" i="10"/>
  <c r="K433" i="10"/>
  <c r="L433" i="10"/>
  <c r="H434" i="10"/>
  <c r="I434" i="10"/>
  <c r="J434" i="10"/>
  <c r="K434" i="10"/>
  <c r="L434" i="10"/>
  <c r="H435" i="10"/>
  <c r="I435" i="10"/>
  <c r="J435" i="10"/>
  <c r="K435" i="10"/>
  <c r="L435" i="10"/>
  <c r="H436" i="10"/>
  <c r="I436" i="10"/>
  <c r="J436" i="10"/>
  <c r="K436" i="10"/>
  <c r="L436" i="10"/>
  <c r="H437" i="10"/>
  <c r="I437" i="10"/>
  <c r="J437" i="10"/>
  <c r="K437" i="10"/>
  <c r="L437" i="10"/>
  <c r="H438" i="10"/>
  <c r="I438" i="10"/>
  <c r="J438" i="10"/>
  <c r="K438" i="10"/>
  <c r="L438" i="10"/>
  <c r="H439" i="10"/>
  <c r="I439" i="10"/>
  <c r="J439" i="10"/>
  <c r="K439" i="10"/>
  <c r="L439" i="10"/>
  <c r="H440" i="10"/>
  <c r="I440" i="10"/>
  <c r="J440" i="10"/>
  <c r="K440" i="10"/>
  <c r="L440" i="10"/>
  <c r="H441" i="10"/>
  <c r="I441" i="10"/>
  <c r="J441" i="10"/>
  <c r="K441" i="10"/>
  <c r="L441" i="10"/>
  <c r="H442" i="10"/>
  <c r="I442" i="10"/>
  <c r="J442" i="10"/>
  <c r="K442" i="10"/>
  <c r="L442" i="10"/>
  <c r="H443" i="10"/>
  <c r="I443" i="10"/>
  <c r="J443" i="10"/>
  <c r="K443" i="10"/>
  <c r="L443" i="10"/>
  <c r="H444" i="10"/>
  <c r="I444" i="10"/>
  <c r="J444" i="10"/>
  <c r="K444" i="10"/>
  <c r="L444" i="10"/>
  <c r="H445" i="10"/>
  <c r="I445" i="10"/>
  <c r="J445" i="10"/>
  <c r="K445" i="10"/>
  <c r="L445" i="10"/>
  <c r="H446" i="10"/>
  <c r="I446" i="10"/>
  <c r="J446" i="10"/>
  <c r="K446" i="10"/>
  <c r="L446" i="10"/>
  <c r="H447" i="10"/>
  <c r="I447" i="10"/>
  <c r="J447" i="10"/>
  <c r="K447" i="10"/>
  <c r="L447" i="10"/>
  <c r="H448" i="10"/>
  <c r="I448" i="10"/>
  <c r="J448" i="10"/>
  <c r="K448" i="10"/>
  <c r="L448" i="10"/>
  <c r="H449" i="10"/>
  <c r="I449" i="10"/>
  <c r="J449" i="10"/>
  <c r="K449" i="10"/>
  <c r="L449" i="10"/>
  <c r="H450" i="10"/>
  <c r="I450" i="10"/>
  <c r="J450" i="10"/>
  <c r="K450" i="10"/>
  <c r="L450" i="10"/>
  <c r="H451" i="10"/>
  <c r="I451" i="10"/>
  <c r="J451" i="10"/>
  <c r="K451" i="10"/>
  <c r="L451" i="10"/>
  <c r="H452" i="10"/>
  <c r="I452" i="10"/>
  <c r="J452" i="10"/>
  <c r="K452" i="10"/>
  <c r="L452" i="10"/>
  <c r="H453" i="10"/>
  <c r="I453" i="10"/>
  <c r="J453" i="10"/>
  <c r="K453" i="10"/>
  <c r="L453" i="10"/>
  <c r="H454" i="10"/>
  <c r="I454" i="10"/>
  <c r="J454" i="10"/>
  <c r="K454" i="10"/>
  <c r="L454" i="10"/>
  <c r="H455" i="10"/>
  <c r="I455" i="10"/>
  <c r="J455" i="10"/>
  <c r="K455" i="10"/>
  <c r="L455" i="10"/>
  <c r="H456" i="10"/>
  <c r="I456" i="10"/>
  <c r="J456" i="10"/>
  <c r="K456" i="10"/>
  <c r="L456" i="10"/>
  <c r="H457" i="10"/>
  <c r="I457" i="10"/>
  <c r="J457" i="10"/>
  <c r="K457" i="10"/>
  <c r="L457" i="10"/>
  <c r="H458" i="10"/>
  <c r="I458" i="10"/>
  <c r="J458" i="10"/>
  <c r="K458" i="10"/>
  <c r="L458" i="10"/>
  <c r="H459" i="10"/>
  <c r="I459" i="10"/>
  <c r="J459" i="10"/>
  <c r="K459" i="10"/>
  <c r="L459" i="10"/>
  <c r="H460" i="10"/>
  <c r="I460" i="10"/>
  <c r="J460" i="10"/>
  <c r="K460" i="10"/>
  <c r="L460" i="10"/>
  <c r="H461" i="10"/>
  <c r="I461" i="10"/>
  <c r="J461" i="10"/>
  <c r="K461" i="10"/>
  <c r="L461" i="10"/>
  <c r="H462" i="10"/>
  <c r="I462" i="10"/>
  <c r="J462" i="10"/>
  <c r="K462" i="10"/>
  <c r="L462" i="10"/>
  <c r="H463" i="10"/>
  <c r="I463" i="10"/>
  <c r="J463" i="10"/>
  <c r="K463" i="10"/>
  <c r="L463" i="10"/>
  <c r="H464" i="10"/>
  <c r="I464" i="10"/>
  <c r="J464" i="10"/>
  <c r="K464" i="10"/>
  <c r="L464" i="10"/>
  <c r="H465" i="10"/>
  <c r="I465" i="10"/>
  <c r="J465" i="10"/>
  <c r="K465" i="10"/>
  <c r="L465" i="10"/>
  <c r="H466" i="10"/>
  <c r="I466" i="10"/>
  <c r="J466" i="10"/>
  <c r="K466" i="10"/>
  <c r="L466" i="10"/>
  <c r="H467" i="10"/>
  <c r="I467" i="10"/>
  <c r="J467" i="10"/>
  <c r="K467" i="10"/>
  <c r="L467" i="10"/>
  <c r="H468" i="10"/>
  <c r="I468" i="10"/>
  <c r="J468" i="10"/>
  <c r="K468" i="10"/>
  <c r="L468" i="10"/>
  <c r="H469" i="10"/>
  <c r="I469" i="10"/>
  <c r="J469" i="10"/>
  <c r="K469" i="10"/>
  <c r="L469" i="10"/>
  <c r="H470" i="10"/>
  <c r="I470" i="10"/>
  <c r="J470" i="10"/>
  <c r="K470" i="10"/>
  <c r="L470" i="10"/>
  <c r="H471" i="10"/>
  <c r="I471" i="10"/>
  <c r="J471" i="10"/>
  <c r="K471" i="10"/>
  <c r="L471" i="10"/>
  <c r="H472" i="10"/>
  <c r="I472" i="10"/>
  <c r="J472" i="10"/>
  <c r="K472" i="10"/>
  <c r="L472" i="10"/>
  <c r="H473" i="10"/>
  <c r="I473" i="10"/>
  <c r="J473" i="10"/>
  <c r="K473" i="10"/>
  <c r="L473" i="10"/>
  <c r="H474" i="10"/>
  <c r="I474" i="10"/>
  <c r="J474" i="10"/>
  <c r="K474" i="10"/>
  <c r="L474" i="10"/>
  <c r="H475" i="10"/>
  <c r="I475" i="10"/>
  <c r="J475" i="10"/>
  <c r="K475" i="10"/>
  <c r="L475" i="10"/>
  <c r="H476" i="10"/>
  <c r="I476" i="10"/>
  <c r="J476" i="10"/>
  <c r="K476" i="10"/>
  <c r="L476" i="10"/>
  <c r="H477" i="10"/>
  <c r="I477" i="10"/>
  <c r="J477" i="10"/>
  <c r="K477" i="10"/>
  <c r="L477" i="10"/>
  <c r="H478" i="10"/>
  <c r="I478" i="10"/>
  <c r="J478" i="10"/>
  <c r="K478" i="10"/>
  <c r="L478" i="10"/>
  <c r="H479" i="10"/>
  <c r="I479" i="10"/>
  <c r="J479" i="10"/>
  <c r="K479" i="10"/>
  <c r="L479" i="10"/>
  <c r="H480" i="10"/>
  <c r="I480" i="10"/>
  <c r="J480" i="10"/>
  <c r="K480" i="10"/>
  <c r="L480" i="10"/>
  <c r="H481" i="10"/>
  <c r="I481" i="10"/>
  <c r="J481" i="10"/>
  <c r="K481" i="10"/>
  <c r="L481" i="10"/>
  <c r="H482" i="10"/>
  <c r="I482" i="10"/>
  <c r="J482" i="10"/>
  <c r="K482" i="10"/>
  <c r="L482" i="10"/>
  <c r="H483" i="10"/>
  <c r="I483" i="10"/>
  <c r="J483" i="10"/>
  <c r="K483" i="10"/>
  <c r="L483" i="10"/>
  <c r="H484" i="10"/>
  <c r="I484" i="10"/>
  <c r="J484" i="10"/>
  <c r="K484" i="10"/>
  <c r="L484" i="10"/>
  <c r="H485" i="10"/>
  <c r="I485" i="10"/>
  <c r="J485" i="10"/>
  <c r="K485" i="10"/>
  <c r="L485" i="10"/>
  <c r="H486" i="10"/>
  <c r="I486" i="10"/>
  <c r="J486" i="10"/>
  <c r="K486" i="10"/>
  <c r="L486" i="10"/>
  <c r="H487" i="10"/>
  <c r="I487" i="10"/>
  <c r="J487" i="10"/>
  <c r="K487" i="10"/>
  <c r="L487" i="10"/>
  <c r="H488" i="10"/>
  <c r="I488" i="10"/>
  <c r="J488" i="10"/>
  <c r="K488" i="10"/>
  <c r="L488" i="10"/>
  <c r="H489" i="10"/>
  <c r="I489" i="10"/>
  <c r="J489" i="10"/>
  <c r="K489" i="10"/>
  <c r="L489" i="10"/>
  <c r="H490" i="10"/>
  <c r="I490" i="10"/>
  <c r="J490" i="10"/>
  <c r="K490" i="10"/>
  <c r="L490" i="10"/>
  <c r="H491" i="10"/>
  <c r="I491" i="10"/>
  <c r="J491" i="10"/>
  <c r="K491" i="10"/>
  <c r="L491" i="10"/>
  <c r="H492" i="10"/>
  <c r="I492" i="10"/>
  <c r="J492" i="10"/>
  <c r="K492" i="10"/>
  <c r="L492" i="10"/>
  <c r="H493" i="10"/>
  <c r="I493" i="10"/>
  <c r="J493" i="10"/>
  <c r="K493" i="10"/>
  <c r="L493" i="10"/>
  <c r="H494" i="10"/>
  <c r="I494" i="10"/>
  <c r="J494" i="10"/>
  <c r="K494" i="10"/>
  <c r="L494" i="10"/>
  <c r="H495" i="10"/>
  <c r="I495" i="10"/>
  <c r="J495" i="10"/>
  <c r="K495" i="10"/>
  <c r="L495" i="10"/>
  <c r="H496" i="10"/>
  <c r="I496" i="10"/>
  <c r="J496" i="10"/>
  <c r="K496" i="10"/>
  <c r="L496" i="10"/>
  <c r="H497" i="10"/>
  <c r="I497" i="10"/>
  <c r="J497" i="10"/>
  <c r="K497" i="10"/>
  <c r="L497" i="10"/>
  <c r="H498" i="10"/>
  <c r="I498" i="10"/>
  <c r="J498" i="10"/>
  <c r="K498" i="10"/>
  <c r="L498" i="10"/>
  <c r="H499" i="10"/>
  <c r="I499" i="10"/>
  <c r="J499" i="10"/>
  <c r="K499" i="10"/>
  <c r="L499" i="10"/>
  <c r="H500" i="10"/>
  <c r="I500" i="10"/>
  <c r="J500" i="10"/>
  <c r="K500" i="10"/>
  <c r="L500" i="10"/>
  <c r="H501" i="10"/>
  <c r="I501" i="10"/>
  <c r="J501" i="10"/>
  <c r="K501" i="10"/>
  <c r="L501" i="10"/>
  <c r="H502" i="10"/>
  <c r="I502" i="10"/>
  <c r="J502" i="10"/>
  <c r="K502" i="10"/>
  <c r="L502" i="10"/>
  <c r="H503" i="10"/>
  <c r="I503" i="10"/>
  <c r="J503" i="10"/>
  <c r="K503" i="10"/>
  <c r="L503" i="10"/>
  <c r="H504" i="10"/>
  <c r="I504" i="10"/>
  <c r="J504" i="10"/>
  <c r="K504" i="10"/>
  <c r="L504" i="10"/>
  <c r="H505" i="10"/>
  <c r="I505" i="10"/>
  <c r="J505" i="10"/>
  <c r="K505" i="10"/>
  <c r="L505" i="10"/>
  <c r="H506" i="10"/>
  <c r="I506" i="10"/>
  <c r="J506" i="10"/>
  <c r="K506" i="10"/>
  <c r="L506" i="10"/>
  <c r="H507" i="10"/>
  <c r="I507" i="10"/>
  <c r="J507" i="10"/>
  <c r="K507" i="10"/>
  <c r="L507" i="10"/>
  <c r="H508" i="10"/>
  <c r="I508" i="10"/>
  <c r="J508" i="10"/>
  <c r="K508" i="10"/>
  <c r="L508" i="10"/>
  <c r="H509" i="10"/>
  <c r="I509" i="10"/>
  <c r="J509" i="10"/>
  <c r="K509" i="10"/>
  <c r="L509" i="10"/>
  <c r="H510" i="10"/>
  <c r="I510" i="10"/>
  <c r="J510" i="10"/>
  <c r="K510" i="10"/>
  <c r="L510" i="10"/>
  <c r="H511" i="10"/>
  <c r="I511" i="10"/>
  <c r="J511" i="10"/>
  <c r="K511" i="10"/>
  <c r="L511" i="10"/>
  <c r="H512" i="10"/>
  <c r="I512" i="10"/>
  <c r="J512" i="10"/>
  <c r="K512" i="10"/>
  <c r="L512" i="10"/>
  <c r="H513" i="10"/>
  <c r="I513" i="10"/>
  <c r="J513" i="10"/>
  <c r="K513" i="10"/>
  <c r="L513" i="10"/>
  <c r="H514" i="10"/>
  <c r="I514" i="10"/>
  <c r="J514" i="10"/>
  <c r="K514" i="10"/>
  <c r="L514" i="10"/>
  <c r="H515" i="10"/>
  <c r="I515" i="10"/>
  <c r="J515" i="10"/>
  <c r="K515" i="10"/>
  <c r="L515" i="10"/>
  <c r="H516" i="10"/>
  <c r="I516" i="10"/>
  <c r="J516" i="10"/>
  <c r="K516" i="10"/>
  <c r="L516" i="10"/>
  <c r="H517" i="10"/>
  <c r="I517" i="10"/>
  <c r="J517" i="10"/>
  <c r="K517" i="10"/>
  <c r="L517" i="10"/>
  <c r="H518" i="10"/>
  <c r="I518" i="10"/>
  <c r="J518" i="10"/>
  <c r="K518" i="10"/>
  <c r="L518" i="10"/>
  <c r="H519" i="10"/>
  <c r="I519" i="10"/>
  <c r="J519" i="10"/>
  <c r="K519" i="10"/>
  <c r="L519" i="10"/>
  <c r="H520" i="10"/>
  <c r="I520" i="10"/>
  <c r="J520" i="10"/>
  <c r="K520" i="10"/>
  <c r="L520" i="10"/>
  <c r="H521" i="10"/>
  <c r="I521" i="10"/>
  <c r="J521" i="10"/>
  <c r="K521" i="10"/>
  <c r="L521" i="10"/>
  <c r="H522" i="10"/>
  <c r="I522" i="10"/>
  <c r="J522" i="10"/>
  <c r="K522" i="10"/>
  <c r="L522" i="10"/>
  <c r="H523" i="10"/>
  <c r="I523" i="10"/>
  <c r="J523" i="10"/>
  <c r="K523" i="10"/>
  <c r="L523" i="10"/>
  <c r="H524" i="10"/>
  <c r="I524" i="10"/>
  <c r="J524" i="10"/>
  <c r="K524" i="10"/>
  <c r="L524" i="10"/>
  <c r="H525" i="10"/>
  <c r="I525" i="10"/>
  <c r="J525" i="10"/>
  <c r="K525" i="10"/>
  <c r="L525" i="10"/>
  <c r="H526" i="10"/>
  <c r="I526" i="10"/>
  <c r="J526" i="10"/>
  <c r="K526" i="10"/>
  <c r="L526" i="10"/>
  <c r="H527" i="10"/>
  <c r="I527" i="10"/>
  <c r="J527" i="10"/>
  <c r="K527" i="10"/>
  <c r="L527" i="10"/>
  <c r="H528" i="10"/>
  <c r="I528" i="10"/>
  <c r="J528" i="10"/>
  <c r="K528" i="10"/>
  <c r="L528" i="10"/>
  <c r="H529" i="10"/>
  <c r="I529" i="10"/>
  <c r="J529" i="10"/>
  <c r="K529" i="10"/>
  <c r="L529" i="10"/>
  <c r="H530" i="10"/>
  <c r="I530" i="10"/>
  <c r="J530" i="10"/>
  <c r="K530" i="10"/>
  <c r="L530" i="10"/>
  <c r="H531" i="10"/>
  <c r="I531" i="10"/>
  <c r="J531" i="10"/>
  <c r="K531" i="10"/>
  <c r="L531" i="10"/>
  <c r="H532" i="10"/>
  <c r="I532" i="10"/>
  <c r="J532" i="10"/>
  <c r="K532" i="10"/>
  <c r="L532" i="10"/>
  <c r="H533" i="10"/>
  <c r="I533" i="10"/>
  <c r="J533" i="10"/>
  <c r="K533" i="10"/>
  <c r="L533" i="10"/>
  <c r="H534" i="10"/>
  <c r="I534" i="10"/>
  <c r="J534" i="10"/>
  <c r="K534" i="10"/>
  <c r="L534" i="10"/>
  <c r="H535" i="10"/>
  <c r="I535" i="10"/>
  <c r="J535" i="10"/>
  <c r="K535" i="10"/>
  <c r="L535" i="10"/>
  <c r="H536" i="10"/>
  <c r="I536" i="10"/>
  <c r="J536" i="10"/>
  <c r="K536" i="10"/>
  <c r="L536" i="10"/>
  <c r="H537" i="10"/>
  <c r="I537" i="10"/>
  <c r="J537" i="10"/>
  <c r="K537" i="10"/>
  <c r="L537" i="10"/>
  <c r="H538" i="10"/>
  <c r="I538" i="10"/>
  <c r="J538" i="10"/>
  <c r="K538" i="10"/>
  <c r="L538" i="10"/>
  <c r="H539" i="10"/>
  <c r="I539" i="10"/>
  <c r="J539" i="10"/>
  <c r="K539" i="10"/>
  <c r="L539" i="10"/>
  <c r="H540" i="10"/>
  <c r="I540" i="10"/>
  <c r="J540" i="10"/>
  <c r="K540" i="10"/>
  <c r="L540" i="10"/>
  <c r="H541" i="10"/>
  <c r="I541" i="10"/>
  <c r="J541" i="10"/>
  <c r="K541" i="10"/>
  <c r="L541" i="10"/>
  <c r="H542" i="10"/>
  <c r="I542" i="10"/>
  <c r="J542" i="10"/>
  <c r="K542" i="10"/>
  <c r="L542" i="10"/>
  <c r="H543" i="10"/>
  <c r="I543" i="10"/>
  <c r="J543" i="10"/>
  <c r="K543" i="10"/>
  <c r="L543" i="10"/>
  <c r="H544" i="10"/>
  <c r="I544" i="10"/>
  <c r="J544" i="10"/>
  <c r="K544" i="10"/>
  <c r="L544" i="10"/>
  <c r="H545" i="10"/>
  <c r="I545" i="10"/>
  <c r="J545" i="10"/>
  <c r="K545" i="10"/>
  <c r="L545" i="10"/>
  <c r="H546" i="10"/>
  <c r="I546" i="10"/>
  <c r="J546" i="10"/>
  <c r="K546" i="10"/>
  <c r="L546" i="10"/>
  <c r="H547" i="10"/>
  <c r="I547" i="10"/>
  <c r="J547" i="10"/>
  <c r="K547" i="10"/>
  <c r="L547" i="10"/>
  <c r="H548" i="10"/>
  <c r="I548" i="10"/>
  <c r="J548" i="10"/>
  <c r="K548" i="10"/>
  <c r="L548" i="10"/>
  <c r="H549" i="10"/>
  <c r="I549" i="10"/>
  <c r="J549" i="10"/>
  <c r="K549" i="10"/>
  <c r="L549" i="10"/>
  <c r="H550" i="10"/>
  <c r="I550" i="10"/>
  <c r="J550" i="10"/>
  <c r="K550" i="10"/>
  <c r="L550" i="10"/>
  <c r="H551" i="10"/>
  <c r="I551" i="10"/>
  <c r="J551" i="10"/>
  <c r="K551" i="10"/>
  <c r="L551" i="10"/>
  <c r="H552" i="10"/>
  <c r="I552" i="10"/>
  <c r="J552" i="10"/>
  <c r="K552" i="10"/>
  <c r="L552" i="10"/>
  <c r="H553" i="10"/>
  <c r="I553" i="10"/>
  <c r="J553" i="10"/>
  <c r="K553" i="10"/>
  <c r="L553" i="10"/>
  <c r="H554" i="10"/>
  <c r="I554" i="10"/>
  <c r="J554" i="10"/>
  <c r="K554" i="10"/>
  <c r="L554" i="10"/>
  <c r="H555" i="10"/>
  <c r="I555" i="10"/>
  <c r="J555" i="10"/>
  <c r="K555" i="10"/>
  <c r="L555" i="10"/>
  <c r="H556" i="10"/>
  <c r="I556" i="10"/>
  <c r="J556" i="10"/>
  <c r="K556" i="10"/>
  <c r="L556" i="10"/>
  <c r="H557" i="10"/>
  <c r="I557" i="10"/>
  <c r="J557" i="10"/>
  <c r="K557" i="10"/>
  <c r="L557" i="10"/>
  <c r="H558" i="10"/>
  <c r="I558" i="10"/>
  <c r="J558" i="10"/>
  <c r="K558" i="10"/>
  <c r="L558" i="10"/>
  <c r="H559" i="10"/>
  <c r="I559" i="10"/>
  <c r="J559" i="10"/>
  <c r="K559" i="10"/>
  <c r="L559" i="10"/>
  <c r="H560" i="10"/>
  <c r="I560" i="10"/>
  <c r="J560" i="10"/>
  <c r="K560" i="10"/>
  <c r="L560" i="10"/>
  <c r="H561" i="10"/>
  <c r="I561" i="10"/>
  <c r="J561" i="10"/>
  <c r="K561" i="10"/>
  <c r="L561" i="10"/>
  <c r="H562" i="10"/>
  <c r="I562" i="10"/>
  <c r="J562" i="10"/>
  <c r="K562" i="10"/>
  <c r="L562" i="10"/>
  <c r="H563" i="10"/>
  <c r="I563" i="10"/>
  <c r="J563" i="10"/>
  <c r="K563" i="10"/>
  <c r="L563" i="10"/>
  <c r="H564" i="10"/>
  <c r="I564" i="10"/>
  <c r="J564" i="10"/>
  <c r="K564" i="10"/>
  <c r="L564" i="10"/>
  <c r="H565" i="10"/>
  <c r="I565" i="10"/>
  <c r="J565" i="10"/>
  <c r="K565" i="10"/>
  <c r="L565" i="10"/>
  <c r="H566" i="10"/>
  <c r="I566" i="10"/>
  <c r="J566" i="10"/>
  <c r="K566" i="10"/>
  <c r="L566" i="10"/>
  <c r="H567" i="10"/>
  <c r="I567" i="10"/>
  <c r="J567" i="10"/>
  <c r="K567" i="10"/>
  <c r="L567" i="10"/>
  <c r="H568" i="10"/>
  <c r="I568" i="10"/>
  <c r="J568" i="10"/>
  <c r="K568" i="10"/>
  <c r="L568" i="10"/>
  <c r="H569" i="10"/>
  <c r="I569" i="10"/>
  <c r="J569" i="10"/>
  <c r="K569" i="10"/>
  <c r="L569" i="10"/>
  <c r="H570" i="10"/>
  <c r="I570" i="10"/>
  <c r="J570" i="10"/>
  <c r="K570" i="10"/>
  <c r="L570" i="10"/>
  <c r="H571" i="10"/>
  <c r="I571" i="10"/>
  <c r="J571" i="10"/>
  <c r="K571" i="10"/>
  <c r="L571" i="10"/>
  <c r="H572" i="10"/>
  <c r="I572" i="10"/>
  <c r="J572" i="10"/>
  <c r="K572" i="10"/>
  <c r="L572" i="10"/>
  <c r="H573" i="10"/>
  <c r="I573" i="10"/>
  <c r="J573" i="10"/>
  <c r="K573" i="10"/>
  <c r="L573" i="10"/>
  <c r="H574" i="10"/>
  <c r="I574" i="10"/>
  <c r="J574" i="10"/>
  <c r="K574" i="10"/>
  <c r="L574" i="10"/>
  <c r="H575" i="10"/>
  <c r="I575" i="10"/>
  <c r="J575" i="10"/>
  <c r="K575" i="10"/>
  <c r="L575" i="10"/>
  <c r="H576" i="10"/>
  <c r="I576" i="10"/>
  <c r="J576" i="10"/>
  <c r="K576" i="10"/>
  <c r="L576" i="10"/>
  <c r="H577" i="10"/>
  <c r="I577" i="10"/>
  <c r="J577" i="10"/>
  <c r="K577" i="10"/>
  <c r="L577" i="10"/>
  <c r="H578" i="10"/>
  <c r="I578" i="10"/>
  <c r="J578" i="10"/>
  <c r="K578" i="10"/>
  <c r="L578" i="10"/>
  <c r="H579" i="10"/>
  <c r="I579" i="10"/>
  <c r="J579" i="10"/>
  <c r="K579" i="10"/>
  <c r="L579" i="10"/>
  <c r="H580" i="10"/>
  <c r="I580" i="10"/>
  <c r="J580" i="10"/>
  <c r="K580" i="10"/>
  <c r="L580" i="10"/>
  <c r="H581" i="10"/>
  <c r="I581" i="10"/>
  <c r="J581" i="10"/>
  <c r="K581" i="10"/>
  <c r="L581" i="10"/>
  <c r="H582" i="10"/>
  <c r="I582" i="10"/>
  <c r="J582" i="10"/>
  <c r="K582" i="10"/>
  <c r="L582" i="10"/>
  <c r="H583" i="10"/>
  <c r="I583" i="10"/>
  <c r="J583" i="10"/>
  <c r="K583" i="10"/>
  <c r="L583" i="10"/>
  <c r="H584" i="10"/>
  <c r="I584" i="10"/>
  <c r="J584" i="10"/>
  <c r="K584" i="10"/>
  <c r="L584" i="10"/>
  <c r="H585" i="10"/>
  <c r="I585" i="10"/>
  <c r="J585" i="10"/>
  <c r="K585" i="10"/>
  <c r="L585" i="10"/>
  <c r="H586" i="10"/>
  <c r="I586" i="10"/>
  <c r="J586" i="10"/>
  <c r="K586" i="10"/>
  <c r="L586" i="10"/>
  <c r="H587" i="10"/>
  <c r="I587" i="10"/>
  <c r="J587" i="10"/>
  <c r="K587" i="10"/>
  <c r="L587" i="10"/>
  <c r="H588" i="10"/>
  <c r="I588" i="10"/>
  <c r="J588" i="10"/>
  <c r="K588" i="10"/>
  <c r="L588" i="10"/>
  <c r="H589" i="10"/>
  <c r="I589" i="10"/>
  <c r="J589" i="10"/>
  <c r="K589" i="10"/>
  <c r="L589" i="10"/>
  <c r="H590" i="10"/>
  <c r="I590" i="10"/>
  <c r="J590" i="10"/>
  <c r="K590" i="10"/>
  <c r="L590" i="10"/>
  <c r="H591" i="10"/>
  <c r="I591" i="10"/>
  <c r="J591" i="10"/>
  <c r="K591" i="10"/>
  <c r="L591" i="10"/>
  <c r="H592" i="10"/>
  <c r="I592" i="10"/>
  <c r="J592" i="10"/>
  <c r="K592" i="10"/>
  <c r="L592" i="10"/>
  <c r="H593" i="10"/>
  <c r="I593" i="10"/>
  <c r="J593" i="10"/>
  <c r="K593" i="10"/>
  <c r="L593" i="10"/>
  <c r="H594" i="10"/>
  <c r="I594" i="10"/>
  <c r="J594" i="10"/>
  <c r="K594" i="10"/>
  <c r="L594" i="10"/>
  <c r="H595" i="10"/>
  <c r="I595" i="10"/>
  <c r="J595" i="10"/>
  <c r="K595" i="10"/>
  <c r="L595" i="10"/>
  <c r="H596" i="10"/>
  <c r="I596" i="10"/>
  <c r="J596" i="10"/>
  <c r="K596" i="10"/>
  <c r="L596" i="10"/>
  <c r="H597" i="10"/>
  <c r="I597" i="10"/>
  <c r="J597" i="10"/>
  <c r="K597" i="10"/>
  <c r="L597" i="10"/>
  <c r="H598" i="10"/>
  <c r="I598" i="10"/>
  <c r="J598" i="10"/>
  <c r="K598" i="10"/>
  <c r="L598" i="10"/>
  <c r="H599" i="10"/>
  <c r="I599" i="10"/>
  <c r="J599" i="10"/>
  <c r="K599" i="10"/>
  <c r="L599" i="10"/>
  <c r="H600" i="10"/>
  <c r="I600" i="10"/>
  <c r="J600" i="10"/>
  <c r="K600" i="10"/>
  <c r="L600" i="10"/>
  <c r="H601" i="10"/>
  <c r="I601" i="10"/>
  <c r="J601" i="10"/>
  <c r="K601" i="10"/>
  <c r="L601" i="10"/>
  <c r="H602" i="10"/>
  <c r="I602" i="10"/>
  <c r="J602" i="10"/>
  <c r="K602" i="10"/>
  <c r="L602" i="10"/>
  <c r="H603" i="10"/>
  <c r="I603" i="10"/>
  <c r="J603" i="10"/>
  <c r="K603" i="10"/>
  <c r="L603" i="10"/>
  <c r="H604" i="10"/>
  <c r="I604" i="10"/>
  <c r="J604" i="10"/>
  <c r="K604" i="10"/>
  <c r="L604" i="10"/>
  <c r="H605" i="10"/>
  <c r="I605" i="10"/>
  <c r="J605" i="10"/>
  <c r="K605" i="10"/>
  <c r="L605" i="10"/>
  <c r="H606" i="10"/>
  <c r="I606" i="10"/>
  <c r="J606" i="10"/>
  <c r="K606" i="10"/>
  <c r="L606" i="10"/>
  <c r="H607" i="10"/>
  <c r="I607" i="10"/>
  <c r="J607" i="10"/>
  <c r="K607" i="10"/>
  <c r="L607" i="10"/>
  <c r="H608" i="10"/>
  <c r="I608" i="10"/>
  <c r="J608" i="10"/>
  <c r="K608" i="10"/>
  <c r="L608" i="10"/>
  <c r="H609" i="10"/>
  <c r="I609" i="10"/>
  <c r="J609" i="10"/>
  <c r="K609" i="10"/>
  <c r="L609" i="10"/>
  <c r="H610" i="10"/>
  <c r="I610" i="10"/>
  <c r="J610" i="10"/>
  <c r="K610" i="10"/>
  <c r="L610" i="10"/>
  <c r="H611" i="10"/>
  <c r="I611" i="10"/>
  <c r="J611" i="10"/>
  <c r="K611" i="10"/>
  <c r="L611" i="10"/>
  <c r="H612" i="10"/>
  <c r="I612" i="10"/>
  <c r="J612" i="10"/>
  <c r="K612" i="10"/>
  <c r="L612" i="10"/>
  <c r="H613" i="10"/>
  <c r="I613" i="10"/>
  <c r="J613" i="10"/>
  <c r="K613" i="10"/>
  <c r="L613" i="10"/>
  <c r="H614" i="10"/>
  <c r="I614" i="10"/>
  <c r="J614" i="10"/>
  <c r="K614" i="10"/>
  <c r="L614" i="10"/>
  <c r="H615" i="10"/>
  <c r="I615" i="10"/>
  <c r="J615" i="10"/>
  <c r="K615" i="10"/>
  <c r="L615" i="10"/>
  <c r="H616" i="10"/>
  <c r="I616" i="10"/>
  <c r="J616" i="10"/>
  <c r="K616" i="10"/>
  <c r="L616" i="10"/>
  <c r="H617" i="10"/>
  <c r="I617" i="10"/>
  <c r="J617" i="10"/>
  <c r="K617" i="10"/>
  <c r="L617" i="10"/>
  <c r="H618" i="10"/>
  <c r="I618" i="10"/>
  <c r="J618" i="10"/>
  <c r="K618" i="10"/>
  <c r="L618" i="10"/>
  <c r="H619" i="10"/>
  <c r="I619" i="10"/>
  <c r="J619" i="10"/>
  <c r="K619" i="10"/>
  <c r="L619" i="10"/>
  <c r="H620" i="10"/>
  <c r="I620" i="10"/>
  <c r="J620" i="10"/>
  <c r="K620" i="10"/>
  <c r="L620" i="10"/>
  <c r="H621" i="10"/>
  <c r="I621" i="10"/>
  <c r="J621" i="10"/>
  <c r="K621" i="10"/>
  <c r="L621" i="10"/>
  <c r="H622" i="10"/>
  <c r="I622" i="10"/>
  <c r="J622" i="10"/>
  <c r="K622" i="10"/>
  <c r="L622" i="10"/>
  <c r="H623" i="10"/>
  <c r="I623" i="10"/>
  <c r="J623" i="10"/>
  <c r="K623" i="10"/>
  <c r="L623" i="10"/>
  <c r="H624" i="10"/>
  <c r="I624" i="10"/>
  <c r="J624" i="10"/>
  <c r="K624" i="10"/>
  <c r="L624" i="10"/>
  <c r="H625" i="10"/>
  <c r="I625" i="10"/>
  <c r="J625" i="10"/>
  <c r="K625" i="10"/>
  <c r="L625" i="10"/>
  <c r="H626" i="10"/>
  <c r="I626" i="10"/>
  <c r="J626" i="10"/>
  <c r="K626" i="10"/>
  <c r="L626" i="10"/>
  <c r="H627" i="10"/>
  <c r="I627" i="10"/>
  <c r="J627" i="10"/>
  <c r="K627" i="10"/>
  <c r="L627" i="10"/>
  <c r="H628" i="10"/>
  <c r="I628" i="10"/>
  <c r="J628" i="10"/>
  <c r="K628" i="10"/>
  <c r="L628" i="10"/>
  <c r="H629" i="10"/>
  <c r="I629" i="10"/>
  <c r="J629" i="10"/>
  <c r="K629" i="10"/>
  <c r="L629" i="10"/>
  <c r="H630" i="10"/>
  <c r="I630" i="10"/>
  <c r="J630" i="10"/>
  <c r="K630" i="10"/>
  <c r="L630" i="10"/>
  <c r="H631" i="10"/>
  <c r="I631" i="10"/>
  <c r="J631" i="10"/>
  <c r="K631" i="10"/>
  <c r="L631" i="10"/>
  <c r="H632" i="10"/>
  <c r="I632" i="10"/>
  <c r="J632" i="10"/>
  <c r="K632" i="10"/>
  <c r="L632" i="10"/>
  <c r="H633" i="10"/>
  <c r="I633" i="10"/>
  <c r="J633" i="10"/>
  <c r="K633" i="10"/>
  <c r="L633" i="10"/>
  <c r="H634" i="10"/>
  <c r="I634" i="10"/>
  <c r="J634" i="10"/>
  <c r="K634" i="10"/>
  <c r="L634" i="10"/>
  <c r="H635" i="10"/>
  <c r="I635" i="10"/>
  <c r="J635" i="10"/>
  <c r="K635" i="10"/>
  <c r="L635" i="10"/>
  <c r="H636" i="10"/>
  <c r="I636" i="10"/>
  <c r="J636" i="10"/>
  <c r="K636" i="10"/>
  <c r="L636" i="10"/>
  <c r="H637" i="10"/>
  <c r="I637" i="10"/>
  <c r="J637" i="10"/>
  <c r="K637" i="10"/>
  <c r="L637" i="10"/>
  <c r="H638" i="10"/>
  <c r="I638" i="10"/>
  <c r="J638" i="10"/>
  <c r="K638" i="10"/>
  <c r="L638" i="10"/>
  <c r="H639" i="10"/>
  <c r="I639" i="10"/>
  <c r="J639" i="10"/>
  <c r="K639" i="10"/>
  <c r="L639" i="10"/>
  <c r="H640" i="10"/>
  <c r="I640" i="10"/>
  <c r="J640" i="10"/>
  <c r="K640" i="10"/>
  <c r="L640" i="10"/>
  <c r="H641" i="10"/>
  <c r="I641" i="10"/>
  <c r="J641" i="10"/>
  <c r="K641" i="10"/>
  <c r="L641" i="10"/>
  <c r="H642" i="10"/>
  <c r="I642" i="10"/>
  <c r="J642" i="10"/>
  <c r="K642" i="10"/>
  <c r="L642" i="10"/>
  <c r="H643" i="10"/>
  <c r="I643" i="10"/>
  <c r="J643" i="10"/>
  <c r="K643" i="10"/>
  <c r="L643" i="10"/>
  <c r="H644" i="10"/>
  <c r="I644" i="10"/>
  <c r="J644" i="10"/>
  <c r="K644" i="10"/>
  <c r="L644" i="10"/>
  <c r="H645" i="10"/>
  <c r="I645" i="10"/>
  <c r="J645" i="10"/>
  <c r="K645" i="10"/>
  <c r="L645" i="10"/>
  <c r="H646" i="10"/>
  <c r="I646" i="10"/>
  <c r="J646" i="10"/>
  <c r="K646" i="10"/>
  <c r="L646" i="10"/>
  <c r="H647" i="10"/>
  <c r="I647" i="10"/>
  <c r="J647" i="10"/>
  <c r="K647" i="10"/>
  <c r="L647" i="10"/>
  <c r="H648" i="10"/>
  <c r="I648" i="10"/>
  <c r="J648" i="10"/>
  <c r="K648" i="10"/>
  <c r="L648" i="10"/>
  <c r="H649" i="10"/>
  <c r="I649" i="10"/>
  <c r="J649" i="10"/>
  <c r="K649" i="10"/>
  <c r="L649" i="10"/>
  <c r="H650" i="10"/>
  <c r="I650" i="10"/>
  <c r="J650" i="10"/>
  <c r="K650" i="10"/>
  <c r="L650" i="10"/>
  <c r="H651" i="10"/>
  <c r="I651" i="10"/>
  <c r="J651" i="10"/>
  <c r="K651" i="10"/>
  <c r="L651" i="10"/>
  <c r="H652" i="10"/>
  <c r="I652" i="10"/>
  <c r="J652" i="10"/>
  <c r="K652" i="10"/>
  <c r="L652" i="10"/>
  <c r="H653" i="10"/>
  <c r="I653" i="10"/>
  <c r="J653" i="10"/>
  <c r="K653" i="10"/>
  <c r="L653" i="10"/>
  <c r="H654" i="10"/>
  <c r="I654" i="10"/>
  <c r="J654" i="10"/>
  <c r="K654" i="10"/>
  <c r="L654" i="10"/>
  <c r="H655" i="10"/>
  <c r="I655" i="10"/>
  <c r="J655" i="10"/>
  <c r="K655" i="10"/>
  <c r="L655" i="10"/>
  <c r="H656" i="10"/>
  <c r="I656" i="10"/>
  <c r="J656" i="10"/>
  <c r="K656" i="10"/>
  <c r="L656" i="10"/>
  <c r="H657" i="10"/>
  <c r="I657" i="10"/>
  <c r="J657" i="10"/>
  <c r="K657" i="10"/>
  <c r="L657" i="10"/>
  <c r="H658" i="10"/>
  <c r="I658" i="10"/>
  <c r="J658" i="10"/>
  <c r="K658" i="10"/>
  <c r="L658" i="10"/>
  <c r="H659" i="10"/>
  <c r="I659" i="10"/>
  <c r="J659" i="10"/>
  <c r="K659" i="10"/>
  <c r="L659" i="10"/>
  <c r="H660" i="10"/>
  <c r="I660" i="10"/>
  <c r="J660" i="10"/>
  <c r="K660" i="10"/>
  <c r="L660" i="10"/>
  <c r="H661" i="10"/>
  <c r="I661" i="10"/>
  <c r="J661" i="10"/>
  <c r="K661" i="10"/>
  <c r="L661" i="10"/>
  <c r="H662" i="10"/>
  <c r="I662" i="10"/>
  <c r="J662" i="10"/>
  <c r="K662" i="10"/>
  <c r="L662" i="10"/>
  <c r="H663" i="10"/>
  <c r="I663" i="10"/>
  <c r="J663" i="10"/>
  <c r="K663" i="10"/>
  <c r="L663" i="10"/>
  <c r="H664" i="10"/>
  <c r="I664" i="10"/>
  <c r="J664" i="10"/>
  <c r="K664" i="10"/>
  <c r="L664" i="10"/>
  <c r="H665" i="10"/>
  <c r="I665" i="10"/>
  <c r="J665" i="10"/>
  <c r="K665" i="10"/>
  <c r="L665" i="10"/>
  <c r="H666" i="10"/>
  <c r="I666" i="10"/>
  <c r="J666" i="10"/>
  <c r="K666" i="10"/>
  <c r="L666" i="10"/>
  <c r="H667" i="10"/>
  <c r="I667" i="10"/>
  <c r="J667" i="10"/>
  <c r="K667" i="10"/>
  <c r="L667" i="10"/>
  <c r="H668" i="10"/>
  <c r="I668" i="10"/>
  <c r="J668" i="10"/>
  <c r="K668" i="10"/>
  <c r="L668" i="10"/>
  <c r="H669" i="10"/>
  <c r="I669" i="10"/>
  <c r="J669" i="10"/>
  <c r="K669" i="10"/>
  <c r="L669" i="10"/>
  <c r="H670" i="10"/>
  <c r="I670" i="10"/>
  <c r="J670" i="10"/>
  <c r="K670" i="10"/>
  <c r="L670" i="10"/>
  <c r="H671" i="10"/>
  <c r="I671" i="10"/>
  <c r="J671" i="10"/>
  <c r="K671" i="10"/>
  <c r="L671" i="10"/>
  <c r="H672" i="10"/>
  <c r="I672" i="10"/>
  <c r="J672" i="10"/>
  <c r="K672" i="10"/>
  <c r="L672" i="10"/>
  <c r="H673" i="10"/>
  <c r="I673" i="10"/>
  <c r="J673" i="10"/>
  <c r="K673" i="10"/>
  <c r="L673" i="10"/>
  <c r="H674" i="10"/>
  <c r="I674" i="10"/>
  <c r="J674" i="10"/>
  <c r="K674" i="10"/>
  <c r="L674" i="10"/>
  <c r="H675" i="10"/>
  <c r="I675" i="10"/>
  <c r="J675" i="10"/>
  <c r="K675" i="10"/>
  <c r="L675" i="10"/>
  <c r="H676" i="10"/>
  <c r="I676" i="10"/>
  <c r="J676" i="10"/>
  <c r="K676" i="10"/>
  <c r="L676" i="10"/>
  <c r="H677" i="10"/>
  <c r="I677" i="10"/>
  <c r="J677" i="10"/>
  <c r="K677" i="10"/>
  <c r="L677" i="10"/>
  <c r="H678" i="10"/>
  <c r="I678" i="10"/>
  <c r="J678" i="10"/>
  <c r="K678" i="10"/>
  <c r="L678" i="10"/>
  <c r="H679" i="10"/>
  <c r="I679" i="10"/>
  <c r="J679" i="10"/>
  <c r="K679" i="10"/>
  <c r="L679" i="10"/>
  <c r="H680" i="10"/>
  <c r="I680" i="10"/>
  <c r="J680" i="10"/>
  <c r="K680" i="10"/>
  <c r="L680" i="10"/>
  <c r="H681" i="10"/>
  <c r="I681" i="10"/>
  <c r="J681" i="10"/>
  <c r="K681" i="10"/>
  <c r="L681" i="10"/>
  <c r="H682" i="10"/>
  <c r="I682" i="10"/>
  <c r="J682" i="10"/>
  <c r="K682" i="10"/>
  <c r="L682" i="10"/>
  <c r="H683" i="10"/>
  <c r="I683" i="10"/>
  <c r="J683" i="10"/>
  <c r="K683" i="10"/>
  <c r="L683" i="10"/>
  <c r="H684" i="10"/>
  <c r="I684" i="10"/>
  <c r="J684" i="10"/>
  <c r="K684" i="10"/>
  <c r="L684" i="10"/>
  <c r="H685" i="10"/>
  <c r="I685" i="10"/>
  <c r="J685" i="10"/>
  <c r="K685" i="10"/>
  <c r="L685" i="10"/>
  <c r="H686" i="10"/>
  <c r="I686" i="10"/>
  <c r="J686" i="10"/>
  <c r="K686" i="10"/>
  <c r="L686" i="10"/>
  <c r="H687" i="10"/>
  <c r="I687" i="10"/>
  <c r="J687" i="10"/>
  <c r="K687" i="10"/>
  <c r="L687" i="10"/>
  <c r="H688" i="10"/>
  <c r="I688" i="10"/>
  <c r="J688" i="10"/>
  <c r="K688" i="10"/>
  <c r="L688" i="10"/>
  <c r="H689" i="10"/>
  <c r="I689" i="10"/>
  <c r="J689" i="10"/>
  <c r="K689" i="10"/>
  <c r="L689" i="10"/>
  <c r="H690" i="10"/>
  <c r="I690" i="10"/>
  <c r="J690" i="10"/>
  <c r="K690" i="10"/>
  <c r="L690" i="10"/>
  <c r="H691" i="10"/>
  <c r="I691" i="10"/>
  <c r="J691" i="10"/>
  <c r="K691" i="10"/>
  <c r="L691" i="10"/>
  <c r="H692" i="10"/>
  <c r="I692" i="10"/>
  <c r="J692" i="10"/>
  <c r="K692" i="10"/>
  <c r="L692" i="10"/>
  <c r="H693" i="10"/>
  <c r="I693" i="10"/>
  <c r="J693" i="10"/>
  <c r="K693" i="10"/>
  <c r="L693" i="10"/>
  <c r="H694" i="10"/>
  <c r="I694" i="10"/>
  <c r="J694" i="10"/>
  <c r="K694" i="10"/>
  <c r="L694" i="10"/>
  <c r="H695" i="10"/>
  <c r="I695" i="10"/>
  <c r="J695" i="10"/>
  <c r="K695" i="10"/>
  <c r="L695" i="10"/>
  <c r="H696" i="10"/>
  <c r="I696" i="10"/>
  <c r="J696" i="10"/>
  <c r="K696" i="10"/>
  <c r="L696" i="10"/>
  <c r="H697" i="10"/>
  <c r="I697" i="10"/>
  <c r="J697" i="10"/>
  <c r="K697" i="10"/>
  <c r="L697" i="10"/>
  <c r="H698" i="10"/>
  <c r="I698" i="10"/>
  <c r="J698" i="10"/>
  <c r="K698" i="10"/>
  <c r="L698" i="10"/>
  <c r="H699" i="10"/>
  <c r="I699" i="10"/>
  <c r="J699" i="10"/>
  <c r="K699" i="10"/>
  <c r="L699" i="10"/>
  <c r="H700" i="10"/>
  <c r="I700" i="10"/>
  <c r="J700" i="10"/>
  <c r="K700" i="10"/>
  <c r="L700" i="10"/>
  <c r="H701" i="10"/>
  <c r="I701" i="10"/>
  <c r="J701" i="10"/>
  <c r="K701" i="10"/>
  <c r="L701" i="10"/>
  <c r="H702" i="10"/>
  <c r="I702" i="10"/>
  <c r="J702" i="10"/>
  <c r="K702" i="10"/>
  <c r="L702" i="10"/>
  <c r="H703" i="10"/>
  <c r="I703" i="10"/>
  <c r="J703" i="10"/>
  <c r="K703" i="10"/>
  <c r="L703" i="10"/>
  <c r="H704" i="10"/>
  <c r="I704" i="10"/>
  <c r="J704" i="10"/>
  <c r="K704" i="10"/>
  <c r="L704" i="10"/>
  <c r="H705" i="10"/>
  <c r="I705" i="10"/>
  <c r="J705" i="10"/>
  <c r="K705" i="10"/>
  <c r="L705" i="10"/>
  <c r="H706" i="10"/>
  <c r="I706" i="10"/>
  <c r="J706" i="10"/>
  <c r="K706" i="10"/>
  <c r="L706" i="10"/>
  <c r="H707" i="10"/>
  <c r="I707" i="10"/>
  <c r="J707" i="10"/>
  <c r="K707" i="10"/>
  <c r="L707" i="10"/>
  <c r="H708" i="10"/>
  <c r="I708" i="10"/>
  <c r="J708" i="10"/>
  <c r="K708" i="10"/>
  <c r="L708" i="10"/>
  <c r="H709" i="10"/>
  <c r="I709" i="10"/>
  <c r="J709" i="10"/>
  <c r="K709" i="10"/>
  <c r="L709" i="10"/>
  <c r="H710" i="10"/>
  <c r="I710" i="10"/>
  <c r="J710" i="10"/>
  <c r="K710" i="10"/>
  <c r="L710" i="10"/>
  <c r="H711" i="10"/>
  <c r="I711" i="10"/>
  <c r="J711" i="10"/>
  <c r="K711" i="10"/>
  <c r="L711" i="10"/>
  <c r="H712" i="10"/>
  <c r="I712" i="10"/>
  <c r="J712" i="10"/>
  <c r="K712" i="10"/>
  <c r="L712" i="10"/>
  <c r="H713" i="10"/>
  <c r="I713" i="10"/>
  <c r="J713" i="10"/>
  <c r="K713" i="10"/>
  <c r="L713" i="10"/>
  <c r="H714" i="10"/>
  <c r="I714" i="10"/>
  <c r="J714" i="10"/>
  <c r="K714" i="10"/>
  <c r="L714" i="10"/>
  <c r="H715" i="10"/>
  <c r="I715" i="10"/>
  <c r="J715" i="10"/>
  <c r="K715" i="10"/>
  <c r="L715" i="10"/>
  <c r="H716" i="10"/>
  <c r="I716" i="10"/>
  <c r="J716" i="10"/>
  <c r="K716" i="10"/>
  <c r="L716" i="10"/>
  <c r="H717" i="10"/>
  <c r="I717" i="10"/>
  <c r="J717" i="10"/>
  <c r="K717" i="10"/>
  <c r="L717" i="10"/>
  <c r="H718" i="10"/>
  <c r="I718" i="10"/>
  <c r="J718" i="10"/>
  <c r="K718" i="10"/>
  <c r="L718" i="10"/>
  <c r="H719" i="10"/>
  <c r="I719" i="10"/>
  <c r="J719" i="10"/>
  <c r="K719" i="10"/>
  <c r="L719" i="10"/>
  <c r="H720" i="10"/>
  <c r="I720" i="10"/>
  <c r="J720" i="10"/>
  <c r="K720" i="10"/>
  <c r="L720" i="10"/>
  <c r="H721" i="10"/>
  <c r="I721" i="10"/>
  <c r="J721" i="10"/>
  <c r="K721" i="10"/>
  <c r="L721" i="10"/>
  <c r="H722" i="10"/>
  <c r="I722" i="10"/>
  <c r="J722" i="10"/>
  <c r="K722" i="10"/>
  <c r="L722" i="10"/>
  <c r="H723" i="10"/>
  <c r="I723" i="10"/>
  <c r="J723" i="10"/>
  <c r="K723" i="10"/>
  <c r="L723" i="10"/>
  <c r="H724" i="10"/>
  <c r="I724" i="10"/>
  <c r="J724" i="10"/>
  <c r="K724" i="10"/>
  <c r="L724" i="10"/>
  <c r="H725" i="10"/>
  <c r="I725" i="10"/>
  <c r="J725" i="10"/>
  <c r="K725" i="10"/>
  <c r="L725" i="10"/>
  <c r="H726" i="10"/>
  <c r="I726" i="10"/>
  <c r="J726" i="10"/>
  <c r="K726" i="10"/>
  <c r="L726" i="10"/>
  <c r="H727" i="10"/>
  <c r="I727" i="10"/>
  <c r="J727" i="10"/>
  <c r="K727" i="10"/>
  <c r="L727" i="10"/>
  <c r="H728" i="10"/>
  <c r="I728" i="10"/>
  <c r="J728" i="10"/>
  <c r="K728" i="10"/>
  <c r="L728" i="10"/>
  <c r="H729" i="10"/>
  <c r="I729" i="10"/>
  <c r="J729" i="10"/>
  <c r="K729" i="10"/>
  <c r="L729" i="10"/>
  <c r="H730" i="10"/>
  <c r="I730" i="10"/>
  <c r="J730" i="10"/>
  <c r="K730" i="10"/>
  <c r="L730" i="10"/>
  <c r="H731" i="10"/>
  <c r="I731" i="10"/>
  <c r="J731" i="10"/>
  <c r="K731" i="10"/>
  <c r="L731" i="10"/>
  <c r="H732" i="10"/>
  <c r="I732" i="10"/>
  <c r="J732" i="10"/>
  <c r="K732" i="10"/>
  <c r="L732" i="10"/>
  <c r="H733" i="10"/>
  <c r="I733" i="10"/>
  <c r="J733" i="10"/>
  <c r="K733" i="10"/>
  <c r="L733" i="10"/>
  <c r="H734" i="10"/>
  <c r="I734" i="10"/>
  <c r="J734" i="10"/>
  <c r="K734" i="10"/>
  <c r="L734" i="10"/>
  <c r="H735" i="10"/>
  <c r="I735" i="10"/>
  <c r="J735" i="10"/>
  <c r="K735" i="10"/>
  <c r="L735" i="10"/>
  <c r="H736" i="10"/>
  <c r="I736" i="10"/>
  <c r="J736" i="10"/>
  <c r="K736" i="10"/>
  <c r="L736" i="10"/>
  <c r="H737" i="10"/>
  <c r="I737" i="10"/>
  <c r="J737" i="10"/>
  <c r="K737" i="10"/>
  <c r="L737" i="10"/>
  <c r="H738" i="10"/>
  <c r="I738" i="10"/>
  <c r="J738" i="10"/>
  <c r="K738" i="10"/>
  <c r="L738" i="10"/>
  <c r="H739" i="10"/>
  <c r="I739" i="10"/>
  <c r="J739" i="10"/>
  <c r="K739" i="10"/>
  <c r="L739" i="10"/>
  <c r="H740" i="10"/>
  <c r="I740" i="10"/>
  <c r="J740" i="10"/>
  <c r="K740" i="10"/>
  <c r="L740" i="10"/>
  <c r="H741" i="10"/>
  <c r="I741" i="10"/>
  <c r="J741" i="10"/>
  <c r="K741" i="10"/>
  <c r="L741" i="10"/>
  <c r="H742" i="10"/>
  <c r="I742" i="10"/>
  <c r="J742" i="10"/>
  <c r="K742" i="10"/>
  <c r="L742" i="10"/>
  <c r="H743" i="10"/>
  <c r="I743" i="10"/>
  <c r="J743" i="10"/>
  <c r="K743" i="10"/>
  <c r="L743" i="10"/>
  <c r="H744" i="10"/>
  <c r="I744" i="10"/>
  <c r="J744" i="10"/>
  <c r="K744" i="10"/>
  <c r="L744" i="10"/>
  <c r="H745" i="10"/>
  <c r="I745" i="10"/>
  <c r="J745" i="10"/>
  <c r="K745" i="10"/>
  <c r="L745" i="10"/>
  <c r="H746" i="10"/>
  <c r="I746" i="10"/>
  <c r="J746" i="10"/>
  <c r="K746" i="10"/>
  <c r="L746" i="10"/>
  <c r="H747" i="10"/>
  <c r="I747" i="10"/>
  <c r="J747" i="10"/>
  <c r="K747" i="10"/>
  <c r="L747" i="10"/>
  <c r="H748" i="10"/>
  <c r="I748" i="10"/>
  <c r="J748" i="10"/>
  <c r="K748" i="10"/>
  <c r="L748" i="10"/>
  <c r="H749" i="10"/>
  <c r="I749" i="10"/>
  <c r="J749" i="10"/>
  <c r="K749" i="10"/>
  <c r="L749" i="10"/>
  <c r="H750" i="10"/>
  <c r="I750" i="10"/>
  <c r="J750" i="10"/>
  <c r="K750" i="10"/>
  <c r="L750" i="10"/>
  <c r="H751" i="10"/>
  <c r="I751" i="10"/>
  <c r="J751" i="10"/>
  <c r="K751" i="10"/>
  <c r="L751" i="10"/>
  <c r="H752" i="10"/>
  <c r="I752" i="10"/>
  <c r="J752" i="10"/>
  <c r="K752" i="10"/>
  <c r="L752" i="10"/>
  <c r="H753" i="10"/>
  <c r="I753" i="10"/>
  <c r="J753" i="10"/>
  <c r="K753" i="10"/>
  <c r="L753" i="10"/>
  <c r="H754" i="10"/>
  <c r="I754" i="10"/>
  <c r="J754" i="10"/>
  <c r="K754" i="10"/>
  <c r="L754" i="10"/>
  <c r="H755" i="10"/>
  <c r="I755" i="10"/>
  <c r="J755" i="10"/>
  <c r="K755" i="10"/>
  <c r="L755" i="10"/>
  <c r="H756" i="10"/>
  <c r="I756" i="10"/>
  <c r="J756" i="10"/>
  <c r="K756" i="10"/>
  <c r="L756" i="10"/>
  <c r="H757" i="10"/>
  <c r="I757" i="10"/>
  <c r="J757" i="10"/>
  <c r="K757" i="10"/>
  <c r="L757" i="10"/>
  <c r="H758" i="10"/>
  <c r="I758" i="10"/>
  <c r="J758" i="10"/>
  <c r="K758" i="10"/>
  <c r="L758" i="10"/>
  <c r="H759" i="10"/>
  <c r="I759" i="10"/>
  <c r="J759" i="10"/>
  <c r="K759" i="10"/>
  <c r="L759" i="10"/>
  <c r="H760" i="10"/>
  <c r="I760" i="10"/>
  <c r="J760" i="10"/>
  <c r="K760" i="10"/>
  <c r="L760" i="10"/>
  <c r="H761" i="10"/>
  <c r="I761" i="10"/>
  <c r="J761" i="10"/>
  <c r="K761" i="10"/>
  <c r="L761" i="10"/>
  <c r="H762" i="10"/>
  <c r="I762" i="10"/>
  <c r="J762" i="10"/>
  <c r="K762" i="10"/>
  <c r="L762" i="10"/>
  <c r="H763" i="10"/>
  <c r="I763" i="10"/>
  <c r="J763" i="10"/>
  <c r="K763" i="10"/>
  <c r="L763" i="10"/>
  <c r="H764" i="10"/>
  <c r="I764" i="10"/>
  <c r="J764" i="10"/>
  <c r="K764" i="10"/>
  <c r="L764" i="10"/>
  <c r="H765" i="10"/>
  <c r="I765" i="10"/>
  <c r="J765" i="10"/>
  <c r="K765" i="10"/>
  <c r="L765" i="10"/>
  <c r="H766" i="10"/>
  <c r="I766" i="10"/>
  <c r="J766" i="10"/>
  <c r="K766" i="10"/>
  <c r="L766" i="10"/>
  <c r="H767" i="10"/>
  <c r="I767" i="10"/>
  <c r="J767" i="10"/>
  <c r="K767" i="10"/>
  <c r="L767" i="10"/>
  <c r="H768" i="10"/>
  <c r="I768" i="10"/>
  <c r="J768" i="10"/>
  <c r="K768" i="10"/>
  <c r="L768" i="10"/>
  <c r="H769" i="10"/>
  <c r="I769" i="10"/>
  <c r="J769" i="10"/>
  <c r="K769" i="10"/>
  <c r="L769" i="10"/>
  <c r="H770" i="10"/>
  <c r="I770" i="10"/>
  <c r="J770" i="10"/>
  <c r="K770" i="10"/>
  <c r="L770" i="10"/>
  <c r="H771" i="10"/>
  <c r="I771" i="10"/>
  <c r="J771" i="10"/>
  <c r="K771" i="10"/>
  <c r="L771" i="10"/>
  <c r="H772" i="10"/>
  <c r="I772" i="10"/>
  <c r="J772" i="10"/>
  <c r="K772" i="10"/>
  <c r="L772" i="10"/>
  <c r="H773" i="10"/>
  <c r="I773" i="10"/>
  <c r="J773" i="10"/>
  <c r="K773" i="10"/>
  <c r="L773" i="10"/>
  <c r="H774" i="10"/>
  <c r="I774" i="10"/>
  <c r="J774" i="10"/>
  <c r="K774" i="10"/>
  <c r="L774" i="10"/>
  <c r="H775" i="10"/>
  <c r="I775" i="10"/>
  <c r="J775" i="10"/>
  <c r="K775" i="10"/>
  <c r="L775" i="10"/>
  <c r="H776" i="10"/>
  <c r="I776" i="10"/>
  <c r="J776" i="10"/>
  <c r="K776" i="10"/>
  <c r="L776" i="10"/>
  <c r="H777" i="10"/>
  <c r="I777" i="10"/>
  <c r="J777" i="10"/>
  <c r="K777" i="10"/>
  <c r="L777" i="10"/>
  <c r="H778" i="10"/>
  <c r="I778" i="10"/>
  <c r="J778" i="10"/>
  <c r="K778" i="10"/>
  <c r="L778" i="10"/>
  <c r="H779" i="10"/>
  <c r="I779" i="10"/>
  <c r="J779" i="10"/>
  <c r="K779" i="10"/>
  <c r="L779" i="10"/>
  <c r="H780" i="10"/>
  <c r="I780" i="10"/>
  <c r="J780" i="10"/>
  <c r="K780" i="10"/>
  <c r="L780" i="10"/>
  <c r="H781" i="10"/>
  <c r="I781" i="10"/>
  <c r="J781" i="10"/>
  <c r="K781" i="10"/>
  <c r="L781" i="10"/>
  <c r="H782" i="10"/>
  <c r="I782" i="10"/>
  <c r="J782" i="10"/>
  <c r="K782" i="10"/>
  <c r="L782" i="10"/>
  <c r="H783" i="10"/>
  <c r="I783" i="10"/>
  <c r="J783" i="10"/>
  <c r="K783" i="10"/>
  <c r="L783" i="10"/>
  <c r="H784" i="10"/>
  <c r="I784" i="10"/>
  <c r="J784" i="10"/>
  <c r="K784" i="10"/>
  <c r="L784" i="10"/>
  <c r="H785" i="10"/>
  <c r="I785" i="10"/>
  <c r="J785" i="10"/>
  <c r="K785" i="10"/>
  <c r="L785" i="10"/>
  <c r="H786" i="10"/>
  <c r="I786" i="10"/>
  <c r="J786" i="10"/>
  <c r="K786" i="10"/>
  <c r="L786" i="10"/>
  <c r="H787" i="10"/>
  <c r="I787" i="10"/>
  <c r="J787" i="10"/>
  <c r="K787" i="10"/>
  <c r="L787" i="10"/>
  <c r="H788" i="10"/>
  <c r="I788" i="10"/>
  <c r="J788" i="10"/>
  <c r="K788" i="10"/>
  <c r="L788" i="10"/>
  <c r="H789" i="10"/>
  <c r="I789" i="10"/>
  <c r="J789" i="10"/>
  <c r="K789" i="10"/>
  <c r="L789" i="10"/>
  <c r="H790" i="10"/>
  <c r="I790" i="10"/>
  <c r="J790" i="10"/>
  <c r="K790" i="10"/>
  <c r="L790" i="10"/>
  <c r="H791" i="10"/>
  <c r="I791" i="10"/>
  <c r="J791" i="10"/>
  <c r="K791" i="10"/>
  <c r="L791" i="10"/>
  <c r="H792" i="10"/>
  <c r="I792" i="10"/>
  <c r="J792" i="10"/>
  <c r="K792" i="10"/>
  <c r="L792" i="10"/>
  <c r="H793" i="10"/>
  <c r="I793" i="10"/>
  <c r="J793" i="10"/>
  <c r="K793" i="10"/>
  <c r="L793" i="10"/>
  <c r="H794" i="10"/>
  <c r="I794" i="10"/>
  <c r="J794" i="10"/>
  <c r="K794" i="10"/>
  <c r="L794" i="10"/>
  <c r="H795" i="10"/>
  <c r="I795" i="10"/>
  <c r="J795" i="10"/>
  <c r="K795" i="10"/>
  <c r="L795" i="10"/>
  <c r="H796" i="10"/>
  <c r="I796" i="10"/>
  <c r="J796" i="10"/>
  <c r="K796" i="10"/>
  <c r="L796" i="10"/>
  <c r="H797" i="10"/>
  <c r="I797" i="10"/>
  <c r="J797" i="10"/>
  <c r="K797" i="10"/>
  <c r="L797" i="10"/>
  <c r="H798" i="10"/>
  <c r="I798" i="10"/>
  <c r="J798" i="10"/>
  <c r="K798" i="10"/>
  <c r="L798" i="10"/>
  <c r="H799" i="10"/>
  <c r="I799" i="10"/>
  <c r="J799" i="10"/>
  <c r="K799" i="10"/>
  <c r="L799" i="10"/>
  <c r="H800" i="10"/>
  <c r="I800" i="10"/>
  <c r="J800" i="10"/>
  <c r="K800" i="10"/>
  <c r="L800" i="10"/>
  <c r="H801" i="10"/>
  <c r="I801" i="10"/>
  <c r="J801" i="10"/>
  <c r="K801" i="10"/>
  <c r="L801" i="10"/>
  <c r="H802" i="10"/>
  <c r="I802" i="10"/>
  <c r="J802" i="10"/>
  <c r="K802" i="10"/>
  <c r="L802" i="10"/>
  <c r="H803" i="10"/>
  <c r="I803" i="10"/>
  <c r="J803" i="10"/>
  <c r="K803" i="10"/>
  <c r="L803" i="10"/>
  <c r="H804" i="10"/>
  <c r="I804" i="10"/>
  <c r="J804" i="10"/>
  <c r="K804" i="10"/>
  <c r="L804" i="10"/>
  <c r="H805" i="10"/>
  <c r="I805" i="10"/>
  <c r="J805" i="10"/>
  <c r="K805" i="10"/>
  <c r="L805" i="10"/>
  <c r="H806" i="10"/>
  <c r="I806" i="10"/>
  <c r="J806" i="10"/>
  <c r="K806" i="10"/>
  <c r="L806" i="10"/>
  <c r="H807" i="10"/>
  <c r="I807" i="10"/>
  <c r="J807" i="10"/>
  <c r="K807" i="10"/>
  <c r="L807" i="10"/>
  <c r="H808" i="10"/>
  <c r="I808" i="10"/>
  <c r="J808" i="10"/>
  <c r="K808" i="10"/>
  <c r="L808" i="10"/>
  <c r="H809" i="10"/>
  <c r="I809" i="10"/>
  <c r="J809" i="10"/>
  <c r="K809" i="10"/>
  <c r="L809" i="10"/>
  <c r="H810" i="10"/>
  <c r="I810" i="10"/>
  <c r="J810" i="10"/>
  <c r="K810" i="10"/>
  <c r="L810" i="10"/>
  <c r="H811" i="10"/>
  <c r="I811" i="10"/>
  <c r="J811" i="10"/>
  <c r="K811" i="10"/>
  <c r="L811" i="10"/>
  <c r="H812" i="10"/>
  <c r="I812" i="10"/>
  <c r="J812" i="10"/>
  <c r="K812" i="10"/>
  <c r="L812" i="10"/>
  <c r="H813" i="10"/>
  <c r="I813" i="10"/>
  <c r="J813" i="10"/>
  <c r="K813" i="10"/>
  <c r="L813" i="10"/>
  <c r="H814" i="10"/>
  <c r="I814" i="10"/>
  <c r="J814" i="10"/>
  <c r="K814" i="10"/>
  <c r="L814" i="10"/>
  <c r="H815" i="10"/>
  <c r="I815" i="10"/>
  <c r="J815" i="10"/>
  <c r="K815" i="10"/>
  <c r="L815" i="10"/>
  <c r="H816" i="10"/>
  <c r="I816" i="10"/>
  <c r="J816" i="10"/>
  <c r="K816" i="10"/>
  <c r="L816" i="10"/>
  <c r="H817" i="10"/>
  <c r="I817" i="10"/>
  <c r="J817" i="10"/>
  <c r="K817" i="10"/>
  <c r="L817" i="10"/>
  <c r="H818" i="10"/>
  <c r="I818" i="10"/>
  <c r="J818" i="10"/>
  <c r="K818" i="10"/>
  <c r="L818" i="10"/>
  <c r="H819" i="10"/>
  <c r="I819" i="10"/>
  <c r="J819" i="10"/>
  <c r="K819" i="10"/>
  <c r="L819" i="10"/>
  <c r="H820" i="10"/>
  <c r="I820" i="10"/>
  <c r="J820" i="10"/>
  <c r="K820" i="10"/>
  <c r="L820" i="10"/>
  <c r="H821" i="10"/>
  <c r="I821" i="10"/>
  <c r="J821" i="10"/>
  <c r="K821" i="10"/>
  <c r="L821" i="10"/>
  <c r="H822" i="10"/>
  <c r="I822" i="10"/>
  <c r="J822" i="10"/>
  <c r="K822" i="10"/>
  <c r="L822" i="10"/>
  <c r="H823" i="10"/>
  <c r="I823" i="10"/>
  <c r="J823" i="10"/>
  <c r="K823" i="10"/>
  <c r="L823" i="10"/>
  <c r="H824" i="10"/>
  <c r="I824" i="10"/>
  <c r="J824" i="10"/>
  <c r="K824" i="10"/>
  <c r="L824" i="10"/>
  <c r="H825" i="10"/>
  <c r="I825" i="10"/>
  <c r="J825" i="10"/>
  <c r="K825" i="10"/>
  <c r="L825" i="10"/>
  <c r="H826" i="10"/>
  <c r="I826" i="10"/>
  <c r="J826" i="10"/>
  <c r="K826" i="10"/>
  <c r="L826" i="10"/>
  <c r="H827" i="10"/>
  <c r="I827" i="10"/>
  <c r="J827" i="10"/>
  <c r="K827" i="10"/>
  <c r="L827" i="10"/>
  <c r="H828" i="10"/>
  <c r="I828" i="10"/>
  <c r="J828" i="10"/>
  <c r="K828" i="10"/>
  <c r="L828" i="10"/>
  <c r="H829" i="10"/>
  <c r="I829" i="10"/>
  <c r="J829" i="10"/>
  <c r="K829" i="10"/>
  <c r="L829" i="10"/>
  <c r="H830" i="10"/>
  <c r="I830" i="10"/>
  <c r="J830" i="10"/>
  <c r="K830" i="10"/>
  <c r="L830" i="10"/>
  <c r="H831" i="10"/>
  <c r="I831" i="10"/>
  <c r="J831" i="10"/>
  <c r="K831" i="10"/>
  <c r="L831" i="10"/>
  <c r="H832" i="10"/>
  <c r="I832" i="10"/>
  <c r="J832" i="10"/>
  <c r="K832" i="10"/>
  <c r="L832" i="10"/>
  <c r="H833" i="10"/>
  <c r="I833" i="10"/>
  <c r="J833" i="10"/>
  <c r="K833" i="10"/>
  <c r="L833" i="10"/>
  <c r="H834" i="10"/>
  <c r="I834" i="10"/>
  <c r="J834" i="10"/>
  <c r="K834" i="10"/>
  <c r="L834" i="10"/>
  <c r="H835" i="10"/>
  <c r="I835" i="10"/>
  <c r="J835" i="10"/>
  <c r="K835" i="10"/>
  <c r="L835" i="10"/>
  <c r="H836" i="10"/>
  <c r="I836" i="10"/>
  <c r="J836" i="10"/>
  <c r="K836" i="10"/>
  <c r="L836" i="10"/>
  <c r="H837" i="10"/>
  <c r="I837" i="10"/>
  <c r="J837" i="10"/>
  <c r="K837" i="10"/>
  <c r="L837" i="10"/>
  <c r="H838" i="10"/>
  <c r="I838" i="10"/>
  <c r="J838" i="10"/>
  <c r="K838" i="10"/>
  <c r="L838" i="10"/>
  <c r="H839" i="10"/>
  <c r="I839" i="10"/>
  <c r="J839" i="10"/>
  <c r="K839" i="10"/>
  <c r="L839" i="10"/>
  <c r="H840" i="10"/>
  <c r="I840" i="10"/>
  <c r="J840" i="10"/>
  <c r="K840" i="10"/>
  <c r="L840" i="10"/>
  <c r="H841" i="10"/>
  <c r="I841" i="10"/>
  <c r="J841" i="10"/>
  <c r="K841" i="10"/>
  <c r="L841" i="10"/>
  <c r="H842" i="10"/>
  <c r="I842" i="10"/>
  <c r="J842" i="10"/>
  <c r="K842" i="10"/>
  <c r="L842" i="10"/>
  <c r="H843" i="10"/>
  <c r="I843" i="10"/>
  <c r="J843" i="10"/>
  <c r="K843" i="10"/>
  <c r="L843" i="10"/>
  <c r="H844" i="10"/>
  <c r="I844" i="10"/>
  <c r="J844" i="10"/>
  <c r="K844" i="10"/>
  <c r="L844" i="10"/>
  <c r="H845" i="10"/>
  <c r="I845" i="10"/>
  <c r="J845" i="10"/>
  <c r="K845" i="10"/>
  <c r="L845" i="10"/>
  <c r="H846" i="10"/>
  <c r="I846" i="10"/>
  <c r="J846" i="10"/>
  <c r="K846" i="10"/>
  <c r="L846" i="10"/>
  <c r="H847" i="10"/>
  <c r="I847" i="10"/>
  <c r="J847" i="10"/>
  <c r="K847" i="10"/>
  <c r="L847" i="10"/>
  <c r="H848" i="10"/>
  <c r="I848" i="10"/>
  <c r="J848" i="10"/>
  <c r="K848" i="10"/>
  <c r="L848" i="10"/>
  <c r="H849" i="10"/>
  <c r="I849" i="10"/>
  <c r="J849" i="10"/>
  <c r="K849" i="10"/>
  <c r="L849" i="10"/>
  <c r="H850" i="10"/>
  <c r="I850" i="10"/>
  <c r="J850" i="10"/>
  <c r="K850" i="10"/>
  <c r="L850" i="10"/>
  <c r="H851" i="10"/>
  <c r="I851" i="10"/>
  <c r="J851" i="10"/>
  <c r="K851" i="10"/>
  <c r="L851" i="10"/>
  <c r="H852" i="10"/>
  <c r="I852" i="10"/>
  <c r="J852" i="10"/>
  <c r="K852" i="10"/>
  <c r="L852" i="10"/>
  <c r="H853" i="10"/>
  <c r="I853" i="10"/>
  <c r="J853" i="10"/>
  <c r="K853" i="10"/>
  <c r="L853" i="10"/>
  <c r="H854" i="10"/>
  <c r="I854" i="10"/>
  <c r="J854" i="10"/>
  <c r="K854" i="10"/>
  <c r="L854" i="10"/>
  <c r="H855" i="10"/>
  <c r="I855" i="10"/>
  <c r="J855" i="10"/>
  <c r="K855" i="10"/>
  <c r="L855" i="10"/>
  <c r="H856" i="10"/>
  <c r="I856" i="10"/>
  <c r="J856" i="10"/>
  <c r="K856" i="10"/>
  <c r="L856" i="10"/>
  <c r="H857" i="10"/>
  <c r="I857" i="10"/>
  <c r="J857" i="10"/>
  <c r="K857" i="10"/>
  <c r="L857" i="10"/>
  <c r="H858" i="10"/>
  <c r="I858" i="10"/>
  <c r="J858" i="10"/>
  <c r="K858" i="10"/>
  <c r="L858" i="10"/>
  <c r="H859" i="10"/>
  <c r="I859" i="10"/>
  <c r="J859" i="10"/>
  <c r="K859" i="10"/>
  <c r="L859" i="10"/>
  <c r="H860" i="10"/>
  <c r="I860" i="10"/>
  <c r="J860" i="10"/>
  <c r="K860" i="10"/>
  <c r="L860" i="10"/>
  <c r="H861" i="10"/>
  <c r="I861" i="10"/>
  <c r="J861" i="10"/>
  <c r="K861" i="10"/>
  <c r="L861" i="10"/>
  <c r="H862" i="10"/>
  <c r="I862" i="10"/>
  <c r="J862" i="10"/>
  <c r="K862" i="10"/>
  <c r="L862" i="10"/>
  <c r="H863" i="10"/>
  <c r="I863" i="10"/>
  <c r="J863" i="10"/>
  <c r="K863" i="10"/>
  <c r="L863" i="10"/>
  <c r="H864" i="10"/>
  <c r="I864" i="10"/>
  <c r="J864" i="10"/>
  <c r="K864" i="10"/>
  <c r="L864" i="10"/>
  <c r="H865" i="10"/>
  <c r="I865" i="10"/>
  <c r="J865" i="10"/>
  <c r="K865" i="10"/>
  <c r="L865" i="10"/>
  <c r="H866" i="10"/>
  <c r="I866" i="10"/>
  <c r="J866" i="10"/>
  <c r="K866" i="10"/>
  <c r="L866" i="10"/>
  <c r="H867" i="10"/>
  <c r="I867" i="10"/>
  <c r="J867" i="10"/>
  <c r="K867" i="10"/>
  <c r="L867" i="10"/>
  <c r="H868" i="10"/>
  <c r="I868" i="10"/>
  <c r="J868" i="10"/>
  <c r="K868" i="10"/>
  <c r="L868" i="10"/>
  <c r="H869" i="10"/>
  <c r="I869" i="10"/>
  <c r="J869" i="10"/>
  <c r="K869" i="10"/>
  <c r="L869" i="10"/>
  <c r="H870" i="10"/>
  <c r="I870" i="10"/>
  <c r="J870" i="10"/>
  <c r="K870" i="10"/>
  <c r="L870" i="10"/>
  <c r="H871" i="10"/>
  <c r="I871" i="10"/>
  <c r="J871" i="10"/>
  <c r="K871" i="10"/>
  <c r="L871" i="10"/>
  <c r="H872" i="10"/>
  <c r="I872" i="10"/>
  <c r="J872" i="10"/>
  <c r="K872" i="10"/>
  <c r="L872" i="10"/>
  <c r="H873" i="10"/>
  <c r="I873" i="10"/>
  <c r="J873" i="10"/>
  <c r="K873" i="10"/>
  <c r="L873" i="10"/>
  <c r="H874" i="10"/>
  <c r="I874" i="10"/>
  <c r="J874" i="10"/>
  <c r="K874" i="10"/>
  <c r="L874" i="10"/>
  <c r="H875" i="10"/>
  <c r="I875" i="10"/>
  <c r="J875" i="10"/>
  <c r="K875" i="10"/>
  <c r="L875" i="10"/>
  <c r="H876" i="10"/>
  <c r="I876" i="10"/>
  <c r="J876" i="10"/>
  <c r="K876" i="10"/>
  <c r="L876" i="10"/>
  <c r="H877" i="10"/>
  <c r="I877" i="10"/>
  <c r="J877" i="10"/>
  <c r="K877" i="10"/>
  <c r="L877" i="10"/>
  <c r="H878" i="10"/>
  <c r="I878" i="10"/>
  <c r="J878" i="10"/>
  <c r="K878" i="10"/>
  <c r="L878" i="10"/>
  <c r="H879" i="10"/>
  <c r="I879" i="10"/>
  <c r="J879" i="10"/>
  <c r="K879" i="10"/>
  <c r="L879" i="10"/>
  <c r="H880" i="10"/>
  <c r="I880" i="10"/>
  <c r="J880" i="10"/>
  <c r="K880" i="10"/>
  <c r="L880" i="10"/>
  <c r="H881" i="10"/>
  <c r="I881" i="10"/>
  <c r="J881" i="10"/>
  <c r="K881" i="10"/>
  <c r="L881" i="10"/>
  <c r="H882" i="10"/>
  <c r="I882" i="10"/>
  <c r="J882" i="10"/>
  <c r="K882" i="10"/>
  <c r="L882" i="10"/>
  <c r="H883" i="10"/>
  <c r="I883" i="10"/>
  <c r="J883" i="10"/>
  <c r="K883" i="10"/>
  <c r="L883" i="10"/>
  <c r="H884" i="10"/>
  <c r="I884" i="10"/>
  <c r="J884" i="10"/>
  <c r="K884" i="10"/>
  <c r="L884" i="10"/>
  <c r="H885" i="10"/>
  <c r="I885" i="10"/>
  <c r="J885" i="10"/>
  <c r="K885" i="10"/>
  <c r="L885" i="10"/>
  <c r="H886" i="10"/>
  <c r="I886" i="10"/>
  <c r="J886" i="10"/>
  <c r="K886" i="10"/>
  <c r="L886" i="10"/>
  <c r="H887" i="10"/>
  <c r="I887" i="10"/>
  <c r="J887" i="10"/>
  <c r="K887" i="10"/>
  <c r="L887" i="10"/>
  <c r="H888" i="10"/>
  <c r="I888" i="10"/>
  <c r="J888" i="10"/>
  <c r="K888" i="10"/>
  <c r="L888" i="10"/>
  <c r="H889" i="10"/>
  <c r="I889" i="10"/>
  <c r="J889" i="10"/>
  <c r="K889" i="10"/>
  <c r="L889" i="10"/>
  <c r="H890" i="10"/>
  <c r="I890" i="10"/>
  <c r="J890" i="10"/>
  <c r="K890" i="10"/>
  <c r="L890" i="10"/>
  <c r="H891" i="10"/>
  <c r="I891" i="10"/>
  <c r="J891" i="10"/>
  <c r="K891" i="10"/>
  <c r="L891" i="10"/>
  <c r="H892" i="10"/>
  <c r="I892" i="10"/>
  <c r="J892" i="10"/>
  <c r="K892" i="10"/>
  <c r="L892" i="10"/>
  <c r="H893" i="10"/>
  <c r="I893" i="10"/>
  <c r="J893" i="10"/>
  <c r="K893" i="10"/>
  <c r="L893" i="10"/>
  <c r="H894" i="10"/>
  <c r="I894" i="10"/>
  <c r="J894" i="10"/>
  <c r="K894" i="10"/>
  <c r="L894" i="10"/>
  <c r="H895" i="10"/>
  <c r="I895" i="10"/>
  <c r="J895" i="10"/>
  <c r="K895" i="10"/>
  <c r="L895" i="10"/>
  <c r="H896" i="10"/>
  <c r="I896" i="10"/>
  <c r="J896" i="10"/>
  <c r="K896" i="10"/>
  <c r="L896" i="10"/>
  <c r="H897" i="10"/>
  <c r="I897" i="10"/>
  <c r="J897" i="10"/>
  <c r="K897" i="10"/>
  <c r="L897" i="10"/>
  <c r="H898" i="10"/>
  <c r="I898" i="10"/>
  <c r="J898" i="10"/>
  <c r="K898" i="10"/>
  <c r="L898" i="10"/>
  <c r="H899" i="10"/>
  <c r="I899" i="10"/>
  <c r="J899" i="10"/>
  <c r="K899" i="10"/>
  <c r="L899" i="10"/>
  <c r="H900" i="10"/>
  <c r="I900" i="10"/>
  <c r="J900" i="10"/>
  <c r="K900" i="10"/>
  <c r="L900" i="10"/>
  <c r="H901" i="10"/>
  <c r="I901" i="10"/>
  <c r="J901" i="10"/>
  <c r="K901" i="10"/>
  <c r="L901" i="10"/>
  <c r="H902" i="10"/>
  <c r="I902" i="10"/>
  <c r="J902" i="10"/>
  <c r="K902" i="10"/>
  <c r="L902" i="10"/>
  <c r="H903" i="10"/>
  <c r="I903" i="10"/>
  <c r="J903" i="10"/>
  <c r="K903" i="10"/>
  <c r="L903" i="10"/>
  <c r="H904" i="10"/>
  <c r="I904" i="10"/>
  <c r="J904" i="10"/>
  <c r="K904" i="10"/>
  <c r="L904" i="10"/>
  <c r="H905" i="10"/>
  <c r="I905" i="10"/>
  <c r="J905" i="10"/>
  <c r="K905" i="10"/>
  <c r="L905" i="10"/>
  <c r="H906" i="10"/>
  <c r="I906" i="10"/>
  <c r="J906" i="10"/>
  <c r="K906" i="10"/>
  <c r="L906" i="10"/>
  <c r="H907" i="10"/>
  <c r="I907" i="10"/>
  <c r="J907" i="10"/>
  <c r="K907" i="10"/>
  <c r="L907" i="10"/>
  <c r="H908" i="10"/>
  <c r="I908" i="10"/>
  <c r="J908" i="10"/>
  <c r="K908" i="10"/>
  <c r="L908" i="10"/>
  <c r="H909" i="10"/>
  <c r="I909" i="10"/>
  <c r="J909" i="10"/>
  <c r="K909" i="10"/>
  <c r="L909" i="10"/>
  <c r="H910" i="10"/>
  <c r="I910" i="10"/>
  <c r="J910" i="10"/>
  <c r="K910" i="10"/>
  <c r="L910" i="10"/>
  <c r="H911" i="10"/>
  <c r="I911" i="10"/>
  <c r="J911" i="10"/>
  <c r="K911" i="10"/>
  <c r="L911" i="10"/>
  <c r="H912" i="10"/>
  <c r="I912" i="10"/>
  <c r="J912" i="10"/>
  <c r="K912" i="10"/>
  <c r="L912" i="10"/>
  <c r="H913" i="10"/>
  <c r="I913" i="10"/>
  <c r="J913" i="10"/>
  <c r="K913" i="10"/>
  <c r="L913" i="10"/>
  <c r="H914" i="10"/>
  <c r="I914" i="10"/>
  <c r="J914" i="10"/>
  <c r="K914" i="10"/>
  <c r="L914" i="10"/>
  <c r="H915" i="10"/>
  <c r="I915" i="10"/>
  <c r="J915" i="10"/>
  <c r="K915" i="10"/>
  <c r="L915" i="10"/>
  <c r="H916" i="10"/>
  <c r="I916" i="10"/>
  <c r="J916" i="10"/>
  <c r="K916" i="10"/>
  <c r="L916" i="10"/>
  <c r="H917" i="10"/>
  <c r="I917" i="10"/>
  <c r="J917" i="10"/>
  <c r="K917" i="10"/>
  <c r="L917" i="10"/>
  <c r="H918" i="10"/>
  <c r="I918" i="10"/>
  <c r="J918" i="10"/>
  <c r="K918" i="10"/>
  <c r="L918" i="10"/>
  <c r="H919" i="10"/>
  <c r="I919" i="10"/>
  <c r="J919" i="10"/>
  <c r="K919" i="10"/>
  <c r="L919" i="10"/>
  <c r="H920" i="10"/>
  <c r="I920" i="10"/>
  <c r="J920" i="10"/>
  <c r="K920" i="10"/>
  <c r="L920" i="10"/>
  <c r="H921" i="10"/>
  <c r="I921" i="10"/>
  <c r="J921" i="10"/>
  <c r="K921" i="10"/>
  <c r="L921" i="10"/>
  <c r="H922" i="10"/>
  <c r="I922" i="10"/>
  <c r="J922" i="10"/>
  <c r="K922" i="10"/>
  <c r="L922" i="10"/>
  <c r="H923" i="10"/>
  <c r="I923" i="10"/>
  <c r="J923" i="10"/>
  <c r="K923" i="10"/>
  <c r="L923" i="10"/>
  <c r="H924" i="10"/>
  <c r="I924" i="10"/>
  <c r="J924" i="10"/>
  <c r="K924" i="10"/>
  <c r="L924" i="10"/>
  <c r="H925" i="10"/>
  <c r="I925" i="10"/>
  <c r="J925" i="10"/>
  <c r="K925" i="10"/>
  <c r="L925" i="10"/>
  <c r="H926" i="10"/>
  <c r="I926" i="10"/>
  <c r="J926" i="10"/>
  <c r="K926" i="10"/>
  <c r="L926" i="10"/>
  <c r="H927" i="10"/>
  <c r="I927" i="10"/>
  <c r="J927" i="10"/>
  <c r="K927" i="10"/>
  <c r="L927" i="10"/>
  <c r="H928" i="10"/>
  <c r="I928" i="10"/>
  <c r="J928" i="10"/>
  <c r="K928" i="10"/>
  <c r="L928" i="10"/>
  <c r="H929" i="10"/>
  <c r="I929" i="10"/>
  <c r="J929" i="10"/>
  <c r="K929" i="10"/>
  <c r="L929" i="10"/>
  <c r="H930" i="10"/>
  <c r="I930" i="10"/>
  <c r="J930" i="10"/>
  <c r="K930" i="10"/>
  <c r="L930" i="10"/>
  <c r="H931" i="10"/>
  <c r="I931" i="10"/>
  <c r="J931" i="10"/>
  <c r="K931" i="10"/>
  <c r="L931" i="10"/>
  <c r="H932" i="10"/>
  <c r="I932" i="10"/>
  <c r="J932" i="10"/>
  <c r="K932" i="10"/>
  <c r="L932" i="10"/>
  <c r="H933" i="10"/>
  <c r="I933" i="10"/>
  <c r="J933" i="10"/>
  <c r="K933" i="10"/>
  <c r="L933" i="10"/>
  <c r="H934" i="10"/>
  <c r="I934" i="10"/>
  <c r="J934" i="10"/>
  <c r="K934" i="10"/>
  <c r="L934" i="10"/>
  <c r="H935" i="10"/>
  <c r="I935" i="10"/>
  <c r="J935" i="10"/>
  <c r="K935" i="10"/>
  <c r="L935" i="10"/>
  <c r="H936" i="10"/>
  <c r="I936" i="10"/>
  <c r="J936" i="10"/>
  <c r="K936" i="10"/>
  <c r="L936" i="10"/>
  <c r="H937" i="10"/>
  <c r="I937" i="10"/>
  <c r="J937" i="10"/>
  <c r="K937" i="10"/>
  <c r="L937" i="10"/>
  <c r="H938" i="10"/>
  <c r="I938" i="10"/>
  <c r="J938" i="10"/>
  <c r="K938" i="10"/>
  <c r="L938" i="10"/>
  <c r="H939" i="10"/>
  <c r="I939" i="10"/>
  <c r="J939" i="10"/>
  <c r="K939" i="10"/>
  <c r="L939" i="10"/>
  <c r="H940" i="10"/>
  <c r="I940" i="10"/>
  <c r="J940" i="10"/>
  <c r="K940" i="10"/>
  <c r="L940" i="10"/>
  <c r="H941" i="10"/>
  <c r="I941" i="10"/>
  <c r="J941" i="10"/>
  <c r="K941" i="10"/>
  <c r="L941" i="10"/>
  <c r="H942" i="10"/>
  <c r="I942" i="10"/>
  <c r="J942" i="10"/>
  <c r="K942" i="10"/>
  <c r="L942" i="10"/>
  <c r="H943" i="10"/>
  <c r="I943" i="10"/>
  <c r="J943" i="10"/>
  <c r="K943" i="10"/>
  <c r="L943" i="10"/>
  <c r="H944" i="10"/>
  <c r="I944" i="10"/>
  <c r="J944" i="10"/>
  <c r="K944" i="10"/>
  <c r="L944" i="10"/>
  <c r="H945" i="10"/>
  <c r="I945" i="10"/>
  <c r="J945" i="10"/>
  <c r="K945" i="10"/>
  <c r="L945" i="10"/>
  <c r="H946" i="10"/>
  <c r="I946" i="10"/>
  <c r="J946" i="10"/>
  <c r="K946" i="10"/>
  <c r="L946" i="10"/>
  <c r="H947" i="10"/>
  <c r="I947" i="10"/>
  <c r="J947" i="10"/>
  <c r="K947" i="10"/>
  <c r="L947" i="10"/>
  <c r="H948" i="10"/>
  <c r="I948" i="10"/>
  <c r="J948" i="10"/>
  <c r="K948" i="10"/>
  <c r="L948" i="10"/>
  <c r="H949" i="10"/>
  <c r="I949" i="10"/>
  <c r="J949" i="10"/>
  <c r="K949" i="10"/>
  <c r="L949" i="10"/>
  <c r="H950" i="10"/>
  <c r="I950" i="10"/>
  <c r="J950" i="10"/>
  <c r="K950" i="10"/>
  <c r="L950" i="10"/>
  <c r="H951" i="10"/>
  <c r="I951" i="10"/>
  <c r="J951" i="10"/>
  <c r="K951" i="10"/>
  <c r="L951" i="10"/>
  <c r="H952" i="10"/>
  <c r="I952" i="10"/>
  <c r="J952" i="10"/>
  <c r="K952" i="10"/>
  <c r="L952" i="10"/>
  <c r="H953" i="10"/>
  <c r="I953" i="10"/>
  <c r="J953" i="10"/>
  <c r="K953" i="10"/>
  <c r="L953" i="10"/>
  <c r="H954" i="10"/>
  <c r="I954" i="10"/>
  <c r="J954" i="10"/>
  <c r="K954" i="10"/>
  <c r="L954" i="10"/>
  <c r="H955" i="10"/>
  <c r="I955" i="10"/>
  <c r="J955" i="10"/>
  <c r="K955" i="10"/>
  <c r="L955" i="10"/>
  <c r="H956" i="10"/>
  <c r="I956" i="10"/>
  <c r="J956" i="10"/>
  <c r="K956" i="10"/>
  <c r="L956" i="10"/>
  <c r="H957" i="10"/>
  <c r="I957" i="10"/>
  <c r="J957" i="10"/>
  <c r="K957" i="10"/>
  <c r="L957" i="10"/>
  <c r="H958" i="10"/>
  <c r="I958" i="10"/>
  <c r="J958" i="10"/>
  <c r="K958" i="10"/>
  <c r="L958" i="10"/>
  <c r="H959" i="10"/>
  <c r="I959" i="10"/>
  <c r="J959" i="10"/>
  <c r="K959" i="10"/>
  <c r="L959" i="10"/>
  <c r="H960" i="10"/>
  <c r="I960" i="10"/>
  <c r="J960" i="10"/>
  <c r="K960" i="10"/>
  <c r="L960" i="10"/>
  <c r="H961" i="10"/>
  <c r="I961" i="10"/>
  <c r="J961" i="10"/>
  <c r="K961" i="10"/>
  <c r="L961" i="10"/>
  <c r="H962" i="10"/>
  <c r="I962" i="10"/>
  <c r="J962" i="10"/>
  <c r="K962" i="10"/>
  <c r="L962" i="10"/>
  <c r="H963" i="10"/>
  <c r="I963" i="10"/>
  <c r="J963" i="10"/>
  <c r="K963" i="10"/>
  <c r="L963" i="10"/>
  <c r="H964" i="10"/>
  <c r="I964" i="10"/>
  <c r="J964" i="10"/>
  <c r="K964" i="10"/>
  <c r="L964" i="10"/>
  <c r="H965" i="10"/>
  <c r="I965" i="10"/>
  <c r="J965" i="10"/>
  <c r="K965" i="10"/>
  <c r="L965" i="10"/>
  <c r="H966" i="10"/>
  <c r="I966" i="10"/>
  <c r="J966" i="10"/>
  <c r="K966" i="10"/>
  <c r="L966" i="10"/>
  <c r="H967" i="10"/>
  <c r="I967" i="10"/>
  <c r="J967" i="10"/>
  <c r="K967" i="10"/>
  <c r="L967" i="10"/>
  <c r="H968" i="10"/>
  <c r="I968" i="10"/>
  <c r="J968" i="10"/>
  <c r="K968" i="10"/>
  <c r="L968" i="10"/>
  <c r="H969" i="10"/>
  <c r="I969" i="10"/>
  <c r="J969" i="10"/>
  <c r="K969" i="10"/>
  <c r="L969" i="10"/>
  <c r="H970" i="10"/>
  <c r="I970" i="10"/>
  <c r="J970" i="10"/>
  <c r="K970" i="10"/>
  <c r="L970" i="10"/>
  <c r="H971" i="10"/>
  <c r="I971" i="10"/>
  <c r="J971" i="10"/>
  <c r="K971" i="10"/>
  <c r="L971" i="10"/>
  <c r="H972" i="10"/>
  <c r="I972" i="10"/>
  <c r="J972" i="10"/>
  <c r="K972" i="10"/>
  <c r="L972" i="10"/>
  <c r="H973" i="10"/>
  <c r="I973" i="10"/>
  <c r="J973" i="10"/>
  <c r="K973" i="10"/>
  <c r="L973" i="10"/>
  <c r="H974" i="10"/>
  <c r="I974" i="10"/>
  <c r="J974" i="10"/>
  <c r="K974" i="10"/>
  <c r="L974" i="10"/>
  <c r="H975" i="10"/>
  <c r="I975" i="10"/>
  <c r="J975" i="10"/>
  <c r="K975" i="10"/>
  <c r="L975" i="10"/>
  <c r="H976" i="10"/>
  <c r="I976" i="10"/>
  <c r="J976" i="10"/>
  <c r="K976" i="10"/>
  <c r="L976" i="10"/>
  <c r="H977" i="10"/>
  <c r="I977" i="10"/>
  <c r="J977" i="10"/>
  <c r="K977" i="10"/>
  <c r="L977" i="10"/>
  <c r="H978" i="10"/>
  <c r="I978" i="10"/>
  <c r="J978" i="10"/>
  <c r="K978" i="10"/>
  <c r="L978" i="10"/>
  <c r="H979" i="10"/>
  <c r="I979" i="10"/>
  <c r="J979" i="10"/>
  <c r="K979" i="10"/>
  <c r="L979" i="10"/>
  <c r="H980" i="10"/>
  <c r="I980" i="10"/>
  <c r="J980" i="10"/>
  <c r="K980" i="10"/>
  <c r="L980" i="10"/>
  <c r="H981" i="10"/>
  <c r="I981" i="10"/>
  <c r="J981" i="10"/>
  <c r="K981" i="10"/>
  <c r="L981" i="10"/>
  <c r="H982" i="10"/>
  <c r="I982" i="10"/>
  <c r="J982" i="10"/>
  <c r="K982" i="10"/>
  <c r="L982" i="10"/>
  <c r="H983" i="10"/>
  <c r="I983" i="10"/>
  <c r="J983" i="10"/>
  <c r="K983" i="10"/>
  <c r="L983" i="10"/>
  <c r="H984" i="10"/>
  <c r="I984" i="10"/>
  <c r="J984" i="10"/>
  <c r="K984" i="10"/>
  <c r="L984" i="10"/>
  <c r="H985" i="10"/>
  <c r="I985" i="10"/>
  <c r="J985" i="10"/>
  <c r="K985" i="10"/>
  <c r="L985" i="10"/>
  <c r="H986" i="10"/>
  <c r="I986" i="10"/>
  <c r="J986" i="10"/>
  <c r="K986" i="10"/>
  <c r="L986" i="10"/>
  <c r="H987" i="10"/>
  <c r="I987" i="10"/>
  <c r="J987" i="10"/>
  <c r="K987" i="10"/>
  <c r="L987" i="10"/>
  <c r="H988" i="10"/>
  <c r="I988" i="10"/>
  <c r="J988" i="10"/>
  <c r="K988" i="10"/>
  <c r="L988" i="10"/>
  <c r="H989" i="10"/>
  <c r="I989" i="10"/>
  <c r="J989" i="10"/>
  <c r="K989" i="10"/>
  <c r="L989" i="10"/>
  <c r="H990" i="10"/>
  <c r="I990" i="10"/>
  <c r="J990" i="10"/>
  <c r="K990" i="10"/>
  <c r="L990" i="10"/>
  <c r="H991" i="10"/>
  <c r="I991" i="10"/>
  <c r="J991" i="10"/>
  <c r="K991" i="10"/>
  <c r="L991" i="10"/>
  <c r="H992" i="10"/>
  <c r="I992" i="10"/>
  <c r="J992" i="10"/>
  <c r="K992" i="10"/>
  <c r="L992" i="10"/>
  <c r="H993" i="10"/>
  <c r="I993" i="10"/>
  <c r="J993" i="10"/>
  <c r="K993" i="10"/>
  <c r="L993" i="10"/>
  <c r="H994" i="10"/>
  <c r="I994" i="10"/>
  <c r="J994" i="10"/>
  <c r="K994" i="10"/>
  <c r="L994" i="10"/>
  <c r="H995" i="10"/>
  <c r="I995" i="10"/>
  <c r="J995" i="10"/>
  <c r="K995" i="10"/>
  <c r="L995" i="10"/>
  <c r="H996" i="10"/>
  <c r="I996" i="10"/>
  <c r="J996" i="10"/>
  <c r="K996" i="10"/>
  <c r="L996" i="10"/>
  <c r="H997" i="10"/>
  <c r="I997" i="10"/>
  <c r="J997" i="10"/>
  <c r="K997" i="10"/>
  <c r="L997" i="10"/>
  <c r="H998" i="10"/>
  <c r="I998" i="10"/>
  <c r="J998" i="10"/>
  <c r="K998" i="10"/>
  <c r="L998" i="10"/>
  <c r="H999" i="10"/>
  <c r="I999" i="10"/>
  <c r="J999" i="10"/>
  <c r="K999" i="10"/>
  <c r="L999" i="10"/>
  <c r="H1000" i="10"/>
  <c r="I1000" i="10"/>
  <c r="J1000" i="10"/>
  <c r="K1000" i="10"/>
  <c r="L1000" i="10"/>
  <c r="H1001" i="10"/>
  <c r="I1001" i="10"/>
  <c r="J1001" i="10"/>
  <c r="K1001" i="10"/>
  <c r="L1001" i="10"/>
  <c r="H1002" i="10"/>
  <c r="I1002" i="10"/>
  <c r="J1002" i="10"/>
  <c r="K1002" i="10"/>
  <c r="L1002" i="10"/>
  <c r="H1003" i="10"/>
  <c r="I1003" i="10"/>
  <c r="J1003" i="10"/>
  <c r="K1003" i="10"/>
  <c r="L1003" i="10"/>
  <c r="H1004" i="10"/>
  <c r="I1004" i="10"/>
  <c r="J1004" i="10"/>
  <c r="K1004" i="10"/>
  <c r="L1004" i="10"/>
  <c r="K4" i="10"/>
  <c r="I4" i="10"/>
  <c r="L4" i="10"/>
  <c r="J4" i="10"/>
  <c r="H4" i="10"/>
  <c r="K3" i="10"/>
  <c r="I3" i="10"/>
  <c r="M1004" i="10" l="1"/>
  <c r="M1000" i="10"/>
  <c r="M996" i="10"/>
  <c r="M992" i="10"/>
  <c r="M988" i="10"/>
  <c r="M984" i="10"/>
  <c r="M980" i="10"/>
  <c r="M976" i="10"/>
  <c r="M972" i="10"/>
  <c r="M968" i="10"/>
  <c r="M964" i="10"/>
  <c r="M960" i="10"/>
  <c r="M956" i="10"/>
  <c r="M952" i="10"/>
  <c r="M948" i="10"/>
  <c r="M944" i="10"/>
  <c r="M940" i="10"/>
  <c r="M936" i="10"/>
  <c r="M932" i="10"/>
  <c r="M928" i="10"/>
  <c r="M924" i="10"/>
  <c r="M920" i="10"/>
  <c r="M916" i="10"/>
  <c r="M912" i="10"/>
  <c r="M908" i="10"/>
  <c r="M904" i="10"/>
  <c r="M900" i="10"/>
  <c r="M896" i="10"/>
  <c r="M892" i="10"/>
  <c r="M888" i="10"/>
  <c r="M884" i="10"/>
  <c r="M880" i="10"/>
  <c r="M876" i="10"/>
  <c r="M872" i="10"/>
  <c r="M868" i="10"/>
  <c r="M864" i="10"/>
  <c r="M860" i="10"/>
  <c r="M856" i="10"/>
  <c r="M852" i="10"/>
  <c r="M848" i="10"/>
  <c r="M844" i="10"/>
  <c r="M840" i="10"/>
  <c r="M836" i="10"/>
  <c r="M832" i="10"/>
  <c r="M828" i="10"/>
  <c r="M824" i="10"/>
  <c r="M820" i="10"/>
  <c r="M816" i="10"/>
  <c r="M812" i="10"/>
  <c r="M808" i="10"/>
  <c r="M804" i="10"/>
  <c r="M800" i="10"/>
  <c r="M796" i="10"/>
  <c r="M792" i="10"/>
  <c r="M788" i="10"/>
  <c r="M784" i="10"/>
  <c r="M780" i="10"/>
  <c r="M776" i="10"/>
  <c r="M772" i="10"/>
  <c r="M768" i="10"/>
  <c r="M764" i="10"/>
  <c r="M760" i="10"/>
  <c r="M756" i="10"/>
  <c r="M752" i="10"/>
  <c r="M748" i="10"/>
  <c r="M744" i="10"/>
  <c r="M740" i="10"/>
  <c r="M736" i="10"/>
  <c r="M732" i="10"/>
  <c r="M728" i="10"/>
  <c r="M724" i="10"/>
  <c r="M720" i="10"/>
  <c r="M716" i="10"/>
  <c r="M712" i="10"/>
  <c r="M708" i="10"/>
  <c r="M704" i="10"/>
  <c r="M700" i="10"/>
  <c r="M696" i="10"/>
  <c r="M692" i="10"/>
  <c r="M688" i="10"/>
  <c r="M684" i="10"/>
  <c r="M680" i="10"/>
  <c r="M676" i="10"/>
  <c r="M672" i="10"/>
  <c r="M668" i="10"/>
  <c r="M664" i="10"/>
  <c r="M660" i="10"/>
  <c r="M656" i="10"/>
  <c r="M652" i="10"/>
  <c r="M648" i="10"/>
  <c r="M644" i="10"/>
  <c r="M640" i="10"/>
  <c r="M635" i="10"/>
  <c r="M631" i="10"/>
  <c r="M627" i="10"/>
  <c r="M625" i="10"/>
  <c r="M623" i="10"/>
  <c r="M619" i="10"/>
  <c r="M615" i="10"/>
  <c r="M611" i="10"/>
  <c r="M607" i="10"/>
  <c r="M603" i="10"/>
  <c r="M599" i="10"/>
  <c r="M595" i="10"/>
  <c r="M591" i="10"/>
  <c r="M587" i="10"/>
  <c r="M583" i="10"/>
  <c r="M579" i="10"/>
  <c r="M575" i="10"/>
  <c r="M571" i="10"/>
  <c r="M567" i="10"/>
  <c r="M563" i="10"/>
  <c r="M559" i="10"/>
  <c r="M555" i="10"/>
  <c r="M551" i="10"/>
  <c r="M547" i="10"/>
  <c r="M543" i="10"/>
  <c r="M539" i="10"/>
  <c r="M535" i="10"/>
  <c r="M531" i="10"/>
  <c r="M527" i="10"/>
  <c r="M523" i="10"/>
  <c r="M519" i="10"/>
  <c r="M515" i="10"/>
  <c r="M511" i="10"/>
  <c r="M507" i="10"/>
  <c r="M503" i="10"/>
  <c r="M499" i="10"/>
  <c r="M495" i="10"/>
  <c r="M491" i="10"/>
  <c r="M487" i="10"/>
  <c r="M483" i="10"/>
  <c r="M479" i="10"/>
  <c r="M475" i="10"/>
  <c r="M471" i="10"/>
  <c r="M467" i="10"/>
  <c r="M463" i="10"/>
  <c r="M459" i="10"/>
  <c r="M455" i="10"/>
  <c r="M451" i="10"/>
  <c r="M447" i="10"/>
  <c r="M443" i="10"/>
  <c r="M439" i="10"/>
  <c r="M435" i="10"/>
  <c r="M431" i="10"/>
  <c r="M427" i="10"/>
  <c r="M423" i="10"/>
  <c r="M419" i="10"/>
  <c r="M415" i="10"/>
  <c r="M411" i="10"/>
  <c r="M407" i="10"/>
  <c r="M403" i="10"/>
  <c r="M399" i="10"/>
  <c r="M395" i="10"/>
  <c r="M391" i="10"/>
  <c r="M387" i="10"/>
  <c r="M383" i="10"/>
  <c r="M379" i="10"/>
  <c r="M375" i="10"/>
  <c r="M371" i="10"/>
  <c r="M367" i="10"/>
  <c r="M363" i="10"/>
  <c r="M359" i="10"/>
  <c r="M355" i="10"/>
  <c r="M351" i="10"/>
  <c r="M347" i="10"/>
  <c r="M609" i="10"/>
  <c r="M561" i="10"/>
  <c r="M481" i="10"/>
  <c r="M433" i="10"/>
  <c r="M353" i="10"/>
  <c r="M305" i="10"/>
  <c r="M225" i="10"/>
  <c r="M177" i="10"/>
  <c r="M97" i="10"/>
  <c r="M49" i="10"/>
  <c r="M545" i="10"/>
  <c r="M417" i="10"/>
  <c r="M289" i="10"/>
  <c r="M161" i="10"/>
  <c r="M33" i="10"/>
  <c r="M343" i="10"/>
  <c r="M339" i="10"/>
  <c r="M335" i="10"/>
  <c r="M331" i="10"/>
  <c r="M327" i="10"/>
  <c r="M323" i="10"/>
  <c r="M319" i="10"/>
  <c r="M315" i="10"/>
  <c r="M311" i="10"/>
  <c r="M307" i="10"/>
  <c r="M303" i="10"/>
  <c r="M299" i="10"/>
  <c r="M295" i="10"/>
  <c r="M291" i="10"/>
  <c r="M287" i="10"/>
  <c r="M283" i="10"/>
  <c r="M279" i="10"/>
  <c r="M275" i="10"/>
  <c r="M271" i="10"/>
  <c r="M267" i="10"/>
  <c r="M263" i="10"/>
  <c r="M259" i="10"/>
  <c r="M255" i="10"/>
  <c r="M251" i="10"/>
  <c r="M247" i="10"/>
  <c r="M243" i="10"/>
  <c r="M239" i="10"/>
  <c r="M235" i="10"/>
  <c r="M231" i="10"/>
  <c r="M227" i="10"/>
  <c r="M223" i="10"/>
  <c r="M219" i="10"/>
  <c r="M215" i="10"/>
  <c r="M211" i="10"/>
  <c r="M207" i="10"/>
  <c r="M203" i="10"/>
  <c r="M199" i="10"/>
  <c r="M195" i="10"/>
  <c r="M191" i="10"/>
  <c r="M187" i="10"/>
  <c r="M183" i="10"/>
  <c r="M179" i="10"/>
  <c r="M175" i="10"/>
  <c r="M171" i="10"/>
  <c r="M167" i="10"/>
  <c r="M163" i="10"/>
  <c r="M159" i="10"/>
  <c r="M155" i="10"/>
  <c r="M151" i="10"/>
  <c r="M147" i="10"/>
  <c r="M143" i="10"/>
  <c r="M139" i="10"/>
  <c r="M135" i="10"/>
  <c r="M131" i="10"/>
  <c r="M127" i="10"/>
  <c r="M123" i="10"/>
  <c r="M119" i="10"/>
  <c r="M115" i="10"/>
  <c r="M111" i="10"/>
  <c r="M107" i="10"/>
  <c r="M103" i="10"/>
  <c r="M99" i="10"/>
  <c r="M95" i="10"/>
  <c r="M91" i="10"/>
  <c r="M87" i="10"/>
  <c r="M83" i="10"/>
  <c r="M79" i="10"/>
  <c r="M75" i="10"/>
  <c r="M71" i="10"/>
  <c r="M67" i="10"/>
  <c r="M63" i="10"/>
  <c r="M59" i="10"/>
  <c r="M55" i="10"/>
  <c r="M51" i="10"/>
  <c r="M47" i="10"/>
  <c r="M43" i="10"/>
  <c r="M39" i="10"/>
  <c r="M35" i="10"/>
  <c r="M31" i="10"/>
  <c r="M27" i="10"/>
  <c r="M23" i="10"/>
  <c r="M19" i="10"/>
  <c r="M15" i="10"/>
  <c r="M11" i="10"/>
  <c r="M7" i="10"/>
  <c r="M497" i="10"/>
  <c r="M369" i="10"/>
  <c r="M241" i="10"/>
  <c r="M113" i="10"/>
  <c r="AA2" i="10"/>
  <c r="Z2" i="10"/>
  <c r="AB2" i="10"/>
  <c r="M663" i="10"/>
  <c r="M655" i="10"/>
  <c r="M639" i="10"/>
  <c r="M1003" i="10"/>
  <c r="M999" i="10"/>
  <c r="M983" i="10"/>
  <c r="M971" i="10"/>
  <c r="M963" i="10"/>
  <c r="M939" i="10"/>
  <c r="M935" i="10"/>
  <c r="M919" i="10"/>
  <c r="M915" i="10"/>
  <c r="M911" i="10"/>
  <c r="M899" i="10"/>
  <c r="M883" i="10"/>
  <c r="M879" i="10"/>
  <c r="M875" i="10"/>
  <c r="M819" i="10"/>
  <c r="M803" i="10"/>
  <c r="M799" i="10"/>
  <c r="M783" i="10"/>
  <c r="M771" i="10"/>
  <c r="M763" i="10"/>
  <c r="M759" i="10"/>
  <c r="M755" i="10"/>
  <c r="M735" i="10"/>
  <c r="M723" i="10"/>
  <c r="M699" i="10"/>
  <c r="M667" i="10"/>
  <c r="M659" i="10"/>
  <c r="Y2" i="10"/>
  <c r="M671" i="10"/>
  <c r="M647" i="10"/>
  <c r="M3" i="10"/>
  <c r="M995" i="10"/>
  <c r="M991" i="10"/>
  <c r="M987" i="10"/>
  <c r="M979" i="10"/>
  <c r="M975" i="10"/>
  <c r="M967" i="10"/>
  <c r="M959" i="10"/>
  <c r="M955" i="10"/>
  <c r="M951" i="10"/>
  <c r="M947" i="10"/>
  <c r="M931" i="10"/>
  <c r="M927" i="10"/>
  <c r="M907" i="10"/>
  <c r="M903" i="10"/>
  <c r="M871" i="10"/>
  <c r="M863" i="10"/>
  <c r="M859" i="10"/>
  <c r="M855" i="10"/>
  <c r="M851" i="10"/>
  <c r="M847" i="10"/>
  <c r="M839" i="10"/>
  <c r="M835" i="10"/>
  <c r="M831" i="10"/>
  <c r="M827" i="10"/>
  <c r="M823" i="10"/>
  <c r="M807" i="10"/>
  <c r="M787" i="10"/>
  <c r="M767" i="10"/>
  <c r="M751" i="10"/>
  <c r="M747" i="10"/>
  <c r="M743" i="10"/>
  <c r="M739" i="10"/>
  <c r="M727" i="10"/>
  <c r="M719" i="10"/>
  <c r="M707" i="10"/>
  <c r="M695" i="10"/>
  <c r="M687" i="10"/>
  <c r="M675" i="10"/>
  <c r="M4" i="10"/>
  <c r="M994" i="10"/>
  <c r="M990" i="10"/>
  <c r="M986" i="10"/>
  <c r="M982" i="10"/>
  <c r="M978" i="10"/>
  <c r="M974" i="10"/>
  <c r="M966" i="10"/>
  <c r="M962" i="10"/>
  <c r="M954" i="10"/>
  <c r="M950" i="10"/>
  <c r="M946" i="10"/>
  <c r="M942" i="10"/>
  <c r="M938" i="10"/>
  <c r="M934" i="10"/>
  <c r="M930" i="10"/>
  <c r="M922" i="10"/>
  <c r="M910" i="10"/>
  <c r="M902" i="10"/>
  <c r="M898" i="10"/>
  <c r="M890" i="10"/>
  <c r="M886" i="10"/>
  <c r="M882" i="10"/>
  <c r="M878" i="10"/>
  <c r="M874" i="10"/>
  <c r="M862" i="10"/>
  <c r="M858" i="10"/>
  <c r="M854" i="10"/>
  <c r="M846" i="10"/>
  <c r="M842" i="10"/>
  <c r="M838" i="10"/>
  <c r="M834" i="10"/>
  <c r="M830" i="10"/>
  <c r="M826" i="10"/>
  <c r="M822" i="10"/>
  <c r="M818" i="10"/>
  <c r="M814" i="10"/>
  <c r="M810" i="10"/>
  <c r="M806" i="10"/>
  <c r="M802" i="10"/>
  <c r="M798" i="10"/>
  <c r="M794" i="10"/>
  <c r="M790" i="10"/>
  <c r="M786" i="10"/>
  <c r="M782" i="10"/>
  <c r="M778" i="10"/>
  <c r="M774" i="10"/>
  <c r="M770" i="10"/>
  <c r="M766" i="10"/>
  <c r="M762" i="10"/>
  <c r="M758" i="10"/>
  <c r="M754" i="10"/>
  <c r="M750" i="10"/>
  <c r="M746" i="10"/>
  <c r="M742" i="10"/>
  <c r="M738" i="10"/>
  <c r="M734" i="10"/>
  <c r="M730" i="10"/>
  <c r="M726" i="10"/>
  <c r="M722" i="10"/>
  <c r="M718" i="10"/>
  <c r="M714" i="10"/>
  <c r="M710" i="10"/>
  <c r="M706" i="10"/>
  <c r="M702" i="10"/>
  <c r="M698" i="10"/>
  <c r="M694" i="10"/>
  <c r="M690" i="10"/>
  <c r="M686" i="10"/>
  <c r="M682" i="10"/>
  <c r="M678" i="10"/>
  <c r="M674" i="10"/>
  <c r="M670" i="10"/>
  <c r="M666" i="10"/>
  <c r="M662" i="10"/>
  <c r="M658" i="10"/>
  <c r="M654" i="10"/>
  <c r="M650" i="10"/>
  <c r="M646" i="10"/>
  <c r="M642" i="10"/>
  <c r="M638" i="10"/>
  <c r="M634" i="10"/>
  <c r="M630" i="10"/>
  <c r="M626" i="10"/>
  <c r="M622" i="10"/>
  <c r="M618" i="10"/>
  <c r="M614" i="10"/>
  <c r="M610" i="10"/>
  <c r="M606" i="10"/>
  <c r="M602" i="10"/>
  <c r="M598" i="10"/>
  <c r="M594" i="10"/>
  <c r="M593" i="10"/>
  <c r="M590" i="10"/>
  <c r="M586" i="10"/>
  <c r="M582" i="10"/>
  <c r="M578" i="10"/>
  <c r="M577" i="10"/>
  <c r="M574" i="10"/>
  <c r="M570" i="10"/>
  <c r="M566" i="10"/>
  <c r="M562" i="10"/>
  <c r="M558" i="10"/>
  <c r="M554" i="10"/>
  <c r="M550" i="10"/>
  <c r="M546" i="10"/>
  <c r="M542" i="10"/>
  <c r="M538" i="10"/>
  <c r="M534" i="10"/>
  <c r="M530" i="10"/>
  <c r="M529" i="10"/>
  <c r="M526" i="10"/>
  <c r="M522" i="10"/>
  <c r="M518" i="10"/>
  <c r="M514" i="10"/>
  <c r="M513" i="10"/>
  <c r="M510" i="10"/>
  <c r="M506" i="10"/>
  <c r="M502" i="10"/>
  <c r="M498" i="10"/>
  <c r="M494" i="10"/>
  <c r="M490" i="10"/>
  <c r="M486" i="10"/>
  <c r="M482" i="10"/>
  <c r="M478" i="10"/>
  <c r="M474" i="10"/>
  <c r="M470" i="10"/>
  <c r="M466" i="10"/>
  <c r="M465" i="10"/>
  <c r="M462" i="10"/>
  <c r="M458" i="10"/>
  <c r="M454" i="10"/>
  <c r="M450" i="10"/>
  <c r="M449" i="10"/>
  <c r="M446" i="10"/>
  <c r="M442" i="10"/>
  <c r="M438" i="10"/>
  <c r="M434" i="10"/>
  <c r="M430" i="10"/>
  <c r="M426" i="10"/>
  <c r="M422" i="10"/>
  <c r="M418" i="10"/>
  <c r="M414" i="10"/>
  <c r="M410" i="10"/>
  <c r="M406" i="10"/>
  <c r="M402" i="10"/>
  <c r="M401" i="10"/>
  <c r="M398" i="10"/>
  <c r="M394" i="10"/>
  <c r="M390" i="10"/>
  <c r="M386" i="10"/>
  <c r="M385" i="10"/>
  <c r="M382" i="10"/>
  <c r="M378" i="10"/>
  <c r="M374" i="10"/>
  <c r="M370" i="10"/>
  <c r="M366" i="10"/>
  <c r="M362" i="10"/>
  <c r="M358" i="10"/>
  <c r="M354" i="10"/>
  <c r="M350" i="10"/>
  <c r="M346" i="10"/>
  <c r="M342" i="10"/>
  <c r="M338" i="10"/>
  <c r="M337" i="10"/>
  <c r="M334" i="10"/>
  <c r="M330" i="10"/>
  <c r="M326" i="10"/>
  <c r="M322" i="10"/>
  <c r="M321" i="10"/>
  <c r="M318" i="10"/>
  <c r="M314" i="10"/>
  <c r="M310" i="10"/>
  <c r="M306" i="10"/>
  <c r="M302" i="10"/>
  <c r="M298" i="10"/>
  <c r="M294" i="10"/>
  <c r="M290" i="10"/>
  <c r="M286" i="10"/>
  <c r="M282" i="10"/>
  <c r="M278" i="10"/>
  <c r="M274" i="10"/>
  <c r="M273" i="10"/>
  <c r="M270" i="10"/>
  <c r="M266" i="10"/>
  <c r="M262" i="10"/>
  <c r="M258" i="10"/>
  <c r="M257" i="10"/>
  <c r="M254" i="10"/>
  <c r="M250" i="10"/>
  <c r="M246" i="10"/>
  <c r="M242" i="10"/>
  <c r="M238" i="10"/>
  <c r="M234" i="10"/>
  <c r="M230" i="10"/>
  <c r="M226" i="10"/>
  <c r="M222" i="10"/>
  <c r="M218" i="10"/>
  <c r="M214" i="10"/>
  <c r="M210" i="10"/>
  <c r="M209" i="10"/>
  <c r="M206" i="10"/>
  <c r="M202" i="10"/>
  <c r="M198" i="10"/>
  <c r="M194" i="10"/>
  <c r="M193" i="10"/>
  <c r="M190" i="10"/>
  <c r="M186" i="10"/>
  <c r="M182" i="10"/>
  <c r="M178" i="10"/>
  <c r="M174" i="10"/>
  <c r="M170" i="10"/>
  <c r="M166" i="10"/>
  <c r="M162" i="10"/>
  <c r="M158" i="10"/>
  <c r="M154" i="10"/>
  <c r="M150" i="10"/>
  <c r="M146" i="10"/>
  <c r="M145" i="10"/>
  <c r="M142" i="10"/>
  <c r="M138" i="10"/>
  <c r="M134" i="10"/>
  <c r="M130" i="10"/>
  <c r="M129" i="10"/>
  <c r="M126" i="10"/>
  <c r="M122" i="10"/>
  <c r="M118" i="10"/>
  <c r="M114" i="10"/>
  <c r="M110" i="10"/>
  <c r="M106" i="10"/>
  <c r="M102" i="10"/>
  <c r="M98" i="10"/>
  <c r="M94" i="10"/>
  <c r="M90" i="10"/>
  <c r="M86" i="10"/>
  <c r="M82" i="10"/>
  <c r="M81" i="10"/>
  <c r="M78" i="10"/>
  <c r="M74" i="10"/>
  <c r="M70" i="10"/>
  <c r="M66" i="10"/>
  <c r="M65" i="10"/>
  <c r="M62" i="10"/>
  <c r="M58" i="10"/>
  <c r="M54" i="10"/>
  <c r="M50" i="10"/>
  <c r="M46" i="10"/>
  <c r="M42" i="10"/>
  <c r="M38" i="10"/>
  <c r="M34" i="10"/>
  <c r="M30" i="10"/>
  <c r="M26" i="10"/>
  <c r="M22" i="10"/>
  <c r="M18" i="10"/>
  <c r="M17" i="10"/>
  <c r="M14" i="10"/>
  <c r="M10" i="10"/>
  <c r="M6" i="10"/>
  <c r="M679" i="10"/>
  <c r="M943" i="10"/>
  <c r="M923" i="10"/>
  <c r="M895" i="10"/>
  <c r="M891" i="10"/>
  <c r="M887" i="10"/>
  <c r="M867" i="10"/>
  <c r="M843" i="10"/>
  <c r="M815" i="10"/>
  <c r="M811" i="10"/>
  <c r="M795" i="10"/>
  <c r="M791" i="10"/>
  <c r="M779" i="10"/>
  <c r="M775" i="10"/>
  <c r="M731" i="10"/>
  <c r="M715" i="10"/>
  <c r="M711" i="10"/>
  <c r="M703" i="10"/>
  <c r="M691" i="10"/>
  <c r="M683" i="10"/>
  <c r="M651" i="10"/>
  <c r="M643" i="10"/>
  <c r="M1002" i="10"/>
  <c r="M998" i="10"/>
  <c r="M970" i="10"/>
  <c r="M958" i="10"/>
  <c r="M926" i="10"/>
  <c r="M918" i="10"/>
  <c r="M914" i="10"/>
  <c r="M906" i="10"/>
  <c r="M894" i="10"/>
  <c r="M870" i="10"/>
  <c r="M866" i="10"/>
  <c r="M850" i="10"/>
  <c r="M1001" i="10"/>
  <c r="M997" i="10"/>
  <c r="M993" i="10"/>
  <c r="M989" i="10"/>
  <c r="M985" i="10"/>
  <c r="M981" i="10"/>
  <c r="M977" i="10"/>
  <c r="M973" i="10"/>
  <c r="M969" i="10"/>
  <c r="M965" i="10"/>
  <c r="M961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M893" i="10"/>
  <c r="M889" i="10"/>
  <c r="M885" i="10"/>
  <c r="M881" i="10"/>
  <c r="M877" i="10"/>
  <c r="M873" i="10"/>
  <c r="M869" i="10"/>
  <c r="M865" i="10"/>
  <c r="M861" i="10"/>
  <c r="M857" i="10"/>
  <c r="M853" i="10"/>
  <c r="M849" i="10"/>
  <c r="M845" i="10"/>
  <c r="M841" i="10"/>
  <c r="M837" i="10"/>
  <c r="M833" i="10"/>
  <c r="M829" i="10"/>
  <c r="M825" i="10"/>
  <c r="M821" i="10"/>
  <c r="M817" i="10"/>
  <c r="M813" i="10"/>
  <c r="M809" i="10"/>
  <c r="M805" i="10"/>
  <c r="M801" i="10"/>
  <c r="M797" i="10"/>
  <c r="M793" i="10"/>
  <c r="M789" i="10"/>
  <c r="M785" i="10"/>
  <c r="M781" i="10"/>
  <c r="M777" i="10"/>
  <c r="M773" i="10"/>
  <c r="M769" i="10"/>
  <c r="M765" i="10"/>
  <c r="M761" i="10"/>
  <c r="M757" i="10"/>
  <c r="M753" i="10"/>
  <c r="M749" i="10"/>
  <c r="M745" i="10"/>
  <c r="M741" i="10"/>
  <c r="M737" i="10"/>
  <c r="M733" i="10"/>
  <c r="M729" i="10"/>
  <c r="M725" i="10"/>
  <c r="M721" i="10"/>
  <c r="M717" i="10"/>
  <c r="M713" i="10"/>
  <c r="M709" i="10"/>
  <c r="M705" i="10"/>
  <c r="M701" i="10"/>
  <c r="M697" i="10"/>
  <c r="M693" i="10"/>
  <c r="M689" i="10"/>
  <c r="M685" i="10"/>
  <c r="M681" i="10"/>
  <c r="M677" i="10"/>
  <c r="M673" i="10"/>
  <c r="M669" i="10"/>
  <c r="M665" i="10"/>
  <c r="M661" i="10"/>
  <c r="M657" i="10"/>
  <c r="M653" i="10"/>
  <c r="M649" i="10"/>
  <c r="M645" i="10"/>
  <c r="M641" i="10"/>
  <c r="M637" i="10"/>
  <c r="M633" i="10"/>
  <c r="M629" i="10"/>
  <c r="M621" i="10"/>
  <c r="M617" i="10"/>
  <c r="M613" i="10"/>
  <c r="M605" i="10"/>
  <c r="M601" i="10"/>
  <c r="M597" i="10"/>
  <c r="M589" i="10"/>
  <c r="M585" i="10"/>
  <c r="M581" i="10"/>
  <c r="M573" i="10"/>
  <c r="M569" i="10"/>
  <c r="M565" i="10"/>
  <c r="M557" i="10"/>
  <c r="M553" i="10"/>
  <c r="M549" i="10"/>
  <c r="M541" i="10"/>
  <c r="M537" i="10"/>
  <c r="M533" i="10"/>
  <c r="M525" i="10"/>
  <c r="M521" i="10"/>
  <c r="M517" i="10"/>
  <c r="M509" i="10"/>
  <c r="M505" i="10"/>
  <c r="M501" i="10"/>
  <c r="M493" i="10"/>
  <c r="M489" i="10"/>
  <c r="M485" i="10"/>
  <c r="M477" i="10"/>
  <c r="M473" i="10"/>
  <c r="M469" i="10"/>
  <c r="M461" i="10"/>
  <c r="M457" i="10"/>
  <c r="M453" i="10"/>
  <c r="M445" i="10"/>
  <c r="M441" i="10"/>
  <c r="M437" i="10"/>
  <c r="M429" i="10"/>
  <c r="M425" i="10"/>
  <c r="M421" i="10"/>
  <c r="M413" i="10"/>
  <c r="M409" i="10"/>
  <c r="M405" i="10"/>
  <c r="M397" i="10"/>
  <c r="M393" i="10"/>
  <c r="M389" i="10"/>
  <c r="M381" i="10"/>
  <c r="M377" i="10"/>
  <c r="M373" i="10"/>
  <c r="M365" i="10"/>
  <c r="M361" i="10"/>
  <c r="M357" i="10"/>
  <c r="M349" i="10"/>
  <c r="M345" i="10"/>
  <c r="M341" i="10"/>
  <c r="M333" i="10"/>
  <c r="M329" i="10"/>
  <c r="M325" i="10"/>
  <c r="M317" i="10"/>
  <c r="M313" i="10"/>
  <c r="M309" i="10"/>
  <c r="M301" i="10"/>
  <c r="M297" i="10"/>
  <c r="M293" i="10"/>
  <c r="M285" i="10"/>
  <c r="M281" i="10"/>
  <c r="M277" i="10"/>
  <c r="M269" i="10"/>
  <c r="M265" i="10"/>
  <c r="M261" i="10"/>
  <c r="M253" i="10"/>
  <c r="M249" i="10"/>
  <c r="M245" i="10"/>
  <c r="M237" i="10"/>
  <c r="M233" i="10"/>
  <c r="M229" i="10"/>
  <c r="M221" i="10"/>
  <c r="M217" i="10"/>
  <c r="M213" i="10"/>
  <c r="M205" i="10"/>
  <c r="M201" i="10"/>
  <c r="M197" i="10"/>
  <c r="M189" i="10"/>
  <c r="M185" i="10"/>
  <c r="M181" i="10"/>
  <c r="M173" i="10"/>
  <c r="M169" i="10"/>
  <c r="M165" i="10"/>
  <c r="M157" i="10"/>
  <c r="M153" i="10"/>
  <c r="M149" i="10"/>
  <c r="M141" i="10"/>
  <c r="M137" i="10"/>
  <c r="M133" i="10"/>
  <c r="M125" i="10"/>
  <c r="M121" i="10"/>
  <c r="M117" i="10"/>
  <c r="M109" i="10"/>
  <c r="M105" i="10"/>
  <c r="M101" i="10"/>
  <c r="M93" i="10"/>
  <c r="M89" i="10"/>
  <c r="M85" i="10"/>
  <c r="M77" i="10"/>
  <c r="M73" i="10"/>
  <c r="M69" i="10"/>
  <c r="M61" i="10"/>
  <c r="M57" i="10"/>
  <c r="M53" i="10"/>
  <c r="M45" i="10"/>
  <c r="M41" i="10"/>
  <c r="M37" i="10"/>
  <c r="M29" i="10"/>
  <c r="M25" i="10"/>
  <c r="M21" i="10"/>
  <c r="M13" i="10"/>
  <c r="M9" i="10"/>
  <c r="M5" i="10"/>
  <c r="M636" i="10"/>
  <c r="M632" i="10"/>
  <c r="M628" i="10"/>
  <c r="M624" i="10"/>
  <c r="M620" i="10"/>
  <c r="M616" i="10"/>
  <c r="M612" i="10"/>
  <c r="M608" i="10"/>
  <c r="M604" i="10"/>
  <c r="M600" i="10"/>
  <c r="M596" i="10"/>
  <c r="M592" i="10"/>
  <c r="M588" i="10"/>
  <c r="M584" i="10"/>
  <c r="M580" i="10"/>
  <c r="M576" i="10"/>
  <c r="M572" i="10"/>
  <c r="M568" i="10"/>
  <c r="M564" i="10"/>
  <c r="M560" i="10"/>
  <c r="M556" i="10"/>
  <c r="M552" i="10"/>
  <c r="M548" i="10"/>
  <c r="M544" i="10"/>
  <c r="M540" i="10"/>
  <c r="M536" i="10"/>
  <c r="M532" i="10"/>
  <c r="M528" i="10"/>
  <c r="M524" i="10"/>
  <c r="M520" i="10"/>
  <c r="M516" i="10"/>
  <c r="M512" i="10"/>
  <c r="M508" i="10"/>
  <c r="M504" i="10"/>
  <c r="M500" i="10"/>
  <c r="M496" i="10"/>
  <c r="M492" i="10"/>
  <c r="M488" i="10"/>
  <c r="M484" i="10"/>
  <c r="M480" i="10"/>
  <c r="M476" i="10"/>
  <c r="M472" i="10"/>
  <c r="M468" i="10"/>
  <c r="M464" i="10"/>
  <c r="M460" i="10"/>
  <c r="M456" i="10"/>
  <c r="M452" i="10"/>
  <c r="M448" i="10"/>
  <c r="M444" i="10"/>
  <c r="M440" i="10"/>
  <c r="M436" i="10"/>
  <c r="M432" i="10"/>
  <c r="M428" i="10"/>
  <c r="M424" i="10"/>
  <c r="M420" i="10"/>
  <c r="M416" i="10"/>
  <c r="M412" i="10"/>
  <c r="M408" i="10"/>
  <c r="M404" i="10"/>
  <c r="M400" i="10"/>
  <c r="M396" i="10"/>
  <c r="M392" i="10"/>
  <c r="M388" i="10"/>
  <c r="M384" i="10"/>
  <c r="M380" i="10"/>
  <c r="M376" i="10"/>
  <c r="M372" i="10"/>
  <c r="M368" i="10"/>
  <c r="M364" i="10"/>
  <c r="M360" i="10"/>
  <c r="M356" i="10"/>
  <c r="M352" i="10"/>
  <c r="M348" i="10"/>
  <c r="M344" i="10"/>
  <c r="M340" i="10"/>
  <c r="M336" i="10"/>
  <c r="M332" i="10"/>
  <c r="M328" i="10"/>
  <c r="M324" i="10"/>
  <c r="M320" i="10"/>
  <c r="M316" i="10"/>
  <c r="M312" i="10"/>
  <c r="M308" i="10"/>
  <c r="M304" i="10"/>
  <c r="M300" i="10"/>
  <c r="M296" i="10"/>
  <c r="M292" i="10"/>
  <c r="M288" i="10"/>
  <c r="M284" i="10"/>
  <c r="M280" i="10"/>
  <c r="M276" i="10"/>
  <c r="M272" i="10"/>
  <c r="M268" i="10"/>
  <c r="M264" i="10"/>
  <c r="M260" i="10"/>
  <c r="M256" i="10"/>
  <c r="M252" i="10"/>
  <c r="M248" i="10"/>
  <c r="M244" i="10"/>
  <c r="M240" i="10"/>
  <c r="M236" i="10"/>
  <c r="M232" i="10"/>
  <c r="M228" i="10"/>
  <c r="M224" i="10"/>
  <c r="M220" i="10"/>
  <c r="M216" i="10"/>
  <c r="M212" i="10"/>
  <c r="M208" i="10"/>
  <c r="M204" i="10"/>
  <c r="M200" i="10"/>
  <c r="M196" i="10"/>
  <c r="M192" i="10"/>
  <c r="M188" i="10"/>
  <c r="M184" i="10"/>
  <c r="M180" i="10"/>
  <c r="M176" i="10"/>
  <c r="M172" i="10"/>
  <c r="M168" i="10"/>
  <c r="M164" i="10"/>
  <c r="M160" i="10"/>
  <c r="M156" i="10"/>
  <c r="M152" i="10"/>
  <c r="M148" i="10"/>
  <c r="M144" i="10"/>
  <c r="M140" i="10"/>
  <c r="M136" i="10"/>
  <c r="M132" i="10"/>
  <c r="M128" i="10"/>
  <c r="M124" i="10"/>
  <c r="M120" i="10"/>
  <c r="M116" i="10"/>
  <c r="M112" i="10"/>
  <c r="M108" i="10"/>
  <c r="M104" i="10"/>
  <c r="M100" i="10"/>
  <c r="M96" i="10"/>
  <c r="M92" i="10"/>
  <c r="M88" i="10"/>
  <c r="M84" i="10"/>
  <c r="M80" i="10"/>
  <c r="M76" i="10"/>
  <c r="M72" i="10"/>
  <c r="M68" i="10"/>
  <c r="M64" i="10"/>
  <c r="M60" i="10"/>
  <c r="M56" i="10"/>
  <c r="M52" i="10"/>
  <c r="M48" i="10"/>
  <c r="M44" i="10"/>
  <c r="M40" i="10"/>
  <c r="M36" i="10"/>
  <c r="M32" i="10"/>
  <c r="M28" i="10"/>
  <c r="M24" i="10"/>
  <c r="M20" i="10"/>
  <c r="M16" i="10"/>
  <c r="M12" i="10"/>
  <c r="M8" i="10"/>
  <c r="BC26" i="2"/>
  <c r="AV26" i="2"/>
  <c r="BC25" i="2"/>
  <c r="AV25" i="2"/>
  <c r="BC24" i="2"/>
  <c r="AV24" i="2"/>
  <c r="BC23" i="2"/>
  <c r="AV23" i="2"/>
  <c r="BC22" i="2"/>
  <c r="AV22" i="2"/>
  <c r="BC21" i="2"/>
  <c r="AV21" i="2"/>
  <c r="BC20" i="2"/>
  <c r="AV20" i="2"/>
  <c r="BC19" i="2"/>
  <c r="AV19" i="2"/>
  <c r="L47" i="2"/>
  <c r="K47" i="2"/>
  <c r="J47" i="2"/>
  <c r="I47" i="2"/>
  <c r="H47" i="2"/>
  <c r="N2" i="10" l="1"/>
  <c r="P2" i="10"/>
  <c r="M2" i="10"/>
  <c r="O2" i="10"/>
  <c r="AN616" i="2"/>
  <c r="AQ616" i="2" s="1"/>
  <c r="AN606" i="2"/>
  <c r="AN596" i="2"/>
  <c r="AQ596" i="2" s="1"/>
  <c r="AN587" i="2"/>
  <c r="AQ587" i="2" s="1"/>
  <c r="AN578" i="2"/>
  <c r="AQ578" i="2" s="1"/>
  <c r="AN567" i="2"/>
  <c r="AQ567" i="2" s="1"/>
  <c r="AN558" i="2"/>
  <c r="AQ558" i="2" s="1"/>
  <c r="AN548" i="2"/>
  <c r="AN539" i="2"/>
  <c r="AQ539" i="2" s="1"/>
  <c r="AN528" i="2"/>
  <c r="AQ528" i="2" s="1"/>
  <c r="AN518" i="2"/>
  <c r="AQ518" i="2" s="1"/>
  <c r="AN509" i="2"/>
  <c r="AQ509" i="2" s="1"/>
  <c r="BO621" i="2"/>
  <c r="BQ621" i="2" s="1"/>
  <c r="BJ621" i="2"/>
  <c r="BG621" i="2"/>
  <c r="BC621" i="2"/>
  <c r="BA621" i="2"/>
  <c r="AV621" i="2"/>
  <c r="AT621" i="2"/>
  <c r="BC620" i="2"/>
  <c r="AV620" i="2"/>
  <c r="BC619" i="2"/>
  <c r="AV619" i="2"/>
  <c r="BC618" i="2"/>
  <c r="AV618" i="2"/>
  <c r="BC617" i="2"/>
  <c r="AV617" i="2"/>
  <c r="BC616" i="2"/>
  <c r="AV616" i="2"/>
  <c r="BC611" i="2"/>
  <c r="AV611" i="2"/>
  <c r="BC610" i="2"/>
  <c r="AV610" i="2"/>
  <c r="BC609" i="2"/>
  <c r="AV609" i="2"/>
  <c r="BC608" i="2"/>
  <c r="AV608" i="2"/>
  <c r="BC607" i="2"/>
  <c r="AV607" i="2"/>
  <c r="BC606" i="2"/>
  <c r="AV606" i="2"/>
  <c r="AQ606" i="2"/>
  <c r="BC601" i="2"/>
  <c r="AV601" i="2"/>
  <c r="BC600" i="2"/>
  <c r="AV600" i="2"/>
  <c r="BC599" i="2"/>
  <c r="AV599" i="2"/>
  <c r="BC598" i="2"/>
  <c r="AV598" i="2"/>
  <c r="BC597" i="2"/>
  <c r="AV597" i="2"/>
  <c r="BC596" i="2"/>
  <c r="AV596" i="2"/>
  <c r="BC592" i="2"/>
  <c r="AV592" i="2"/>
  <c r="BC591" i="2"/>
  <c r="AV591" i="2"/>
  <c r="BC590" i="2"/>
  <c r="AV590" i="2"/>
  <c r="BC589" i="2"/>
  <c r="AV589" i="2"/>
  <c r="BC588" i="2"/>
  <c r="AV588" i="2"/>
  <c r="BC587" i="2"/>
  <c r="AV587" i="2"/>
  <c r="BC582" i="2"/>
  <c r="AV582" i="2"/>
  <c r="BC581" i="2"/>
  <c r="AV581" i="2"/>
  <c r="BC580" i="2"/>
  <c r="AV580" i="2"/>
  <c r="BC579" i="2"/>
  <c r="AV579" i="2"/>
  <c r="BC578" i="2"/>
  <c r="AV578" i="2"/>
  <c r="BC572" i="2"/>
  <c r="AV572" i="2"/>
  <c r="BC571" i="2"/>
  <c r="AV571" i="2"/>
  <c r="BC570" i="2"/>
  <c r="AV570" i="2"/>
  <c r="BC569" i="2"/>
  <c r="AV569" i="2"/>
  <c r="BC568" i="2"/>
  <c r="AV568" i="2"/>
  <c r="BC567" i="2"/>
  <c r="AV567" i="2"/>
  <c r="BC563" i="2"/>
  <c r="AV563" i="2"/>
  <c r="BC562" i="2"/>
  <c r="AV562" i="2"/>
  <c r="BC561" i="2"/>
  <c r="AV561" i="2"/>
  <c r="BC560" i="2"/>
  <c r="AV560" i="2"/>
  <c r="BC559" i="2"/>
  <c r="AV559" i="2"/>
  <c r="BC558" i="2"/>
  <c r="AV558" i="2"/>
  <c r="BC553" i="2"/>
  <c r="AV553" i="2"/>
  <c r="BC544" i="2"/>
  <c r="AV544" i="2"/>
  <c r="BC523" i="2"/>
  <c r="AV523" i="2"/>
  <c r="BC514" i="2"/>
  <c r="AV514" i="2"/>
  <c r="BC552" i="2"/>
  <c r="AV552" i="2"/>
  <c r="BC551" i="2"/>
  <c r="AV551" i="2"/>
  <c r="BC550" i="2"/>
  <c r="AV550" i="2"/>
  <c r="BC549" i="2"/>
  <c r="AV549" i="2"/>
  <c r="BC548" i="2"/>
  <c r="AV548" i="2"/>
  <c r="AQ548" i="2"/>
  <c r="BC543" i="2"/>
  <c r="AV543" i="2"/>
  <c r="BC542" i="2"/>
  <c r="AV542" i="2"/>
  <c r="BC541" i="2"/>
  <c r="AV541" i="2"/>
  <c r="BC540" i="2"/>
  <c r="AV540" i="2"/>
  <c r="BC539" i="2"/>
  <c r="AV539" i="2"/>
  <c r="BC532" i="2"/>
  <c r="AV532" i="2"/>
  <c r="BC531" i="2"/>
  <c r="AV531" i="2"/>
  <c r="BC530" i="2"/>
  <c r="AV530" i="2"/>
  <c r="BC529" i="2"/>
  <c r="AV529" i="2"/>
  <c r="BC528" i="2"/>
  <c r="AV528" i="2"/>
  <c r="BC522" i="2"/>
  <c r="AV522" i="2"/>
  <c r="BC521" i="2"/>
  <c r="AV521" i="2"/>
  <c r="BC520" i="2"/>
  <c r="AV520" i="2"/>
  <c r="BC519" i="2"/>
  <c r="AV519" i="2"/>
  <c r="BC518" i="2"/>
  <c r="AV518" i="2"/>
  <c r="BC513" i="2"/>
  <c r="AV513" i="2"/>
  <c r="BC512" i="2"/>
  <c r="AV512" i="2"/>
  <c r="BC511" i="2"/>
  <c r="AV511" i="2"/>
  <c r="BC510" i="2"/>
  <c r="AV510" i="2"/>
  <c r="BC509" i="2"/>
  <c r="AV509" i="2"/>
  <c r="AA537" i="2"/>
  <c r="Z537" i="2"/>
  <c r="AA536" i="2"/>
  <c r="Z536" i="2"/>
  <c r="AA576" i="2"/>
  <c r="Z576" i="2"/>
  <c r="AA585" i="2"/>
  <c r="Z585" i="2"/>
  <c r="AA614" i="2"/>
  <c r="AA604" i="2"/>
  <c r="AA594" i="2"/>
  <c r="AA584" i="2"/>
  <c r="AA575" i="2"/>
  <c r="AA565" i="2"/>
  <c r="AA556" i="2"/>
  <c r="AA546" i="2"/>
  <c r="AA535" i="2"/>
  <c r="AA525" i="2"/>
  <c r="AA516" i="2"/>
  <c r="AA508" i="2"/>
  <c r="Z614" i="2"/>
  <c r="Z604" i="2"/>
  <c r="Z594" i="2"/>
  <c r="Z584" i="2"/>
  <c r="Z575" i="2"/>
  <c r="Z565" i="2"/>
  <c r="Z556" i="2"/>
  <c r="Z546" i="2"/>
  <c r="Z535" i="2"/>
  <c r="Z525" i="2"/>
  <c r="Z516" i="2"/>
  <c r="Z508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17" i="2"/>
  <c r="AA216" i="2"/>
  <c r="AA215" i="2"/>
  <c r="AA214" i="2"/>
  <c r="AA213" i="2"/>
  <c r="AA204" i="2"/>
  <c r="AA203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4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57" i="2"/>
  <c r="AX621" i="2" l="1"/>
  <c r="AC508" i="2"/>
  <c r="AC507" i="2" s="1"/>
  <c r="Z1" i="2" s="1"/>
  <c r="AC584" i="2"/>
  <c r="AC546" i="2"/>
  <c r="AC545" i="2" s="1"/>
  <c r="Z5" i="2" s="1"/>
  <c r="AC516" i="2"/>
  <c r="AC515" i="2" s="1"/>
  <c r="Z2" i="2" s="1"/>
  <c r="AC556" i="2"/>
  <c r="AC555" i="2" s="1"/>
  <c r="AC594" i="2"/>
  <c r="AC593" i="2" s="1"/>
  <c r="Z10" i="2" s="1"/>
  <c r="AC585" i="2"/>
  <c r="AC536" i="2"/>
  <c r="AC525" i="2"/>
  <c r="AC524" i="2" s="1"/>
  <c r="Z3" i="2" s="1"/>
  <c r="AC565" i="2"/>
  <c r="AC564" i="2" s="1"/>
  <c r="Z7" i="2" s="1"/>
  <c r="AC604" i="2"/>
  <c r="AC603" i="2" s="1"/>
  <c r="Z11" i="2" s="1"/>
  <c r="AC535" i="2"/>
  <c r="AC575" i="2"/>
  <c r="AC614" i="2"/>
  <c r="AC613" i="2" s="1"/>
  <c r="Y1" i="2" s="1"/>
  <c r="AC576" i="2"/>
  <c r="AC537" i="2"/>
  <c r="Z6" i="2"/>
  <c r="BE621" i="2"/>
  <c r="BM621" i="2" s="1"/>
  <c r="BR621" i="2" s="1"/>
  <c r="AC583" i="2" l="1"/>
  <c r="Z9" i="2" s="1"/>
  <c r="AC534" i="2"/>
  <c r="Z4" i="2" s="1"/>
  <c r="AC574" i="2"/>
  <c r="Z8" i="2" s="1"/>
  <c r="AV49" i="2"/>
  <c r="BC49" i="2"/>
  <c r="AV50" i="2"/>
  <c r="BC50" i="2"/>
  <c r="AV51" i="2"/>
  <c r="BC51" i="2"/>
  <c r="AV31" i="2"/>
  <c r="BC31" i="2"/>
  <c r="AV32" i="2"/>
  <c r="BC32" i="2"/>
  <c r="AV33" i="2"/>
  <c r="BC33" i="2"/>
  <c r="AV34" i="2"/>
  <c r="BC34" i="2"/>
  <c r="AV35" i="2"/>
  <c r="BC35" i="2"/>
  <c r="AV36" i="2"/>
  <c r="BC36" i="2"/>
  <c r="AL41" i="2"/>
  <c r="BC48" i="2"/>
  <c r="AV48" i="2"/>
  <c r="BO47" i="2"/>
  <c r="BQ47" i="2" s="1"/>
  <c r="BJ47" i="2"/>
  <c r="BG47" i="2"/>
  <c r="BC47" i="2"/>
  <c r="BA47" i="2"/>
  <c r="AV47" i="2"/>
  <c r="AT47" i="2"/>
  <c r="AL47" i="2"/>
  <c r="BC43" i="2"/>
  <c r="AV43" i="2"/>
  <c r="BC42" i="2"/>
  <c r="AV42" i="2"/>
  <c r="BC41" i="2"/>
  <c r="AV41" i="2"/>
  <c r="BC30" i="2"/>
  <c r="AV30" i="2"/>
  <c r="BC29" i="2"/>
  <c r="AV29" i="2"/>
  <c r="AL29" i="2"/>
  <c r="AN501" i="2"/>
  <c r="AQ501" i="2" s="1"/>
  <c r="AN494" i="2"/>
  <c r="AQ494" i="2" s="1"/>
  <c r="AN486" i="2"/>
  <c r="AQ486" i="2" s="1"/>
  <c r="AN478" i="2"/>
  <c r="AQ478" i="2" s="1"/>
  <c r="AN470" i="2"/>
  <c r="AQ470" i="2" s="1"/>
  <c r="AN462" i="2"/>
  <c r="AQ462" i="2" s="1"/>
  <c r="AN454" i="2"/>
  <c r="AQ454" i="2" s="1"/>
  <c r="AN446" i="2"/>
  <c r="AQ446" i="2" s="1"/>
  <c r="AN437" i="2"/>
  <c r="AQ437" i="2" s="1"/>
  <c r="BC505" i="2"/>
  <c r="AV505" i="2"/>
  <c r="BC504" i="2"/>
  <c r="AV504" i="2"/>
  <c r="BC503" i="2"/>
  <c r="AV503" i="2"/>
  <c r="BC502" i="2"/>
  <c r="AV502" i="2"/>
  <c r="BC501" i="2"/>
  <c r="AV501" i="2"/>
  <c r="BO498" i="2"/>
  <c r="BQ498" i="2" s="1"/>
  <c r="BJ498" i="2"/>
  <c r="BG498" i="2"/>
  <c r="BC498" i="2"/>
  <c r="BA498" i="2"/>
  <c r="AV498" i="2"/>
  <c r="AT498" i="2"/>
  <c r="BC497" i="2"/>
  <c r="AV497" i="2"/>
  <c r="BC496" i="2"/>
  <c r="AV496" i="2"/>
  <c r="BC495" i="2"/>
  <c r="AV495" i="2"/>
  <c r="BC494" i="2"/>
  <c r="AV494" i="2"/>
  <c r="BC490" i="2"/>
  <c r="AV490" i="2"/>
  <c r="BC489" i="2"/>
  <c r="AV489" i="2"/>
  <c r="BC488" i="2"/>
  <c r="AV488" i="2"/>
  <c r="BC487" i="2"/>
  <c r="AV487" i="2"/>
  <c r="BC486" i="2"/>
  <c r="AV486" i="2"/>
  <c r="BC482" i="2"/>
  <c r="AV482" i="2"/>
  <c r="BC481" i="2"/>
  <c r="AV481" i="2"/>
  <c r="BC480" i="2"/>
  <c r="AV480" i="2"/>
  <c r="BC479" i="2"/>
  <c r="AV479" i="2"/>
  <c r="BC478" i="2"/>
  <c r="AV478" i="2"/>
  <c r="BC474" i="2"/>
  <c r="AV474" i="2"/>
  <c r="BC473" i="2"/>
  <c r="AV473" i="2"/>
  <c r="BC472" i="2"/>
  <c r="AV472" i="2"/>
  <c r="BC471" i="2"/>
  <c r="AV471" i="2"/>
  <c r="BC470" i="2"/>
  <c r="AV470" i="2"/>
  <c r="BC466" i="2"/>
  <c r="AV466" i="2"/>
  <c r="BC465" i="2"/>
  <c r="AV465" i="2"/>
  <c r="BC464" i="2"/>
  <c r="AV464" i="2"/>
  <c r="BC463" i="2"/>
  <c r="AV463" i="2"/>
  <c r="BC462" i="2"/>
  <c r="AV462" i="2"/>
  <c r="BC458" i="2"/>
  <c r="AV458" i="2"/>
  <c r="BC457" i="2"/>
  <c r="AV457" i="2"/>
  <c r="BC456" i="2"/>
  <c r="AV456" i="2"/>
  <c r="BC455" i="2"/>
  <c r="AV455" i="2"/>
  <c r="BC454" i="2"/>
  <c r="AV454" i="2"/>
  <c r="BC450" i="2"/>
  <c r="AV450" i="2"/>
  <c r="BC449" i="2"/>
  <c r="AV449" i="2"/>
  <c r="BC448" i="2"/>
  <c r="AV448" i="2"/>
  <c r="BC447" i="2"/>
  <c r="AV447" i="2"/>
  <c r="BC446" i="2"/>
  <c r="AV446" i="2"/>
  <c r="BC441" i="2"/>
  <c r="AV441" i="2"/>
  <c r="BC440" i="2"/>
  <c r="AV440" i="2"/>
  <c r="BC439" i="2"/>
  <c r="AV439" i="2"/>
  <c r="BC438" i="2"/>
  <c r="AV438" i="2"/>
  <c r="BC437" i="2"/>
  <c r="AV437" i="2"/>
  <c r="BC417" i="2"/>
  <c r="AV417" i="2"/>
  <c r="AN413" i="2"/>
  <c r="AQ413" i="2" s="1"/>
  <c r="AN361" i="2"/>
  <c r="AQ361" i="2" s="1"/>
  <c r="AN308" i="2"/>
  <c r="AQ308" i="2" s="1"/>
  <c r="AN219" i="2"/>
  <c r="AQ219" i="2" s="1"/>
  <c r="BC416" i="2"/>
  <c r="AV416" i="2"/>
  <c r="BC415" i="2"/>
  <c r="AV415" i="2"/>
  <c r="BC414" i="2"/>
  <c r="AV414" i="2"/>
  <c r="BC413" i="2"/>
  <c r="AV413" i="2"/>
  <c r="BC364" i="2"/>
  <c r="AV364" i="2"/>
  <c r="BC363" i="2"/>
  <c r="AV363" i="2"/>
  <c r="BC362" i="2"/>
  <c r="AV362" i="2"/>
  <c r="BC361" i="2"/>
  <c r="AV361" i="2"/>
  <c r="BC311" i="2"/>
  <c r="AV311" i="2"/>
  <c r="BC310" i="2"/>
  <c r="AV310" i="2"/>
  <c r="BC309" i="2"/>
  <c r="AV309" i="2"/>
  <c r="BC308" i="2"/>
  <c r="AV308" i="2"/>
  <c r="BC222" i="2"/>
  <c r="AV222" i="2"/>
  <c r="BC221" i="2"/>
  <c r="AV221" i="2"/>
  <c r="BC220" i="2"/>
  <c r="AV220" i="2"/>
  <c r="BC219" i="2"/>
  <c r="AV219" i="2"/>
  <c r="AN206" i="2"/>
  <c r="AQ206" i="2" s="1"/>
  <c r="BC209" i="2"/>
  <c r="AV209" i="2"/>
  <c r="BC208" i="2"/>
  <c r="AV208" i="2"/>
  <c r="BC207" i="2"/>
  <c r="AV207" i="2"/>
  <c r="BC206" i="2"/>
  <c r="AV206" i="2"/>
  <c r="AN195" i="2"/>
  <c r="AQ195" i="2" s="1"/>
  <c r="BC198" i="2"/>
  <c r="AV198" i="2"/>
  <c r="BC197" i="2"/>
  <c r="AV197" i="2"/>
  <c r="BC196" i="2"/>
  <c r="AV196" i="2"/>
  <c r="BC195" i="2"/>
  <c r="AV195" i="2"/>
  <c r="AL140" i="2"/>
  <c r="BC143" i="2"/>
  <c r="AV143" i="2"/>
  <c r="BC142" i="2"/>
  <c r="AV142" i="2"/>
  <c r="BC141" i="2"/>
  <c r="AV141" i="2"/>
  <c r="AN140" i="2"/>
  <c r="AQ140" i="2" s="1"/>
  <c r="BC140" i="2"/>
  <c r="AV140" i="2"/>
  <c r="Z499" i="2"/>
  <c r="Y10" i="2"/>
  <c r="Z484" i="2"/>
  <c r="Z476" i="2"/>
  <c r="Z468" i="2"/>
  <c r="Z460" i="2"/>
  <c r="Z452" i="2"/>
  <c r="Z444" i="2"/>
  <c r="Z421" i="2"/>
  <c r="AC421" i="2" s="1"/>
  <c r="Z422" i="2"/>
  <c r="AC422" i="2" s="1"/>
  <c r="Z423" i="2"/>
  <c r="AC423" i="2" s="1"/>
  <c r="Z424" i="2"/>
  <c r="AC424" i="2" s="1"/>
  <c r="Z425" i="2"/>
  <c r="AC425" i="2" s="1"/>
  <c r="Z426" i="2"/>
  <c r="AC426" i="2" s="1"/>
  <c r="Z427" i="2"/>
  <c r="AC427" i="2" s="1"/>
  <c r="Z428" i="2"/>
  <c r="AC428" i="2" s="1"/>
  <c r="Z429" i="2"/>
  <c r="AC429" i="2" s="1"/>
  <c r="Z430" i="2"/>
  <c r="AC430" i="2" s="1"/>
  <c r="Z431" i="2"/>
  <c r="AC431" i="2" s="1"/>
  <c r="Z432" i="2"/>
  <c r="AC432" i="2" s="1"/>
  <c r="Z433" i="2"/>
  <c r="AC433" i="2" s="1"/>
  <c r="Z434" i="2"/>
  <c r="AC434" i="2" s="1"/>
  <c r="Z435" i="2"/>
  <c r="AC435" i="2" s="1"/>
  <c r="Z420" i="2"/>
  <c r="AC420" i="2" s="1"/>
  <c r="Z368" i="2"/>
  <c r="AC368" i="2" s="1"/>
  <c r="Z369" i="2"/>
  <c r="AC369" i="2" s="1"/>
  <c r="Z370" i="2"/>
  <c r="AC370" i="2" s="1"/>
  <c r="Z371" i="2"/>
  <c r="AC371" i="2" s="1"/>
  <c r="Z372" i="2"/>
  <c r="AC372" i="2" s="1"/>
  <c r="Z373" i="2"/>
  <c r="AC373" i="2" s="1"/>
  <c r="Z374" i="2"/>
  <c r="AC374" i="2" s="1"/>
  <c r="Z375" i="2"/>
  <c r="AC375" i="2" s="1"/>
  <c r="Z376" i="2"/>
  <c r="AC376" i="2" s="1"/>
  <c r="Z377" i="2"/>
  <c r="AC377" i="2" s="1"/>
  <c r="Z378" i="2"/>
  <c r="AC378" i="2" s="1"/>
  <c r="Z379" i="2"/>
  <c r="AC379" i="2" s="1"/>
  <c r="Z380" i="2"/>
  <c r="AC380" i="2" s="1"/>
  <c r="Z381" i="2"/>
  <c r="AC381" i="2" s="1"/>
  <c r="Z382" i="2"/>
  <c r="AC382" i="2" s="1"/>
  <c r="Z383" i="2"/>
  <c r="AC383" i="2" s="1"/>
  <c r="Z384" i="2"/>
  <c r="AC384" i="2" s="1"/>
  <c r="Z385" i="2"/>
  <c r="AC385" i="2" s="1"/>
  <c r="Z386" i="2"/>
  <c r="AC386" i="2" s="1"/>
  <c r="Z387" i="2"/>
  <c r="AC387" i="2" s="1"/>
  <c r="Z388" i="2"/>
  <c r="AC388" i="2" s="1"/>
  <c r="Z389" i="2"/>
  <c r="AC389" i="2" s="1"/>
  <c r="Z390" i="2"/>
  <c r="AC390" i="2" s="1"/>
  <c r="Z391" i="2"/>
  <c r="AC391" i="2" s="1"/>
  <c r="Z392" i="2"/>
  <c r="AC392" i="2" s="1"/>
  <c r="Z393" i="2"/>
  <c r="AC393" i="2" s="1"/>
  <c r="Z394" i="2"/>
  <c r="AC394" i="2" s="1"/>
  <c r="Z395" i="2"/>
  <c r="AC395" i="2" s="1"/>
  <c r="Z396" i="2"/>
  <c r="AC396" i="2" s="1"/>
  <c r="Z397" i="2"/>
  <c r="AC397" i="2" s="1"/>
  <c r="Z398" i="2"/>
  <c r="AC398" i="2" s="1"/>
  <c r="Z399" i="2"/>
  <c r="AC399" i="2" s="1"/>
  <c r="Z400" i="2"/>
  <c r="AC400" i="2" s="1"/>
  <c r="Z401" i="2"/>
  <c r="AC401" i="2" s="1"/>
  <c r="Z402" i="2"/>
  <c r="AC402" i="2" s="1"/>
  <c r="Z403" i="2"/>
  <c r="AC403" i="2" s="1"/>
  <c r="Z404" i="2"/>
  <c r="AC404" i="2" s="1"/>
  <c r="Z405" i="2"/>
  <c r="AC405" i="2" s="1"/>
  <c r="Z406" i="2"/>
  <c r="AC406" i="2" s="1"/>
  <c r="Z407" i="2"/>
  <c r="AC407" i="2" s="1"/>
  <c r="Z408" i="2"/>
  <c r="AC408" i="2" s="1"/>
  <c r="Z409" i="2"/>
  <c r="AC409" i="2" s="1"/>
  <c r="Z410" i="2"/>
  <c r="AC410" i="2" s="1"/>
  <c r="Z411" i="2"/>
  <c r="AC411" i="2" s="1"/>
  <c r="Z367" i="2"/>
  <c r="AC367" i="2" s="1"/>
  <c r="Z315" i="2"/>
  <c r="AC315" i="2" s="1"/>
  <c r="Z316" i="2"/>
  <c r="AC316" i="2" s="1"/>
  <c r="Z317" i="2"/>
  <c r="AC317" i="2" s="1"/>
  <c r="Z318" i="2"/>
  <c r="AC318" i="2" s="1"/>
  <c r="Z319" i="2"/>
  <c r="AC319" i="2" s="1"/>
  <c r="Z320" i="2"/>
  <c r="AC320" i="2" s="1"/>
  <c r="Z321" i="2"/>
  <c r="AC321" i="2" s="1"/>
  <c r="Z322" i="2"/>
  <c r="AC322" i="2" s="1"/>
  <c r="Z323" i="2"/>
  <c r="AC323" i="2" s="1"/>
  <c r="Z324" i="2"/>
  <c r="AC324" i="2" s="1"/>
  <c r="Z325" i="2"/>
  <c r="AC325" i="2" s="1"/>
  <c r="Z326" i="2"/>
  <c r="AC326" i="2" s="1"/>
  <c r="Z327" i="2"/>
  <c r="AC327" i="2" s="1"/>
  <c r="Z328" i="2"/>
  <c r="AC328" i="2" s="1"/>
  <c r="Z329" i="2"/>
  <c r="AC329" i="2" s="1"/>
  <c r="Z330" i="2"/>
  <c r="AC330" i="2" s="1"/>
  <c r="Z331" i="2"/>
  <c r="AC331" i="2" s="1"/>
  <c r="Z332" i="2"/>
  <c r="AC332" i="2" s="1"/>
  <c r="Z333" i="2"/>
  <c r="AC333" i="2" s="1"/>
  <c r="Z334" i="2"/>
  <c r="AC334" i="2" s="1"/>
  <c r="Z335" i="2"/>
  <c r="AC335" i="2" s="1"/>
  <c r="Z336" i="2"/>
  <c r="AC336" i="2" s="1"/>
  <c r="Z337" i="2"/>
  <c r="AC337" i="2" s="1"/>
  <c r="Z338" i="2"/>
  <c r="AC338" i="2" s="1"/>
  <c r="Z339" i="2"/>
  <c r="AC339" i="2" s="1"/>
  <c r="Z340" i="2"/>
  <c r="AC340" i="2" s="1"/>
  <c r="Z341" i="2"/>
  <c r="AC341" i="2" s="1"/>
  <c r="Z342" i="2"/>
  <c r="AC342" i="2" s="1"/>
  <c r="Z343" i="2"/>
  <c r="AC343" i="2" s="1"/>
  <c r="Z344" i="2"/>
  <c r="AC344" i="2" s="1"/>
  <c r="Z345" i="2"/>
  <c r="AC345" i="2" s="1"/>
  <c r="Z346" i="2"/>
  <c r="AC346" i="2" s="1"/>
  <c r="Z347" i="2"/>
  <c r="AC347" i="2" s="1"/>
  <c r="Z348" i="2"/>
  <c r="AC348" i="2" s="1"/>
  <c r="Z349" i="2"/>
  <c r="AC349" i="2" s="1"/>
  <c r="Z350" i="2"/>
  <c r="AC350" i="2" s="1"/>
  <c r="Z351" i="2"/>
  <c r="AC351" i="2" s="1"/>
  <c r="Z352" i="2"/>
  <c r="AC352" i="2" s="1"/>
  <c r="Z353" i="2"/>
  <c r="AC353" i="2" s="1"/>
  <c r="Z354" i="2"/>
  <c r="AC354" i="2" s="1"/>
  <c r="Z355" i="2"/>
  <c r="AC355" i="2" s="1"/>
  <c r="Z356" i="2"/>
  <c r="AC356" i="2" s="1"/>
  <c r="Z357" i="2"/>
  <c r="AC357" i="2" s="1"/>
  <c r="Z358" i="2"/>
  <c r="AC358" i="2" s="1"/>
  <c r="Z359" i="2"/>
  <c r="AC359" i="2" s="1"/>
  <c r="Z314" i="2"/>
  <c r="AC314" i="2" s="1"/>
  <c r="Z227" i="2"/>
  <c r="AC227" i="2" s="1"/>
  <c r="Z228" i="2"/>
  <c r="AC228" i="2" s="1"/>
  <c r="Z229" i="2"/>
  <c r="AC229" i="2" s="1"/>
  <c r="Z230" i="2"/>
  <c r="AC230" i="2" s="1"/>
  <c r="Z231" i="2"/>
  <c r="AC231" i="2" s="1"/>
  <c r="Z232" i="2"/>
  <c r="AC232" i="2" s="1"/>
  <c r="Z233" i="2"/>
  <c r="AC233" i="2" s="1"/>
  <c r="Z234" i="2"/>
  <c r="AC234" i="2" s="1"/>
  <c r="Z235" i="2"/>
  <c r="AC235" i="2" s="1"/>
  <c r="Z236" i="2"/>
  <c r="AC236" i="2" s="1"/>
  <c r="Z237" i="2"/>
  <c r="AC237" i="2" s="1"/>
  <c r="Z238" i="2"/>
  <c r="AC238" i="2" s="1"/>
  <c r="Z239" i="2"/>
  <c r="AC239" i="2" s="1"/>
  <c r="Z240" i="2"/>
  <c r="AC240" i="2" s="1"/>
  <c r="Z241" i="2"/>
  <c r="AC241" i="2" s="1"/>
  <c r="Z242" i="2"/>
  <c r="AC242" i="2" s="1"/>
  <c r="Z243" i="2"/>
  <c r="AC243" i="2" s="1"/>
  <c r="Z244" i="2"/>
  <c r="AC244" i="2" s="1"/>
  <c r="Z245" i="2"/>
  <c r="AC245" i="2" s="1"/>
  <c r="Z246" i="2"/>
  <c r="AC246" i="2" s="1"/>
  <c r="Z247" i="2"/>
  <c r="AC247" i="2" s="1"/>
  <c r="Z248" i="2"/>
  <c r="AC248" i="2" s="1"/>
  <c r="Z249" i="2"/>
  <c r="AC249" i="2" s="1"/>
  <c r="Z250" i="2"/>
  <c r="AC250" i="2" s="1"/>
  <c r="Z251" i="2"/>
  <c r="AC251" i="2" s="1"/>
  <c r="Z252" i="2"/>
  <c r="AC252" i="2" s="1"/>
  <c r="Z253" i="2"/>
  <c r="AC253" i="2" s="1"/>
  <c r="Z254" i="2"/>
  <c r="AC254" i="2" s="1"/>
  <c r="Z255" i="2"/>
  <c r="AC255" i="2" s="1"/>
  <c r="Z256" i="2"/>
  <c r="AC256" i="2" s="1"/>
  <c r="Z257" i="2"/>
  <c r="AC257" i="2" s="1"/>
  <c r="Z258" i="2"/>
  <c r="AC258" i="2" s="1"/>
  <c r="Z259" i="2"/>
  <c r="AC259" i="2" s="1"/>
  <c r="Z260" i="2"/>
  <c r="AC260" i="2" s="1"/>
  <c r="Z261" i="2"/>
  <c r="AC261" i="2" s="1"/>
  <c r="Z262" i="2"/>
  <c r="AC262" i="2" s="1"/>
  <c r="Z263" i="2"/>
  <c r="AC263" i="2" s="1"/>
  <c r="Z264" i="2"/>
  <c r="AC264" i="2" s="1"/>
  <c r="Z265" i="2"/>
  <c r="AC265" i="2" s="1"/>
  <c r="Z266" i="2"/>
  <c r="AC266" i="2" s="1"/>
  <c r="Z267" i="2"/>
  <c r="AC267" i="2" s="1"/>
  <c r="Z268" i="2"/>
  <c r="AC268" i="2" s="1"/>
  <c r="Z269" i="2"/>
  <c r="AC269" i="2" s="1"/>
  <c r="Z270" i="2"/>
  <c r="AC270" i="2" s="1"/>
  <c r="Z271" i="2"/>
  <c r="AC271" i="2" s="1"/>
  <c r="Z272" i="2"/>
  <c r="AC272" i="2" s="1"/>
  <c r="Z273" i="2"/>
  <c r="AC273" i="2" s="1"/>
  <c r="Z274" i="2"/>
  <c r="AC274" i="2" s="1"/>
  <c r="Z275" i="2"/>
  <c r="AC275" i="2" s="1"/>
  <c r="Z276" i="2"/>
  <c r="AC276" i="2" s="1"/>
  <c r="Z277" i="2"/>
  <c r="AC277" i="2" s="1"/>
  <c r="Z278" i="2"/>
  <c r="AC278" i="2" s="1"/>
  <c r="Z279" i="2"/>
  <c r="AC279" i="2" s="1"/>
  <c r="Z280" i="2"/>
  <c r="AC280" i="2" s="1"/>
  <c r="Z281" i="2"/>
  <c r="AC281" i="2" s="1"/>
  <c r="Z282" i="2"/>
  <c r="AC282" i="2" s="1"/>
  <c r="Z283" i="2"/>
  <c r="AC283" i="2" s="1"/>
  <c r="Z284" i="2"/>
  <c r="AC284" i="2" s="1"/>
  <c r="Z285" i="2"/>
  <c r="AC285" i="2" s="1"/>
  <c r="Z286" i="2"/>
  <c r="AC286" i="2" s="1"/>
  <c r="Z287" i="2"/>
  <c r="AC287" i="2" s="1"/>
  <c r="Z288" i="2"/>
  <c r="AC288" i="2" s="1"/>
  <c r="Z289" i="2"/>
  <c r="AC289" i="2" s="1"/>
  <c r="Z290" i="2"/>
  <c r="AC290" i="2" s="1"/>
  <c r="Z291" i="2"/>
  <c r="AC291" i="2" s="1"/>
  <c r="Z292" i="2"/>
  <c r="AC292" i="2" s="1"/>
  <c r="Z293" i="2"/>
  <c r="AC293" i="2" s="1"/>
  <c r="Z294" i="2"/>
  <c r="AC294" i="2" s="1"/>
  <c r="Z295" i="2"/>
  <c r="AC295" i="2" s="1"/>
  <c r="Z296" i="2"/>
  <c r="AC296" i="2" s="1"/>
  <c r="Z297" i="2"/>
  <c r="AC297" i="2" s="1"/>
  <c r="Z298" i="2"/>
  <c r="AC298" i="2" s="1"/>
  <c r="Z299" i="2"/>
  <c r="AC299" i="2" s="1"/>
  <c r="Z300" i="2"/>
  <c r="AC300" i="2" s="1"/>
  <c r="Z301" i="2"/>
  <c r="AC301" i="2" s="1"/>
  <c r="Z302" i="2"/>
  <c r="AC302" i="2" s="1"/>
  <c r="Z303" i="2"/>
  <c r="AC303" i="2" s="1"/>
  <c r="Z304" i="2"/>
  <c r="AC304" i="2" s="1"/>
  <c r="Z305" i="2"/>
  <c r="AC305" i="2" s="1"/>
  <c r="Z226" i="2"/>
  <c r="AC226" i="2" s="1"/>
  <c r="Z214" i="2"/>
  <c r="AC214" i="2" s="1"/>
  <c r="Z215" i="2"/>
  <c r="AC215" i="2" s="1"/>
  <c r="Z216" i="2"/>
  <c r="AC216" i="2" s="1"/>
  <c r="Z217" i="2"/>
  <c r="AC217" i="2" s="1"/>
  <c r="Z213" i="2"/>
  <c r="AC213" i="2" s="1"/>
  <c r="Z204" i="2"/>
  <c r="AC204" i="2" s="1"/>
  <c r="Z203" i="2"/>
  <c r="AC203" i="2" s="1"/>
  <c r="Z148" i="2"/>
  <c r="AC148" i="2" s="1"/>
  <c r="Z149" i="2"/>
  <c r="AC149" i="2" s="1"/>
  <c r="Z150" i="2"/>
  <c r="AC150" i="2" s="1"/>
  <c r="Z151" i="2"/>
  <c r="AC151" i="2" s="1"/>
  <c r="Z152" i="2"/>
  <c r="AC152" i="2" s="1"/>
  <c r="Z153" i="2"/>
  <c r="AC153" i="2" s="1"/>
  <c r="Z154" i="2"/>
  <c r="AC154" i="2" s="1"/>
  <c r="Z155" i="2"/>
  <c r="AC155" i="2" s="1"/>
  <c r="Z156" i="2"/>
  <c r="AC156" i="2" s="1"/>
  <c r="Z157" i="2"/>
  <c r="AC157" i="2" s="1"/>
  <c r="Z158" i="2"/>
  <c r="AC158" i="2" s="1"/>
  <c r="Z159" i="2"/>
  <c r="AC159" i="2" s="1"/>
  <c r="Z160" i="2"/>
  <c r="AC160" i="2" s="1"/>
  <c r="Z161" i="2"/>
  <c r="AC161" i="2" s="1"/>
  <c r="Z162" i="2"/>
  <c r="AC162" i="2" s="1"/>
  <c r="Z163" i="2"/>
  <c r="AC163" i="2" s="1"/>
  <c r="Z164" i="2"/>
  <c r="AC164" i="2" s="1"/>
  <c r="Z165" i="2"/>
  <c r="AC165" i="2" s="1"/>
  <c r="Z166" i="2"/>
  <c r="AC166" i="2" s="1"/>
  <c r="Z167" i="2"/>
  <c r="AC167" i="2" s="1"/>
  <c r="Z168" i="2"/>
  <c r="AC168" i="2" s="1"/>
  <c r="Z169" i="2"/>
  <c r="AC169" i="2" s="1"/>
  <c r="Z170" i="2"/>
  <c r="AC170" i="2" s="1"/>
  <c r="Z171" i="2"/>
  <c r="AC171" i="2" s="1"/>
  <c r="Z172" i="2"/>
  <c r="AC172" i="2" s="1"/>
  <c r="Z173" i="2"/>
  <c r="AC173" i="2" s="1"/>
  <c r="Z174" i="2"/>
  <c r="AC174" i="2" s="1"/>
  <c r="Z175" i="2"/>
  <c r="AC175" i="2" s="1"/>
  <c r="Z176" i="2"/>
  <c r="AC176" i="2" s="1"/>
  <c r="Z177" i="2"/>
  <c r="AC177" i="2" s="1"/>
  <c r="Z178" i="2"/>
  <c r="AC178" i="2" s="1"/>
  <c r="Z179" i="2"/>
  <c r="AC179" i="2" s="1"/>
  <c r="Z180" i="2"/>
  <c r="AC180" i="2" s="1"/>
  <c r="Z181" i="2"/>
  <c r="AC181" i="2" s="1"/>
  <c r="Z182" i="2"/>
  <c r="AC182" i="2" s="1"/>
  <c r="Z183" i="2"/>
  <c r="AC183" i="2" s="1"/>
  <c r="Z184" i="2"/>
  <c r="AC184" i="2" s="1"/>
  <c r="Z185" i="2"/>
  <c r="AC185" i="2" s="1"/>
  <c r="Z186" i="2"/>
  <c r="AC186" i="2" s="1"/>
  <c r="Z187" i="2"/>
  <c r="AC187" i="2" s="1"/>
  <c r="Z188" i="2"/>
  <c r="AC188" i="2" s="1"/>
  <c r="Z189" i="2"/>
  <c r="AC189" i="2" s="1"/>
  <c r="Z190" i="2"/>
  <c r="AC190" i="2" s="1"/>
  <c r="Z147" i="2"/>
  <c r="AC147" i="2" s="1"/>
  <c r="Z58" i="2"/>
  <c r="AC58" i="2" s="1"/>
  <c r="Z59" i="2"/>
  <c r="AC59" i="2" s="1"/>
  <c r="Z60" i="2"/>
  <c r="AC60" i="2" s="1"/>
  <c r="Z61" i="2"/>
  <c r="AC61" i="2" s="1"/>
  <c r="Z62" i="2"/>
  <c r="AC62" i="2" s="1"/>
  <c r="Z63" i="2"/>
  <c r="AC63" i="2" s="1"/>
  <c r="Z64" i="2"/>
  <c r="AC64" i="2" s="1"/>
  <c r="Z65" i="2"/>
  <c r="AC65" i="2" s="1"/>
  <c r="Z66" i="2"/>
  <c r="AC66" i="2" s="1"/>
  <c r="Z67" i="2"/>
  <c r="AC67" i="2" s="1"/>
  <c r="Z68" i="2"/>
  <c r="AC68" i="2" s="1"/>
  <c r="Z69" i="2"/>
  <c r="AC69" i="2" s="1"/>
  <c r="Z70" i="2"/>
  <c r="AC70" i="2" s="1"/>
  <c r="Z71" i="2"/>
  <c r="AC71" i="2" s="1"/>
  <c r="Z72" i="2"/>
  <c r="AC72" i="2" s="1"/>
  <c r="Z73" i="2"/>
  <c r="AC73" i="2" s="1"/>
  <c r="Z74" i="2"/>
  <c r="AC74" i="2" s="1"/>
  <c r="Z75" i="2"/>
  <c r="AC75" i="2" s="1"/>
  <c r="Z76" i="2"/>
  <c r="AC76" i="2" s="1"/>
  <c r="Z77" i="2"/>
  <c r="AC77" i="2" s="1"/>
  <c r="Z78" i="2"/>
  <c r="AC78" i="2" s="1"/>
  <c r="Z79" i="2"/>
  <c r="AC79" i="2" s="1"/>
  <c r="Z80" i="2"/>
  <c r="AC80" i="2" s="1"/>
  <c r="Z81" i="2"/>
  <c r="AC81" i="2" s="1"/>
  <c r="Z82" i="2"/>
  <c r="AC82" i="2" s="1"/>
  <c r="Z83" i="2"/>
  <c r="AC83" i="2" s="1"/>
  <c r="Z84" i="2"/>
  <c r="AC84" i="2" s="1"/>
  <c r="Z85" i="2"/>
  <c r="AC85" i="2" s="1"/>
  <c r="Z86" i="2"/>
  <c r="AC86" i="2" s="1"/>
  <c r="Z87" i="2"/>
  <c r="AC87" i="2" s="1"/>
  <c r="Z88" i="2"/>
  <c r="AC88" i="2" s="1"/>
  <c r="Z89" i="2"/>
  <c r="AC89" i="2" s="1"/>
  <c r="Z90" i="2"/>
  <c r="AC90" i="2" s="1"/>
  <c r="Z91" i="2"/>
  <c r="AC91" i="2" s="1"/>
  <c r="Z92" i="2"/>
  <c r="AC92" i="2" s="1"/>
  <c r="Z93" i="2"/>
  <c r="AC93" i="2" s="1"/>
  <c r="Z94" i="2"/>
  <c r="AC94" i="2" s="1"/>
  <c r="Z95" i="2"/>
  <c r="AC95" i="2" s="1"/>
  <c r="Z96" i="2"/>
  <c r="AC96" i="2" s="1"/>
  <c r="Z97" i="2"/>
  <c r="AC97" i="2" s="1"/>
  <c r="Z98" i="2"/>
  <c r="AC98" i="2" s="1"/>
  <c r="Z99" i="2"/>
  <c r="AC99" i="2" s="1"/>
  <c r="Z100" i="2"/>
  <c r="AC100" i="2" s="1"/>
  <c r="Z101" i="2"/>
  <c r="AC101" i="2" s="1"/>
  <c r="Z102" i="2"/>
  <c r="AC102" i="2" s="1"/>
  <c r="Z103" i="2"/>
  <c r="AC103" i="2" s="1"/>
  <c r="Z104" i="2"/>
  <c r="AC104" i="2" s="1"/>
  <c r="Z105" i="2"/>
  <c r="AC105" i="2" s="1"/>
  <c r="Z106" i="2"/>
  <c r="AC106" i="2" s="1"/>
  <c r="Z107" i="2"/>
  <c r="AC107" i="2" s="1"/>
  <c r="Z108" i="2"/>
  <c r="AC108" i="2" s="1"/>
  <c r="Z109" i="2"/>
  <c r="AC109" i="2" s="1"/>
  <c r="Z110" i="2"/>
  <c r="AC110" i="2" s="1"/>
  <c r="Z111" i="2"/>
  <c r="AC111" i="2" s="1"/>
  <c r="Z112" i="2"/>
  <c r="AC112" i="2" s="1"/>
  <c r="Z113" i="2"/>
  <c r="AC113" i="2" s="1"/>
  <c r="Z114" i="2"/>
  <c r="AC114" i="2" s="1"/>
  <c r="Z115" i="2"/>
  <c r="AC115" i="2" s="1"/>
  <c r="Z116" i="2"/>
  <c r="AC116" i="2" s="1"/>
  <c r="Z117" i="2"/>
  <c r="AC117" i="2" s="1"/>
  <c r="Z118" i="2"/>
  <c r="AC118" i="2" s="1"/>
  <c r="Z119" i="2"/>
  <c r="AC119" i="2" s="1"/>
  <c r="Z120" i="2"/>
  <c r="AC120" i="2" s="1"/>
  <c r="Z121" i="2"/>
  <c r="AC121" i="2" s="1"/>
  <c r="Z122" i="2"/>
  <c r="AC122" i="2" s="1"/>
  <c r="Z123" i="2"/>
  <c r="AC123" i="2" s="1"/>
  <c r="Z124" i="2"/>
  <c r="AC124" i="2" s="1"/>
  <c r="Z125" i="2"/>
  <c r="AC125" i="2" s="1"/>
  <c r="Z126" i="2"/>
  <c r="AC126" i="2" s="1"/>
  <c r="Z127" i="2"/>
  <c r="AC127" i="2" s="1"/>
  <c r="Z128" i="2"/>
  <c r="AC128" i="2" s="1"/>
  <c r="Z129" i="2"/>
  <c r="AC129" i="2" s="1"/>
  <c r="Z130" i="2"/>
  <c r="AC130" i="2" s="1"/>
  <c r="Z131" i="2"/>
  <c r="AC131" i="2" s="1"/>
  <c r="Z132" i="2"/>
  <c r="AC132" i="2" s="1"/>
  <c r="Z133" i="2"/>
  <c r="AC133" i="2" s="1"/>
  <c r="Z134" i="2"/>
  <c r="AC134" i="2" s="1"/>
  <c r="Z135" i="2"/>
  <c r="AC135" i="2" s="1"/>
  <c r="Z136" i="2"/>
  <c r="AC136" i="2" s="1"/>
  <c r="Z137" i="2"/>
  <c r="AC137" i="2" s="1"/>
  <c r="Z138" i="2"/>
  <c r="AC138" i="2" s="1"/>
  <c r="Z57" i="2"/>
  <c r="AC57" i="2" s="1"/>
  <c r="AC201" i="2" l="1"/>
  <c r="AC55" i="2"/>
  <c r="AB1" i="2" s="1"/>
  <c r="AC211" i="2"/>
  <c r="AC418" i="2"/>
  <c r="AB6" i="2" s="1"/>
  <c r="AC476" i="2"/>
  <c r="AC475" i="2" s="1"/>
  <c r="Y8" i="2" s="1"/>
  <c r="AC224" i="2"/>
  <c r="AB3" i="2" s="1"/>
  <c r="AC312" i="2"/>
  <c r="AB4" i="2" s="1"/>
  <c r="AC452" i="2"/>
  <c r="AC451" i="2" s="1"/>
  <c r="Y5" i="2" s="1"/>
  <c r="AC484" i="2"/>
  <c r="AC483" i="2" s="1"/>
  <c r="Y9" i="2" s="1"/>
  <c r="AC145" i="2"/>
  <c r="AB2" i="2" s="1"/>
  <c r="AC460" i="2"/>
  <c r="AC459" i="2" s="1"/>
  <c r="Y6" i="2" s="1"/>
  <c r="AC444" i="2"/>
  <c r="AC443" i="2" s="1"/>
  <c r="Y4" i="2" s="1"/>
  <c r="AC365" i="2"/>
  <c r="AB5" i="2" s="1"/>
  <c r="AC468" i="2"/>
  <c r="AC467" i="2" s="1"/>
  <c r="Y7" i="2" s="1"/>
  <c r="AC499" i="2"/>
  <c r="AC498" i="2" s="1"/>
  <c r="Y11" i="2" s="1"/>
  <c r="BE47" i="2"/>
  <c r="AX47" i="2"/>
  <c r="Y2" i="2"/>
  <c r="BE498" i="2"/>
  <c r="AX498" i="2"/>
  <c r="Y3" i="2"/>
  <c r="Z14" i="2" l="1"/>
  <c r="BM498" i="2"/>
  <c r="BR498" i="2" s="1"/>
  <c r="BM47" i="2"/>
  <c r="BR47" i="2" s="1"/>
  <c r="L505" i="2"/>
  <c r="K505" i="2"/>
  <c r="J505" i="2"/>
  <c r="BA505" i="2" s="1"/>
  <c r="BE505" i="2" s="1"/>
  <c r="I505" i="2"/>
  <c r="H505" i="2"/>
  <c r="AT505" i="2" s="1"/>
  <c r="AX505" i="2" s="1"/>
  <c r="L504" i="2"/>
  <c r="K504" i="2"/>
  <c r="H504" i="2"/>
  <c r="AT504" i="2" s="1"/>
  <c r="AX504" i="2" s="1"/>
  <c r="E504" i="2"/>
  <c r="J504" i="2" s="1"/>
  <c r="BA504" i="2" s="1"/>
  <c r="BE504" i="2" s="1"/>
  <c r="D504" i="2"/>
  <c r="I504" i="2" s="1"/>
  <c r="L503" i="2"/>
  <c r="K503" i="2"/>
  <c r="J503" i="2"/>
  <c r="BA503" i="2" s="1"/>
  <c r="BE503" i="2" s="1"/>
  <c r="I503" i="2"/>
  <c r="H503" i="2"/>
  <c r="AT503" i="2" s="1"/>
  <c r="AX503" i="2" s="1"/>
  <c r="L502" i="2"/>
  <c r="K502" i="2"/>
  <c r="J502" i="2"/>
  <c r="BA502" i="2" s="1"/>
  <c r="BE502" i="2" s="1"/>
  <c r="I502" i="2"/>
  <c r="H502" i="2"/>
  <c r="AT502" i="2" s="1"/>
  <c r="AX502" i="2" s="1"/>
  <c r="L501" i="2"/>
  <c r="K501" i="2"/>
  <c r="J501" i="2"/>
  <c r="BA501" i="2" s="1"/>
  <c r="BE501" i="2" s="1"/>
  <c r="I501" i="2"/>
  <c r="H501" i="2"/>
  <c r="AT501" i="2" s="1"/>
  <c r="AX501" i="2" s="1"/>
  <c r="L497" i="2"/>
  <c r="K497" i="2"/>
  <c r="J497" i="2"/>
  <c r="BA497" i="2" s="1"/>
  <c r="BE497" i="2" s="1"/>
  <c r="I497" i="2"/>
  <c r="H497" i="2"/>
  <c r="AT497" i="2" s="1"/>
  <c r="AX497" i="2" s="1"/>
  <c r="L496" i="2"/>
  <c r="K496" i="2"/>
  <c r="H496" i="2"/>
  <c r="AT496" i="2" s="1"/>
  <c r="AX496" i="2" s="1"/>
  <c r="E496" i="2"/>
  <c r="J496" i="2" s="1"/>
  <c r="BA496" i="2" s="1"/>
  <c r="BE496" i="2" s="1"/>
  <c r="D496" i="2"/>
  <c r="I496" i="2" s="1"/>
  <c r="L495" i="2"/>
  <c r="K495" i="2"/>
  <c r="J495" i="2"/>
  <c r="BA495" i="2" s="1"/>
  <c r="BE495" i="2" s="1"/>
  <c r="I495" i="2"/>
  <c r="H495" i="2"/>
  <c r="AT495" i="2" s="1"/>
  <c r="AX495" i="2" s="1"/>
  <c r="L494" i="2"/>
  <c r="K494" i="2"/>
  <c r="J494" i="2"/>
  <c r="BA494" i="2" s="1"/>
  <c r="BE494" i="2" s="1"/>
  <c r="I494" i="2"/>
  <c r="H494" i="2"/>
  <c r="AT494" i="2" s="1"/>
  <c r="AX494" i="2" s="1"/>
  <c r="L490" i="2"/>
  <c r="K490" i="2"/>
  <c r="J490" i="2"/>
  <c r="BA490" i="2" s="1"/>
  <c r="BE490" i="2" s="1"/>
  <c r="I490" i="2"/>
  <c r="H490" i="2"/>
  <c r="AT490" i="2" s="1"/>
  <c r="AX490" i="2" s="1"/>
  <c r="L489" i="2"/>
  <c r="K489" i="2"/>
  <c r="H489" i="2"/>
  <c r="AT489" i="2" s="1"/>
  <c r="AX489" i="2" s="1"/>
  <c r="E489" i="2"/>
  <c r="J489" i="2" s="1"/>
  <c r="BA489" i="2" s="1"/>
  <c r="BE489" i="2" s="1"/>
  <c r="D489" i="2"/>
  <c r="I489" i="2" s="1"/>
  <c r="L488" i="2"/>
  <c r="K488" i="2"/>
  <c r="J488" i="2"/>
  <c r="BA488" i="2" s="1"/>
  <c r="BE488" i="2" s="1"/>
  <c r="I488" i="2"/>
  <c r="H488" i="2"/>
  <c r="AT488" i="2" s="1"/>
  <c r="AX488" i="2" s="1"/>
  <c r="L487" i="2"/>
  <c r="K487" i="2"/>
  <c r="J487" i="2"/>
  <c r="BA487" i="2" s="1"/>
  <c r="BE487" i="2" s="1"/>
  <c r="I487" i="2"/>
  <c r="H487" i="2"/>
  <c r="AT487" i="2" s="1"/>
  <c r="AX487" i="2" s="1"/>
  <c r="L486" i="2"/>
  <c r="K486" i="2"/>
  <c r="J486" i="2"/>
  <c r="BA486" i="2" s="1"/>
  <c r="BE486" i="2" s="1"/>
  <c r="I486" i="2"/>
  <c r="H486" i="2"/>
  <c r="AT486" i="2" s="1"/>
  <c r="AX486" i="2" s="1"/>
  <c r="L482" i="2"/>
  <c r="K482" i="2"/>
  <c r="J482" i="2"/>
  <c r="BA482" i="2" s="1"/>
  <c r="BE482" i="2" s="1"/>
  <c r="I482" i="2"/>
  <c r="H482" i="2"/>
  <c r="AT482" i="2" s="1"/>
  <c r="AX482" i="2" s="1"/>
  <c r="L481" i="2"/>
  <c r="K481" i="2"/>
  <c r="H481" i="2"/>
  <c r="AT481" i="2" s="1"/>
  <c r="AX481" i="2" s="1"/>
  <c r="E481" i="2"/>
  <c r="J481" i="2" s="1"/>
  <c r="BA481" i="2" s="1"/>
  <c r="BE481" i="2" s="1"/>
  <c r="D481" i="2"/>
  <c r="I481" i="2" s="1"/>
  <c r="L480" i="2"/>
  <c r="K480" i="2"/>
  <c r="J480" i="2"/>
  <c r="BA480" i="2" s="1"/>
  <c r="BE480" i="2" s="1"/>
  <c r="I480" i="2"/>
  <c r="H480" i="2"/>
  <c r="AT480" i="2" s="1"/>
  <c r="AX480" i="2" s="1"/>
  <c r="L479" i="2"/>
  <c r="K479" i="2"/>
  <c r="J479" i="2"/>
  <c r="BA479" i="2" s="1"/>
  <c r="BE479" i="2" s="1"/>
  <c r="I479" i="2"/>
  <c r="H479" i="2"/>
  <c r="AT479" i="2" s="1"/>
  <c r="AX479" i="2" s="1"/>
  <c r="L478" i="2"/>
  <c r="K478" i="2"/>
  <c r="J478" i="2"/>
  <c r="BA478" i="2" s="1"/>
  <c r="BE478" i="2" s="1"/>
  <c r="I478" i="2"/>
  <c r="H478" i="2"/>
  <c r="AT478" i="2" s="1"/>
  <c r="AX478" i="2" s="1"/>
  <c r="L474" i="2"/>
  <c r="K474" i="2"/>
  <c r="J474" i="2"/>
  <c r="BA474" i="2" s="1"/>
  <c r="BE474" i="2" s="1"/>
  <c r="I474" i="2"/>
  <c r="H474" i="2"/>
  <c r="AT474" i="2" s="1"/>
  <c r="AX474" i="2" s="1"/>
  <c r="L473" i="2"/>
  <c r="K473" i="2"/>
  <c r="H473" i="2"/>
  <c r="AT473" i="2" s="1"/>
  <c r="AX473" i="2" s="1"/>
  <c r="E473" i="2"/>
  <c r="J473" i="2" s="1"/>
  <c r="BA473" i="2" s="1"/>
  <c r="BE473" i="2" s="1"/>
  <c r="D473" i="2"/>
  <c r="I473" i="2" s="1"/>
  <c r="L472" i="2"/>
  <c r="K472" i="2"/>
  <c r="J472" i="2"/>
  <c r="BA472" i="2" s="1"/>
  <c r="BE472" i="2" s="1"/>
  <c r="I472" i="2"/>
  <c r="H472" i="2"/>
  <c r="AT472" i="2" s="1"/>
  <c r="AX472" i="2" s="1"/>
  <c r="L471" i="2"/>
  <c r="K471" i="2"/>
  <c r="J471" i="2"/>
  <c r="BA471" i="2" s="1"/>
  <c r="BE471" i="2" s="1"/>
  <c r="I471" i="2"/>
  <c r="H471" i="2"/>
  <c r="AT471" i="2" s="1"/>
  <c r="AX471" i="2" s="1"/>
  <c r="L470" i="2"/>
  <c r="K470" i="2"/>
  <c r="J470" i="2"/>
  <c r="BA470" i="2" s="1"/>
  <c r="BE470" i="2" s="1"/>
  <c r="I470" i="2"/>
  <c r="H470" i="2"/>
  <c r="AT470" i="2" s="1"/>
  <c r="AX470" i="2" s="1"/>
  <c r="L466" i="2"/>
  <c r="K466" i="2"/>
  <c r="J466" i="2"/>
  <c r="BA466" i="2" s="1"/>
  <c r="BE466" i="2" s="1"/>
  <c r="I466" i="2"/>
  <c r="H466" i="2"/>
  <c r="AT466" i="2" s="1"/>
  <c r="AX466" i="2" s="1"/>
  <c r="L465" i="2"/>
  <c r="K465" i="2"/>
  <c r="H465" i="2"/>
  <c r="AT465" i="2" s="1"/>
  <c r="AX465" i="2" s="1"/>
  <c r="E465" i="2"/>
  <c r="J465" i="2" s="1"/>
  <c r="BA465" i="2" s="1"/>
  <c r="BE465" i="2" s="1"/>
  <c r="D465" i="2"/>
  <c r="I465" i="2" s="1"/>
  <c r="L464" i="2"/>
  <c r="K464" i="2"/>
  <c r="J464" i="2"/>
  <c r="BA464" i="2" s="1"/>
  <c r="BE464" i="2" s="1"/>
  <c r="I464" i="2"/>
  <c r="H464" i="2"/>
  <c r="AT464" i="2" s="1"/>
  <c r="AX464" i="2" s="1"/>
  <c r="L463" i="2"/>
  <c r="K463" i="2"/>
  <c r="J463" i="2"/>
  <c r="BA463" i="2" s="1"/>
  <c r="BE463" i="2" s="1"/>
  <c r="I463" i="2"/>
  <c r="H463" i="2"/>
  <c r="AT463" i="2" s="1"/>
  <c r="AX463" i="2" s="1"/>
  <c r="L462" i="2"/>
  <c r="K462" i="2"/>
  <c r="J462" i="2"/>
  <c r="BA462" i="2" s="1"/>
  <c r="BE462" i="2" s="1"/>
  <c r="I462" i="2"/>
  <c r="H462" i="2"/>
  <c r="AT462" i="2" s="1"/>
  <c r="AX462" i="2" s="1"/>
  <c r="L458" i="2"/>
  <c r="K458" i="2"/>
  <c r="J458" i="2"/>
  <c r="BA458" i="2" s="1"/>
  <c r="BE458" i="2" s="1"/>
  <c r="I458" i="2"/>
  <c r="H458" i="2"/>
  <c r="AT458" i="2" s="1"/>
  <c r="AX458" i="2" s="1"/>
  <c r="L457" i="2"/>
  <c r="K457" i="2"/>
  <c r="H457" i="2"/>
  <c r="AT457" i="2" s="1"/>
  <c r="AX457" i="2" s="1"/>
  <c r="E457" i="2"/>
  <c r="J457" i="2" s="1"/>
  <c r="BA457" i="2" s="1"/>
  <c r="BE457" i="2" s="1"/>
  <c r="D457" i="2"/>
  <c r="I457" i="2" s="1"/>
  <c r="L456" i="2"/>
  <c r="K456" i="2"/>
  <c r="J456" i="2"/>
  <c r="BA456" i="2" s="1"/>
  <c r="BE456" i="2" s="1"/>
  <c r="I456" i="2"/>
  <c r="H456" i="2"/>
  <c r="AT456" i="2" s="1"/>
  <c r="AX456" i="2" s="1"/>
  <c r="L455" i="2"/>
  <c r="K455" i="2"/>
  <c r="J455" i="2"/>
  <c r="BA455" i="2" s="1"/>
  <c r="BE455" i="2" s="1"/>
  <c r="I455" i="2"/>
  <c r="H455" i="2"/>
  <c r="AT455" i="2" s="1"/>
  <c r="AX455" i="2" s="1"/>
  <c r="L454" i="2"/>
  <c r="K454" i="2"/>
  <c r="J454" i="2"/>
  <c r="BA454" i="2" s="1"/>
  <c r="BE454" i="2" s="1"/>
  <c r="I454" i="2"/>
  <c r="H454" i="2"/>
  <c r="AT454" i="2" s="1"/>
  <c r="AX454" i="2" s="1"/>
  <c r="L450" i="2"/>
  <c r="K450" i="2"/>
  <c r="J450" i="2"/>
  <c r="BA450" i="2" s="1"/>
  <c r="BE450" i="2" s="1"/>
  <c r="I450" i="2"/>
  <c r="H450" i="2"/>
  <c r="AT450" i="2" s="1"/>
  <c r="AX450" i="2" s="1"/>
  <c r="L449" i="2"/>
  <c r="K449" i="2"/>
  <c r="H449" i="2"/>
  <c r="AT449" i="2" s="1"/>
  <c r="AX449" i="2" s="1"/>
  <c r="E449" i="2"/>
  <c r="J449" i="2" s="1"/>
  <c r="BA449" i="2" s="1"/>
  <c r="BE449" i="2" s="1"/>
  <c r="D449" i="2"/>
  <c r="I449" i="2" s="1"/>
  <c r="L448" i="2"/>
  <c r="K448" i="2"/>
  <c r="J448" i="2"/>
  <c r="BA448" i="2" s="1"/>
  <c r="BE448" i="2" s="1"/>
  <c r="I448" i="2"/>
  <c r="H448" i="2"/>
  <c r="AT448" i="2" s="1"/>
  <c r="AX448" i="2" s="1"/>
  <c r="L447" i="2"/>
  <c r="K447" i="2"/>
  <c r="J447" i="2"/>
  <c r="BA447" i="2" s="1"/>
  <c r="BE447" i="2" s="1"/>
  <c r="I447" i="2"/>
  <c r="H447" i="2"/>
  <c r="AT447" i="2" s="1"/>
  <c r="AX447" i="2" s="1"/>
  <c r="L446" i="2"/>
  <c r="K446" i="2"/>
  <c r="J446" i="2"/>
  <c r="BA446" i="2" s="1"/>
  <c r="BE446" i="2" s="1"/>
  <c r="I446" i="2"/>
  <c r="H446" i="2"/>
  <c r="AT446" i="2" s="1"/>
  <c r="AX446" i="2" s="1"/>
  <c r="L441" i="2"/>
  <c r="K441" i="2"/>
  <c r="J441" i="2"/>
  <c r="BA441" i="2" s="1"/>
  <c r="BE441" i="2" s="1"/>
  <c r="I441" i="2"/>
  <c r="H441" i="2"/>
  <c r="AT441" i="2" s="1"/>
  <c r="AX441" i="2" s="1"/>
  <c r="L440" i="2"/>
  <c r="K440" i="2"/>
  <c r="H440" i="2"/>
  <c r="AT440" i="2" s="1"/>
  <c r="AX440" i="2" s="1"/>
  <c r="E440" i="2"/>
  <c r="J440" i="2" s="1"/>
  <c r="BA440" i="2" s="1"/>
  <c r="BE440" i="2" s="1"/>
  <c r="D440" i="2"/>
  <c r="I440" i="2" s="1"/>
  <c r="L439" i="2"/>
  <c r="K439" i="2"/>
  <c r="J439" i="2"/>
  <c r="BA439" i="2" s="1"/>
  <c r="BE439" i="2" s="1"/>
  <c r="I439" i="2"/>
  <c r="H439" i="2"/>
  <c r="AT439" i="2" s="1"/>
  <c r="AX439" i="2" s="1"/>
  <c r="L438" i="2"/>
  <c r="K438" i="2"/>
  <c r="J438" i="2"/>
  <c r="BA438" i="2" s="1"/>
  <c r="BE438" i="2" s="1"/>
  <c r="I438" i="2"/>
  <c r="H438" i="2"/>
  <c r="AT438" i="2" s="1"/>
  <c r="AX438" i="2" s="1"/>
  <c r="L437" i="2"/>
  <c r="K437" i="2"/>
  <c r="J437" i="2"/>
  <c r="BA437" i="2" s="1"/>
  <c r="BE437" i="2" s="1"/>
  <c r="I437" i="2"/>
  <c r="H437" i="2"/>
  <c r="AT437" i="2" s="1"/>
  <c r="AX437" i="2" s="1"/>
  <c r="L413" i="2"/>
  <c r="K413" i="2"/>
  <c r="J413" i="2"/>
  <c r="BA413" i="2" s="1"/>
  <c r="BE413" i="2" s="1"/>
  <c r="I413" i="2"/>
  <c r="H413" i="2"/>
  <c r="AT413" i="2" s="1"/>
  <c r="AX413" i="2" s="1"/>
  <c r="L417" i="2"/>
  <c r="K417" i="2"/>
  <c r="J417" i="2"/>
  <c r="BA417" i="2" s="1"/>
  <c r="BE417" i="2" s="1"/>
  <c r="I417" i="2"/>
  <c r="H417" i="2"/>
  <c r="AT417" i="2" s="1"/>
  <c r="AX417" i="2" s="1"/>
  <c r="L416" i="2"/>
  <c r="K416" i="2"/>
  <c r="H416" i="2"/>
  <c r="AT416" i="2" s="1"/>
  <c r="AX416" i="2" s="1"/>
  <c r="E416" i="2"/>
  <c r="J416" i="2" s="1"/>
  <c r="BA416" i="2" s="1"/>
  <c r="BE416" i="2" s="1"/>
  <c r="D416" i="2"/>
  <c r="I416" i="2" s="1"/>
  <c r="L415" i="2"/>
  <c r="K415" i="2"/>
  <c r="J415" i="2"/>
  <c r="BA415" i="2" s="1"/>
  <c r="BE415" i="2" s="1"/>
  <c r="I415" i="2"/>
  <c r="H415" i="2"/>
  <c r="AT415" i="2" s="1"/>
  <c r="AX415" i="2" s="1"/>
  <c r="L414" i="2"/>
  <c r="K414" i="2"/>
  <c r="J414" i="2"/>
  <c r="BA414" i="2" s="1"/>
  <c r="BE414" i="2" s="1"/>
  <c r="I414" i="2"/>
  <c r="H414" i="2"/>
  <c r="AT414" i="2" s="1"/>
  <c r="AX414" i="2" s="1"/>
  <c r="J617" i="2"/>
  <c r="BA617" i="2" s="1"/>
  <c r="BE617" i="2" s="1"/>
  <c r="J620" i="2"/>
  <c r="BA620" i="2" s="1"/>
  <c r="BE620" i="2" s="1"/>
  <c r="J616" i="2"/>
  <c r="BA616" i="2" s="1"/>
  <c r="BE616" i="2" s="1"/>
  <c r="H617" i="2"/>
  <c r="AT617" i="2" s="1"/>
  <c r="AX617" i="2" s="1"/>
  <c r="H620" i="2"/>
  <c r="AT620" i="2" s="1"/>
  <c r="AX620" i="2" s="1"/>
  <c r="H616" i="2"/>
  <c r="AT616" i="2" s="1"/>
  <c r="AX616" i="2" s="1"/>
  <c r="L620" i="2"/>
  <c r="K620" i="2"/>
  <c r="I620" i="2"/>
  <c r="L619" i="2"/>
  <c r="F619" i="2"/>
  <c r="K619" i="2" s="1"/>
  <c r="D619" i="2"/>
  <c r="I619" i="2" s="1"/>
  <c r="L618" i="2"/>
  <c r="K618" i="2"/>
  <c r="I618" i="2"/>
  <c r="C618" i="2"/>
  <c r="E618" i="2" s="1"/>
  <c r="J618" i="2" s="1"/>
  <c r="BA618" i="2" s="1"/>
  <c r="BE618" i="2" s="1"/>
  <c r="L617" i="2"/>
  <c r="K617" i="2"/>
  <c r="I617" i="2"/>
  <c r="L616" i="2"/>
  <c r="K616" i="2"/>
  <c r="I616" i="2"/>
  <c r="Q617" i="2" l="1"/>
  <c r="BO617" i="2"/>
  <c r="BQ617" i="2" s="1"/>
  <c r="N619" i="2"/>
  <c r="BG619" i="2"/>
  <c r="P620" i="2"/>
  <c r="BJ620" i="2"/>
  <c r="P616" i="2"/>
  <c r="BJ616" i="2"/>
  <c r="N620" i="2"/>
  <c r="BG620" i="2"/>
  <c r="BM620" i="2" s="1"/>
  <c r="Q616" i="2"/>
  <c r="BO616" i="2"/>
  <c r="BQ616" i="2" s="1"/>
  <c r="N617" i="2"/>
  <c r="BG617" i="2"/>
  <c r="N618" i="2"/>
  <c r="BG618" i="2"/>
  <c r="P619" i="2"/>
  <c r="BJ619" i="2"/>
  <c r="Q620" i="2"/>
  <c r="BO620" i="2"/>
  <c r="BQ620" i="2" s="1"/>
  <c r="Q618" i="2"/>
  <c r="BO618" i="2"/>
  <c r="BQ618" i="2" s="1"/>
  <c r="N616" i="2"/>
  <c r="BG616" i="2"/>
  <c r="BM616" i="2" s="1"/>
  <c r="BR616" i="2" s="1"/>
  <c r="P617" i="2"/>
  <c r="BJ617" i="2"/>
  <c r="P618" i="2"/>
  <c r="BJ618" i="2"/>
  <c r="Q619" i="2"/>
  <c r="BO619" i="2"/>
  <c r="BQ619" i="2" s="1"/>
  <c r="N415" i="2"/>
  <c r="BG415" i="2"/>
  <c r="N416" i="2"/>
  <c r="BG416" i="2"/>
  <c r="Q416" i="2"/>
  <c r="BO416" i="2"/>
  <c r="BQ416" i="2" s="1"/>
  <c r="P417" i="2"/>
  <c r="BJ417" i="2"/>
  <c r="N437" i="2"/>
  <c r="BG437" i="2"/>
  <c r="Q450" i="2"/>
  <c r="BO450" i="2"/>
  <c r="BQ450" i="2" s="1"/>
  <c r="Q471" i="2"/>
  <c r="BO471" i="2"/>
  <c r="BQ471" i="2" s="1"/>
  <c r="P472" i="2"/>
  <c r="BJ472" i="2"/>
  <c r="N474" i="2"/>
  <c r="BG474" i="2"/>
  <c r="Q478" i="2"/>
  <c r="BO478" i="2"/>
  <c r="BQ478" i="2" s="1"/>
  <c r="Q503" i="2"/>
  <c r="BO503" i="2"/>
  <c r="BQ503" i="2" s="1"/>
  <c r="P414" i="2"/>
  <c r="BJ414" i="2"/>
  <c r="Q417" i="2"/>
  <c r="BO417" i="2"/>
  <c r="BQ417" i="2" s="1"/>
  <c r="P413" i="2"/>
  <c r="BJ413" i="2"/>
  <c r="N438" i="2"/>
  <c r="BG438" i="2"/>
  <c r="Q439" i="2"/>
  <c r="BO439" i="2"/>
  <c r="BQ439" i="2" s="1"/>
  <c r="P440" i="2"/>
  <c r="BJ440" i="2"/>
  <c r="N446" i="2"/>
  <c r="BG446" i="2"/>
  <c r="Q447" i="2"/>
  <c r="BO447" i="2"/>
  <c r="BQ447" i="2" s="1"/>
  <c r="P448" i="2"/>
  <c r="BJ448" i="2"/>
  <c r="N450" i="2"/>
  <c r="BG450" i="2"/>
  <c r="Q454" i="2"/>
  <c r="BO454" i="2"/>
  <c r="BQ454" i="2" s="1"/>
  <c r="P455" i="2"/>
  <c r="BJ455" i="2"/>
  <c r="Q458" i="2"/>
  <c r="BO458" i="2"/>
  <c r="BQ458" i="2" s="1"/>
  <c r="P462" i="2"/>
  <c r="BJ462" i="2"/>
  <c r="N464" i="2"/>
  <c r="BG464" i="2"/>
  <c r="N465" i="2"/>
  <c r="BG465" i="2"/>
  <c r="Q465" i="2"/>
  <c r="BO465" i="2"/>
  <c r="BQ465" i="2" s="1"/>
  <c r="P466" i="2"/>
  <c r="BJ466" i="2"/>
  <c r="N471" i="2"/>
  <c r="BG471" i="2"/>
  <c r="Q472" i="2"/>
  <c r="BO472" i="2"/>
  <c r="BQ472" i="2" s="1"/>
  <c r="P473" i="2"/>
  <c r="BJ473" i="2"/>
  <c r="N478" i="2"/>
  <c r="BG478" i="2"/>
  <c r="Q479" i="2"/>
  <c r="BO479" i="2"/>
  <c r="BQ479" i="2" s="1"/>
  <c r="P480" i="2"/>
  <c r="BJ480" i="2"/>
  <c r="N482" i="2"/>
  <c r="BG482" i="2"/>
  <c r="Q486" i="2"/>
  <c r="BO486" i="2"/>
  <c r="BQ486" i="2" s="1"/>
  <c r="P487" i="2"/>
  <c r="BJ487" i="2"/>
  <c r="Q490" i="2"/>
  <c r="BO490" i="2"/>
  <c r="BQ490" i="2" s="1"/>
  <c r="P494" i="2"/>
  <c r="BJ494" i="2"/>
  <c r="Q497" i="2"/>
  <c r="BO497" i="2"/>
  <c r="BQ497" i="2" s="1"/>
  <c r="P501" i="2"/>
  <c r="BJ501" i="2"/>
  <c r="N503" i="2"/>
  <c r="BG503" i="2"/>
  <c r="N504" i="2"/>
  <c r="BG504" i="2"/>
  <c r="Q504" i="2"/>
  <c r="BO504" i="2"/>
  <c r="BQ504" i="2" s="1"/>
  <c r="P505" i="2"/>
  <c r="BJ505" i="2"/>
  <c r="Q438" i="2"/>
  <c r="BO438" i="2"/>
  <c r="BQ438" i="2" s="1"/>
  <c r="P439" i="2"/>
  <c r="BJ439" i="2"/>
  <c r="N463" i="2"/>
  <c r="BG463" i="2"/>
  <c r="Q464" i="2"/>
  <c r="BO464" i="2"/>
  <c r="BQ464" i="2" s="1"/>
  <c r="P465" i="2"/>
  <c r="BJ465" i="2"/>
  <c r="N488" i="2"/>
  <c r="BG488" i="2"/>
  <c r="Q489" i="2"/>
  <c r="BO489" i="2"/>
  <c r="BQ489" i="2" s="1"/>
  <c r="N495" i="2"/>
  <c r="BG495" i="2"/>
  <c r="N496" i="2"/>
  <c r="BG496" i="2"/>
  <c r="Q496" i="2"/>
  <c r="BO496" i="2"/>
  <c r="BQ496" i="2" s="1"/>
  <c r="P497" i="2"/>
  <c r="BJ497" i="2"/>
  <c r="N502" i="2"/>
  <c r="BG502" i="2"/>
  <c r="P504" i="2"/>
  <c r="BJ504" i="2"/>
  <c r="P415" i="2"/>
  <c r="BJ415" i="2"/>
  <c r="N417" i="2"/>
  <c r="BG417" i="2"/>
  <c r="Q413" i="2"/>
  <c r="BO413" i="2"/>
  <c r="BQ413" i="2" s="1"/>
  <c r="P437" i="2"/>
  <c r="BJ437" i="2"/>
  <c r="BM437" i="2" s="1"/>
  <c r="N439" i="2"/>
  <c r="BG439" i="2"/>
  <c r="BM439" i="2" s="1"/>
  <c r="BR439" i="2" s="1"/>
  <c r="N440" i="2"/>
  <c r="BG440" i="2"/>
  <c r="BM440" i="2" s="1"/>
  <c r="Q440" i="2"/>
  <c r="BO440" i="2"/>
  <c r="BQ440" i="2" s="1"/>
  <c r="P441" i="2"/>
  <c r="BJ441" i="2"/>
  <c r="N447" i="2"/>
  <c r="BG447" i="2"/>
  <c r="Q448" i="2"/>
  <c r="BO448" i="2"/>
  <c r="BQ448" i="2" s="1"/>
  <c r="P449" i="2"/>
  <c r="BJ449" i="2"/>
  <c r="N454" i="2"/>
  <c r="BG454" i="2"/>
  <c r="Q455" i="2"/>
  <c r="BO455" i="2"/>
  <c r="BQ455" i="2" s="1"/>
  <c r="P456" i="2"/>
  <c r="BJ456" i="2"/>
  <c r="N458" i="2"/>
  <c r="BG458" i="2"/>
  <c r="Q462" i="2"/>
  <c r="BO462" i="2"/>
  <c r="BQ462" i="2" s="1"/>
  <c r="P463" i="2"/>
  <c r="BJ463" i="2"/>
  <c r="Q466" i="2"/>
  <c r="BO466" i="2"/>
  <c r="BQ466" i="2" s="1"/>
  <c r="P470" i="2"/>
  <c r="BJ470" i="2"/>
  <c r="N472" i="2"/>
  <c r="BG472" i="2"/>
  <c r="N473" i="2"/>
  <c r="BG473" i="2"/>
  <c r="BM473" i="2" s="1"/>
  <c r="Q473" i="2"/>
  <c r="BO473" i="2"/>
  <c r="BQ473" i="2" s="1"/>
  <c r="P474" i="2"/>
  <c r="BJ474" i="2"/>
  <c r="N479" i="2"/>
  <c r="BG479" i="2"/>
  <c r="Q480" i="2"/>
  <c r="BO480" i="2"/>
  <c r="BQ480" i="2" s="1"/>
  <c r="P481" i="2"/>
  <c r="BJ481" i="2"/>
  <c r="N486" i="2"/>
  <c r="BG486" i="2"/>
  <c r="Q487" i="2"/>
  <c r="BO487" i="2"/>
  <c r="BQ487" i="2" s="1"/>
  <c r="P488" i="2"/>
  <c r="BJ488" i="2"/>
  <c r="BM488" i="2" s="1"/>
  <c r="N490" i="2"/>
  <c r="BG490" i="2"/>
  <c r="Q494" i="2"/>
  <c r="BO494" i="2"/>
  <c r="BQ494" i="2" s="1"/>
  <c r="P495" i="2"/>
  <c r="BJ495" i="2"/>
  <c r="N497" i="2"/>
  <c r="BG497" i="2"/>
  <c r="Q501" i="2"/>
  <c r="BO501" i="2"/>
  <c r="BQ501" i="2" s="1"/>
  <c r="P502" i="2"/>
  <c r="BJ502" i="2"/>
  <c r="Q505" i="2"/>
  <c r="BO505" i="2"/>
  <c r="BQ505" i="2" s="1"/>
  <c r="N441" i="2"/>
  <c r="BG441" i="2"/>
  <c r="Q446" i="2"/>
  <c r="BO446" i="2"/>
  <c r="BQ446" i="2" s="1"/>
  <c r="P447" i="2"/>
  <c r="BJ447" i="2"/>
  <c r="P454" i="2"/>
  <c r="BJ454" i="2"/>
  <c r="N456" i="2"/>
  <c r="BG456" i="2"/>
  <c r="N457" i="2"/>
  <c r="BG457" i="2"/>
  <c r="Q457" i="2"/>
  <c r="BO457" i="2"/>
  <c r="BQ457" i="2" s="1"/>
  <c r="P458" i="2"/>
  <c r="BJ458" i="2"/>
  <c r="N470" i="2"/>
  <c r="BG470" i="2"/>
  <c r="P479" i="2"/>
  <c r="BJ479" i="2"/>
  <c r="Q482" i="2"/>
  <c r="BO482" i="2"/>
  <c r="BQ482" i="2" s="1"/>
  <c r="P486" i="2"/>
  <c r="BJ486" i="2"/>
  <c r="N489" i="2"/>
  <c r="BG489" i="2"/>
  <c r="P490" i="2"/>
  <c r="BJ490" i="2"/>
  <c r="Q414" i="2"/>
  <c r="BO414" i="2"/>
  <c r="BQ414" i="2" s="1"/>
  <c r="N414" i="2"/>
  <c r="BG414" i="2"/>
  <c r="Q415" i="2"/>
  <c r="BO415" i="2"/>
  <c r="BQ415" i="2" s="1"/>
  <c r="P416" i="2"/>
  <c r="BJ416" i="2"/>
  <c r="N413" i="2"/>
  <c r="BG413" i="2"/>
  <c r="Q437" i="2"/>
  <c r="BO437" i="2"/>
  <c r="BQ437" i="2" s="1"/>
  <c r="P438" i="2"/>
  <c r="BJ438" i="2"/>
  <c r="Q441" i="2"/>
  <c r="BO441" i="2"/>
  <c r="BQ441" i="2" s="1"/>
  <c r="P446" i="2"/>
  <c r="BJ446" i="2"/>
  <c r="N448" i="2"/>
  <c r="BG448" i="2"/>
  <c r="N449" i="2"/>
  <c r="BG449" i="2"/>
  <c r="Q449" i="2"/>
  <c r="BO449" i="2"/>
  <c r="BQ449" i="2" s="1"/>
  <c r="P450" i="2"/>
  <c r="BJ450" i="2"/>
  <c r="N455" i="2"/>
  <c r="BG455" i="2"/>
  <c r="BM455" i="2" s="1"/>
  <c r="Q456" i="2"/>
  <c r="BO456" i="2"/>
  <c r="BQ456" i="2" s="1"/>
  <c r="P457" i="2"/>
  <c r="BJ457" i="2"/>
  <c r="N462" i="2"/>
  <c r="BG462" i="2"/>
  <c r="Q463" i="2"/>
  <c r="BO463" i="2"/>
  <c r="BQ463" i="2" s="1"/>
  <c r="P464" i="2"/>
  <c r="BJ464" i="2"/>
  <c r="N466" i="2"/>
  <c r="BG466" i="2"/>
  <c r="Q470" i="2"/>
  <c r="BO470" i="2"/>
  <c r="BQ470" i="2" s="1"/>
  <c r="P471" i="2"/>
  <c r="BJ471" i="2"/>
  <c r="Q474" i="2"/>
  <c r="BO474" i="2"/>
  <c r="BQ474" i="2" s="1"/>
  <c r="P478" i="2"/>
  <c r="BJ478" i="2"/>
  <c r="N480" i="2"/>
  <c r="BG480" i="2"/>
  <c r="N481" i="2"/>
  <c r="BG481" i="2"/>
  <c r="BM481" i="2" s="1"/>
  <c r="Q481" i="2"/>
  <c r="BO481" i="2"/>
  <c r="BQ481" i="2" s="1"/>
  <c r="P482" i="2"/>
  <c r="BJ482" i="2"/>
  <c r="N487" i="2"/>
  <c r="BG487" i="2"/>
  <c r="Q488" i="2"/>
  <c r="BO488" i="2"/>
  <c r="BQ488" i="2" s="1"/>
  <c r="P489" i="2"/>
  <c r="BJ489" i="2"/>
  <c r="N494" i="2"/>
  <c r="BG494" i="2"/>
  <c r="Q495" i="2"/>
  <c r="BO495" i="2"/>
  <c r="BQ495" i="2" s="1"/>
  <c r="P496" i="2"/>
  <c r="BJ496" i="2"/>
  <c r="N501" i="2"/>
  <c r="BG501" i="2"/>
  <c r="Q502" i="2"/>
  <c r="BO502" i="2"/>
  <c r="BQ502" i="2" s="1"/>
  <c r="P503" i="2"/>
  <c r="BJ503" i="2"/>
  <c r="N505" i="2"/>
  <c r="BG505" i="2"/>
  <c r="H618" i="2"/>
  <c r="AT618" i="2" s="1"/>
  <c r="AX618" i="2" s="1"/>
  <c r="C619" i="2"/>
  <c r="H619" i="2" s="1"/>
  <c r="AT619" i="2" s="1"/>
  <c r="AX619" i="2" s="1"/>
  <c r="BM438" i="2" l="1"/>
  <c r="BM441" i="2"/>
  <c r="BR441" i="2" s="1"/>
  <c r="BM474" i="2"/>
  <c r="BM463" i="2"/>
  <c r="BR463" i="2" s="1"/>
  <c r="BM415" i="2"/>
  <c r="BM617" i="2"/>
  <c r="BR617" i="2" s="1"/>
  <c r="BR620" i="2"/>
  <c r="BM618" i="2"/>
  <c r="BR618" i="2" s="1"/>
  <c r="BR474" i="2"/>
  <c r="BM470" i="2"/>
  <c r="BM502" i="2"/>
  <c r="BM501" i="2"/>
  <c r="BR501" i="2" s="1"/>
  <c r="BM487" i="2"/>
  <c r="BR487" i="2" s="1"/>
  <c r="BM449" i="2"/>
  <c r="BR449" i="2" s="1"/>
  <c r="BM490" i="2"/>
  <c r="BM456" i="2"/>
  <c r="BR456" i="2" s="1"/>
  <c r="BR440" i="2"/>
  <c r="BM505" i="2"/>
  <c r="BR505" i="2" s="1"/>
  <c r="BM494" i="2"/>
  <c r="BR494" i="2" s="1"/>
  <c r="BR481" i="2"/>
  <c r="BR455" i="2"/>
  <c r="BM448" i="2"/>
  <c r="BR448" i="2" s="1"/>
  <c r="BM413" i="2"/>
  <c r="BR413" i="2" s="1"/>
  <c r="BM495" i="2"/>
  <c r="BR495" i="2" s="1"/>
  <c r="BR502" i="2"/>
  <c r="BM478" i="2"/>
  <c r="BR478" i="2" s="1"/>
  <c r="BM414" i="2"/>
  <c r="BR414" i="2" s="1"/>
  <c r="BM486" i="2"/>
  <c r="BM504" i="2"/>
  <c r="BR504" i="2" s="1"/>
  <c r="BM482" i="2"/>
  <c r="BR482" i="2" s="1"/>
  <c r="BR488" i="2"/>
  <c r="BM465" i="2"/>
  <c r="BR465" i="2" s="1"/>
  <c r="BM503" i="2"/>
  <c r="BR503" i="2" s="1"/>
  <c r="BM462" i="2"/>
  <c r="BR462" i="2" s="1"/>
  <c r="BM489" i="2"/>
  <c r="BR489" i="2" s="1"/>
  <c r="BR486" i="2"/>
  <c r="BM458" i="2"/>
  <c r="BR458" i="2" s="1"/>
  <c r="BM447" i="2"/>
  <c r="BR447" i="2" s="1"/>
  <c r="BM480" i="2"/>
  <c r="BR480" i="2" s="1"/>
  <c r="BM466" i="2"/>
  <c r="BR466" i="2" s="1"/>
  <c r="BM450" i="2"/>
  <c r="BR450" i="2" s="1"/>
  <c r="BM416" i="2"/>
  <c r="BR416" i="2" s="1"/>
  <c r="BR415" i="2"/>
  <c r="BR490" i="2"/>
  <c r="BM471" i="2"/>
  <c r="BR471" i="2" s="1"/>
  <c r="BM464" i="2"/>
  <c r="BR464" i="2" s="1"/>
  <c r="BM446" i="2"/>
  <c r="BR446" i="2" s="1"/>
  <c r="BM457" i="2"/>
  <c r="BR457" i="2" s="1"/>
  <c r="BR438" i="2"/>
  <c r="BR437" i="2"/>
  <c r="BM479" i="2"/>
  <c r="BR479" i="2" s="1"/>
  <c r="BM472" i="2"/>
  <c r="BR472" i="2" s="1"/>
  <c r="BM454" i="2"/>
  <c r="BR454" i="2" s="1"/>
  <c r="BM417" i="2"/>
  <c r="BR417" i="2" s="1"/>
  <c r="BM497" i="2"/>
  <c r="BR497" i="2" s="1"/>
  <c r="BM496" i="2"/>
  <c r="BR496" i="2" s="1"/>
  <c r="BR473" i="2"/>
  <c r="BR470" i="2"/>
  <c r="E619" i="2"/>
  <c r="R12" i="2"/>
  <c r="L29" i="2"/>
  <c r="L30" i="2"/>
  <c r="L31" i="2"/>
  <c r="L32" i="2"/>
  <c r="L33" i="2"/>
  <c r="L34" i="2"/>
  <c r="L35" i="2"/>
  <c r="L36" i="2"/>
  <c r="K30" i="2"/>
  <c r="K31" i="2"/>
  <c r="K32" i="2"/>
  <c r="K33" i="2"/>
  <c r="K34" i="2"/>
  <c r="K35" i="2"/>
  <c r="K36" i="2"/>
  <c r="I30" i="2"/>
  <c r="I31" i="2"/>
  <c r="I32" i="2"/>
  <c r="I33" i="2"/>
  <c r="I34" i="2"/>
  <c r="I35" i="2"/>
  <c r="I36" i="2"/>
  <c r="K29" i="2"/>
  <c r="I29" i="2"/>
  <c r="J30" i="2"/>
  <c r="BA30" i="2" s="1"/>
  <c r="BE30" i="2" s="1"/>
  <c r="J31" i="2"/>
  <c r="BA31" i="2" s="1"/>
  <c r="BE31" i="2" s="1"/>
  <c r="J32" i="2"/>
  <c r="BA32" i="2" s="1"/>
  <c r="BE32" i="2" s="1"/>
  <c r="J33" i="2"/>
  <c r="BA33" i="2" s="1"/>
  <c r="BE33" i="2" s="1"/>
  <c r="J34" i="2"/>
  <c r="BA34" i="2" s="1"/>
  <c r="BE34" i="2" s="1"/>
  <c r="J35" i="2"/>
  <c r="BA35" i="2" s="1"/>
  <c r="BE35" i="2" s="1"/>
  <c r="J36" i="2"/>
  <c r="BA36" i="2" s="1"/>
  <c r="BE36" i="2" s="1"/>
  <c r="J29" i="2"/>
  <c r="BA29" i="2" s="1"/>
  <c r="BE29" i="2" s="1"/>
  <c r="H30" i="2"/>
  <c r="AT30" i="2" s="1"/>
  <c r="AX30" i="2" s="1"/>
  <c r="H31" i="2"/>
  <c r="AT31" i="2" s="1"/>
  <c r="AX31" i="2" s="1"/>
  <c r="H32" i="2"/>
  <c r="AT32" i="2" s="1"/>
  <c r="AX32" i="2" s="1"/>
  <c r="H33" i="2"/>
  <c r="AT33" i="2" s="1"/>
  <c r="AX33" i="2" s="1"/>
  <c r="H34" i="2"/>
  <c r="AT34" i="2" s="1"/>
  <c r="AX34" i="2" s="1"/>
  <c r="H35" i="2"/>
  <c r="AT35" i="2" s="1"/>
  <c r="AX35" i="2" s="1"/>
  <c r="H36" i="2"/>
  <c r="AT36" i="2" s="1"/>
  <c r="AX36" i="2" s="1"/>
  <c r="H29" i="2"/>
  <c r="AT29" i="2" s="1"/>
  <c r="AX29" i="2" s="1"/>
  <c r="P29" i="2" l="1"/>
  <c r="BJ29" i="2"/>
  <c r="N33" i="2"/>
  <c r="BG33" i="2"/>
  <c r="P36" i="2"/>
  <c r="BJ36" i="2"/>
  <c r="P32" i="2"/>
  <c r="BJ32" i="2"/>
  <c r="Q35" i="2"/>
  <c r="BO35" i="2"/>
  <c r="BQ35" i="2" s="1"/>
  <c r="Q31" i="2"/>
  <c r="BO31" i="2"/>
  <c r="BQ31" i="2" s="1"/>
  <c r="N36" i="2"/>
  <c r="BG36" i="2"/>
  <c r="BM36" i="2" s="1"/>
  <c r="N32" i="2"/>
  <c r="BG32" i="2"/>
  <c r="P35" i="2"/>
  <c r="BJ35" i="2"/>
  <c r="P31" i="2"/>
  <c r="BJ31" i="2"/>
  <c r="Q34" i="2"/>
  <c r="BO34" i="2"/>
  <c r="BQ34" i="2" s="1"/>
  <c r="Q30" i="2"/>
  <c r="BO30" i="2"/>
  <c r="BQ30" i="2" s="1"/>
  <c r="N35" i="2"/>
  <c r="BG35" i="2"/>
  <c r="BM35" i="2" s="1"/>
  <c r="BR35" i="2" s="1"/>
  <c r="N31" i="2"/>
  <c r="BG31" i="2"/>
  <c r="BM31" i="2" s="1"/>
  <c r="P34" i="2"/>
  <c r="BJ34" i="2"/>
  <c r="P30" i="2"/>
  <c r="BJ30" i="2"/>
  <c r="Q33" i="2"/>
  <c r="BO33" i="2"/>
  <c r="BQ33" i="2" s="1"/>
  <c r="Q29" i="2"/>
  <c r="BO29" i="2"/>
  <c r="BQ29" i="2" s="1"/>
  <c r="N29" i="2"/>
  <c r="BG29" i="2"/>
  <c r="BM29" i="2" s="1"/>
  <c r="N34" i="2"/>
  <c r="BG34" i="2"/>
  <c r="N30" i="2"/>
  <c r="BG30" i="2"/>
  <c r="P33" i="2"/>
  <c r="BJ33" i="2"/>
  <c r="Q36" i="2"/>
  <c r="BO36" i="2"/>
  <c r="BQ36" i="2" s="1"/>
  <c r="Q32" i="2"/>
  <c r="BO32" i="2"/>
  <c r="BQ32" i="2" s="1"/>
  <c r="BR436" i="2"/>
  <c r="BR445" i="2"/>
  <c r="BR477" i="2"/>
  <c r="BR453" i="2"/>
  <c r="BR500" i="2"/>
  <c r="BR493" i="2"/>
  <c r="BR412" i="2"/>
  <c r="BR485" i="2"/>
  <c r="BR469" i="2"/>
  <c r="BR461" i="2"/>
  <c r="J619" i="2"/>
  <c r="BA619" i="2" s="1"/>
  <c r="BE619" i="2" s="1"/>
  <c r="BM619" i="2" s="1"/>
  <c r="BR619" i="2" s="1"/>
  <c r="BR615" i="2" s="1"/>
  <c r="L364" i="2"/>
  <c r="K364" i="2"/>
  <c r="J364" i="2"/>
  <c r="BA364" i="2" s="1"/>
  <c r="BE364" i="2" s="1"/>
  <c r="I364" i="2"/>
  <c r="H364" i="2"/>
  <c r="AT364" i="2" s="1"/>
  <c r="AX364" i="2" s="1"/>
  <c r="L363" i="2"/>
  <c r="K363" i="2"/>
  <c r="H363" i="2"/>
  <c r="AT363" i="2" s="1"/>
  <c r="AX363" i="2" s="1"/>
  <c r="E363" i="2"/>
  <c r="J363" i="2" s="1"/>
  <c r="BA363" i="2" s="1"/>
  <c r="BE363" i="2" s="1"/>
  <c r="D363" i="2"/>
  <c r="I363" i="2" s="1"/>
  <c r="L362" i="2"/>
  <c r="K362" i="2"/>
  <c r="J362" i="2"/>
  <c r="BA362" i="2" s="1"/>
  <c r="BE362" i="2" s="1"/>
  <c r="I362" i="2"/>
  <c r="H362" i="2"/>
  <c r="AT362" i="2" s="1"/>
  <c r="AX362" i="2" s="1"/>
  <c r="L361" i="2"/>
  <c r="K361" i="2"/>
  <c r="J361" i="2"/>
  <c r="BA361" i="2" s="1"/>
  <c r="BE361" i="2" s="1"/>
  <c r="I361" i="2"/>
  <c r="H361" i="2"/>
  <c r="AT361" i="2" s="1"/>
  <c r="AX361" i="2" s="1"/>
  <c r="L311" i="2"/>
  <c r="K311" i="2"/>
  <c r="J311" i="2"/>
  <c r="BA311" i="2" s="1"/>
  <c r="BE311" i="2" s="1"/>
  <c r="I311" i="2"/>
  <c r="H311" i="2"/>
  <c r="AT311" i="2" s="1"/>
  <c r="AX311" i="2" s="1"/>
  <c r="L310" i="2"/>
  <c r="K310" i="2"/>
  <c r="H310" i="2"/>
  <c r="AT310" i="2" s="1"/>
  <c r="AX310" i="2" s="1"/>
  <c r="E310" i="2"/>
  <c r="J310" i="2" s="1"/>
  <c r="BA310" i="2" s="1"/>
  <c r="BE310" i="2" s="1"/>
  <c r="D310" i="2"/>
  <c r="I310" i="2" s="1"/>
  <c r="L309" i="2"/>
  <c r="K309" i="2"/>
  <c r="J309" i="2"/>
  <c r="BA309" i="2" s="1"/>
  <c r="BE309" i="2" s="1"/>
  <c r="I309" i="2"/>
  <c r="H309" i="2"/>
  <c r="AT309" i="2" s="1"/>
  <c r="AX309" i="2" s="1"/>
  <c r="L308" i="2"/>
  <c r="K308" i="2"/>
  <c r="J308" i="2"/>
  <c r="BA308" i="2" s="1"/>
  <c r="BE308" i="2" s="1"/>
  <c r="I308" i="2"/>
  <c r="H308" i="2"/>
  <c r="AT308" i="2" s="1"/>
  <c r="AX308" i="2" s="1"/>
  <c r="L222" i="2"/>
  <c r="K222" i="2"/>
  <c r="J222" i="2"/>
  <c r="BA222" i="2" s="1"/>
  <c r="BE222" i="2" s="1"/>
  <c r="I222" i="2"/>
  <c r="H222" i="2"/>
  <c r="AT222" i="2" s="1"/>
  <c r="AX222" i="2" s="1"/>
  <c r="L221" i="2"/>
  <c r="K221" i="2"/>
  <c r="H221" i="2"/>
  <c r="AT221" i="2" s="1"/>
  <c r="AX221" i="2" s="1"/>
  <c r="E221" i="2"/>
  <c r="J221" i="2" s="1"/>
  <c r="BA221" i="2" s="1"/>
  <c r="BE221" i="2" s="1"/>
  <c r="D221" i="2"/>
  <c r="I221" i="2" s="1"/>
  <c r="L220" i="2"/>
  <c r="K220" i="2"/>
  <c r="J220" i="2"/>
  <c r="BA220" i="2" s="1"/>
  <c r="BE220" i="2" s="1"/>
  <c r="I220" i="2"/>
  <c r="H220" i="2"/>
  <c r="AT220" i="2" s="1"/>
  <c r="AX220" i="2" s="1"/>
  <c r="L219" i="2"/>
  <c r="K219" i="2"/>
  <c r="J219" i="2"/>
  <c r="BA219" i="2" s="1"/>
  <c r="BE219" i="2" s="1"/>
  <c r="I219" i="2"/>
  <c r="H219" i="2"/>
  <c r="AT219" i="2" s="1"/>
  <c r="AX219" i="2" s="1"/>
  <c r="L209" i="2"/>
  <c r="K209" i="2"/>
  <c r="J209" i="2"/>
  <c r="BA209" i="2" s="1"/>
  <c r="BE209" i="2" s="1"/>
  <c r="I209" i="2"/>
  <c r="H209" i="2"/>
  <c r="AT209" i="2" s="1"/>
  <c r="AX209" i="2" s="1"/>
  <c r="L208" i="2"/>
  <c r="K208" i="2"/>
  <c r="H208" i="2"/>
  <c r="AT208" i="2" s="1"/>
  <c r="AX208" i="2" s="1"/>
  <c r="E208" i="2"/>
  <c r="J208" i="2" s="1"/>
  <c r="BA208" i="2" s="1"/>
  <c r="BE208" i="2" s="1"/>
  <c r="D208" i="2"/>
  <c r="I208" i="2" s="1"/>
  <c r="L207" i="2"/>
  <c r="K207" i="2"/>
  <c r="J207" i="2"/>
  <c r="BA207" i="2" s="1"/>
  <c r="BE207" i="2" s="1"/>
  <c r="I207" i="2"/>
  <c r="H207" i="2"/>
  <c r="AT207" i="2" s="1"/>
  <c r="AX207" i="2" s="1"/>
  <c r="L206" i="2"/>
  <c r="K206" i="2"/>
  <c r="J206" i="2"/>
  <c r="BA206" i="2" s="1"/>
  <c r="BE206" i="2" s="1"/>
  <c r="I206" i="2"/>
  <c r="H206" i="2"/>
  <c r="AT206" i="2" s="1"/>
  <c r="AX206" i="2" s="1"/>
  <c r="L51" i="2"/>
  <c r="K51" i="2"/>
  <c r="J51" i="2"/>
  <c r="BA51" i="2" s="1"/>
  <c r="BE51" i="2" s="1"/>
  <c r="I51" i="2"/>
  <c r="H51" i="2"/>
  <c r="AT51" i="2" s="1"/>
  <c r="AX51" i="2" s="1"/>
  <c r="L50" i="2"/>
  <c r="K50" i="2"/>
  <c r="H50" i="2"/>
  <c r="AT50" i="2" s="1"/>
  <c r="AX50" i="2" s="1"/>
  <c r="E50" i="2"/>
  <c r="J50" i="2" s="1"/>
  <c r="BA50" i="2" s="1"/>
  <c r="BE50" i="2" s="1"/>
  <c r="D50" i="2"/>
  <c r="I50" i="2" s="1"/>
  <c r="L49" i="2"/>
  <c r="K49" i="2"/>
  <c r="J49" i="2"/>
  <c r="BA49" i="2" s="1"/>
  <c r="BE49" i="2" s="1"/>
  <c r="I49" i="2"/>
  <c r="H49" i="2"/>
  <c r="AT49" i="2" s="1"/>
  <c r="AX49" i="2" s="1"/>
  <c r="L48" i="2"/>
  <c r="K48" i="2"/>
  <c r="J48" i="2"/>
  <c r="BA48" i="2" s="1"/>
  <c r="BE48" i="2" s="1"/>
  <c r="I48" i="2"/>
  <c r="H48" i="2"/>
  <c r="AT48" i="2" s="1"/>
  <c r="AX48" i="2" s="1"/>
  <c r="L198" i="2"/>
  <c r="K198" i="2"/>
  <c r="J198" i="2"/>
  <c r="BA198" i="2" s="1"/>
  <c r="BE198" i="2" s="1"/>
  <c r="I198" i="2"/>
  <c r="H198" i="2"/>
  <c r="AT198" i="2" s="1"/>
  <c r="AX198" i="2" s="1"/>
  <c r="L197" i="2"/>
  <c r="K197" i="2"/>
  <c r="H197" i="2"/>
  <c r="AT197" i="2" s="1"/>
  <c r="AX197" i="2" s="1"/>
  <c r="E197" i="2"/>
  <c r="J197" i="2" s="1"/>
  <c r="BA197" i="2" s="1"/>
  <c r="BE197" i="2" s="1"/>
  <c r="D197" i="2"/>
  <c r="L196" i="2"/>
  <c r="K196" i="2"/>
  <c r="J196" i="2"/>
  <c r="BA196" i="2" s="1"/>
  <c r="BE196" i="2" s="1"/>
  <c r="I196" i="2"/>
  <c r="H196" i="2"/>
  <c r="AT196" i="2" s="1"/>
  <c r="AX196" i="2" s="1"/>
  <c r="L195" i="2"/>
  <c r="K195" i="2"/>
  <c r="J195" i="2"/>
  <c r="BA195" i="2" s="1"/>
  <c r="BE195" i="2" s="1"/>
  <c r="I195" i="2"/>
  <c r="H195" i="2"/>
  <c r="AT195" i="2" s="1"/>
  <c r="AX195" i="2" s="1"/>
  <c r="L143" i="2"/>
  <c r="K143" i="2"/>
  <c r="J143" i="2"/>
  <c r="BA143" i="2" s="1"/>
  <c r="BE143" i="2" s="1"/>
  <c r="I143" i="2"/>
  <c r="H143" i="2"/>
  <c r="AT143" i="2" s="1"/>
  <c r="AX143" i="2" s="1"/>
  <c r="L142" i="2"/>
  <c r="K142" i="2"/>
  <c r="D142" i="2"/>
  <c r="I142" i="2" s="1"/>
  <c r="L141" i="2"/>
  <c r="K141" i="2"/>
  <c r="I141" i="2"/>
  <c r="L140" i="2"/>
  <c r="K140" i="2"/>
  <c r="J140" i="2"/>
  <c r="BA140" i="2" s="1"/>
  <c r="BE140" i="2" s="1"/>
  <c r="I140" i="2"/>
  <c r="H140" i="2"/>
  <c r="AT140" i="2" s="1"/>
  <c r="AX140" i="2" s="1"/>
  <c r="BR31" i="2" l="1"/>
  <c r="BM32" i="2"/>
  <c r="BR32" i="2" s="1"/>
  <c r="BR29" i="2"/>
  <c r="BR36" i="2"/>
  <c r="BM30" i="2"/>
  <c r="BR30" i="2" s="1"/>
  <c r="BM33" i="2"/>
  <c r="BR33" i="2" s="1"/>
  <c r="BM34" i="2"/>
  <c r="BR34" i="2" s="1"/>
  <c r="P48" i="2"/>
  <c r="BJ48" i="2"/>
  <c r="Q51" i="2"/>
  <c r="BO51" i="2"/>
  <c r="BQ51" i="2" s="1"/>
  <c r="Q48" i="2"/>
  <c r="BO48" i="2"/>
  <c r="BQ48" i="2" s="1"/>
  <c r="P49" i="2"/>
  <c r="BJ49" i="2"/>
  <c r="N51" i="2"/>
  <c r="BG51" i="2"/>
  <c r="N48" i="2"/>
  <c r="BG48" i="2"/>
  <c r="Q49" i="2"/>
  <c r="BO49" i="2"/>
  <c r="BQ49" i="2" s="1"/>
  <c r="P50" i="2"/>
  <c r="BJ50" i="2"/>
  <c r="N49" i="2"/>
  <c r="BG49" i="2"/>
  <c r="N50" i="2"/>
  <c r="BG50" i="2"/>
  <c r="BM50" i="2" s="1"/>
  <c r="Q50" i="2"/>
  <c r="BO50" i="2"/>
  <c r="BQ50" i="2" s="1"/>
  <c r="P51" i="2"/>
  <c r="BJ51" i="2"/>
  <c r="Q143" i="2"/>
  <c r="BO143" i="2"/>
  <c r="BQ143" i="2" s="1"/>
  <c r="P195" i="2"/>
  <c r="BJ195" i="2"/>
  <c r="Q198" i="2"/>
  <c r="BO198" i="2"/>
  <c r="BQ198" i="2" s="1"/>
  <c r="P221" i="2"/>
  <c r="BJ221" i="2"/>
  <c r="Q362" i="2"/>
  <c r="BO362" i="2"/>
  <c r="BQ362" i="2" s="1"/>
  <c r="N143" i="2"/>
  <c r="BG143" i="2"/>
  <c r="Q195" i="2"/>
  <c r="BO195" i="2"/>
  <c r="BQ195" i="2" s="1"/>
  <c r="P196" i="2"/>
  <c r="BJ196" i="2"/>
  <c r="N198" i="2"/>
  <c r="BG198" i="2"/>
  <c r="N207" i="2"/>
  <c r="BG207" i="2"/>
  <c r="N208" i="2"/>
  <c r="BG208" i="2"/>
  <c r="Q208" i="2"/>
  <c r="BO208" i="2"/>
  <c r="BQ208" i="2" s="1"/>
  <c r="P209" i="2"/>
  <c r="BJ209" i="2"/>
  <c r="N220" i="2"/>
  <c r="BG220" i="2"/>
  <c r="N221" i="2"/>
  <c r="BG221" i="2"/>
  <c r="Q221" i="2"/>
  <c r="BO221" i="2"/>
  <c r="BQ221" i="2" s="1"/>
  <c r="P222" i="2"/>
  <c r="BJ222" i="2"/>
  <c r="N309" i="2"/>
  <c r="BG309" i="2"/>
  <c r="N310" i="2"/>
  <c r="BG310" i="2"/>
  <c r="Q310" i="2"/>
  <c r="BO310" i="2"/>
  <c r="BQ310" i="2" s="1"/>
  <c r="P311" i="2"/>
  <c r="BJ311" i="2"/>
  <c r="N362" i="2"/>
  <c r="BG362" i="2"/>
  <c r="N363" i="2"/>
  <c r="BG363" i="2"/>
  <c r="Q363" i="2"/>
  <c r="BO363" i="2"/>
  <c r="BQ363" i="2" s="1"/>
  <c r="P364" i="2"/>
  <c r="BJ364" i="2"/>
  <c r="Q207" i="2"/>
  <c r="BO207" i="2"/>
  <c r="BQ207" i="2" s="1"/>
  <c r="P208" i="2"/>
  <c r="BJ208" i="2"/>
  <c r="N219" i="2"/>
  <c r="BG219" i="2"/>
  <c r="N308" i="2"/>
  <c r="BG308" i="2"/>
  <c r="N361" i="2"/>
  <c r="BG361" i="2"/>
  <c r="N142" i="2"/>
  <c r="BG142" i="2"/>
  <c r="N140" i="2"/>
  <c r="BG140" i="2"/>
  <c r="N141" i="2"/>
  <c r="BG141" i="2"/>
  <c r="P142" i="2"/>
  <c r="BJ142" i="2"/>
  <c r="N195" i="2"/>
  <c r="BG195" i="2"/>
  <c r="Q196" i="2"/>
  <c r="BO196" i="2"/>
  <c r="BQ196" i="2" s="1"/>
  <c r="P197" i="2"/>
  <c r="BJ197" i="2"/>
  <c r="P206" i="2"/>
  <c r="BJ206" i="2"/>
  <c r="Q209" i="2"/>
  <c r="BO209" i="2"/>
  <c r="BQ209" i="2" s="1"/>
  <c r="P219" i="2"/>
  <c r="BJ219" i="2"/>
  <c r="BM219" i="2" s="1"/>
  <c r="Q222" i="2"/>
  <c r="BO222" i="2"/>
  <c r="BQ222" i="2" s="1"/>
  <c r="P308" i="2"/>
  <c r="BJ308" i="2"/>
  <c r="Q311" i="2"/>
  <c r="BO311" i="2"/>
  <c r="BQ311" i="2" s="1"/>
  <c r="P361" i="2"/>
  <c r="BJ361" i="2"/>
  <c r="Q364" i="2"/>
  <c r="BO364" i="2"/>
  <c r="BQ364" i="2" s="1"/>
  <c r="P140" i="2"/>
  <c r="BJ140" i="2"/>
  <c r="Q141" i="2"/>
  <c r="BO141" i="2"/>
  <c r="BQ141" i="2" s="1"/>
  <c r="N206" i="2"/>
  <c r="BG206" i="2"/>
  <c r="BM206" i="2" s="1"/>
  <c r="Q220" i="2"/>
  <c r="BO220" i="2"/>
  <c r="BQ220" i="2" s="1"/>
  <c r="Q309" i="2"/>
  <c r="BO309" i="2"/>
  <c r="BQ309" i="2" s="1"/>
  <c r="P310" i="2"/>
  <c r="BJ310" i="2"/>
  <c r="BM310" i="2" s="1"/>
  <c r="P363" i="2"/>
  <c r="BJ363" i="2"/>
  <c r="BM363" i="2" s="1"/>
  <c r="BR363" i="2" s="1"/>
  <c r="Q140" i="2"/>
  <c r="BO140" i="2"/>
  <c r="BQ140" i="2" s="1"/>
  <c r="P141" i="2"/>
  <c r="BJ141" i="2"/>
  <c r="Q142" i="2"/>
  <c r="BO142" i="2"/>
  <c r="BQ142" i="2" s="1"/>
  <c r="P143" i="2"/>
  <c r="BJ143" i="2"/>
  <c r="N196" i="2"/>
  <c r="BG196" i="2"/>
  <c r="Q197" i="2"/>
  <c r="BO197" i="2"/>
  <c r="BQ197" i="2" s="1"/>
  <c r="P198" i="2"/>
  <c r="BJ198" i="2"/>
  <c r="BM198" i="2" s="1"/>
  <c r="BR198" i="2" s="1"/>
  <c r="Q206" i="2"/>
  <c r="BO206" i="2"/>
  <c r="BQ206" i="2" s="1"/>
  <c r="P207" i="2"/>
  <c r="BJ207" i="2"/>
  <c r="N209" i="2"/>
  <c r="BG209" i="2"/>
  <c r="BM209" i="2" s="1"/>
  <c r="Q219" i="2"/>
  <c r="BO219" i="2"/>
  <c r="BQ219" i="2" s="1"/>
  <c r="P220" i="2"/>
  <c r="BJ220" i="2"/>
  <c r="N222" i="2"/>
  <c r="BG222" i="2"/>
  <c r="BM222" i="2" s="1"/>
  <c r="Q308" i="2"/>
  <c r="BO308" i="2"/>
  <c r="BQ308" i="2" s="1"/>
  <c r="P309" i="2"/>
  <c r="BJ309" i="2"/>
  <c r="N311" i="2"/>
  <c r="BG311" i="2"/>
  <c r="BM311" i="2" s="1"/>
  <c r="Q361" i="2"/>
  <c r="BO361" i="2"/>
  <c r="BQ361" i="2" s="1"/>
  <c r="P362" i="2"/>
  <c r="BJ362" i="2"/>
  <c r="N364" i="2"/>
  <c r="BG364" i="2"/>
  <c r="BM364" i="2" s="1"/>
  <c r="I197" i="2"/>
  <c r="J141" i="2"/>
  <c r="BA141" i="2" s="1"/>
  <c r="BE141" i="2" s="1"/>
  <c r="H141" i="2"/>
  <c r="AT141" i="2" s="1"/>
  <c r="AX141" i="2" s="1"/>
  <c r="K519" i="2"/>
  <c r="K522" i="2"/>
  <c r="K523" i="2"/>
  <c r="K528" i="2"/>
  <c r="K529" i="2"/>
  <c r="K531" i="2"/>
  <c r="K532" i="2"/>
  <c r="BJ532" i="2" s="1"/>
  <c r="K539" i="2"/>
  <c r="K540" i="2"/>
  <c r="K543" i="2"/>
  <c r="K544" i="2"/>
  <c r="K548" i="2"/>
  <c r="K549" i="2"/>
  <c r="K552" i="2"/>
  <c r="K553" i="2"/>
  <c r="K558" i="2"/>
  <c r="K559" i="2"/>
  <c r="K562" i="2"/>
  <c r="K563" i="2"/>
  <c r="BJ563" i="2" s="1"/>
  <c r="K567" i="2"/>
  <c r="K568" i="2"/>
  <c r="K569" i="2"/>
  <c r="K571" i="2"/>
  <c r="K572" i="2"/>
  <c r="K578" i="2"/>
  <c r="K579" i="2"/>
  <c r="K581" i="2"/>
  <c r="K582" i="2"/>
  <c r="K587" i="2"/>
  <c r="K588" i="2"/>
  <c r="K589" i="2"/>
  <c r="K591" i="2"/>
  <c r="K596" i="2"/>
  <c r="K597" i="2"/>
  <c r="K598" i="2"/>
  <c r="K599" i="2"/>
  <c r="K606" i="2"/>
  <c r="K607" i="2"/>
  <c r="K608" i="2"/>
  <c r="K609" i="2"/>
  <c r="K41" i="2"/>
  <c r="K42" i="2"/>
  <c r="J519" i="2"/>
  <c r="BA519" i="2" s="1"/>
  <c r="BE519" i="2" s="1"/>
  <c r="J520" i="2"/>
  <c r="BA520" i="2" s="1"/>
  <c r="BE520" i="2" s="1"/>
  <c r="J521" i="2"/>
  <c r="BA521" i="2" s="1"/>
  <c r="BE521" i="2" s="1"/>
  <c r="J528" i="2"/>
  <c r="BA528" i="2" s="1"/>
  <c r="BE528" i="2" s="1"/>
  <c r="J529" i="2"/>
  <c r="BA529" i="2" s="1"/>
  <c r="BE529" i="2" s="1"/>
  <c r="J530" i="2"/>
  <c r="BA530" i="2" s="1"/>
  <c r="BE530" i="2" s="1"/>
  <c r="J539" i="2"/>
  <c r="BA539" i="2" s="1"/>
  <c r="BE539" i="2" s="1"/>
  <c r="J540" i="2"/>
  <c r="BA540" i="2" s="1"/>
  <c r="BE540" i="2" s="1"/>
  <c r="J541" i="2"/>
  <c r="BA541" i="2" s="1"/>
  <c r="BE541" i="2" s="1"/>
  <c r="J542" i="2"/>
  <c r="BA542" i="2" s="1"/>
  <c r="BE542" i="2" s="1"/>
  <c r="J548" i="2"/>
  <c r="BA548" i="2" s="1"/>
  <c r="BE548" i="2" s="1"/>
  <c r="J549" i="2"/>
  <c r="BA549" i="2" s="1"/>
  <c r="BE549" i="2" s="1"/>
  <c r="J550" i="2"/>
  <c r="BA550" i="2" s="1"/>
  <c r="BE550" i="2" s="1"/>
  <c r="J551" i="2"/>
  <c r="BA551" i="2" s="1"/>
  <c r="BE551" i="2" s="1"/>
  <c r="J558" i="2"/>
  <c r="BA558" i="2" s="1"/>
  <c r="BE558" i="2" s="1"/>
  <c r="J559" i="2"/>
  <c r="BA559" i="2" s="1"/>
  <c r="BE559" i="2" s="1"/>
  <c r="J560" i="2"/>
  <c r="BA560" i="2" s="1"/>
  <c r="BE560" i="2" s="1"/>
  <c r="J561" i="2"/>
  <c r="BA561" i="2" s="1"/>
  <c r="BE561" i="2" s="1"/>
  <c r="J567" i="2"/>
  <c r="BA567" i="2" s="1"/>
  <c r="BE567" i="2" s="1"/>
  <c r="J568" i="2"/>
  <c r="BA568" i="2" s="1"/>
  <c r="BE568" i="2" s="1"/>
  <c r="J569" i="2"/>
  <c r="BA569" i="2" s="1"/>
  <c r="BE569" i="2" s="1"/>
  <c r="J570" i="2"/>
  <c r="BA570" i="2" s="1"/>
  <c r="BE570" i="2" s="1"/>
  <c r="J578" i="2"/>
  <c r="BA578" i="2" s="1"/>
  <c r="BE578" i="2" s="1"/>
  <c r="J579" i="2"/>
  <c r="BA579" i="2" s="1"/>
  <c r="BE579" i="2" s="1"/>
  <c r="J580" i="2"/>
  <c r="BA580" i="2" s="1"/>
  <c r="BE580" i="2" s="1"/>
  <c r="J587" i="2"/>
  <c r="BA587" i="2" s="1"/>
  <c r="BE587" i="2" s="1"/>
  <c r="J588" i="2"/>
  <c r="BA588" i="2" s="1"/>
  <c r="BE588" i="2" s="1"/>
  <c r="J589" i="2"/>
  <c r="BA589" i="2" s="1"/>
  <c r="BE589" i="2" s="1"/>
  <c r="J590" i="2"/>
  <c r="BA590" i="2" s="1"/>
  <c r="BE590" i="2" s="1"/>
  <c r="J596" i="2"/>
  <c r="BA596" i="2" s="1"/>
  <c r="BE596" i="2" s="1"/>
  <c r="J597" i="2"/>
  <c r="BA597" i="2" s="1"/>
  <c r="BE597" i="2" s="1"/>
  <c r="J598" i="2"/>
  <c r="BA598" i="2" s="1"/>
  <c r="BE598" i="2" s="1"/>
  <c r="J601" i="2"/>
  <c r="BA601" i="2" s="1"/>
  <c r="BE601" i="2" s="1"/>
  <c r="J606" i="2"/>
  <c r="BA606" i="2" s="1"/>
  <c r="BE606" i="2" s="1"/>
  <c r="J607" i="2"/>
  <c r="BA607" i="2" s="1"/>
  <c r="BE607" i="2" s="1"/>
  <c r="J608" i="2"/>
  <c r="BA608" i="2" s="1"/>
  <c r="BE608" i="2" s="1"/>
  <c r="J611" i="2"/>
  <c r="BA611" i="2" s="1"/>
  <c r="BE611" i="2" s="1"/>
  <c r="J41" i="2"/>
  <c r="BA41" i="2" s="1"/>
  <c r="BE41" i="2" s="1"/>
  <c r="J42" i="2"/>
  <c r="BA42" i="2" s="1"/>
  <c r="BE42" i="2" s="1"/>
  <c r="J43" i="2"/>
  <c r="BA43" i="2" s="1"/>
  <c r="BE43" i="2" s="1"/>
  <c r="I519" i="2"/>
  <c r="I520" i="2"/>
  <c r="I521" i="2"/>
  <c r="I528" i="2"/>
  <c r="I529" i="2"/>
  <c r="I530" i="2"/>
  <c r="I531" i="2"/>
  <c r="I532" i="2"/>
  <c r="I539" i="2"/>
  <c r="I540" i="2"/>
  <c r="I541" i="2"/>
  <c r="I542" i="2"/>
  <c r="I548" i="2"/>
  <c r="I549" i="2"/>
  <c r="I550" i="2"/>
  <c r="I551" i="2"/>
  <c r="I558" i="2"/>
  <c r="I559" i="2"/>
  <c r="I560" i="2"/>
  <c r="I561" i="2"/>
  <c r="I567" i="2"/>
  <c r="I568" i="2"/>
  <c r="I569" i="2"/>
  <c r="I570" i="2"/>
  <c r="I571" i="2"/>
  <c r="I572" i="2"/>
  <c r="I578" i="2"/>
  <c r="I579" i="2"/>
  <c r="I580" i="2"/>
  <c r="I581" i="2"/>
  <c r="I582" i="2"/>
  <c r="I587" i="2"/>
  <c r="I588" i="2"/>
  <c r="I589" i="2"/>
  <c r="I590" i="2"/>
  <c r="I591" i="2"/>
  <c r="BG591" i="2" s="1"/>
  <c r="I596" i="2"/>
  <c r="I597" i="2"/>
  <c r="I598" i="2"/>
  <c r="I599" i="2"/>
  <c r="I601" i="2"/>
  <c r="I606" i="2"/>
  <c r="I607" i="2"/>
  <c r="I608" i="2"/>
  <c r="I609" i="2"/>
  <c r="I611" i="2"/>
  <c r="I41" i="2"/>
  <c r="I42" i="2"/>
  <c r="H519" i="2"/>
  <c r="AT519" i="2" s="1"/>
  <c r="AX519" i="2" s="1"/>
  <c r="H520" i="2"/>
  <c r="AT520" i="2" s="1"/>
  <c r="AX520" i="2" s="1"/>
  <c r="H521" i="2"/>
  <c r="AT521" i="2" s="1"/>
  <c r="AX521" i="2" s="1"/>
  <c r="H528" i="2"/>
  <c r="AT528" i="2" s="1"/>
  <c r="AX528" i="2" s="1"/>
  <c r="H529" i="2"/>
  <c r="AT529" i="2" s="1"/>
  <c r="AX529" i="2" s="1"/>
  <c r="H530" i="2"/>
  <c r="AT530" i="2" s="1"/>
  <c r="AX530" i="2" s="1"/>
  <c r="H539" i="2"/>
  <c r="AT539" i="2" s="1"/>
  <c r="AX539" i="2" s="1"/>
  <c r="H540" i="2"/>
  <c r="AT540" i="2" s="1"/>
  <c r="AX540" i="2" s="1"/>
  <c r="H541" i="2"/>
  <c r="AT541" i="2" s="1"/>
  <c r="AX541" i="2" s="1"/>
  <c r="H542" i="2"/>
  <c r="AT542" i="2" s="1"/>
  <c r="AX542" i="2" s="1"/>
  <c r="H548" i="2"/>
  <c r="AT548" i="2" s="1"/>
  <c r="AX548" i="2" s="1"/>
  <c r="H549" i="2"/>
  <c r="AT549" i="2" s="1"/>
  <c r="AX549" i="2" s="1"/>
  <c r="H550" i="2"/>
  <c r="AT550" i="2" s="1"/>
  <c r="AX550" i="2" s="1"/>
  <c r="H551" i="2"/>
  <c r="AT551" i="2" s="1"/>
  <c r="AX551" i="2" s="1"/>
  <c r="H558" i="2"/>
  <c r="AT558" i="2" s="1"/>
  <c r="AX558" i="2" s="1"/>
  <c r="H559" i="2"/>
  <c r="AT559" i="2" s="1"/>
  <c r="AX559" i="2" s="1"/>
  <c r="H560" i="2"/>
  <c r="AT560" i="2" s="1"/>
  <c r="AX560" i="2" s="1"/>
  <c r="H561" i="2"/>
  <c r="AT561" i="2" s="1"/>
  <c r="AX561" i="2" s="1"/>
  <c r="H567" i="2"/>
  <c r="AT567" i="2" s="1"/>
  <c r="AX567" i="2" s="1"/>
  <c r="H568" i="2"/>
  <c r="AT568" i="2" s="1"/>
  <c r="AX568" i="2" s="1"/>
  <c r="H569" i="2"/>
  <c r="AT569" i="2" s="1"/>
  <c r="AX569" i="2" s="1"/>
  <c r="H570" i="2"/>
  <c r="AT570" i="2" s="1"/>
  <c r="AX570" i="2" s="1"/>
  <c r="H578" i="2"/>
  <c r="AT578" i="2" s="1"/>
  <c r="AX578" i="2" s="1"/>
  <c r="H579" i="2"/>
  <c r="AT579" i="2" s="1"/>
  <c r="AX579" i="2" s="1"/>
  <c r="H580" i="2"/>
  <c r="AT580" i="2" s="1"/>
  <c r="AX580" i="2" s="1"/>
  <c r="H587" i="2"/>
  <c r="AT587" i="2" s="1"/>
  <c r="AX587" i="2" s="1"/>
  <c r="H588" i="2"/>
  <c r="AT588" i="2" s="1"/>
  <c r="AX588" i="2" s="1"/>
  <c r="H589" i="2"/>
  <c r="AT589" i="2" s="1"/>
  <c r="AX589" i="2" s="1"/>
  <c r="H590" i="2"/>
  <c r="AT590" i="2" s="1"/>
  <c r="AX590" i="2" s="1"/>
  <c r="H596" i="2"/>
  <c r="AT596" i="2" s="1"/>
  <c r="AX596" i="2" s="1"/>
  <c r="H597" i="2"/>
  <c r="AT597" i="2" s="1"/>
  <c r="AX597" i="2" s="1"/>
  <c r="H598" i="2"/>
  <c r="AT598" i="2" s="1"/>
  <c r="AX598" i="2" s="1"/>
  <c r="H601" i="2"/>
  <c r="AT601" i="2" s="1"/>
  <c r="AX601" i="2" s="1"/>
  <c r="H606" i="2"/>
  <c r="AT606" i="2" s="1"/>
  <c r="AX606" i="2" s="1"/>
  <c r="H607" i="2"/>
  <c r="AT607" i="2" s="1"/>
  <c r="AX607" i="2" s="1"/>
  <c r="H608" i="2"/>
  <c r="AT608" i="2" s="1"/>
  <c r="AX608" i="2" s="1"/>
  <c r="H611" i="2"/>
  <c r="AT611" i="2" s="1"/>
  <c r="AX611" i="2" s="1"/>
  <c r="H41" i="2"/>
  <c r="AT41" i="2" s="1"/>
  <c r="AX41" i="2" s="1"/>
  <c r="H42" i="2"/>
  <c r="AT42" i="2" s="1"/>
  <c r="AX42" i="2" s="1"/>
  <c r="H43" i="2"/>
  <c r="AT43" i="2" s="1"/>
  <c r="AX43" i="2" s="1"/>
  <c r="K518" i="2"/>
  <c r="J518" i="2"/>
  <c r="BA518" i="2" s="1"/>
  <c r="BE518" i="2" s="1"/>
  <c r="I518" i="2"/>
  <c r="H518" i="2"/>
  <c r="AT518" i="2" s="1"/>
  <c r="AX518" i="2" s="1"/>
  <c r="L43" i="2"/>
  <c r="F43" i="2"/>
  <c r="D43" i="2"/>
  <c r="L42" i="2"/>
  <c r="L41" i="2"/>
  <c r="F511" i="2"/>
  <c r="F509" i="2"/>
  <c r="L611" i="2"/>
  <c r="F611" i="2"/>
  <c r="K611" i="2" s="1"/>
  <c r="BJ611" i="2" s="1"/>
  <c r="L610" i="2"/>
  <c r="F610" i="2"/>
  <c r="K610" i="2" s="1"/>
  <c r="BJ610" i="2" s="1"/>
  <c r="D610" i="2"/>
  <c r="I610" i="2" s="1"/>
  <c r="BG610" i="2" s="1"/>
  <c r="L609" i="2"/>
  <c r="C609" i="2"/>
  <c r="H609" i="2" s="1"/>
  <c r="AT609" i="2" s="1"/>
  <c r="AX609" i="2" s="1"/>
  <c r="L608" i="2"/>
  <c r="L607" i="2"/>
  <c r="L606" i="2"/>
  <c r="F600" i="2"/>
  <c r="K600" i="2" s="1"/>
  <c r="BJ600" i="2" s="1"/>
  <c r="F592" i="2"/>
  <c r="K592" i="2" s="1"/>
  <c r="BJ592" i="2" s="1"/>
  <c r="L600" i="2"/>
  <c r="D600" i="2"/>
  <c r="I600" i="2" s="1"/>
  <c r="BG600" i="2" s="1"/>
  <c r="L599" i="2"/>
  <c r="C599" i="2"/>
  <c r="H599" i="2" s="1"/>
  <c r="AT599" i="2" s="1"/>
  <c r="AX599" i="2" s="1"/>
  <c r="L601" i="2"/>
  <c r="F601" i="2"/>
  <c r="L598" i="2"/>
  <c r="L597" i="2"/>
  <c r="L596" i="2"/>
  <c r="L592" i="2"/>
  <c r="L591" i="2"/>
  <c r="D592" i="2"/>
  <c r="C591" i="2"/>
  <c r="H591" i="2" s="1"/>
  <c r="AT591" i="2" s="1"/>
  <c r="AX591" i="2" s="1"/>
  <c r="L590" i="2"/>
  <c r="F590" i="2"/>
  <c r="K590" i="2" s="1"/>
  <c r="BJ590" i="2" s="1"/>
  <c r="L589" i="2"/>
  <c r="L588" i="2"/>
  <c r="L587" i="2"/>
  <c r="L582" i="2"/>
  <c r="L581" i="2"/>
  <c r="C581" i="2"/>
  <c r="H581" i="2" s="1"/>
  <c r="AT581" i="2" s="1"/>
  <c r="AX581" i="2" s="1"/>
  <c r="L580" i="2"/>
  <c r="F580" i="2"/>
  <c r="K580" i="2" s="1"/>
  <c r="BJ580" i="2" s="1"/>
  <c r="L579" i="2"/>
  <c r="L578" i="2"/>
  <c r="L572" i="2"/>
  <c r="L571" i="2"/>
  <c r="C571" i="2"/>
  <c r="H571" i="2" s="1"/>
  <c r="AT571" i="2" s="1"/>
  <c r="AX571" i="2" s="1"/>
  <c r="L570" i="2"/>
  <c r="F570" i="2"/>
  <c r="K570" i="2" s="1"/>
  <c r="BJ570" i="2" s="1"/>
  <c r="L569" i="2"/>
  <c r="L568" i="2"/>
  <c r="L567" i="2"/>
  <c r="L563" i="2"/>
  <c r="P563" i="2"/>
  <c r="L562" i="2"/>
  <c r="D562" i="2"/>
  <c r="D563" i="2" s="1"/>
  <c r="C562" i="2"/>
  <c r="H562" i="2" s="1"/>
  <c r="AT562" i="2" s="1"/>
  <c r="AX562" i="2" s="1"/>
  <c r="L561" i="2"/>
  <c r="F561" i="2"/>
  <c r="L560" i="2"/>
  <c r="F560" i="2"/>
  <c r="L559" i="2"/>
  <c r="L558" i="2"/>
  <c r="L553" i="2"/>
  <c r="L552" i="2"/>
  <c r="D552" i="2"/>
  <c r="D553" i="2" s="1"/>
  <c r="I553" i="2" s="1"/>
  <c r="BG553" i="2" s="1"/>
  <c r="C552" i="2"/>
  <c r="H552" i="2" s="1"/>
  <c r="AT552" i="2" s="1"/>
  <c r="AX552" i="2" s="1"/>
  <c r="L551" i="2"/>
  <c r="F551" i="2"/>
  <c r="K551" i="2" s="1"/>
  <c r="BJ551" i="2" s="1"/>
  <c r="L550" i="2"/>
  <c r="F550" i="2"/>
  <c r="K550" i="2" s="1"/>
  <c r="BJ550" i="2" s="1"/>
  <c r="L549" i="2"/>
  <c r="L548" i="2"/>
  <c r="D543" i="2"/>
  <c r="D544" i="2" s="1"/>
  <c r="I544" i="2" s="1"/>
  <c r="BG544" i="2" s="1"/>
  <c r="F541" i="2"/>
  <c r="K541" i="2" s="1"/>
  <c r="BJ541" i="2" s="1"/>
  <c r="L539" i="2"/>
  <c r="L544" i="2"/>
  <c r="L543" i="2"/>
  <c r="C543" i="2"/>
  <c r="H543" i="2" s="1"/>
  <c r="AT543" i="2" s="1"/>
  <c r="AX543" i="2" s="1"/>
  <c r="L542" i="2"/>
  <c r="F542" i="2"/>
  <c r="K542" i="2" s="1"/>
  <c r="BJ542" i="2" s="1"/>
  <c r="L541" i="2"/>
  <c r="L540" i="2"/>
  <c r="L532" i="2"/>
  <c r="P532" i="2"/>
  <c r="L531" i="2"/>
  <c r="C531" i="2"/>
  <c r="H531" i="2" s="1"/>
  <c r="AT531" i="2" s="1"/>
  <c r="AX531" i="2" s="1"/>
  <c r="L530" i="2"/>
  <c r="F530" i="2"/>
  <c r="K530" i="2" s="1"/>
  <c r="BJ530" i="2" s="1"/>
  <c r="L529" i="2"/>
  <c r="L528" i="2"/>
  <c r="D523" i="2"/>
  <c r="I523" i="2" s="1"/>
  <c r="BG523" i="2" s="1"/>
  <c r="D522" i="2"/>
  <c r="F520" i="2"/>
  <c r="L523" i="2"/>
  <c r="L522" i="2"/>
  <c r="C522" i="2"/>
  <c r="E522" i="2" s="1"/>
  <c r="J522" i="2" s="1"/>
  <c r="BA522" i="2" s="1"/>
  <c r="BE522" i="2" s="1"/>
  <c r="L521" i="2"/>
  <c r="F521" i="2"/>
  <c r="L520" i="2"/>
  <c r="L519" i="2"/>
  <c r="L518" i="2"/>
  <c r="C513" i="2"/>
  <c r="H513" i="2" s="1"/>
  <c r="AT513" i="2" s="1"/>
  <c r="AX513" i="2" s="1"/>
  <c r="F510" i="2"/>
  <c r="F512" i="2"/>
  <c r="J512" i="2"/>
  <c r="BA512" i="2" s="1"/>
  <c r="BE512" i="2" s="1"/>
  <c r="I512" i="2"/>
  <c r="BG512" i="2" s="1"/>
  <c r="I513" i="2"/>
  <c r="BG513" i="2" s="1"/>
  <c r="I514" i="2"/>
  <c r="BG514" i="2" s="1"/>
  <c r="H512" i="2"/>
  <c r="AT512" i="2" s="1"/>
  <c r="AX512" i="2" s="1"/>
  <c r="Q549" i="2" l="1"/>
  <c r="BO549" i="2"/>
  <c r="BQ549" i="2" s="1"/>
  <c r="Q553" i="2"/>
  <c r="BO553" i="2"/>
  <c r="BQ553" i="2" s="1"/>
  <c r="Q578" i="2"/>
  <c r="BO578" i="2"/>
  <c r="BQ578" i="2" s="1"/>
  <c r="Q596" i="2"/>
  <c r="BO596" i="2"/>
  <c r="BQ596" i="2" s="1"/>
  <c r="Q600" i="2"/>
  <c r="BO600" i="2"/>
  <c r="BQ600" i="2" s="1"/>
  <c r="Q611" i="2"/>
  <c r="BO611" i="2"/>
  <c r="BQ611" i="2" s="1"/>
  <c r="P607" i="2"/>
  <c r="BJ607" i="2"/>
  <c r="P597" i="2"/>
  <c r="BJ597" i="2"/>
  <c r="P588" i="2"/>
  <c r="BJ588" i="2"/>
  <c r="P579" i="2"/>
  <c r="BJ579" i="2"/>
  <c r="P569" i="2"/>
  <c r="BJ569" i="2"/>
  <c r="P562" i="2"/>
  <c r="BJ562" i="2"/>
  <c r="P552" i="2"/>
  <c r="BJ552" i="2"/>
  <c r="P543" i="2"/>
  <c r="BJ543" i="2"/>
  <c r="P531" i="2"/>
  <c r="BJ531" i="2"/>
  <c r="P522" i="2"/>
  <c r="BJ522" i="2"/>
  <c r="Q522" i="2"/>
  <c r="BO522" i="2"/>
  <c r="BQ522" i="2" s="1"/>
  <c r="Q542" i="2"/>
  <c r="BO542" i="2"/>
  <c r="BQ542" i="2" s="1"/>
  <c r="N570" i="2"/>
  <c r="BG570" i="2"/>
  <c r="BM570" i="2" s="1"/>
  <c r="Q523" i="2"/>
  <c r="BO523" i="2"/>
  <c r="BQ523" i="2" s="1"/>
  <c r="Q528" i="2"/>
  <c r="BO528" i="2"/>
  <c r="BQ528" i="2" s="1"/>
  <c r="Q540" i="2"/>
  <c r="BO540" i="2"/>
  <c r="BQ540" i="2" s="1"/>
  <c r="Q558" i="2"/>
  <c r="BO558" i="2"/>
  <c r="BQ558" i="2" s="1"/>
  <c r="Q562" i="2"/>
  <c r="BO562" i="2"/>
  <c r="BQ562" i="2" s="1"/>
  <c r="Q568" i="2"/>
  <c r="BO568" i="2"/>
  <c r="BQ568" i="2" s="1"/>
  <c r="Q579" i="2"/>
  <c r="BO579" i="2"/>
  <c r="BQ579" i="2" s="1"/>
  <c r="Q581" i="2"/>
  <c r="BO581" i="2"/>
  <c r="BQ581" i="2" s="1"/>
  <c r="Q589" i="2"/>
  <c r="BO589" i="2"/>
  <c r="BQ589" i="2" s="1"/>
  <c r="Q597" i="2"/>
  <c r="BO597" i="2"/>
  <c r="BQ597" i="2" s="1"/>
  <c r="Q608" i="2"/>
  <c r="BO608" i="2"/>
  <c r="BQ608" i="2" s="1"/>
  <c r="N518" i="2"/>
  <c r="BG518" i="2"/>
  <c r="N607" i="2"/>
  <c r="BG607" i="2"/>
  <c r="N598" i="2"/>
  <c r="BG598" i="2"/>
  <c r="N590" i="2"/>
  <c r="BG590" i="2"/>
  <c r="BM590" i="2" s="1"/>
  <c r="N582" i="2"/>
  <c r="BG582" i="2"/>
  <c r="N578" i="2"/>
  <c r="BG578" i="2"/>
  <c r="N569" i="2"/>
  <c r="BG569" i="2"/>
  <c r="BM569" i="2" s="1"/>
  <c r="N560" i="2"/>
  <c r="BG560" i="2"/>
  <c r="N550" i="2"/>
  <c r="BG550" i="2"/>
  <c r="BM550" i="2" s="1"/>
  <c r="BR550" i="2" s="1"/>
  <c r="N541" i="2"/>
  <c r="BG541" i="2"/>
  <c r="BM541" i="2" s="1"/>
  <c r="N531" i="2"/>
  <c r="BG531" i="2"/>
  <c r="N521" i="2"/>
  <c r="BG521" i="2"/>
  <c r="P606" i="2"/>
  <c r="BJ606" i="2"/>
  <c r="P596" i="2"/>
  <c r="BJ596" i="2"/>
  <c r="P587" i="2"/>
  <c r="BJ587" i="2"/>
  <c r="P578" i="2"/>
  <c r="BJ578" i="2"/>
  <c r="P568" i="2"/>
  <c r="BJ568" i="2"/>
  <c r="P559" i="2"/>
  <c r="BJ559" i="2"/>
  <c r="P549" i="2"/>
  <c r="BJ549" i="2"/>
  <c r="P540" i="2"/>
  <c r="BJ540" i="2"/>
  <c r="P529" i="2"/>
  <c r="BJ529" i="2"/>
  <c r="P519" i="2"/>
  <c r="BJ519" i="2"/>
  <c r="Q532" i="2"/>
  <c r="BO532" i="2"/>
  <c r="BQ532" i="2" s="1"/>
  <c r="Q607" i="2"/>
  <c r="BO607" i="2"/>
  <c r="BQ607" i="2" s="1"/>
  <c r="N608" i="2"/>
  <c r="BG608" i="2"/>
  <c r="N587" i="2"/>
  <c r="BG587" i="2"/>
  <c r="N561" i="2"/>
  <c r="BG561" i="2"/>
  <c r="N532" i="2"/>
  <c r="BG532" i="2"/>
  <c r="Q521" i="2"/>
  <c r="BO521" i="2"/>
  <c r="BQ521" i="2" s="1"/>
  <c r="Q529" i="2"/>
  <c r="BO529" i="2"/>
  <c r="BQ529" i="2" s="1"/>
  <c r="Q541" i="2"/>
  <c r="BO541" i="2"/>
  <c r="BQ541" i="2" s="1"/>
  <c r="Q543" i="2"/>
  <c r="BO543" i="2"/>
  <c r="BQ543" i="2" s="1"/>
  <c r="Q550" i="2"/>
  <c r="BO550" i="2"/>
  <c r="BQ550" i="2" s="1"/>
  <c r="Q559" i="2"/>
  <c r="BO559" i="2"/>
  <c r="BQ559" i="2" s="1"/>
  <c r="Q561" i="2"/>
  <c r="BO561" i="2"/>
  <c r="BQ561" i="2" s="1"/>
  <c r="Q569" i="2"/>
  <c r="BO569" i="2"/>
  <c r="BQ569" i="2" s="1"/>
  <c r="Q571" i="2"/>
  <c r="BO571" i="2"/>
  <c r="BQ571" i="2" s="1"/>
  <c r="Q582" i="2"/>
  <c r="BO582" i="2"/>
  <c r="BQ582" i="2" s="1"/>
  <c r="Q591" i="2"/>
  <c r="BO591" i="2"/>
  <c r="BQ591" i="2" s="1"/>
  <c r="Q598" i="2"/>
  <c r="BO598" i="2"/>
  <c r="BQ598" i="2" s="1"/>
  <c r="Q599" i="2"/>
  <c r="BO599" i="2"/>
  <c r="BQ599" i="2" s="1"/>
  <c r="Q610" i="2"/>
  <c r="BO610" i="2"/>
  <c r="BQ610" i="2" s="1"/>
  <c r="N611" i="2"/>
  <c r="BG611" i="2"/>
  <c r="BM611" i="2" s="1"/>
  <c r="N606" i="2"/>
  <c r="BG606" i="2"/>
  <c r="N597" i="2"/>
  <c r="BG597" i="2"/>
  <c r="N589" i="2"/>
  <c r="BG589" i="2"/>
  <c r="N581" i="2"/>
  <c r="BG581" i="2"/>
  <c r="N572" i="2"/>
  <c r="BG572" i="2"/>
  <c r="N568" i="2"/>
  <c r="BG568" i="2"/>
  <c r="N559" i="2"/>
  <c r="BG559" i="2"/>
  <c r="N549" i="2"/>
  <c r="BG549" i="2"/>
  <c r="N540" i="2"/>
  <c r="BG540" i="2"/>
  <c r="N530" i="2"/>
  <c r="BG530" i="2"/>
  <c r="BM530" i="2" s="1"/>
  <c r="N520" i="2"/>
  <c r="BG520" i="2"/>
  <c r="P609" i="2"/>
  <c r="BJ609" i="2"/>
  <c r="P599" i="2"/>
  <c r="BJ599" i="2"/>
  <c r="P591" i="2"/>
  <c r="BJ591" i="2"/>
  <c r="P582" i="2"/>
  <c r="BJ582" i="2"/>
  <c r="P572" i="2"/>
  <c r="BJ572" i="2"/>
  <c r="P567" i="2"/>
  <c r="BJ567" i="2"/>
  <c r="P558" i="2"/>
  <c r="BJ558" i="2"/>
  <c r="P548" i="2"/>
  <c r="BJ548" i="2"/>
  <c r="P539" i="2"/>
  <c r="BJ539" i="2"/>
  <c r="P528" i="2"/>
  <c r="BJ528" i="2"/>
  <c r="Q520" i="2"/>
  <c r="BO520" i="2"/>
  <c r="BQ520" i="2" s="1"/>
  <c r="Q530" i="2"/>
  <c r="BO530" i="2"/>
  <c r="BQ530" i="2" s="1"/>
  <c r="Q539" i="2"/>
  <c r="BO539" i="2"/>
  <c r="BQ539" i="2" s="1"/>
  <c r="Q551" i="2"/>
  <c r="BO551" i="2"/>
  <c r="BQ551" i="2" s="1"/>
  <c r="Q560" i="2"/>
  <c r="BO560" i="2"/>
  <c r="BQ560" i="2" s="1"/>
  <c r="Q567" i="2"/>
  <c r="BO567" i="2"/>
  <c r="BQ567" i="2" s="1"/>
  <c r="Q570" i="2"/>
  <c r="BO570" i="2"/>
  <c r="BQ570" i="2" s="1"/>
  <c r="Q588" i="2"/>
  <c r="BO588" i="2"/>
  <c r="BQ588" i="2" s="1"/>
  <c r="Q601" i="2"/>
  <c r="BO601" i="2"/>
  <c r="BQ601" i="2" s="1"/>
  <c r="N599" i="2"/>
  <c r="BG599" i="2"/>
  <c r="N579" i="2"/>
  <c r="BG579" i="2"/>
  <c r="N551" i="2"/>
  <c r="BG551" i="2"/>
  <c r="BM551" i="2" s="1"/>
  <c r="BR551" i="2" s="1"/>
  <c r="N542" i="2"/>
  <c r="BG542" i="2"/>
  <c r="BM542" i="2" s="1"/>
  <c r="N528" i="2"/>
  <c r="BG528" i="2"/>
  <c r="BM528" i="2" s="1"/>
  <c r="Q518" i="2"/>
  <c r="BO518" i="2"/>
  <c r="BQ518" i="2" s="1"/>
  <c r="Q531" i="2"/>
  <c r="BO531" i="2"/>
  <c r="BQ531" i="2" s="1"/>
  <c r="Q519" i="2"/>
  <c r="BO519" i="2"/>
  <c r="BQ519" i="2" s="1"/>
  <c r="Q544" i="2"/>
  <c r="BO544" i="2"/>
  <c r="BQ544" i="2" s="1"/>
  <c r="Q548" i="2"/>
  <c r="BO548" i="2"/>
  <c r="BQ548" i="2" s="1"/>
  <c r="Q552" i="2"/>
  <c r="BO552" i="2"/>
  <c r="BQ552" i="2" s="1"/>
  <c r="Q563" i="2"/>
  <c r="BO563" i="2"/>
  <c r="BQ563" i="2" s="1"/>
  <c r="Q572" i="2"/>
  <c r="BO572" i="2"/>
  <c r="BQ572" i="2" s="1"/>
  <c r="Q580" i="2"/>
  <c r="BO580" i="2"/>
  <c r="BQ580" i="2" s="1"/>
  <c r="Q587" i="2"/>
  <c r="BO587" i="2"/>
  <c r="BQ587" i="2" s="1"/>
  <c r="Q590" i="2"/>
  <c r="BO590" i="2"/>
  <c r="BQ590" i="2" s="1"/>
  <c r="Q592" i="2"/>
  <c r="BO592" i="2"/>
  <c r="BQ592" i="2" s="1"/>
  <c r="Q606" i="2"/>
  <c r="BO606" i="2"/>
  <c r="BQ606" i="2" s="1"/>
  <c r="Q609" i="2"/>
  <c r="BO609" i="2"/>
  <c r="BQ609" i="2" s="1"/>
  <c r="P518" i="2"/>
  <c r="BJ518" i="2"/>
  <c r="N609" i="2"/>
  <c r="BG609" i="2"/>
  <c r="N601" i="2"/>
  <c r="BG601" i="2"/>
  <c r="N596" i="2"/>
  <c r="BG596" i="2"/>
  <c r="N588" i="2"/>
  <c r="BG588" i="2"/>
  <c r="N580" i="2"/>
  <c r="BG580" i="2"/>
  <c r="BM580" i="2" s="1"/>
  <c r="BR580" i="2" s="1"/>
  <c r="N571" i="2"/>
  <c r="BG571" i="2"/>
  <c r="N567" i="2"/>
  <c r="BG567" i="2"/>
  <c r="BM567" i="2" s="1"/>
  <c r="BR567" i="2" s="1"/>
  <c r="N558" i="2"/>
  <c r="BG558" i="2"/>
  <c r="BM558" i="2" s="1"/>
  <c r="N548" i="2"/>
  <c r="BG548" i="2"/>
  <c r="BM548" i="2" s="1"/>
  <c r="BR548" i="2" s="1"/>
  <c r="N539" i="2"/>
  <c r="BG539" i="2"/>
  <c r="BM539" i="2" s="1"/>
  <c r="BR539" i="2" s="1"/>
  <c r="N529" i="2"/>
  <c r="BG529" i="2"/>
  <c r="N519" i="2"/>
  <c r="BG519" i="2"/>
  <c r="P608" i="2"/>
  <c r="BJ608" i="2"/>
  <c r="P598" i="2"/>
  <c r="BJ598" i="2"/>
  <c r="P589" i="2"/>
  <c r="BJ589" i="2"/>
  <c r="P581" i="2"/>
  <c r="BJ581" i="2"/>
  <c r="P571" i="2"/>
  <c r="BJ571" i="2"/>
  <c r="P553" i="2"/>
  <c r="BJ553" i="2"/>
  <c r="P544" i="2"/>
  <c r="BJ544" i="2"/>
  <c r="P523" i="2"/>
  <c r="BJ523" i="2"/>
  <c r="BR28" i="2"/>
  <c r="BM51" i="2"/>
  <c r="BR51" i="2" s="1"/>
  <c r="BR50" i="2"/>
  <c r="BM48" i="2"/>
  <c r="BR48" i="2" s="1"/>
  <c r="BM49" i="2"/>
  <c r="BR49" i="2" s="1"/>
  <c r="Q42" i="2"/>
  <c r="BO42" i="2"/>
  <c r="BQ42" i="2" s="1"/>
  <c r="N42" i="2"/>
  <c r="BG42" i="2"/>
  <c r="N41" i="2"/>
  <c r="BG41" i="2"/>
  <c r="P42" i="2"/>
  <c r="BJ42" i="2"/>
  <c r="BM42" i="2" s="1"/>
  <c r="P41" i="2"/>
  <c r="BJ41" i="2"/>
  <c r="Q41" i="2"/>
  <c r="BO41" i="2"/>
  <c r="BQ41" i="2" s="1"/>
  <c r="Q43" i="2"/>
  <c r="BO43" i="2"/>
  <c r="BQ43" i="2" s="1"/>
  <c r="BM361" i="2"/>
  <c r="BR361" i="2" s="1"/>
  <c r="BM221" i="2"/>
  <c r="BR221" i="2" s="1"/>
  <c r="BM309" i="2"/>
  <c r="BR309" i="2" s="1"/>
  <c r="BM362" i="2"/>
  <c r="BR362" i="2" s="1"/>
  <c r="BM207" i="2"/>
  <c r="BR207" i="2" s="1"/>
  <c r="BM196" i="2"/>
  <c r="BR196" i="2" s="1"/>
  <c r="BR310" i="2"/>
  <c r="BM195" i="2"/>
  <c r="BR195" i="2" s="1"/>
  <c r="BM220" i="2"/>
  <c r="BR220" i="2" s="1"/>
  <c r="BM308" i="2"/>
  <c r="BM208" i="2"/>
  <c r="BR208" i="2" s="1"/>
  <c r="BR206" i="2"/>
  <c r="BR209" i="2"/>
  <c r="BR308" i="2"/>
  <c r="BR222" i="2"/>
  <c r="BR219" i="2"/>
  <c r="BM140" i="2"/>
  <c r="BR140" i="2" s="1"/>
  <c r="BR364" i="2"/>
  <c r="BR311" i="2"/>
  <c r="BM143" i="2"/>
  <c r="BR143" i="2" s="1"/>
  <c r="BM141" i="2"/>
  <c r="BR141" i="2" s="1"/>
  <c r="N197" i="2"/>
  <c r="BG197" i="2"/>
  <c r="BM197" i="2" s="1"/>
  <c r="BR197" i="2" s="1"/>
  <c r="H142" i="2"/>
  <c r="AT142" i="2" s="1"/>
  <c r="AX142" i="2" s="1"/>
  <c r="E142" i="2"/>
  <c r="J142" i="2" s="1"/>
  <c r="BA142" i="2" s="1"/>
  <c r="BE142" i="2" s="1"/>
  <c r="I43" i="2"/>
  <c r="N600" i="2"/>
  <c r="I543" i="2"/>
  <c r="P530" i="2"/>
  <c r="P541" i="2"/>
  <c r="P592" i="2"/>
  <c r="N610" i="2"/>
  <c r="I592" i="2"/>
  <c r="I552" i="2"/>
  <c r="K601" i="2"/>
  <c r="K521" i="2"/>
  <c r="N523" i="2"/>
  <c r="N544" i="2"/>
  <c r="P551" i="2"/>
  <c r="P580" i="2"/>
  <c r="P610" i="2"/>
  <c r="I563" i="2"/>
  <c r="I522" i="2"/>
  <c r="K43" i="2"/>
  <c r="K561" i="2"/>
  <c r="K520" i="2"/>
  <c r="P570" i="2"/>
  <c r="H522" i="2"/>
  <c r="AT522" i="2" s="1"/>
  <c r="AX522" i="2" s="1"/>
  <c r="I562" i="2"/>
  <c r="K560" i="2"/>
  <c r="P542" i="2"/>
  <c r="P590" i="2"/>
  <c r="P550" i="2"/>
  <c r="P611" i="2"/>
  <c r="N553" i="2"/>
  <c r="P600" i="2"/>
  <c r="E571" i="2"/>
  <c r="E599" i="2"/>
  <c r="E609" i="2"/>
  <c r="J609" i="2" s="1"/>
  <c r="BA609" i="2" s="1"/>
  <c r="BE609" i="2" s="1"/>
  <c r="BM609" i="2" s="1"/>
  <c r="BR609" i="2" s="1"/>
  <c r="E531" i="2"/>
  <c r="E513" i="2"/>
  <c r="E543" i="2"/>
  <c r="E591" i="2"/>
  <c r="J591" i="2" s="1"/>
  <c r="BA591" i="2" s="1"/>
  <c r="BE591" i="2" s="1"/>
  <c r="BM591" i="2" s="1"/>
  <c r="E552" i="2"/>
  <c r="J552" i="2" s="1"/>
  <c r="BA552" i="2" s="1"/>
  <c r="BE552" i="2" s="1"/>
  <c r="N591" i="2"/>
  <c r="E562" i="2"/>
  <c r="J562" i="2" s="1"/>
  <c r="BA562" i="2" s="1"/>
  <c r="BE562" i="2" s="1"/>
  <c r="E581" i="2"/>
  <c r="J581" i="2" s="1"/>
  <c r="BA581" i="2" s="1"/>
  <c r="BE581" i="2" s="1"/>
  <c r="BM581" i="2" s="1"/>
  <c r="C523" i="2"/>
  <c r="H523" i="2" s="1"/>
  <c r="AT523" i="2" s="1"/>
  <c r="AX523" i="2" s="1"/>
  <c r="L20" i="2"/>
  <c r="BO20" i="2" s="1"/>
  <c r="BQ20" i="2" s="1"/>
  <c r="L21" i="2"/>
  <c r="BO21" i="2" s="1"/>
  <c r="BQ21" i="2" s="1"/>
  <c r="L22" i="2"/>
  <c r="BO22" i="2" s="1"/>
  <c r="BQ22" i="2" s="1"/>
  <c r="L23" i="2"/>
  <c r="BO23" i="2" s="1"/>
  <c r="BQ23" i="2" s="1"/>
  <c r="L24" i="2"/>
  <c r="BO24" i="2" s="1"/>
  <c r="BQ24" i="2" s="1"/>
  <c r="L25" i="2"/>
  <c r="BO25" i="2" s="1"/>
  <c r="BQ25" i="2" s="1"/>
  <c r="L26" i="2"/>
  <c r="BO26" i="2" s="1"/>
  <c r="BQ26" i="2" s="1"/>
  <c r="L509" i="2"/>
  <c r="L510" i="2"/>
  <c r="L511" i="2"/>
  <c r="L512" i="2"/>
  <c r="L513" i="2"/>
  <c r="L514" i="2"/>
  <c r="L19" i="2"/>
  <c r="BO19" i="2" s="1"/>
  <c r="BQ19" i="2" s="1"/>
  <c r="K20" i="2"/>
  <c r="BJ20" i="2" s="1"/>
  <c r="K21" i="2"/>
  <c r="BJ21" i="2" s="1"/>
  <c r="K22" i="2"/>
  <c r="BJ22" i="2" s="1"/>
  <c r="K23" i="2"/>
  <c r="BJ23" i="2" s="1"/>
  <c r="K24" i="2"/>
  <c r="BJ24" i="2" s="1"/>
  <c r="K25" i="2"/>
  <c r="BJ25" i="2" s="1"/>
  <c r="K26" i="2"/>
  <c r="BJ26" i="2" s="1"/>
  <c r="K509" i="2"/>
  <c r="K510" i="2"/>
  <c r="K511" i="2"/>
  <c r="K512" i="2"/>
  <c r="K513" i="2"/>
  <c r="K514" i="2"/>
  <c r="K19" i="2"/>
  <c r="BJ19" i="2" s="1"/>
  <c r="J20" i="2"/>
  <c r="BA20" i="2" s="1"/>
  <c r="BE20" i="2" s="1"/>
  <c r="J21" i="2"/>
  <c r="BA21" i="2" s="1"/>
  <c r="BE21" i="2" s="1"/>
  <c r="J22" i="2"/>
  <c r="BA22" i="2" s="1"/>
  <c r="BE22" i="2" s="1"/>
  <c r="J23" i="2"/>
  <c r="BA23" i="2" s="1"/>
  <c r="BE23" i="2" s="1"/>
  <c r="J24" i="2"/>
  <c r="BA24" i="2" s="1"/>
  <c r="BE24" i="2" s="1"/>
  <c r="J25" i="2"/>
  <c r="BA25" i="2" s="1"/>
  <c r="BE25" i="2" s="1"/>
  <c r="J26" i="2"/>
  <c r="BA26" i="2" s="1"/>
  <c r="BE26" i="2" s="1"/>
  <c r="J509" i="2"/>
  <c r="BA509" i="2" s="1"/>
  <c r="BE509" i="2" s="1"/>
  <c r="J510" i="2"/>
  <c r="BA510" i="2" s="1"/>
  <c r="BE510" i="2" s="1"/>
  <c r="J511" i="2"/>
  <c r="BA511" i="2" s="1"/>
  <c r="BE511" i="2" s="1"/>
  <c r="J19" i="2"/>
  <c r="BA19" i="2" s="1"/>
  <c r="BE19" i="2" s="1"/>
  <c r="I20" i="2"/>
  <c r="BG20" i="2" s="1"/>
  <c r="I21" i="2"/>
  <c r="BG21" i="2" s="1"/>
  <c r="I22" i="2"/>
  <c r="BG22" i="2" s="1"/>
  <c r="I23" i="2"/>
  <c r="BG23" i="2" s="1"/>
  <c r="I24" i="2"/>
  <c r="BG24" i="2" s="1"/>
  <c r="I25" i="2"/>
  <c r="BG25" i="2" s="1"/>
  <c r="I26" i="2"/>
  <c r="BG26" i="2" s="1"/>
  <c r="I509" i="2"/>
  <c r="I510" i="2"/>
  <c r="I511" i="2"/>
  <c r="N512" i="2"/>
  <c r="N513" i="2"/>
  <c r="N514" i="2"/>
  <c r="I19" i="2"/>
  <c r="BG19" i="2" s="1"/>
  <c r="H20" i="2"/>
  <c r="AT20" i="2" s="1"/>
  <c r="AX20" i="2" s="1"/>
  <c r="H21" i="2"/>
  <c r="AT21" i="2" s="1"/>
  <c r="AX21" i="2" s="1"/>
  <c r="H22" i="2"/>
  <c r="AT22" i="2" s="1"/>
  <c r="AX22" i="2" s="1"/>
  <c r="H23" i="2"/>
  <c r="AT23" i="2" s="1"/>
  <c r="AX23" i="2" s="1"/>
  <c r="H24" i="2"/>
  <c r="AT24" i="2" s="1"/>
  <c r="AX24" i="2" s="1"/>
  <c r="H25" i="2"/>
  <c r="AT25" i="2" s="1"/>
  <c r="AX25" i="2" s="1"/>
  <c r="H26" i="2"/>
  <c r="AT26" i="2" s="1"/>
  <c r="AX26" i="2" s="1"/>
  <c r="H509" i="2"/>
  <c r="AT509" i="2" s="1"/>
  <c r="AX509" i="2" s="1"/>
  <c r="H510" i="2"/>
  <c r="AT510" i="2" s="1"/>
  <c r="AX510" i="2" s="1"/>
  <c r="H511" i="2"/>
  <c r="AT511" i="2" s="1"/>
  <c r="AX511" i="2" s="1"/>
  <c r="H19" i="2"/>
  <c r="AT19" i="2" s="1"/>
  <c r="AX19" i="2" s="1"/>
  <c r="BM587" i="2" l="1"/>
  <c r="BR541" i="2"/>
  <c r="BM607" i="2"/>
  <c r="BR581" i="2"/>
  <c r="BR591" i="2"/>
  <c r="BM529" i="2"/>
  <c r="BR529" i="2" s="1"/>
  <c r="BM518" i="2"/>
  <c r="BR518" i="2" s="1"/>
  <c r="BR530" i="2"/>
  <c r="BR558" i="2"/>
  <c r="BM588" i="2"/>
  <c r="BR588" i="2" s="1"/>
  <c r="BR528" i="2"/>
  <c r="BM549" i="2"/>
  <c r="BR549" i="2" s="1"/>
  <c r="BM568" i="2"/>
  <c r="BR568" i="2" s="1"/>
  <c r="BM19" i="2"/>
  <c r="BM24" i="2"/>
  <c r="BM20" i="2"/>
  <c r="BM26" i="2"/>
  <c r="BR26" i="2" s="1"/>
  <c r="BM22" i="2"/>
  <c r="BM25" i="2"/>
  <c r="BM21" i="2"/>
  <c r="BM23" i="2"/>
  <c r="BR587" i="2"/>
  <c r="BR590" i="2"/>
  <c r="BM606" i="2"/>
  <c r="BR606" i="2" s="1"/>
  <c r="BR542" i="2"/>
  <c r="BR607" i="2"/>
  <c r="BM596" i="2"/>
  <c r="BR596" i="2" s="1"/>
  <c r="BR569" i="2"/>
  <c r="BM540" i="2"/>
  <c r="BR540" i="2" s="1"/>
  <c r="BM559" i="2"/>
  <c r="BR559" i="2" s="1"/>
  <c r="BM589" i="2"/>
  <c r="BR589" i="2" s="1"/>
  <c r="BM578" i="2"/>
  <c r="BR578" i="2" s="1"/>
  <c r="BM608" i="2"/>
  <c r="BR608" i="2" s="1"/>
  <c r="BM598" i="2"/>
  <c r="BR598" i="2" s="1"/>
  <c r="BM519" i="2"/>
  <c r="BR519" i="2" s="1"/>
  <c r="BM579" i="2"/>
  <c r="BR579" i="2" s="1"/>
  <c r="BM597" i="2"/>
  <c r="BR597" i="2" s="1"/>
  <c r="BR611" i="2"/>
  <c r="N25" i="2"/>
  <c r="P512" i="2"/>
  <c r="BJ512" i="2"/>
  <c r="BM512" i="2" s="1"/>
  <c r="P22" i="2"/>
  <c r="Q510" i="2"/>
  <c r="BO510" i="2"/>
  <c r="BQ510" i="2" s="1"/>
  <c r="Q20" i="2"/>
  <c r="N511" i="2"/>
  <c r="BG511" i="2"/>
  <c r="N21" i="2"/>
  <c r="P26" i="2"/>
  <c r="Q514" i="2"/>
  <c r="BO514" i="2"/>
  <c r="BQ514" i="2" s="1"/>
  <c r="Q24" i="2"/>
  <c r="N562" i="2"/>
  <c r="BG562" i="2"/>
  <c r="BM562" i="2" s="1"/>
  <c r="BR562" i="2" s="1"/>
  <c r="P561" i="2"/>
  <c r="BJ561" i="2"/>
  <c r="BM561" i="2" s="1"/>
  <c r="BR561" i="2" s="1"/>
  <c r="N592" i="2"/>
  <c r="BG592" i="2"/>
  <c r="N510" i="2"/>
  <c r="BG510" i="2"/>
  <c r="N24" i="2"/>
  <c r="N20" i="2"/>
  <c r="P511" i="2"/>
  <c r="BJ511" i="2"/>
  <c r="P25" i="2"/>
  <c r="P21" i="2"/>
  <c r="Q513" i="2"/>
  <c r="BO513" i="2"/>
  <c r="BQ513" i="2" s="1"/>
  <c r="Q509" i="2"/>
  <c r="BO509" i="2"/>
  <c r="BQ509" i="2" s="1"/>
  <c r="Q23" i="2"/>
  <c r="P521" i="2"/>
  <c r="BJ521" i="2"/>
  <c r="BM521" i="2" s="1"/>
  <c r="BR521" i="2" s="1"/>
  <c r="N543" i="2"/>
  <c r="BG543" i="2"/>
  <c r="N509" i="2"/>
  <c r="BG509" i="2"/>
  <c r="N23" i="2"/>
  <c r="P514" i="2"/>
  <c r="BJ514" i="2"/>
  <c r="P510" i="2"/>
  <c r="BJ510" i="2"/>
  <c r="P24" i="2"/>
  <c r="P20" i="2"/>
  <c r="Q512" i="2"/>
  <c r="BO512" i="2"/>
  <c r="BQ512" i="2" s="1"/>
  <c r="Q26" i="2"/>
  <c r="Q22" i="2"/>
  <c r="N522" i="2"/>
  <c r="BG522" i="2"/>
  <c r="BM522" i="2" s="1"/>
  <c r="BR522" i="2" s="1"/>
  <c r="P601" i="2"/>
  <c r="BJ601" i="2"/>
  <c r="BM601" i="2" s="1"/>
  <c r="BR601" i="2" s="1"/>
  <c r="N26" i="2"/>
  <c r="BR25" i="2"/>
  <c r="N22" i="2"/>
  <c r="P513" i="2"/>
  <c r="BJ513" i="2"/>
  <c r="P509" i="2"/>
  <c r="BJ509" i="2"/>
  <c r="P23" i="2"/>
  <c r="BR22" i="2"/>
  <c r="Q511" i="2"/>
  <c r="BO511" i="2"/>
  <c r="BQ511" i="2" s="1"/>
  <c r="Q25" i="2"/>
  <c r="Q21" i="2"/>
  <c r="P560" i="2"/>
  <c r="BJ560" i="2"/>
  <c r="BM560" i="2" s="1"/>
  <c r="BR560" i="2" s="1"/>
  <c r="P520" i="2"/>
  <c r="BJ520" i="2"/>
  <c r="BM520" i="2" s="1"/>
  <c r="BR520" i="2" s="1"/>
  <c r="N563" i="2"/>
  <c r="BG563" i="2"/>
  <c r="N552" i="2"/>
  <c r="BG552" i="2"/>
  <c r="BM552" i="2" s="1"/>
  <c r="BR552" i="2" s="1"/>
  <c r="BR547" i="2" s="1"/>
  <c r="BR570" i="2"/>
  <c r="BM142" i="2"/>
  <c r="BR142" i="2" s="1"/>
  <c r="BR139" i="2" s="1"/>
  <c r="BR307" i="2"/>
  <c r="BR46" i="2"/>
  <c r="BR42" i="2"/>
  <c r="BM41" i="2"/>
  <c r="BR41" i="2" s="1"/>
  <c r="N43" i="2"/>
  <c r="BG43" i="2"/>
  <c r="P43" i="2"/>
  <c r="BJ43" i="2"/>
  <c r="BR194" i="2"/>
  <c r="BR360" i="2"/>
  <c r="BR205" i="2"/>
  <c r="BR218" i="2"/>
  <c r="N19" i="2"/>
  <c r="P19" i="2"/>
  <c r="Q19" i="2"/>
  <c r="C600" i="2"/>
  <c r="J599" i="2"/>
  <c r="BA599" i="2" s="1"/>
  <c r="BE599" i="2" s="1"/>
  <c r="BM599" i="2" s="1"/>
  <c r="BR599" i="2" s="1"/>
  <c r="C572" i="2"/>
  <c r="J571" i="2"/>
  <c r="BA571" i="2" s="1"/>
  <c r="BE571" i="2" s="1"/>
  <c r="BM571" i="2" s="1"/>
  <c r="BR571" i="2" s="1"/>
  <c r="C544" i="2"/>
  <c r="H544" i="2" s="1"/>
  <c r="AT544" i="2" s="1"/>
  <c r="AX544" i="2" s="1"/>
  <c r="J543" i="2"/>
  <c r="BA543" i="2" s="1"/>
  <c r="BE543" i="2" s="1"/>
  <c r="BM543" i="2" s="1"/>
  <c r="BR543" i="2" s="1"/>
  <c r="C532" i="2"/>
  <c r="J531" i="2"/>
  <c r="BA531" i="2" s="1"/>
  <c r="BE531" i="2" s="1"/>
  <c r="BM531" i="2" s="1"/>
  <c r="BR531" i="2" s="1"/>
  <c r="C553" i="2"/>
  <c r="H553" i="2" s="1"/>
  <c r="AT553" i="2" s="1"/>
  <c r="AX553" i="2" s="1"/>
  <c r="C610" i="2"/>
  <c r="H610" i="2" s="1"/>
  <c r="AT610" i="2" s="1"/>
  <c r="AX610" i="2" s="1"/>
  <c r="C514" i="2"/>
  <c r="J513" i="2"/>
  <c r="BA513" i="2" s="1"/>
  <c r="BE513" i="2" s="1"/>
  <c r="C592" i="2"/>
  <c r="H592" i="2" s="1"/>
  <c r="AT592" i="2" s="1"/>
  <c r="AX592" i="2" s="1"/>
  <c r="C563" i="2"/>
  <c r="H563" i="2" s="1"/>
  <c r="AT563" i="2" s="1"/>
  <c r="AX563" i="2" s="1"/>
  <c r="C582" i="2"/>
  <c r="H582" i="2" s="1"/>
  <c r="AT582" i="2" s="1"/>
  <c r="AX582" i="2" s="1"/>
  <c r="E523" i="2"/>
  <c r="J523" i="2" s="1"/>
  <c r="BA523" i="2" s="1"/>
  <c r="BE523" i="2" s="1"/>
  <c r="BM523" i="2" s="1"/>
  <c r="BR523" i="2" s="1"/>
  <c r="S12" i="2"/>
  <c r="M142" i="2" s="1"/>
  <c r="BM513" i="2" l="1"/>
  <c r="BR513" i="2"/>
  <c r="BR538" i="2"/>
  <c r="BR557" i="2"/>
  <c r="BR586" i="2"/>
  <c r="BM509" i="2"/>
  <c r="BR509" i="2" s="1"/>
  <c r="BR24" i="2"/>
  <c r="BR19" i="2"/>
  <c r="BM510" i="2"/>
  <c r="BR510" i="2" s="1"/>
  <c r="BR566" i="2"/>
  <c r="BR517" i="2"/>
  <c r="BR21" i="2"/>
  <c r="BM511" i="2"/>
  <c r="BR511" i="2" s="1"/>
  <c r="BR23" i="2"/>
  <c r="BR20" i="2"/>
  <c r="BR512" i="2"/>
  <c r="BM43" i="2"/>
  <c r="BR43" i="2" s="1"/>
  <c r="BR40" i="2" s="1"/>
  <c r="O441" i="2"/>
  <c r="O470" i="2"/>
  <c r="M416" i="2"/>
  <c r="M458" i="2"/>
  <c r="M486" i="2"/>
  <c r="O437" i="2"/>
  <c r="O456" i="2"/>
  <c r="O414" i="2"/>
  <c r="O449" i="2"/>
  <c r="O495" i="2"/>
  <c r="M441" i="2"/>
  <c r="O478" i="2"/>
  <c r="M440" i="2"/>
  <c r="O455" i="2"/>
  <c r="M470" i="2"/>
  <c r="O479" i="2"/>
  <c r="M494" i="2"/>
  <c r="O504" i="2"/>
  <c r="M437" i="2"/>
  <c r="O416" i="2"/>
  <c r="O466" i="2"/>
  <c r="O480" i="2"/>
  <c r="M495" i="2"/>
  <c r="M463" i="2"/>
  <c r="O482" i="2"/>
  <c r="O438" i="2"/>
  <c r="M455" i="2"/>
  <c r="M481" i="2"/>
  <c r="O505" i="2"/>
  <c r="M439" i="2"/>
  <c r="O463" i="2"/>
  <c r="O474" i="2"/>
  <c r="M472" i="2"/>
  <c r="M497" i="2"/>
  <c r="O447" i="2"/>
  <c r="O496" i="2"/>
  <c r="M446" i="2"/>
  <c r="O462" i="2"/>
  <c r="O472" i="2"/>
  <c r="O486" i="2"/>
  <c r="M496" i="2"/>
  <c r="M505" i="2"/>
  <c r="O454" i="2"/>
  <c r="M417" i="2"/>
  <c r="M471" i="2"/>
  <c r="M482" i="2"/>
  <c r="O497" i="2"/>
  <c r="M466" i="2"/>
  <c r="M487" i="2"/>
  <c r="O446" i="2"/>
  <c r="M457" i="2"/>
  <c r="O494" i="2"/>
  <c r="M447" i="2"/>
  <c r="O481" i="2"/>
  <c r="M479" i="2"/>
  <c r="M465" i="2"/>
  <c r="O502" i="2"/>
  <c r="M456" i="2"/>
  <c r="O413" i="2"/>
  <c r="O448" i="2"/>
  <c r="M464" i="2"/>
  <c r="O473" i="2"/>
  <c r="M488" i="2"/>
  <c r="M501" i="2"/>
  <c r="M415" i="2"/>
  <c r="M489" i="2"/>
  <c r="M449" i="2"/>
  <c r="M473" i="2"/>
  <c r="O487" i="2"/>
  <c r="M502" i="2"/>
  <c r="O471" i="2"/>
  <c r="M414" i="2"/>
  <c r="M448" i="2"/>
  <c r="M462" i="2"/>
  <c r="O501" i="2"/>
  <c r="M454" i="2"/>
  <c r="M504" i="2"/>
  <c r="O488" i="2"/>
  <c r="M490" i="2"/>
  <c r="O439" i="2"/>
  <c r="O458" i="2"/>
  <c r="M438" i="2"/>
  <c r="M450" i="2"/>
  <c r="O465" i="2"/>
  <c r="M474" i="2"/>
  <c r="O489" i="2"/>
  <c r="O503" i="2"/>
  <c r="O417" i="2"/>
  <c r="O415" i="2"/>
  <c r="O457" i="2"/>
  <c r="M478" i="2"/>
  <c r="O490" i="2"/>
  <c r="O440" i="2"/>
  <c r="M480" i="2"/>
  <c r="M413" i="2"/>
  <c r="O450" i="2"/>
  <c r="O464" i="2"/>
  <c r="M503" i="2"/>
  <c r="O197" i="2"/>
  <c r="M140" i="2"/>
  <c r="O206" i="2"/>
  <c r="M143" i="2"/>
  <c r="O51" i="2"/>
  <c r="M196" i="2"/>
  <c r="M51" i="2"/>
  <c r="O220" i="2"/>
  <c r="O310" i="2"/>
  <c r="M364" i="2"/>
  <c r="O140" i="2"/>
  <c r="M206" i="2"/>
  <c r="M308" i="2"/>
  <c r="M207" i="2"/>
  <c r="M195" i="2"/>
  <c r="O219" i="2"/>
  <c r="O196" i="2"/>
  <c r="O222" i="2"/>
  <c r="O198" i="2"/>
  <c r="O207" i="2"/>
  <c r="O221" i="2"/>
  <c r="M311" i="2"/>
  <c r="O311" i="2"/>
  <c r="O195" i="2"/>
  <c r="M208" i="2"/>
  <c r="M310" i="2"/>
  <c r="O48" i="2"/>
  <c r="O361" i="2"/>
  <c r="O143" i="2"/>
  <c r="O309" i="2"/>
  <c r="O364" i="2"/>
  <c r="M221" i="2"/>
  <c r="O209" i="2"/>
  <c r="M197" i="2"/>
  <c r="O308" i="2"/>
  <c r="M198" i="2"/>
  <c r="M309" i="2"/>
  <c r="O49" i="2"/>
  <c r="O208" i="2"/>
  <c r="M222" i="2"/>
  <c r="O362" i="2"/>
  <c r="M362" i="2"/>
  <c r="M48" i="2"/>
  <c r="M219" i="2"/>
  <c r="M361" i="2"/>
  <c r="M220" i="2"/>
  <c r="M49" i="2"/>
  <c r="O50" i="2"/>
  <c r="M209" i="2"/>
  <c r="O363" i="2"/>
  <c r="M50" i="2"/>
  <c r="M363" i="2"/>
  <c r="M141" i="2"/>
  <c r="O141" i="2"/>
  <c r="O142" i="2"/>
  <c r="M616" i="2"/>
  <c r="O616" i="2"/>
  <c r="O617" i="2"/>
  <c r="M620" i="2"/>
  <c r="O620" i="2"/>
  <c r="M617" i="2"/>
  <c r="O618" i="2"/>
  <c r="M618" i="2"/>
  <c r="M619" i="2"/>
  <c r="O619" i="2"/>
  <c r="O31" i="2"/>
  <c r="M31" i="2"/>
  <c r="O29" i="2"/>
  <c r="O32" i="2"/>
  <c r="M32" i="2"/>
  <c r="O33" i="2"/>
  <c r="M33" i="2"/>
  <c r="M34" i="2"/>
  <c r="M35" i="2"/>
  <c r="M36" i="2"/>
  <c r="M29" i="2"/>
  <c r="M30" i="2"/>
  <c r="O34" i="2"/>
  <c r="O35" i="2"/>
  <c r="O36" i="2"/>
  <c r="O30" i="2"/>
  <c r="E553" i="2"/>
  <c r="J553" i="2" s="1"/>
  <c r="E544" i="2"/>
  <c r="J544" i="2" s="1"/>
  <c r="H572" i="2"/>
  <c r="E572" i="2"/>
  <c r="J572" i="2" s="1"/>
  <c r="H532" i="2"/>
  <c r="E532" i="2"/>
  <c r="J532" i="2" s="1"/>
  <c r="H600" i="2"/>
  <c r="E600" i="2"/>
  <c r="J600" i="2" s="1"/>
  <c r="O41" i="2"/>
  <c r="O611" i="2"/>
  <c r="M607" i="2"/>
  <c r="O607" i="2"/>
  <c r="M606" i="2"/>
  <c r="M42" i="2"/>
  <c r="O606" i="2"/>
  <c r="M608" i="2"/>
  <c r="M41" i="2"/>
  <c r="M609" i="2"/>
  <c r="O608" i="2"/>
  <c r="M611" i="2"/>
  <c r="O42" i="2"/>
  <c r="O609" i="2"/>
  <c r="M43" i="2"/>
  <c r="O43" i="2"/>
  <c r="M610" i="2"/>
  <c r="E610" i="2"/>
  <c r="H514" i="2"/>
  <c r="E514" i="2"/>
  <c r="J514" i="2" s="1"/>
  <c r="O598" i="2"/>
  <c r="M597" i="2"/>
  <c r="O590" i="2"/>
  <c r="O596" i="2"/>
  <c r="M588" i="2"/>
  <c r="M587" i="2"/>
  <c r="O587" i="2"/>
  <c r="M601" i="2"/>
  <c r="O589" i="2"/>
  <c r="M591" i="2"/>
  <c r="O601" i="2"/>
  <c r="O588" i="2"/>
  <c r="M590" i="2"/>
  <c r="M596" i="2"/>
  <c r="M589" i="2"/>
  <c r="O597" i="2"/>
  <c r="M598" i="2"/>
  <c r="M599" i="2"/>
  <c r="M592" i="2"/>
  <c r="E592" i="2"/>
  <c r="O591" i="2"/>
  <c r="O599" i="2"/>
  <c r="O562" i="2"/>
  <c r="O522" i="2"/>
  <c r="M553" i="2"/>
  <c r="M544" i="2"/>
  <c r="M523" i="2"/>
  <c r="M522" i="2"/>
  <c r="O571" i="2"/>
  <c r="O581" i="2"/>
  <c r="O543" i="2"/>
  <c r="O523" i="2"/>
  <c r="O560" i="2"/>
  <c r="M530" i="2"/>
  <c r="M579" i="2"/>
  <c r="O578" i="2"/>
  <c r="O569" i="2"/>
  <c r="M521" i="2"/>
  <c r="O518" i="2"/>
  <c r="O558" i="2"/>
  <c r="O548" i="2"/>
  <c r="O561" i="2"/>
  <c r="O541" i="2"/>
  <c r="M560" i="2"/>
  <c r="M559" i="2"/>
  <c r="O540" i="2"/>
  <c r="O570" i="2"/>
  <c r="M568" i="2"/>
  <c r="O559" i="2"/>
  <c r="O528" i="2"/>
  <c r="O567" i="2"/>
  <c r="M578" i="2"/>
  <c r="M567" i="2"/>
  <c r="M542" i="2"/>
  <c r="M580" i="2"/>
  <c r="O580" i="2"/>
  <c r="M528" i="2"/>
  <c r="M581" i="2"/>
  <c r="M540" i="2"/>
  <c r="M551" i="2"/>
  <c r="O579" i="2"/>
  <c r="O550" i="2"/>
  <c r="M558" i="2"/>
  <c r="O552" i="2"/>
  <c r="M539" i="2"/>
  <c r="O549" i="2"/>
  <c r="O539" i="2"/>
  <c r="M571" i="2"/>
  <c r="M570" i="2"/>
  <c r="M561" i="2"/>
  <c r="O521" i="2"/>
  <c r="M519" i="2"/>
  <c r="O568" i="2"/>
  <c r="M562" i="2"/>
  <c r="M550" i="2"/>
  <c r="M548" i="2"/>
  <c r="M541" i="2"/>
  <c r="M552" i="2"/>
  <c r="M529" i="2"/>
  <c r="O520" i="2"/>
  <c r="O519" i="2"/>
  <c r="O551" i="2"/>
  <c r="M569" i="2"/>
  <c r="M549" i="2"/>
  <c r="M531" i="2"/>
  <c r="M543" i="2"/>
  <c r="O530" i="2"/>
  <c r="O542" i="2"/>
  <c r="M518" i="2"/>
  <c r="O529" i="2"/>
  <c r="M520" i="2"/>
  <c r="M563" i="2"/>
  <c r="E563" i="2"/>
  <c r="O531" i="2"/>
  <c r="M582" i="2"/>
  <c r="E582" i="2"/>
  <c r="O20" i="2"/>
  <c r="O510" i="2"/>
  <c r="M22" i="2"/>
  <c r="M512" i="2"/>
  <c r="O21" i="2"/>
  <c r="O511" i="2"/>
  <c r="M23" i="2"/>
  <c r="M513" i="2"/>
  <c r="O22" i="2"/>
  <c r="O512" i="2"/>
  <c r="M24" i="2"/>
  <c r="O23" i="2"/>
  <c r="O513" i="2"/>
  <c r="O19" i="2"/>
  <c r="M25" i="2"/>
  <c r="M19" i="2"/>
  <c r="O24" i="2"/>
  <c r="M26" i="2"/>
  <c r="O25" i="2"/>
  <c r="M509" i="2"/>
  <c r="O26" i="2"/>
  <c r="M20" i="2"/>
  <c r="M510" i="2"/>
  <c r="O509" i="2"/>
  <c r="M21" i="2"/>
  <c r="M511" i="2"/>
  <c r="BR18" i="2" l="1"/>
  <c r="BR508" i="2"/>
  <c r="O553" i="2"/>
  <c r="BA553" i="2"/>
  <c r="BE553" i="2" s="1"/>
  <c r="BM553" i="2" s="1"/>
  <c r="BR553" i="2" s="1"/>
  <c r="O514" i="2"/>
  <c r="BA514" i="2"/>
  <c r="BE514" i="2" s="1"/>
  <c r="O600" i="2"/>
  <c r="BA600" i="2"/>
  <c r="BE600" i="2" s="1"/>
  <c r="O572" i="2"/>
  <c r="BA572" i="2"/>
  <c r="BE572" i="2" s="1"/>
  <c r="M514" i="2"/>
  <c r="AT514" i="2"/>
  <c r="AX514" i="2" s="1"/>
  <c r="M600" i="2"/>
  <c r="AT600" i="2"/>
  <c r="AX600" i="2" s="1"/>
  <c r="M572" i="2"/>
  <c r="AT572" i="2"/>
  <c r="AX572" i="2" s="1"/>
  <c r="M532" i="2"/>
  <c r="AT532" i="2"/>
  <c r="AX532" i="2" s="1"/>
  <c r="O532" i="2"/>
  <c r="BA532" i="2"/>
  <c r="BE532" i="2" s="1"/>
  <c r="O544" i="2"/>
  <c r="BA544" i="2"/>
  <c r="BE544" i="2" s="1"/>
  <c r="BM544" i="2" s="1"/>
  <c r="BR544" i="2" s="1"/>
  <c r="J592" i="2"/>
  <c r="J563" i="2"/>
  <c r="J610" i="2"/>
  <c r="J582" i="2"/>
  <c r="BM532" i="2" l="1"/>
  <c r="BR532" i="2" s="1"/>
  <c r="BR527" i="2" s="1"/>
  <c r="BM600" i="2"/>
  <c r="BR600" i="2" s="1"/>
  <c r="BR595" i="2" s="1"/>
  <c r="O582" i="2"/>
  <c r="BA582" i="2"/>
  <c r="BE582" i="2" s="1"/>
  <c r="BM582" i="2" s="1"/>
  <c r="BR582" i="2" s="1"/>
  <c r="BR577" i="2" s="1"/>
  <c r="O610" i="2"/>
  <c r="BA610" i="2"/>
  <c r="BE610" i="2" s="1"/>
  <c r="BM610" i="2" s="1"/>
  <c r="BR610" i="2" s="1"/>
  <c r="BR605" i="2" s="1"/>
  <c r="O563" i="2"/>
  <c r="BA563" i="2"/>
  <c r="BE563" i="2" s="1"/>
  <c r="BM563" i="2" s="1"/>
  <c r="BR563" i="2" s="1"/>
  <c r="BM572" i="2"/>
  <c r="BR572" i="2" s="1"/>
  <c r="BM514" i="2"/>
  <c r="BR514" i="2" s="1"/>
  <c r="O592" i="2"/>
  <c r="BA592" i="2"/>
  <c r="BE592" i="2" s="1"/>
  <c r="BM592" i="2" s="1"/>
  <c r="BR5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Becker</author>
  </authors>
  <commentList>
    <comment ref="G527" authorId="0" shapeId="0" xr:uid="{7F7A3AFE-114E-4B7C-86E2-6727682F9207}">
      <text>
        <r>
          <rPr>
            <b/>
            <sz val="9"/>
            <color indexed="81"/>
            <rFont val="Tahoma"/>
            <family val="2"/>
          </rPr>
          <t xml:space="preserve">Felix Becker:
Fällt weg bei URL:
</t>
        </r>
        <r>
          <rPr>
            <sz val="9"/>
            <color indexed="81"/>
            <rFont val="Tahoma"/>
            <family val="2"/>
          </rPr>
          <t>ffAdvisorStatus=127-_0_0_1_4_10_39_11_41
8x "_" Zeichen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Sellit</author>
  </authors>
  <commentList>
    <comment ref="E30" authorId="0" shapeId="0" xr:uid="{089A22F0-844C-4C01-871F-528B103A3C17}">
      <text>
        <r>
          <rPr>
            <b/>
            <sz val="9"/>
            <color indexed="81"/>
            <rFont val="Tahoma"/>
            <family val="2"/>
          </rPr>
          <t>Sellit:</t>
        </r>
        <r>
          <rPr>
            <sz val="9"/>
            <color indexed="81"/>
            <rFont val="Tahoma"/>
            <family val="2"/>
          </rPr>
          <t xml:space="preserve">
davor können auch Zeichen sein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61108F-9253-4F84-AD12-6336C48A43CB}" keepAlive="1" name="Query - 0124579123e1db451373b3a515f8e5df32d60b68" description="Connection to the '0124579123e1db451373b3a515f8e5df32d60b68' query in the workbook." type="5" refreshedVersion="6" background="1">
    <dbPr connection="Provider=Microsoft.Mashup.OleDb.1;Data Source=$Workbook$;Location=0124579123e1db451373b3a515f8e5df32d60b68;Extended Properties=&quot;&quot;" command="SELECT * FROM [0124579123e1db451373b3a515f8e5df32d60b68]"/>
  </connection>
</connections>
</file>

<file path=xl/sharedStrings.xml><?xml version="1.0" encoding="utf-8"?>
<sst xmlns="http://schemas.openxmlformats.org/spreadsheetml/2006/main" count="7569" uniqueCount="2633">
  <si>
    <t>/garten/gartenhaus</t>
  </si>
  <si>
    <t>Input</t>
  </si>
  <si>
    <t>x1</t>
  </si>
  <si>
    <t>y1</t>
  </si>
  <si>
    <t>x2</t>
  </si>
  <si>
    <t>y2</t>
  </si>
  <si>
    <t>object</t>
  </si>
  <si>
    <t>raw</t>
  </si>
  <si>
    <t>transformed</t>
  </si>
  <si>
    <t>Transformation</t>
  </si>
  <si>
    <t>targetRes</t>
  </si>
  <si>
    <t>Border</t>
  </si>
  <si>
    <t>left Border</t>
  </si>
  <si>
    <t>inner Wrapper</t>
  </si>
  <si>
    <t>Scrollbar</t>
  </si>
  <si>
    <t>x</t>
  </si>
  <si>
    <t>y</t>
  </si>
  <si>
    <t>header</t>
  </si>
  <si>
    <t>top bar</t>
  </si>
  <si>
    <t>logo</t>
  </si>
  <si>
    <t>searchbar</t>
  </si>
  <si>
    <t>merkzettel</t>
  </si>
  <si>
    <t>mainmenu</t>
  </si>
  <si>
    <t>trustlogos</t>
  </si>
  <si>
    <t>ZuDenSortimenten</t>
  </si>
  <si>
    <t>Filter</t>
  </si>
  <si>
    <t>sidebar</t>
  </si>
  <si>
    <t>productsLeftcolumn</t>
  </si>
  <si>
    <t>productsRightcolumn</t>
  </si>
  <si>
    <t>Alle Objekte werden mit Chrome und Full HD gempappt</t>
  </si>
  <si>
    <t>Extrapolate zu anderen Browsern (-15px unter dem Header)</t>
  </si>
  <si>
    <t>Extrapolate zu anderen Auflösungen durch Raw Werten (relative Abstände innerhalb des Wrappers)</t>
  </si>
  <si>
    <t>Session used for Mapping</t>
  </si>
  <si>
    <t>mein konto</t>
  </si>
  <si>
    <t>warenkorb</t>
  </si>
  <si>
    <t>/garten/gartenhaus/?ffAdvisorStatus=127-_0_0</t>
  </si>
  <si>
    <t>/garten/gartenhaus/?ffAdvisorStatus=127-_0_0_1_3</t>
  </si>
  <si>
    <t>/garten/gartenhaus/?ffAdvisorStatus=127-_0_0_1_3_6_22</t>
  </si>
  <si>
    <t>/garten/gartenhaus/?ffAdvisorStatus=127-_0_0_1_2</t>
  </si>
  <si>
    <t>/garten/gartenhaus/?ffAdvisorStatus=127-_0_1</t>
  </si>
  <si>
    <t>https://eu.mouseflow.com/websites/4320374e-0cd1-40df-b9fd-c7a6812b88d5/recordings/75c61e3af7fb082407135c2b0365c0f8/play</t>
  </si>
  <si>
    <t>OffsetFelixPCtoInnerWrapper</t>
  </si>
  <si>
    <t>https://eu.mouseflow.com/websites/4320374e-0cd1-40df-b9fd-c7a6812b88d5/recordings/568c8f604020d2d75c46fb10fc12ed7b/play</t>
  </si>
  <si>
    <t>/garten/gartenhaus/?ffAdvisorStatus=127-_0_0_1_4</t>
  </si>
  <si>
    <t>/garten/gartenhaus/?ffAdvisorStatus=127-_0_0_1_2_2_5</t>
  </si>
  <si>
    <t>/garten/gartenhaus/?ffAdvisorStatus=127-_0_0_1_2_2_6</t>
  </si>
  <si>
    <t>/garten/gartenhaus/?ffAdvisorStatus=127-_0_0_1_2_2_8</t>
  </si>
  <si>
    <t>/garten/gartenhaus/?ffAdvisorStatus=127-_0_0_1_3_6_23</t>
  </si>
  <si>
    <t>/garten/gartenhaus/?ffAdvisorStatus=127-_0_0_1_3_6_21</t>
  </si>
  <si>
    <t>/garten/gartenhaus/?ffAdvisorStatus=127-_0_0_1_4_10_43</t>
  </si>
  <si>
    <t>Alle Filter Seiten  mit 8x "_" in URL</t>
  </si>
  <si>
    <t>/garten/gartenhaus/?ffAdvisorStatus=127-_0_0_1_4_10_44</t>
  </si>
  <si>
    <t>/garten/gartenhaus/?ffAdvisorStatus=127-_0_0_1_4_10_39</t>
  </si>
  <si>
    <t>/search?sSearch=</t>
  </si>
  <si>
    <t>Markenseiten (an Bsp. Von woodtex)</t>
  </si>
  <si>
    <t>markeninfo</t>
  </si>
  <si>
    <t xml:space="preserve">   </t>
  </si>
  <si>
    <t>&gt; div.page-wrap &gt; section &gt; div &gt; div &gt; div &gt; div &gt; div &gt; div &gt; div &gt; div &gt; a</t>
  </si>
  <si>
    <t>&gt; div.page-wrap &gt; section &gt; div &gt; div &gt; div &gt; div &gt; div &gt; div &gt; div &gt; div &gt; a &gt; img</t>
  </si>
  <si>
    <t>&gt; div.page-wrap &gt; section &gt; div &gt; div &gt; div &gt; div &gt; div &gt; div &gt; div &gt; div &gt; a:[2]</t>
  </si>
  <si>
    <t>&gt; div.page-wrap &gt; section &gt; div &gt; div &gt; div &gt; div &gt; div &gt; div &gt; div &gt; div &gt; a:[2] &gt; img</t>
  </si>
  <si>
    <t>&gt; div.page-wrap &gt; section &gt; div &gt; div &gt; div &gt; div &gt; div &gt; div &gt; div &gt; div &gt; a:[3]</t>
  </si>
  <si>
    <t>thumb3</t>
  </si>
  <si>
    <t>&gt; div.page-wrap &gt; section &gt; div &gt; div &gt; div &gt; div &gt; div &gt; div &gt; div</t>
  </si>
  <si>
    <t>&gt; div.page-wrap &gt; section &gt; div &gt; div &gt; div &gt; div &gt; div &gt; div &gt; div:[2] &gt; div &gt; div &gt; span &gt; span &gt; img</t>
  </si>
  <si>
    <t>&gt; div.page-wrap &gt; section &gt; div &gt; div &gt; div &gt; div &gt; div &gt; div &gt; div:[2] &gt; div &gt; div:[4]</t>
  </si>
  <si>
    <t>&gt; div.page-wrap &gt; section &gt; div &gt; div &gt; div &gt; div &gt; div &gt; div &gt; div:[2] &gt; a:[2]</t>
  </si>
  <si>
    <t>&gt; div.page-wrap &gt; section &gt; div &gt; div &gt; div &gt; div &gt; div &gt; div &gt; div:[2] &gt; a</t>
  </si>
  <si>
    <t>&gt; div.js--modal.sizing--auto.no--header.image-gallery--modal.no--border-radius &gt; div:[2] &gt; div &gt; div &gt; div &gt; div:[4]</t>
  </si>
  <si>
    <t>&gt; div.js--modal.sizing--auto.no--header.image-gallery--modal.no--border-radius &gt; div:[2] &gt; div &gt; div &gt; div &gt; div:[4] &gt; img</t>
  </si>
  <si>
    <t>&gt; div.page-wrap &gt; section &gt; div &gt; div &gt; div &gt; div &gt; div &gt; div &gt; div &gt; div &gt; a:[3] &gt; img</t>
  </si>
  <si>
    <t>&gt; div.page-wrap &gt; section &gt; div &gt; div &gt; div &gt; div &gt; div &gt; div &gt; div &gt; div &gt; a:[4]</t>
  </si>
  <si>
    <t>&gt; div.page-wrap &gt; section &gt; div &gt; div &gt; div &gt; div &gt; div &gt; div &gt; div &gt; div &gt; a:[4] &gt; img</t>
  </si>
  <si>
    <t>thumb4</t>
  </si>
  <si>
    <t>thumb5</t>
  </si>
  <si>
    <t>Produktmapping</t>
  </si>
  <si>
    <t>productTitleandDetails</t>
  </si>
  <si>
    <t>pricingInfo</t>
  </si>
  <si>
    <t>pricingInfo_Bottom</t>
  </si>
  <si>
    <t>mainPicture</t>
  </si>
  <si>
    <t>thumbToggles</t>
  </si>
  <si>
    <t>thumbnails</t>
  </si>
  <si>
    <t>productDetailsBottom</t>
  </si>
  <si>
    <t>Zubehoer</t>
  </si>
  <si>
    <t>viewPort</t>
  </si>
  <si>
    <t>H1+Filter+Pagination</t>
  </si>
  <si>
    <t>H1+Filter</t>
  </si>
  <si>
    <t>Filter+Pagination</t>
  </si>
  <si>
    <t>H1</t>
  </si>
  <si>
    <t>Berater</t>
  </si>
  <si>
    <t>/bodenbelaege/vinylboden/</t>
  </si>
  <si>
    <t>Berater+Pagination</t>
  </si>
  <si>
    <t>page_cat</t>
  </si>
  <si>
    <t>ta</t>
  </si>
  <si>
    <t>ty</t>
  </si>
  <si>
    <t>t</t>
  </si>
  <si>
    <t>product</t>
  </si>
  <si>
    <t>html &gt; body</t>
  </si>
  <si>
    <t>mf_secret_fieldcopy</t>
  </si>
  <si>
    <t>&gt; div.page-wrap &gt; section &gt; div &gt; div &gt; div &gt; div:[2] &gt; div:[2] &gt; div &gt; div:[3] &gt; div:[2]</t>
  </si>
  <si>
    <t>&gt; div.page-wrap &gt; section &gt; div &gt; div &gt; div &gt; div &gt; div &gt; div &gt; div &gt; div &gt; div:[2]</t>
  </si>
  <si>
    <t>&gt; div.page-wrap &gt; section &gt; div &gt; div &gt; div &gt; div &gt; div &gt; div &gt; div:[2] &gt; div &gt; div:[3]</t>
  </si>
  <si>
    <t>In den Warenkorb</t>
  </si>
  <si>
    <t>&gt; div.page-wrap &gt; section &gt; div &gt; div &gt; div &gt; div &gt; div &gt; div &gt; div:[2] &gt; div &gt; div:[5]</t>
  </si>
  <si>
    <t>&gt; div.page-wrap &gt; section &gt; div &gt; div &gt; div &gt; div &gt; div</t>
  </si>
  <si>
    <t>&gt; div.page-wrap &gt; section &gt; div</t>
  </si>
  <si>
    <t>sQuantity</t>
  </si>
  <si>
    <t>&gt; div.page-wrap &gt; section &gt; div &gt; div &gt; div &gt; div &gt; header &gt; div &gt; h2</t>
  </si>
  <si>
    <t>&gt; div.page-wrap &gt; section &gt; div &gt; div &gt; div &gt; div &gt; header &gt; div &gt; h1</t>
  </si>
  <si>
    <t>&gt; div.page-wrap &gt; section &gt; div &gt; div &gt; div &gt; div &gt; header</t>
  </si>
  <si>
    <t>&gt; div.js--modal.sizing--content.no--header &gt; div:[2] &gt; div &gt; div:[3] &gt; a:[2]</t>
  </si>
  <si>
    <t>&gt; div.page-wrap &gt; section &gt; div &gt; div &gt; div &gt; div:[2] &gt; div:[2] &gt; div &gt; div:[3] &gt; div:[2] &gt; div &gt; ul &gt; li:[2]</t>
  </si>
  <si>
    <t>&gt; div.page-wrap &gt; section &gt; div &gt; div &gt; div &gt; div &gt; div &gt; div:[2] &gt; div &gt; div:[3]</t>
  </si>
  <si>
    <t>&gt; div.js--modal.sizing--content.no--header &gt; div:[2] &gt; div &gt; div:[4] &gt; div &gt; div:[2] &gt; div &gt; div</t>
  </si>
  <si>
    <t>&gt; div.js--overlay.is--open.is--closable</t>
  </si>
  <si>
    <t>&gt; div.page-wrap &gt; section &gt; div &gt; div &gt; div &gt; div:[2] &gt; div</t>
  </si>
  <si>
    <t>&gt; div.js--modal.sizing--auto.no--header.image-gallery--modal.no--border-radius &gt; div:[2] &gt; div &gt; div &gt; div &gt; div &gt; img</t>
  </si>
  <si>
    <t>sSearch</t>
  </si>
  <si>
    <t>&gt; div.js--overlay.is--open</t>
  </si>
  <si>
    <t>&gt; div.page-wrap &gt; section &gt; div &gt; div &gt; div &gt; div:[2] &gt; div:[2] &gt; div &gt; div:[3] &gt; div:[2] &gt; div &gt; ul &gt; li:[3]</t>
  </si>
  <si>
    <t>&gt; div.page-wrap &gt; section &gt; div &gt; div &gt; div &gt; div &gt; div &gt; div:[2] &gt; div &gt; div:[3] &gt; div</t>
  </si>
  <si>
    <t>&gt; div.page-wrap &gt; section &gt; div &gt; div &gt; div &gt; div &gt; div &gt; div &gt; div:[2] &gt; div &gt; div:[7]</t>
  </si>
  <si>
    <t>&gt; div.page-wrap &gt; section &gt; div &gt; div &gt; div &gt; div:[2] &gt; div:[2] &gt; div &gt; div:[3] &gt; div:[2] &gt; div &gt; ul &gt; li</t>
  </si>
  <si>
    <t>SwpAreaCalc_qm_input</t>
  </si>
  <si>
    <t>&gt; div.page-wrap &gt; section &gt; div &gt; div &gt; div &gt; div:[2] &gt; div:[2] &gt; div &gt; div:[3] &gt; div:[2] &gt; div</t>
  </si>
  <si>
    <t>&gt; div.page-wrap &gt; section &gt; div &gt; div &gt; div &gt; div &gt; header &gt; div &gt; div</t>
  </si>
  <si>
    <t>html</t>
  </si>
  <si>
    <t>&gt; div.page-wrap &gt; section &gt; div &gt; div &gt; div &gt; div &gt; div &gt; div &gt; div &gt; div:[2]</t>
  </si>
  <si>
    <t>#hp24-top-bar-container</t>
  </si>
  <si>
    <t>&gt; div.page-wrap &gt; section &gt; div &gt; div &gt; div &gt; div:[5] &gt; div:[2] &gt; div &gt; div:[2] &gt; div &gt; div &gt; div</t>
  </si>
  <si>
    <t>&gt; div.page-wrap &gt; section &gt; nav &gt; ul</t>
  </si>
  <si>
    <t>&gt; div.page-wrap &gt; section &gt; div &gt; div &gt; div &gt; div &gt; div &gt; div &gt; div:[2] &gt; div &gt; div:[6]</t>
  </si>
  <si>
    <t>&gt; div.page-wrap &gt; header &gt; div &gt; nav &gt; ul &gt; li:[5] &gt; a &gt; span:[3]</t>
  </si>
  <si>
    <t>&gt; div.page-wrap &gt; section &gt; div &gt; div &gt; div &gt; div &gt; div &gt; div:[2] &gt; div &gt; form &gt; div:[2] &gt; div</t>
  </si>
  <si>
    <t>variant_select</t>
  </si>
  <si>
    <t>&gt; div.page-wrap &gt; section &gt; div &gt; div &gt; div</t>
  </si>
  <si>
    <t>&gt; div.page-wrap &gt; section &gt; div &gt; div &gt; div &gt; div &gt; div &gt; div:[2] &gt; div &gt; div:[4]</t>
  </si>
  <si>
    <t>&gt; div.page-wrap &gt; section &gt; div &gt; div &gt; div &gt; div &gt; div &gt; div &gt; div &gt; div</t>
  </si>
  <si>
    <t>&gt; div.page-wrap &gt; section &gt; div &gt; div &gt; div &gt; div &gt; div &gt; div:[2] &gt; div &gt; form</t>
  </si>
  <si>
    <t>#hp24-top-bar</t>
  </si>
  <si>
    <t>&gt; div.page-wrap &gt; header &gt; div &gt; nav &gt; ul &gt; li:[2]</t>
  </si>
  <si>
    <t>&gt; div.js--modal.sizing--auto.no--header.image-gallery--modal.no--border-radius &gt; div:[2] &gt; div &gt; div &gt; div &gt; div</t>
  </si>
  <si>
    <t>&gt; div.page-wrap &gt; section &gt; div &gt; div &gt; div &gt; div &gt; div &gt; div &gt; div &gt; div &gt; div</t>
  </si>
  <si>
    <t>&gt; div.page-wrap &gt; header &gt; div &gt; div &gt; div &gt; a</t>
  </si>
  <si>
    <t>&gt; div.page-wrap &gt; section &gt; div &gt; div &gt; div &gt; div</t>
  </si>
  <si>
    <t>#hp24-artikel-bild-hinweis</t>
  </si>
  <si>
    <t>&gt; div.page-wrap &gt; section &gt; div &gt; div &gt; div &gt; div:[2] &gt; div:[2] &gt; div &gt; div:[3] &gt; div:[2] &gt; div &gt; h3</t>
  </si>
  <si>
    <t>&gt; div.page-wrap &gt; section &gt; div &gt; div &gt; div &gt; div &gt; div &gt; div &gt; div:[2] &gt; div &gt; div:[8]</t>
  </si>
  <si>
    <t>&gt; div.page-wrap &gt; header &gt; div &gt; nav &gt; ul &gt; li:[5] &gt; a</t>
  </si>
  <si>
    <t>&gt; div.page-wrap &gt; header &gt; div &gt; nav &gt; ul &gt; li:[5]</t>
  </si>
  <si>
    <t>&gt; div.js--modal.sizing--content.no--header &gt; div:[3]</t>
  </si>
  <si>
    <t>#hp24-accessory &gt; div:[2] &gt; div &gt; div:[2] &gt; div &gt; div &gt; a &gt; img</t>
  </si>
  <si>
    <t>&gt; div.page-wrap &gt; section &gt; div &gt; div &gt; div &gt; div:[2] &gt; div:[2] &gt; div &gt; div:[3] &gt; div:[2] &gt; div &gt; p</t>
  </si>
  <si>
    <t>#hp24-accessory &gt; div:[2] &gt; div &gt; div:[2] &gt; div:[2] &gt; div:[3] &gt; input</t>
  </si>
  <si>
    <t>#filter</t>
  </si>
  <si>
    <t>&gt; div.page-wrap &gt; section &gt; div &gt; div &gt; div &gt; div:[2]</t>
  </si>
  <si>
    <t>&gt; div.page-wrap &gt; section &gt; div &gt; div:[2] &gt; div:[2] &gt; div</t>
  </si>
  <si>
    <t>&gt; div.page-wrap &gt; section &gt; div &gt; div &gt; div &gt; div:[3] &gt; div</t>
  </si>
  <si>
    <t>&gt; div.page-wrap &gt; section &gt; div &gt; div:[2] &gt; div:[2] &gt; div &gt; div:[2] &gt; a</t>
  </si>
  <si>
    <t>ProductDescription</t>
  </si>
  <si>
    <t>Number of repts:</t>
  </si>
  <si>
    <t>all together</t>
  </si>
  <si>
    <t>pattern</t>
  </si>
  <si>
    <t>url concat</t>
  </si>
  <si>
    <t>x1 concat</t>
  </si>
  <si>
    <t>x2 concat</t>
  </si>
  <si>
    <t>xy concat</t>
  </si>
  <si>
    <t>object concat</t>
  </si>
  <si>
    <t>def _mapping_func(row):</t>
  </si>
  <si>
    <t>if bool(</t>
  </si>
  <si>
    <t>.match(row['url'])):</t>
  </si>
  <si>
    <t>if (</t>
  </si>
  <si>
    <t>((</t>
  </si>
  <si>
    <t>+row['viewportWidth']-</t>
  </si>
  <si>
    <t>)/2)</t>
  </si>
  <si>
    <t>&lt;row['x']&lt;</t>
  </si>
  <si>
    <t>) and (</t>
  </si>
  <si>
    <t>&lt;row['y']&lt;</t>
  </si>
  <si>
    <t>):</t>
  </si>
  <si>
    <t>return ('</t>
  </si>
  <si>
    <t>')</t>
  </si>
  <si>
    <t>elif (</t>
  </si>
  <si>
    <t>elif bool(</t>
  </si>
  <si>
    <t>'</t>
  </si>
  <si>
    <t>' : '</t>
  </si>
  <si>
    <t>',</t>
  </si>
  <si>
    <t>((?!/).)*$</t>
  </si>
  <si>
    <t>bodenbelaege/massivholzdielen/</t>
  </si>
  <si>
    <t>bodenbelaege/korkboden/</t>
  </si>
  <si>
    <t>bodenbelaege/sockelleisten/</t>
  </si>
  <si>
    <t>bodenbelaege/bodenbelag-zubehoer/</t>
  </si>
  <si>
    <t>bodenbelaege/sockelleisten-zubehoer/</t>
  </si>
  <si>
    <t>bodenbelaege/parkett/landhausdiele/</t>
  </si>
  <si>
    <t>bodenbelaege/laminat/schiffsboden/</t>
  </si>
  <si>
    <t>bodenbelaege/laminat/landhausdiele/</t>
  </si>
  <si>
    <t>bodenbelaege/laminat/weitere/</t>
  </si>
  <si>
    <t>bodenbelaege/vinylboden/holzoptik/</t>
  </si>
  <si>
    <t>bodenbelaege/vinylboden/steinoptik/</t>
  </si>
  <si>
    <t>bodenbelaege/vinylboden/klick-vinyl/</t>
  </si>
  <si>
    <t>bodenbelaege/vinylboden/fliesenoptik/</t>
  </si>
  <si>
    <t>bodenbelaege/massivholzdielen/geoelt/</t>
  </si>
  <si>
    <t>bodenbelaege/massivholzdielen/unbehandelt/</t>
  </si>
  <si>
    <t>bodenbelaege/korkboden/korkoptik/</t>
  </si>
  <si>
    <t>terrassenbelag/terrassendielen/</t>
  </si>
  <si>
    <t>terrassenbelag/terrassenbelag-zubehoer/</t>
  </si>
  <si>
    <t>terrassenbelag/terrassendielen/holzdielen/</t>
  </si>
  <si>
    <t>terrassenbelag/terrassenbelag-zubehoer/unterkonstruktionsholz/</t>
  </si>
  <si>
    <t>terrassenbelag/terrassenbelag-zubehoer/abschlussleisten/</t>
  </si>
  <si>
    <t>garten/geraetehaus/</t>
  </si>
  <si>
    <t>garten/fuer-kinder/</t>
  </si>
  <si>
    <t>garten/gartenzaun/</t>
  </si>
  <si>
    <t>garten/carport-garage/</t>
  </si>
  <si>
    <t>garten/holzpavillon/</t>
  </si>
  <si>
    <t>garten/gartenmoebel/</t>
  </si>
  <si>
    <t>garten/gartenhaus/flachdach/</t>
  </si>
  <si>
    <t>garten/gartenhaus/satteldach/</t>
  </si>
  <si>
    <t>garten/gartenhaus/spitzdach/</t>
  </si>
  <si>
    <t>garten/gartenhaus/weitere/</t>
  </si>
  <si>
    <t>garten/gartenhaus/gartenhaus-zubehoer/</t>
  </si>
  <si>
    <t>garten/gartenhaus/pultdach/</t>
  </si>
  <si>
    <t>garten/gartenhaus/sale-gartenhaus/</t>
  </si>
  <si>
    <t>garten/geraetehaus/geraetehaus/</t>
  </si>
  <si>
    <t>garten/geraetehaus/geraeteschrank/</t>
  </si>
  <si>
    <t>garten/geraetehaus/muelltonnenbox/</t>
  </si>
  <si>
    <t>garten/geraetehaus/geraetehaus-zubehoer/</t>
  </si>
  <si>
    <t>garten/fuer-kinder/spielgeraete-zubehoer/</t>
  </si>
  <si>
    <t>garten/gartenzaun/zauntor/</t>
  </si>
  <si>
    <t>garten/gartenzaun/zaunpfosten/</t>
  </si>
  <si>
    <t>garten/gartenzaun/vorgartenzaun/</t>
  </si>
  <si>
    <t>garten/gartenzaun/gartenzaun-zubehoer/</t>
  </si>
  <si>
    <t>garten/carport-garage/garage/</t>
  </si>
  <si>
    <t>garten/pool/holzpool/</t>
  </si>
  <si>
    <t>garten/pool/stahlwandpool/</t>
  </si>
  <si>
    <t>sauna/innen-sauna/</t>
  </si>
  <si>
    <t>sauna/aussen-sauna/</t>
  </si>
  <si>
    <t>sauna/innen-sauna/systemsauna/</t>
  </si>
  <si>
    <t>wand-und-decke/abschlussleisten/</t>
  </si>
  <si>
    <t>wand-und-decke/abschlussleisten/hohlkehlleiste/</t>
  </si>
  <si>
    <t>wand-und-decke/abschlussleisten/deckenabschlussleiste/</t>
  </si>
  <si>
    <t>wand-und-decke/abschlussleisten/weitere/</t>
  </si>
  <si>
    <t>wand-und-decke/paneele/</t>
  </si>
  <si>
    <t>wand-und-decke/paneele/dekor-paneele/</t>
  </si>
  <si>
    <t>kinderwelt/kindermoebel/</t>
  </si>
  <si>
    <t>kinderwelt/gartenspielgeraete/</t>
  </si>
  <si>
    <t>bodenbelaege/korkboden/holzoptik/</t>
  </si>
  <si>
    <t>bodenbelaege/sockelleisten/echtholzfurnier/</t>
  </si>
  <si>
    <t>bodenbelaege/sockelleisten/massivholz/</t>
  </si>
  <si>
    <t>bodenbelaege/sockelleisten/dekor/</t>
  </si>
  <si>
    <t>kinderwelt/gartenspielgeraete/spielgeraete-zubehoer/</t>
  </si>
  <si>
    <t>bodenbelaege/laminat/fliesenlaminat/</t>
  </si>
  <si>
    <t>bodenbelaege/parkett/?ffAdvisorStatus=82-_0_1_0_1_2_7_13_38</t>
  </si>
  <si>
    <t>bodenbelaege/parkett/?ffAdvisorStatus=82-_0_1_0_1_2_7_13_39</t>
  </si>
  <si>
    <t>bodenbelaege/parkett/?ffAdvisorStatus=82-_0_2_0_0_4_11_14_41</t>
  </si>
  <si>
    <t>bodenbelaege/parkett/?ffAdvisorStatus=82-_0_2_0_0_4_11_14_42</t>
  </si>
  <si>
    <t>bodenbelaege/parkett/?ffAdvisorStatus=82-_0_1_0_0_1_4_11_33</t>
  </si>
  <si>
    <t>bodenbelaege/parkett/?ffAdvisorStatus=82-_0_1_0_0_1_4_11_32</t>
  </si>
  <si>
    <t>bodenbelaege/parkett/?ffAdvisorStatus=82-_0_1_0_0_1_3_10_30</t>
  </si>
  <si>
    <t>bodenbelaege/parkett/?ffAdvisorStatus=82-_0_1_0_0_1_3_10_29</t>
  </si>
  <si>
    <t>bodenbelaege/parkett/?ffAdvisorStatus=82-_0_0_0_1_0_1</t>
  </si>
  <si>
    <t>bodenbelaege/parkett/?ffAdvisorStatus=82-_0_0_0_0_0_0_9_27</t>
  </si>
  <si>
    <t>bodenbelaege/parkett/?ffAdvisorStatus=82-_0_0_0_0_0_0_9_26</t>
  </si>
  <si>
    <t>bodenbelaege/laminat/?ffAdvisorStatus=159-_0_0_1_3_3_14</t>
  </si>
  <si>
    <t>bodenbelaege/laminat/?ffAdvisorStatus=159-_0_0_1_3_3_13</t>
  </si>
  <si>
    <t>bodenbelaege/laminat/?ffAdvisorStatus=159-_0_1_2_7_7_26</t>
  </si>
  <si>
    <t>bodenbelaege/laminat/?ffAdvisorStatus=159-_0_1_2_6_6_23</t>
  </si>
  <si>
    <t>bodenbelaege/laminat/?ffAdvisorStatus=159-_0_1_2_6_6_22</t>
  </si>
  <si>
    <t>bodenbelaege/parkett/schiffsboden/?ffAdvisorStatus=82-_0_0_0_1_0_1</t>
  </si>
  <si>
    <t>bodenbelaege/parkett/schiffsboden/?ffAdvisorStatus=82-_0_1_0_1_2_7_13_39</t>
  </si>
  <si>
    <t>garten/brunnen/gartenteich/</t>
  </si>
  <si>
    <t>bodenbelaege/linoleum/</t>
  </si>
  <si>
    <t>bodenbelaege/parkett/furnierparkett/</t>
  </si>
  <si>
    <t>bodenbelaege/parkett/weitere/</t>
  </si>
  <si>
    <t>bodenbelaege/parkett/sale-parkett/</t>
  </si>
  <si>
    <t>bodenbelaege/laminat/sale-laminat/</t>
  </si>
  <si>
    <t>bodenbelaege/vinylboden/klebevinyl/</t>
  </si>
  <si>
    <t>bodenbelaege/vinylboden/sale-vinylboden/</t>
  </si>
  <si>
    <t>bodenbelaege/massivholzdielen/sale-massivholzdielen/</t>
  </si>
  <si>
    <t>bodenbelaege/korkboden/sale-korkboden/</t>
  </si>
  <si>
    <t>terrassenbelag/sale-terrassenbelag/</t>
  </si>
  <si>
    <t>garten/marktstand/</t>
  </si>
  <si>
    <t>garten/gartenhaus/stufendach/</t>
  </si>
  <si>
    <t>garten/gartenzaun/sale-zaeune/</t>
  </si>
  <si>
    <t>garten/holzpavillon/8-eckig/</t>
  </si>
  <si>
    <t>garten/pool/aufstellpool/</t>
  </si>
  <si>
    <t>terrassenbelag/terrassenfliesen/</t>
  </si>
  <si>
    <t>bodenbelaege/parkett/?ffAdvisorStatus=82-_0_2_0_1_5_15_17_48</t>
  </si>
  <si>
    <t>bodenbelaege/parkett/?ffAdvisorStatus=82-_0_2_0_1_5_15_17_49</t>
  </si>
  <si>
    <t>bodenbelaege/parkett/?ffAdvisorStatus=82-_0_2_0_1_5_15_17_50</t>
  </si>
  <si>
    <t>bodenbelaege/parkett/?ffAdvisorStatus=82-_0_0_0_0_0_0_9_25</t>
  </si>
  <si>
    <t>bodenbelaege/parkett/?ffAdvisorStatus=82-_0_0_0_0_0_1_8_22</t>
  </si>
  <si>
    <t>bodenbelaege/parkett/?ffAdvisorStatus=82-_0_0_0_0_0_1_8_23</t>
  </si>
  <si>
    <t>bodenbelaege/parkett/?ffAdvisorStatus=82-_0_0_0_0_0_1_8_24</t>
  </si>
  <si>
    <t>bodenbelaege/parkett/?ffAdvisorStatus=82-_0_0_0_1_0_0</t>
  </si>
  <si>
    <t>bodenbelaege/parkett/?ffAdvisorStatus=82-_0_1_0_0_1_3_10_28</t>
  </si>
  <si>
    <t>bodenbelaege/parkett/?ffAdvisorStatus=82-_0_1_0_0_1_4_11_31</t>
  </si>
  <si>
    <t>bodenbelaege/parkett/?ffAdvisorStatus=82-_0_1_0_1_2_6_12_36</t>
  </si>
  <si>
    <t>bodenbelaege/parkett/?ffAdvisorStatus=82-_0_1_0_1_2_7_13_37</t>
  </si>
  <si>
    <t>bodenbelaege/parkett/?ffAdvisorStatus=82-_0_2_0_0_4_11_14_40</t>
  </si>
  <si>
    <t>bodenbelaege/parkett/?ffAdvisorStatus=82-_0_1_0_1_2_6_12_35</t>
  </si>
  <si>
    <t>bodenbelaege/laminat/?ffAdvisorStatus=159-_0_0_1_4_4_15</t>
  </si>
  <si>
    <t>bodenbelaege/laminat/?ffAdvisorStatus=159-_0_1_2_7_7_25</t>
  </si>
  <si>
    <t>bodenbelaege/laminat/?ffAdvisorStatus=159-_0_2_9_32_11_39</t>
  </si>
  <si>
    <t>bodenbelaege/laminat/?ffAdvisorStatus=159-_0_2_9_31_10_36</t>
  </si>
  <si>
    <t>bodenbelaege/laminat/?ffAdvisorStatus=159-_0_2_9_31_10_35</t>
  </si>
  <si>
    <t>bodenbelaege/parkett/schiffsboden/?ffAdvisorStatus=82-_0_0_0_1_0_0</t>
  </si>
  <si>
    <t>bodenbelaege/parkett/schiffsboden/?ffAdvisorStatus=82-_0_1_0_1_2_6_12_35</t>
  </si>
  <si>
    <t>bodenbelaege/parkett/schiffsboden/?ffAdvisorStatus=82-_0_1_0_1_2_6_12_36</t>
  </si>
  <si>
    <t>bodenbelaege/parkett/schiffsboden/?ffAdvisorStatus=82-_0_1_0_1_2_7_13_37</t>
  </si>
  <si>
    <t>bodenbelaege/parkett/schiffsboden/?ffAdvisorStatus=82-_0_1_0_1_2_7_13_38</t>
  </si>
  <si>
    <t>bodenbelaege/parkett/schiffsboden/?ffAdvisorStatus=82-_0_2_0_1_5_15_17_50</t>
  </si>
  <si>
    <t>bodenbelaege/parkett/schiffsboden/?ffAdvisorStatus=82-_0_2_0_1_5_15_17_49</t>
  </si>
  <si>
    <t>bodenbelaege/parkett/schiffsboden/?ffAdvisorStatus=82-_0_2_0_1_5_14_16_47</t>
  </si>
  <si>
    <t>bodenbelaege/parkett/schiffsboden/?ffAdvisorStatus=82-_0_2_0_1_5_14_16_46</t>
  </si>
  <si>
    <t>bodenbelaege/restposten/</t>
  </si>
  <si>
    <t>kinderwelt/gartenspielgeraete/sale-spielgeraete/</t>
  </si>
  <si>
    <t>terrassenbelag/terrassenbelag-zubehoer/montagezubehoer/</t>
  </si>
  <si>
    <t>garten/ueberdachungen/</t>
  </si>
  <si>
    <t>bodenbelaege/bodenbelag-zubehoer/daemmung/</t>
  </si>
  <si>
    <t>bodenbelaege/bodenbelag-zubehoer/pflegemittel/</t>
  </si>
  <si>
    <t>bodenbelaege/sockelleisten-zubehoer/innenecken/</t>
  </si>
  <si>
    <t>bodenbelaege/korkboden/weitere/</t>
  </si>
  <si>
    <t>bodenbelaege/linoleum/meister/</t>
  </si>
  <si>
    <t>bodenbelaege/linoleum/tilo/</t>
  </si>
  <si>
    <t>bodenbelaege/sockelleisten/grundierfolie/</t>
  </si>
  <si>
    <t>bodenbelaege/sockelleisten/korkfurnier/</t>
  </si>
  <si>
    <t>bodenbelaege/sockelleisten-zubehoer/befestigungsklipse/</t>
  </si>
  <si>
    <t>bodenbelaege/sockelleisten-zubehoer/uebergangskappen/</t>
  </si>
  <si>
    <t>terrassenbelag/terrassendielen/terrassendielen-sets/</t>
  </si>
  <si>
    <t>terrassenbelag/terrassenfliesen/wpc-bpc-fliesen/</t>
  </si>
  <si>
    <t>terrassenbelag/terrassenfliesen/holzfliesen/</t>
  </si>
  <si>
    <t>garten/fassadenholz/</t>
  </si>
  <si>
    <t>garten/gartenhaus/tonnendach/</t>
  </si>
  <si>
    <t>garten/fuer-kinder/sandkasten/</t>
  </si>
  <si>
    <t>garten/fuer-kinder/schaukel/</t>
  </si>
  <si>
    <t>garten/fuer-kinder/kindermoebel/</t>
  </si>
  <si>
    <t>garten/gartenzaun/rankgitter/</t>
  </si>
  <si>
    <t>garten/holzpavillon/flachdachpavillon/</t>
  </si>
  <si>
    <t>garten/gewaechshaus/fruehbeet/</t>
  </si>
  <si>
    <t>garten/brunnen/terrassenbrunnen/</t>
  </si>
  <si>
    <t>garten/gartenmoebel/sonnenschirm/</t>
  </si>
  <si>
    <t>garten/gartenmoebel/gartentisch/</t>
  </si>
  <si>
    <t>garten/gartenmoebel/gartenstuhlhocker/</t>
  </si>
  <si>
    <t>garten/gartenmoebel/sitzmoebel/</t>
  </si>
  <si>
    <t>garten/gartenmoebel/gartenmoebel-zubehoer/</t>
  </si>
  <si>
    <t>garten/grill/holzkohlegrill/</t>
  </si>
  <si>
    <t>garten/grill/gasgrill/</t>
  </si>
  <si>
    <t>garten/pflegemittel/reiniger/</t>
  </si>
  <si>
    <t>garten/pflegemittel/oel/</t>
  </si>
  <si>
    <t>sauna/infrarotkabine/</t>
  </si>
  <si>
    <t>sauna/saunaofen/</t>
  </si>
  <si>
    <t>wand-und-decke/abschlussleisten/abdeckleiste/</t>
  </si>
  <si>
    <t>wand-und-decke/abschlussleisten/faltwinkelleiste/</t>
  </si>
  <si>
    <t>wand-und-decke/paneele-zubehoer/aussenecken/</t>
  </si>
  <si>
    <t>wand-und-decke/paneele-zubehoer/innenecken/</t>
  </si>
  <si>
    <t>kinderwelt/kindermoebel/sitzmoebel/</t>
  </si>
  <si>
    <t>kinderwelt/kindermoebel/regale/</t>
  </si>
  <si>
    <t>kinderwelt/holzspielzeug/bollerwagen/</t>
  </si>
  <si>
    <t>kinderwelt/holzspielzeug/lauflernwagen/</t>
  </si>
  <si>
    <t>kinderwelt/holzspielzeug/laufrad/</t>
  </si>
  <si>
    <t>kinderwelt/holzspielzeug/kaufladen/</t>
  </si>
  <si>
    <t>kinderwelt/holzspielzeug/kueche-heimwerken/</t>
  </si>
  <si>
    <t>kinderwelt/holzspielzeug/puppenmoebel/</t>
  </si>
  <si>
    <t>kinderwelt/holzspielzeug/weitere/</t>
  </si>
  <si>
    <t>kinderwelt/holzspielzeug/holzspielzeug-zubehoer/</t>
  </si>
  <si>
    <t>kinderwelt/gartenspielgeraete/sandkasten/</t>
  </si>
  <si>
    <t>kinderwelt/gartenspielgeraete/schaukel/</t>
  </si>
  <si>
    <t>kinderwelt/gartenspielgeraete/kindergartenmoebel/</t>
  </si>
  <si>
    <t>kaminofen/kaminofen/</t>
  </si>
  <si>
    <t>kaminofen/kaminofen/speckstein/</t>
  </si>
  <si>
    <t>kaminofen/kaminofen-zubehoer/</t>
  </si>
  <si>
    <t>sauna/sale-sauna/</t>
  </si>
  <si>
    <t>bodenbelaege/parkett/?ffAdvisorStatus=82-_0_1_0_1_2_6_12_34</t>
  </si>
  <si>
    <t>bodenbelaege/laminat/?ffAdvisorStatus=159-_0_0_1_34</t>
  </si>
  <si>
    <t>bodenbelaege/laminat/?ffAdvisorStatus=159-_0_1_2_12</t>
  </si>
  <si>
    <t>bodenbelaege/laminat/?ffAdvisorStatus=159-_0_2_9_33</t>
  </si>
  <si>
    <t>bodenbelaege/laminat/?ffAdvisorStatus=159-_0_2_9_32_11_38</t>
  </si>
  <si>
    <t>bodenbelaege/parkett/schiffsboden/?ffAdvisorStatus=82-_0_0_0_0_0_0_9_25</t>
  </si>
  <si>
    <t>bodenbelaege/parkett/schiffsboden/?ffAdvisorStatus=82-_0_0_0_0_0_0_9_26</t>
  </si>
  <si>
    <t>bodenbelaege/parkett/schiffsboden/?ffAdvisorStatus=82-_0_0_0_0_0_0_9_27</t>
  </si>
  <si>
    <t>bodenbelaege/parkett/schiffsboden/?ffAdvisorStatus=82-_0_0_0_0_0_1_8_22</t>
  </si>
  <si>
    <t>bodenbelaege/parkett/schiffsboden/?ffAdvisorStatus=82-_0_0_0_0_0_1_8_23</t>
  </si>
  <si>
    <t>bodenbelaege/parkett/schiffsboden/?ffAdvisorStatus=82-_0_0_0_0_0_1_8_24</t>
  </si>
  <si>
    <t>bodenbelaege/parkett/schiffsboden/?ffAdvisorStatus=82-_0_1_0_1_2_6_12_34</t>
  </si>
  <si>
    <t>bodenbelaege/parkett/schiffsboden/?ffAdvisorStatus=82-_0_2_0_1_5_15_17_48</t>
  </si>
  <si>
    <t>terrassenbelag/terrassendielen/wpc-bpc-dielen/?ffAdvisorStatus=100-_0_1_2_6_3_8</t>
  </si>
  <si>
    <t>terrassenbelag/terrassendielen/wpc-bpc-dielen/?ffAdvisorStatus=100-_0_1_2_6_3_10</t>
  </si>
  <si>
    <t>terrassenbelag/terrassendielen/wpc-bpc-dielen/?ffAdvisorStatus=100-_0_1_2_6_3_9</t>
  </si>
  <si>
    <t>terrassenbelag/terrassendielen/wpc-bpc-dielen/?ffAdvisorStatus=100-_0_1_2_6_3_22</t>
  </si>
  <si>
    <t>terrassenbelag/terrassendielen/wpc-bpc-dielen/?ffAdvisorStatus=100-_0_1_2_7_4_11</t>
  </si>
  <si>
    <t>terrassenbelag/terrassendielen/wpc-bpc-dielen/?ffAdvisorStatus=100-_0_1_2_7_4_12</t>
  </si>
  <si>
    <t>terrassenbelag/terrassendielen/wpc-bpc-dielen/?ffAdvisorStatus=100-_0_1_2_7_4_13</t>
  </si>
  <si>
    <t>terrassenbelag/terrassendielen/wpc-bpc-dielen/?ffAdvisorStatus=100-_0_1_2_7_4_23</t>
  </si>
  <si>
    <t>terrassenbelag/terrassendielen/wpc-bpc-dielen/?ffAdvisorStatus=100-_0_2_5_14_6_16</t>
  </si>
  <si>
    <t>terrassenbelag/terrassendielen/wpc-bpc-dielen/?ffAdvisorStatus=100-_0_2_5_14_6_17</t>
  </si>
  <si>
    <t>terrassenbelag/terrassendielen/wpc-bpc-dielen/?ffAdvisorStatus=100-_0_2_5_14_6_18</t>
  </si>
  <si>
    <t>terrassenbelag/terrassendielen/wpc-bpc-dielen/?ffAdvisorStatus=100-_0_2_5_14_6_24</t>
  </si>
  <si>
    <t>terrassenbelag/terrassendielen/wpc-bpc-dielen/?ffAdvisorStatus=100-_0_2_5_15_7_19</t>
  </si>
  <si>
    <t>terrassenbelag/terrassendielen/wpc-bpc-dielen/?ffAdvisorStatus=100-_0_2_5_15_7_20</t>
  </si>
  <si>
    <t>terrassenbelag/terrassendielen/wpc-bpc-dielen/?ffAdvisorStatus=100-_0_2_5_15_7_21</t>
  </si>
  <si>
    <t>terrassenbelag/terrassendielen/wpc-bpc-dielen/?ffAdvisorStatus=100-_0_2_5_15_7_25</t>
  </si>
  <si>
    <t>bodenbelaege/bodenbelag-zubehoer/klebstoffe/</t>
  </si>
  <si>
    <t>bodenbelaege/bodenbelag-zubehoer/uebergangsprofil/</t>
  </si>
  <si>
    <t>bodenbelaege/bodenbelag-zubehoer/weitere/</t>
  </si>
  <si>
    <t>bodenbelaege/bodenbelag-zubehoer/lack-oel-wachs/</t>
  </si>
  <si>
    <t>bodenbelaege/sockelleisten-zubehoer/abschlusskappen/</t>
  </si>
  <si>
    <t>bodenbelaege/sockelleisten-zubehoer/aussenecken/</t>
  </si>
  <si>
    <t>terrassenbelag/pflegemittel/</t>
  </si>
  <si>
    <t>garten/fuer-tiere/</t>
  </si>
  <si>
    <t>garten/brunnen/</t>
  </si>
  <si>
    <t>garten/gartendekoration/</t>
  </si>
  <si>
    <t>garten/grill/</t>
  </si>
  <si>
    <t>garten/pflegemittel/</t>
  </si>
  <si>
    <t>garten/fuer-kinder/spielturm/</t>
  </si>
  <si>
    <t>garten/carport-garage/doppelcarport/</t>
  </si>
  <si>
    <t>garten/carport-garage/einzelcarport/</t>
  </si>
  <si>
    <t>garten/carport-garage/carport-zubehoer/</t>
  </si>
  <si>
    <t>garten/holzpavillon/4-eckig/</t>
  </si>
  <si>
    <t>garten/holzpavillon/6-eckig/</t>
  </si>
  <si>
    <t>garten/holzpavillon/pavillon-zubehoer/</t>
  </si>
  <si>
    <t>garten/pool/pool-zubehoer/</t>
  </si>
  <si>
    <t>garten/ueberdachungen/holz/</t>
  </si>
  <si>
    <t>garten/gewaechshaus/anlehngewaechshaus/</t>
  </si>
  <si>
    <t>garten/gewaechshaus/gewaechshaus-zubehoer/</t>
  </si>
  <si>
    <t>garten/brunnen/gartenbrunnen/</t>
  </si>
  <si>
    <t>garten/brunnen/wasserspiele/</t>
  </si>
  <si>
    <t>garten/brunnen/brunnen-zubehoer/</t>
  </si>
  <si>
    <t>garten/gartendekoration/pflanzkuebel/</t>
  </si>
  <si>
    <t>garten/gartendekoration/dekoartikel/</t>
  </si>
  <si>
    <t>garten/grill/grill-zubehoer/</t>
  </si>
  <si>
    <t>garten/pflegemittel/farbe/</t>
  </si>
  <si>
    <t>garten/pflegemittel/lasur/</t>
  </si>
  <si>
    <t>sauna/sauna-zubehoer/</t>
  </si>
  <si>
    <t>sauna/aussen-sauna/fass-sauna/</t>
  </si>
  <si>
    <t>wand-und-decke/abschlussleisten/faltleiste/</t>
  </si>
  <si>
    <t>wand-und-decke/abschlussleisten/winkelleiste/</t>
  </si>
  <si>
    <t>wand-und-decke/abschlussleisten/tapetenleiste/</t>
  </si>
  <si>
    <t>wand-und-decke/paneele-zubehoer/</t>
  </si>
  <si>
    <t>wand-und-decke/paneele-zubehoer/beleuchtung/</t>
  </si>
  <si>
    <t>wand-und-decke/paneele-zubehoer/sonstiges-zubehoer/</t>
  </si>
  <si>
    <t>wand-und-decke/paneele/holzpaneele/</t>
  </si>
  <si>
    <t>kinderwelt/kindermoebel/wickelkommode/</t>
  </si>
  <si>
    <t>kinderwelt/kindermoebel/kinderbett/</t>
  </si>
  <si>
    <t>kinderwelt/kindermoebel/kleiderschrank/</t>
  </si>
  <si>
    <t>kinderwelt/kindermoebel/kinderzimmer-sets/</t>
  </si>
  <si>
    <t>kinderwelt/gartenspielgeraete/spielturm/</t>
  </si>
  <si>
    <t>kinderwelt/kindermoebel/kinderzimmer-zubehoer/</t>
  </si>
  <si>
    <t>bodenbelaege/parkett/?ffAdvisorStatus=82-_0_1</t>
  </si>
  <si>
    <t>bodenbelaege/parkett/?ffAdvisorStatus=82-_0_1_0_0</t>
  </si>
  <si>
    <t>bodenbelaege/parkett/?ffAdvisorStatus=82-_0_1_0_0_1_3</t>
  </si>
  <si>
    <t>bodenbelaege/parkett/?ffAdvisorStatus=82-_0_0</t>
  </si>
  <si>
    <t>bodenbelaege/parkett/?ffAdvisorStatus=82-_0_0_0_0</t>
  </si>
  <si>
    <t>bodenbelaege/parkett/?ffAdvisorStatus=82-_0_0_0_0_0_0</t>
  </si>
  <si>
    <t>bodenbelaege/parkett/?ffAdvisorStatus=82-_0_0_0_0_0_1</t>
  </si>
  <si>
    <t>bodenbelaege/parkett/?ffAdvisorStatus=82-_0_0_0_1</t>
  </si>
  <si>
    <t>bodenbelaege/parkett/?ffAdvisorStatus=82-_0_1_0_0_1_4</t>
  </si>
  <si>
    <t>bodenbelaege/parkett/?ffAdvisorStatus=82-_0_1_0_1</t>
  </si>
  <si>
    <t>bodenbelaege/parkett/?ffAdvisorStatus=82-_0_1_0_1_2_6</t>
  </si>
  <si>
    <t>bodenbelaege/parkett/?ffAdvisorStatus=82-_0_1_0_1_2_7</t>
  </si>
  <si>
    <t>bodenbelaege/parkett/?ffAdvisorStatus=82-_0_2</t>
  </si>
  <si>
    <t>bodenbelaege/parkett/?ffAdvisorStatus=82-_0_2_0_0</t>
  </si>
  <si>
    <t>bodenbelaege/parkett/?ffAdvisorStatus=82-_0_2_0_0_4_11</t>
  </si>
  <si>
    <t>bodenbelaege/parkett/?ffAdvisorStatus=82-_0_2_0_0_4_12</t>
  </si>
  <si>
    <t>bodenbelaege/parkett/?ffAdvisorStatus=82-_0_2_0_1</t>
  </si>
  <si>
    <t>bodenbelaege/parkett/?ffAdvisorStatus=82-_0_2_0_1_5_15</t>
  </si>
  <si>
    <t>bodenbelaege/parkett/</t>
  </si>
  <si>
    <t>bodenbelaege/laminat/?ffAdvisorStatus=159-_0_0_1_4</t>
  </si>
  <si>
    <t>bodenbelaege/laminat/?ffAdvisorStatus=159-_0_0_1_3</t>
  </si>
  <si>
    <t>bodenbelaege/laminat/?ffAdvisorStatus=159-_0_0</t>
  </si>
  <si>
    <t>bodenbelaege/laminat/</t>
  </si>
  <si>
    <t>bodenbelaege/laminat/?ffAdvisorStatus=159-_0_1_2_7</t>
  </si>
  <si>
    <t>bodenbelaege/laminat/?ffAdvisorStatus=159-_0_1_2_6</t>
  </si>
  <si>
    <t>bodenbelaege/laminat/?ffAdvisorStatus=159-_0_1</t>
  </si>
  <si>
    <t>bodenbelaege/laminat/?ffAdvisorStatus=159-_0_2_9_31</t>
  </si>
  <si>
    <t>bodenbelaege/laminat/?ffAdvisorStatus=159-_0_2</t>
  </si>
  <si>
    <t>bodenbelaege/parkett/schiffsboden/</t>
  </si>
  <si>
    <t>bodenbelaege/parkett/schiffsboden/?ffAdvisorStatus=82-_0_0</t>
  </si>
  <si>
    <t>bodenbelaege/parkett/schiffsboden/?ffAdvisorStatus=82-_0_0_0_1</t>
  </si>
  <si>
    <t>bodenbelaege/parkett/schiffsboden/?ffAdvisorStatus=82-_0_1</t>
  </si>
  <si>
    <t>bodenbelaege/parkett/schiffsboden/?ffAdvisorStatus=82-_0_1_0_1</t>
  </si>
  <si>
    <t>bodenbelaege/parkett/schiffsboden/?ffAdvisorStatus=82-_0_1_0_1_2_6</t>
  </si>
  <si>
    <t>bodenbelaege/parkett/schiffsboden/?ffAdvisorStatus=82-_0_1_0_1_2_7</t>
  </si>
  <si>
    <t>bodenbelaege/parkett/schiffsboden/?ffAdvisorStatus=82-_0_2</t>
  </si>
  <si>
    <t>bodenbelaege/parkett/schiffsboden/?ffAdvisorStatus=82-_0_2_0_1</t>
  </si>
  <si>
    <t>bodenbelaege/parkett/schiffsboden/?ffAdvisorStatus=82-_0_2_0_1_5_15</t>
  </si>
  <si>
    <t>terrassenbelag/terrassendielen/wpc-bpc-dielen/</t>
  </si>
  <si>
    <t>garten/fuer-kinder/spielhaus/</t>
  </si>
  <si>
    <t>terrassenbelag/terrassendielen/wpc-bpc-dielen/?ffAdvisorStatus=100-_0_1</t>
  </si>
  <si>
    <t>terrassenbelag/terrassendielen/wpc-bpc-dielen/?ffAdvisorStatus=100-_0_1_2_6</t>
  </si>
  <si>
    <t>terrassenbelag/terrassendielen/wpc-bpc-dielen/?ffAdvisorStatus=100-_0_1_2_7</t>
  </si>
  <si>
    <t>terrassenbelag/terrassendielen/wpc-bpc-dielen/?ffAdvisorStatus=100-_0_2</t>
  </si>
  <si>
    <t>terrassenbelag/terrassendielen/wpc-bpc-dielen/?ffAdvisorStatus=100-_0_2_5_14</t>
  </si>
  <si>
    <t>bodenbelaege/parkett/?ffAdvisorStatus=82-_0_2_0_1_5_14</t>
  </si>
  <si>
    <t>bodenbelaege/laminat/?ffAdvisorStatus=159-_0_2_9_32</t>
  </si>
  <si>
    <t>bodenbelaege/parkett/schiffsboden/?ffAdvisorStatus=82-_0_0_0_0</t>
  </si>
  <si>
    <t>bodenbelaege/parkett/schiffsboden/?ffAdvisorStatus=82-_0_0_0_0_0_0</t>
  </si>
  <si>
    <t>bodenbelaege/parkett/schiffsboden/?ffAdvisorStatus=82-_0_0_0_0_0_1</t>
  </si>
  <si>
    <t>bodenbelaege/parkett/schiffsboden/?ffAdvisorStatus=82-_0_1_0_0_1_3</t>
  </si>
  <si>
    <t>bodenbelaege/parkett/schiffsboden/?ffAdvisorStatus=82-_0_1_0_0</t>
  </si>
  <si>
    <t>bodenbelaege/parkett/schiffsboden/?ffAdvisorStatus=82-_0_1_0_0_1_4</t>
  </si>
  <si>
    <t>bodenbelaege/parkett/schiffsboden/?ffAdvisorStatus=82-_0_2_0_0</t>
  </si>
  <si>
    <t>bodenbelaege/parkett/schiffsboden/?ffAdvisorStatus=82-_0_2_0_0_4_11</t>
  </si>
  <si>
    <t>bodenbelaege/parkett/schiffsboden/?ffAdvisorStatus=82-_0_2_0_0_4_12</t>
  </si>
  <si>
    <t>bodenbelaege/parkett/schiffsboden/?ffAdvisorStatus=82-_0_2_0_1_5_14</t>
  </si>
  <si>
    <t>garten/gartenmoebel/strandkorb/</t>
  </si>
  <si>
    <t>sauna/aussen-sauna/saunahaus/</t>
  </si>
  <si>
    <t>terrassenbelag/terrassendielen/wpc-bpc-dielen/?ffAdvisorStatus=100-_0_0</t>
  </si>
  <si>
    <t>terrassenbelag/terrassendielen/wpc-bpc-dielen/?ffAdvisorStatus=100-_0_2_5_15</t>
  </si>
  <si>
    <t>garten/pool/</t>
  </si>
  <si>
    <t>garten/gewaechshaus/</t>
  </si>
  <si>
    <t>garten/gartenzaun/sichtschutz/</t>
  </si>
  <si>
    <t>garten/gewaechshaus/hochbeet/</t>
  </si>
  <si>
    <t>garten/gewaechshaus/gewaechshaeuser/</t>
  </si>
  <si>
    <t>kinderwelt/gartenspielgeraete/spielhaus/</t>
  </si>
  <si>
    <t>sauna/innen-sauna/massivholzsauna/</t>
  </si>
  <si>
    <t>garten/fuer-kinder/stelzenhaus/</t>
  </si>
  <si>
    <t>H1+Pagination1</t>
  </si>
  <si>
    <t>H1+Pagination2</t>
  </si>
  <si>
    <t>H2</t>
  </si>
  <si>
    <t>h1_filter_pattern</t>
  </si>
  <si>
    <t>h1_filter_pagination_pattern</t>
  </si>
  <si>
    <t>filter_pagination_pattern</t>
  </si>
  <si>
    <t>h1_pagination1_pattern</t>
  </si>
  <si>
    <t>h1_pattern</t>
  </si>
  <si>
    <t>h1_pagination2_pattern</t>
  </si>
  <si>
    <t>pagination_pattern</t>
  </si>
  <si>
    <t>h2_pattern</t>
  </si>
  <si>
    <t>pool_pattern</t>
  </si>
  <si>
    <t>gewaechshaus_pattern</t>
  </si>
  <si>
    <t>sichtschutz_pattern</t>
  </si>
  <si>
    <t>hochbeet_pattern</t>
  </si>
  <si>
    <t>gewaechshaeuser_pattern</t>
  </si>
  <si>
    <t>spielhaus_pattern</t>
  </si>
  <si>
    <t>massivholzsauna_pattern</t>
  </si>
  <si>
    <t>stelzenhaus_pattern</t>
  </si>
  <si>
    <t xml:space="preserve">elif (row['page_cat'] == </t>
  </si>
  <si>
    <t>'marke'</t>
  </si>
  <si>
    <t>'search'</t>
  </si>
  <si>
    <t>'product'</t>
  </si>
  <si>
    <t>'cat2'</t>
  </si>
  <si>
    <t>'cat3'</t>
  </si>
  <si>
    <t xml:space="preserve">) or (row['page_cat'] == </t>
  </si>
  <si>
    <t>one tab</t>
  </si>
  <si>
    <t>two tabs</t>
  </si>
  <si>
    <t>three tabs</t>
  </si>
  <si>
    <t>four tabs</t>
  </si>
  <si>
    <t>gartenhaus1_pattern</t>
  </si>
  <si>
    <t>gartenhaus2_pattern</t>
  </si>
  <si>
    <t>gartenhaus3_pattern</t>
  </si>
  <si>
    <t>gartenhaus4_pattern</t>
  </si>
  <si>
    <t>gartenhaus5_pattern</t>
  </si>
  <si>
    <t>gartenhaus6_pattern</t>
  </si>
  <si>
    <t>gartenhaus7_pattern</t>
  </si>
  <si>
    <t>gartenhaus8_pattern</t>
  </si>
  <si>
    <t>gartenhaus10_pattern</t>
  </si>
  <si>
    <t>gartenhaus9_pattern</t>
  </si>
  <si>
    <t>gartenhaus11_pattern</t>
  </si>
  <si>
    <t>vinylboden_pattern</t>
  </si>
  <si>
    <t>cate  concat</t>
  </si>
  <si>
    <t>ta_Mouseflow</t>
  </si>
  <si>
    <t>ta_technical</t>
  </si>
  <si>
    <t>key</t>
  </si>
  <si>
    <t>Area</t>
  </si>
  <si>
    <t>Menge</t>
  </si>
  <si>
    <t>html/body</t>
  </si>
  <si>
    <t>Suche</t>
  </si>
  <si>
    <t>/html/body/div[4]/section/div/div/div/div[2]/div[2]/div/div[3]/div[2]</t>
  </si>
  <si>
    <t>/html/body/div[4]/section/div/div/div/div/div/div/div/div/div[2]</t>
  </si>
  <si>
    <t>/html/body/div[4]/section/div/div/div/div/div/div/div[2]/div/div[3]</t>
  </si>
  <si>
    <t>Zubehör_Menge</t>
  </si>
  <si>
    <t>/div.js--modal.sizing--content.no--header/div[2]/div/div[3]/a[2]</t>
  </si>
  <si>
    <t>Picture_Gallery_FullScreen</t>
  </si>
  <si>
    <t>/html/body/div[4]/section/div/div/div/div[2]/div[2]/div/div[3]/div[2]/div/ul/li[2]</t>
  </si>
  <si>
    <t>ProductDescription_Li2</t>
  </si>
  <si>
    <t>/html/body/div[4]/section/div/div/div/div/div/div/div[2]/div/div[5]</t>
  </si>
  <si>
    <t>/html/body/div[4]/section/div/div/div/div/div/div/div[2]/div/div[4]</t>
  </si>
  <si>
    <t>/html/body/div[4]/section/div/div/div/div[2]/div[2]/div/div[3]/div[2]/div/ul/li[3]</t>
  </si>
  <si>
    <t>ProductDescription_Li3</t>
  </si>
  <si>
    <t>/html/body/div[4]/section/div/div/div/div[2]/div[2]/div/div[3]/div[2]/div/ul/li</t>
  </si>
  <si>
    <t>ProductDescription_Li</t>
  </si>
  <si>
    <t>/html/body/div[4]/section/div/div/div/div/div</t>
  </si>
  <si>
    <t>/html/body/div[4]/section/div/div/div/div/div/div/div/div/a[2]</t>
  </si>
  <si>
    <t>Thumb2</t>
  </si>
  <si>
    <t>/html/body/div[4]/section/div</t>
  </si>
  <si>
    <t>VariantenAuswahl</t>
  </si>
  <si>
    <t>/html/body/div[4]/section/div/div/div/div/div/div/div/div/a[2]/img</t>
  </si>
  <si>
    <t>/html/body/div[4]/section/div/div/div/div/header/div/h1</t>
  </si>
  <si>
    <t>/html/body/div[4]/section/div/div/div/div/header/div/h2</t>
  </si>
  <si>
    <t>/html/body/div[4]/section/div/div/div/div/div/div/div/div/a[3]</t>
  </si>
  <si>
    <t>Thumb3</t>
  </si>
  <si>
    <t>#hp24-accessory/div[2]/div/div[2]/div[2]/div[3]/input</t>
  </si>
  <si>
    <t>/html/body/div[4]/section/div/div/div/div/header</t>
  </si>
  <si>
    <t>ProductHeader</t>
  </si>
  <si>
    <t>/html/body/div[4]/section/div/div/div/div/div/div/div[2]/a[2]</t>
  </si>
  <si>
    <t>/html/body/div[4]/section/div/div/div/div/div/div/div/div/a</t>
  </si>
  <si>
    <t>ThumbArea</t>
  </si>
  <si>
    <t>/html/body/div[4]/header/div/nav/ul/li[5]/a</t>
  </si>
  <si>
    <t>/html/body/div[4]/section/div/div/div/div/div/div/div/div/a[3]/img</t>
  </si>
  <si>
    <t>/div.js--modal.sizing--auto.no--header.image-gallery--modal.no--border-radius/div[2]/div/div/div/div/img</t>
  </si>
  <si>
    <t>/div.js--modal.sizing--content.no--header/div[2]/div/div[4]/div/div[2]/div/div</t>
  </si>
  <si>
    <t>/html/body/div[4]/section/div/div/div/div/div/div[2]/div/div[3]</t>
  </si>
  <si>
    <t>VersandInformationen</t>
  </si>
  <si>
    <t>/html/body/div[4]/header/div/div/div/a</t>
  </si>
  <si>
    <t>Logo</t>
  </si>
  <si>
    <t>#hp24-accessory-add-cart-button</t>
  </si>
  <si>
    <t>Zubehör_InWarenkorb</t>
  </si>
  <si>
    <t>/div.js--overlay.is--open.is--closable</t>
  </si>
  <si>
    <t>/html/body/div[4]/section/div/div/div/div[2]/div</t>
  </si>
  <si>
    <t>/html/body/div[4]/header/div/nav/ul/li[5]/a/span[3]</t>
  </si>
  <si>
    <t>/div.js--overlay.is--open</t>
  </si>
  <si>
    <t>/html/body/div[4]/section/div/div/div/div/div/div[2]/div/div[3]/div</t>
  </si>
  <si>
    <t>VersandInformationen_Lieferzeit</t>
  </si>
  <si>
    <t>/html/body/div[4]/section/div/div/div/div/div/div/div/div/a/img</t>
  </si>
  <si>
    <t>thumbArea</t>
  </si>
  <si>
    <t>#hp24-accessory &gt; div:[2] &gt; div:[3] &gt; div:[2] &gt; div:[2] &gt; div:[3] &gt; input</t>
  </si>
  <si>
    <t>#hp24-accessory/div[2]/div[3]/div[2]/div[2]/div[3]/input</t>
  </si>
  <si>
    <t>/html/body/div[4]/header/div/nav/ul/li[2]</t>
  </si>
  <si>
    <t>/html/body/div[4]/section/div/div/div/div/div/div/div[2]/div/div[7]</t>
  </si>
  <si>
    <t>&gt; div.js--modal.sizing--content.no--header &gt; div:[2] &gt; div &gt; div:[4] &gt; div &gt; div:[2] &gt; div &gt; a</t>
  </si>
  <si>
    <t>/div.js--modal.sizing--content.no--header/div[2]/div/div[4]/div/div[2]/div/a</t>
  </si>
  <si>
    <t>&gt; div.js--modal.sizing--content.no--header &gt; div:[2] &gt; div &gt; div:[3] &gt; a</t>
  </si>
  <si>
    <t>/div.js--modal.sizing--content.no--header/div[2]/div/div[3]/a</t>
  </si>
  <si>
    <t>/html/body/div[4]/section/div/div/div/div/div/div/div[2]/div/div/span/span/img</t>
  </si>
  <si>
    <t>picture_main</t>
  </si>
  <si>
    <t>#holabe-foobaer-muster-button</t>
  </si>
  <si>
    <t>Musterbestellung</t>
  </si>
  <si>
    <t>#hp24-accessory &gt; div:[2] &gt; div:[2] &gt; div:[2] &gt; div:[2] &gt; div:[3] &gt; input</t>
  </si>
  <si>
    <t>#hp24-accessory/div[2]/div[2]/div[2]/div[2]/div[3]/input</t>
  </si>
  <si>
    <t>/html/body/div[4]/section/div/div/div/div/div/div/div/div/a[4]</t>
  </si>
  <si>
    <t>&gt; div.page-wrap &gt; section &gt; div &gt; div &gt; div &gt; div:[2] &gt; div:[2] &gt; div &gt; div:[3] &gt; div:[2] &gt; div &gt; ul &gt; li:[4]</t>
  </si>
  <si>
    <t>/html/body/div[4]/section/div/div/div/div[2]/div[2]/div/div[3]/div[2]/div/ul/li[4]</t>
  </si>
  <si>
    <t>ProductDescription_Li4</t>
  </si>
  <si>
    <t>/div.js--modal.sizing--content.no--header/div[3]</t>
  </si>
  <si>
    <t>&gt; div.page-wrap &gt; section &gt; nav &gt; ul &gt; li:[5] &gt; a</t>
  </si>
  <si>
    <t>/html/body/div[4]/section/nav/ul/li[5]/a</t>
  </si>
  <si>
    <t>Breadcrumbs</t>
  </si>
  <si>
    <t>/html/body/div[4]/header/div/nav/ul/li[5]</t>
  </si>
  <si>
    <t>&gt; div.page-wrap &gt; section &gt; div &gt; div &gt; div &gt; div:[2] &gt; div:[2] &gt; div &gt; div:[3] &gt; div:[2] &gt; ul &gt; li</t>
  </si>
  <si>
    <t>/html/body/div[4]/section/div/div/div/div[2]/div[2]/div/div[3]/div[2]/ul/li</t>
  </si>
  <si>
    <t>FragenZumArtikel</t>
  </si>
  <si>
    <t>&gt; div.page-wrap &gt; nav &gt; div &gt; div &gt; ul &gt; li:[2] &gt; a</t>
  </si>
  <si>
    <t>/html/body/div[4]/nav/div/div/ul/li[2]/a</t>
  </si>
  <si>
    <t>MainMenu</t>
  </si>
  <si>
    <t>&gt; div.page-wrap &gt; nav &gt; div &gt; div &gt; ul &gt; li:[5] &gt; a</t>
  </si>
  <si>
    <t>/html/body/div[4]/nav/div/div/ul/li[5]/a</t>
  </si>
  <si>
    <t>/html/body/div[4]/section/div/div/div/div[5]/div[2]/div/div[2]/div/div/div</t>
  </si>
  <si>
    <t>AehnlicheArtikel/ZubehörToggle</t>
  </si>
  <si>
    <t>&gt; div.js--modal.sizing--content.no--header &gt; div:[2] &gt; div &gt; div:[4] &gt; div &gt; div:[2] &gt; div &gt; div &gt; div:[3] &gt; div &gt; div &gt; div:[2] &gt; a</t>
  </si>
  <si>
    <t>/div.js--modal.sizing--content.no--header/div[2]/div/div[4]/div/div[2]/div/div/div[3]/div/div/div[2]/a</t>
  </si>
  <si>
    <t>/html/body/div[4]/section/div/div/div/div[2]/div[2]/div/div[3]/div[2]/div</t>
  </si>
  <si>
    <t>/html/body/div[4]/section/div/div/div/div/header/div/div</t>
  </si>
  <si>
    <t>Header_ArtikelMerken</t>
  </si>
  <si>
    <t>#hp24-top-bar-container &gt; div &gt; p &gt; span &gt; a</t>
  </si>
  <si>
    <t>#hp24-top-bar-container/div/p/span/a</t>
  </si>
  <si>
    <t>topbar</t>
  </si>
  <si>
    <t>&gt; div.page-wrap &gt; section &gt; div &gt; div &gt; div &gt; div:[2] &gt; div:[2] &gt; div &gt; div:[3] &gt; div:[2] &gt; ul &gt; li:[2]</t>
  </si>
  <si>
    <t>/html/body/div[4]/section/div/div/div/div[2]/div[2]/div/div[3]/div[2]/ul/li[2]</t>
  </si>
  <si>
    <t>WeitereArtikelvonHersteller</t>
  </si>
  <si>
    <t>&gt; div.page-wrap &gt; section &gt; div &gt; div &gt; div &gt; div &gt; div &gt; div &gt; div &gt; a:[2]</t>
  </si>
  <si>
    <t>/html/body/div[4]/section/div/div/div/div/div/div/div/a[2]</t>
  </si>
  <si>
    <t>#hp24-top-bar-container &gt; div &gt; a</t>
  </si>
  <si>
    <t>#hp24-top-bar-container/div/a</t>
  </si>
  <si>
    <t>/html/body/div[4]/section/div/div/div/div/div/div/div/div[2]</t>
  </si>
  <si>
    <t>/html/body/div[4]/section/div/div/div/div/div/div/div/div/a[4]/img</t>
  </si>
  <si>
    <t>&gt; div.page-wrap &gt; nav &gt; div &gt; div &gt; ul &gt; li:[5]</t>
  </si>
  <si>
    <t>/html/body/div[4]/nav/div/div/ul/li[5]</t>
  </si>
  <si>
    <t>&gt; div.page-wrap &gt; nav &gt; div &gt; div &gt; ul &gt; li:[2]</t>
  </si>
  <si>
    <t>/html/body/div[4]/nav/div/div/ul/li[2]</t>
  </si>
  <si>
    <t>TopBar</t>
  </si>
  <si>
    <t>&gt; div.page-wrap &gt; section &gt; nav &gt; ul &gt; li:[5]</t>
  </si>
  <si>
    <t>/html/body/div[4]/section/nav/ul/li[5]</t>
  </si>
  <si>
    <t>&gt; div.page-wrap &gt; nav &gt; div &gt; div &gt; ul &gt; li &gt; a</t>
  </si>
  <si>
    <t>/html/body/div[4]/nav/div/div/ul/li/a</t>
  </si>
  <si>
    <t>/html/body/div[4]/section/nav/ul</t>
  </si>
  <si>
    <t>/html/body/div[4]/section/div/div/div/div/div/div/div[2]/div/div[6]</t>
  </si>
  <si>
    <t>&gt; div.page-wrap &gt; section &gt; nav &gt; ul &gt; li:[7] &gt; a</t>
  </si>
  <si>
    <t>/html/body/div[4]/section/nav/ul/li[7]/a</t>
  </si>
  <si>
    <t>#hp24-accessory &gt; div:[2] &gt; div &gt; div &gt; a</t>
  </si>
  <si>
    <t>#hp24-accessory/div[2]/div/div/a</t>
  </si>
  <si>
    <t>Zubehör</t>
  </si>
  <si>
    <t>/html/body/div[4]/section/div/div/div/div/div/div[2]/div/form/div[2]/div</t>
  </si>
  <si>
    <t>Stückauswahl</t>
  </si>
  <si>
    <t>/html/body/div[4]/section/div/div/div</t>
  </si>
  <si>
    <t>/html/body/div[4]/section/div/div/div/div/div/div[2]/div/div[4]</t>
  </si>
  <si>
    <t>Länge</t>
  </si>
  <si>
    <t>/html/body/div[4]/section/div/div/div/div/div/div/div/div</t>
  </si>
  <si>
    <t>#hp24-accessory &gt; div:[2] &gt; div &gt; div:[2] &gt; div &gt; div &gt; a</t>
  </si>
  <si>
    <t>#hp24-accessory/div[2]/div/div[2]/div/div/a</t>
  </si>
  <si>
    <t>&gt; div.page-wrap &gt; nav &gt; div &gt; div &gt; ul &gt; li:[9] &gt; a</t>
  </si>
  <si>
    <t>/html/body/div[4]/nav/div/div/ul/li[9]/a</t>
  </si>
  <si>
    <t>&gt; div.page-wrap &gt; nav &gt; div &gt; div &gt; ul &gt; li:[3] &gt; a</t>
  </si>
  <si>
    <t>/html/body/div[4]/nav/div/div/ul/li[3]/a</t>
  </si>
  <si>
    <t>#hp24-accessory &gt; div:[2] &gt; div:[2] &gt; div &gt; a</t>
  </si>
  <si>
    <t>#hp24-accessory/div[2]/div[2]/div/a</t>
  </si>
  <si>
    <t>&gt; div.page-wrap &gt; nav &gt; div &gt; div &gt; ul &gt; li</t>
  </si>
  <si>
    <t>/html/body/div[4]/nav/div/div/ul/li</t>
  </si>
  <si>
    <t>&gt; div.page-wrap &gt; nav &gt; div &gt; div &gt; ul &gt; li:[6] &gt; a</t>
  </si>
  <si>
    <t>/html/body/div[4]/nav/div/div/ul/li[6]/a</t>
  </si>
  <si>
    <t>/div.js--modal.sizing--auto.no--header.image-gallery--modal.no--border-radius/div[2]/div/div/div/div</t>
  </si>
  <si>
    <t>&gt; div.page-wrap &gt; nav &gt; div &gt; div &gt; ul &gt; li:[4] &gt; a</t>
  </si>
  <si>
    <t>/html/body/div[4]/nav/div/div/ul/li[4]/a</t>
  </si>
  <si>
    <t>&gt; div.page-wrap &gt; section &gt; nav &gt; ul &gt; li:[3] &gt; a</t>
  </si>
  <si>
    <t>/html/body/div[4]/section/nav/ul/li[3]/a</t>
  </si>
  <si>
    <t>/html/body/div[4]/section/div/div/div/div/div/div[2]/div/form</t>
  </si>
  <si>
    <t>&gt; div.page-wrap &gt; section &gt; nav &gt; ul &gt; li:[7]</t>
  </si>
  <si>
    <t>/html/body/div[4]/section/nav/ul/li[7]</t>
  </si>
  <si>
    <t>&gt; div.js--modal.sizing--content.no--header &gt; div:[2] &gt; div &gt; div:[2] &gt; div:[2] &gt; div:[2] &gt; ul &gt; li:[2]</t>
  </si>
  <si>
    <t>/div.js--modal.sizing--content.no--header/div[2]/div/div[2]/div[2]/div[2]/ul/li[2]</t>
  </si>
  <si>
    <t>&gt; div.page-wrap &gt; nav &gt; div &gt; div &gt; ul &gt; li:[7] &gt; a</t>
  </si>
  <si>
    <t>/html/body/div[4]/nav/div/div/ul/li[7]/a</t>
  </si>
  <si>
    <t>&gt; div.page-wrap &gt; nav &gt; div &gt; div &gt; ul &gt; li:[9]</t>
  </si>
  <si>
    <t>/html/body/div[4]/nav/div/div/ul/li[9]</t>
  </si>
  <si>
    <t>/html/body/div[4]/section/div/div/div/div/div/div/div/div/div</t>
  </si>
  <si>
    <t>&gt; div.js--modal.sizing--content.no--header &gt; div:[2] &gt; div &gt; div:[2] &gt; div:[2] &gt; div:[2] &gt; ul &gt; li</t>
  </si>
  <si>
    <t>/div.js--modal.sizing--content.no--header/div[2]/div/div[2]/div[2]/div[2]/ul/li</t>
  </si>
  <si>
    <t>#hp24-accessory/div[2]/div/div[2]/div/div/a/img</t>
  </si>
  <si>
    <t>/html/body/div[4]/section/div/div/div/div</t>
  </si>
  <si>
    <t>&gt; div.page-wrap &gt; nav &gt; div &gt; div &gt; ul &gt; li:[6]</t>
  </si>
  <si>
    <t>/html/body/div[4]/nav/div/div/ul/li[6]</t>
  </si>
  <si>
    <t>&gt; div.page-wrap &gt; nav &gt; div &gt; div &gt; ul &gt; li:[3]</t>
  </si>
  <si>
    <t>/html/body/div[4]/nav/div/div/ul/li[3]</t>
  </si>
  <si>
    <t>&gt; div.page-wrap &gt; nav &gt; div &gt; div &gt; ul &gt; li:[4]</t>
  </si>
  <si>
    <t>/html/body/div[4]/nav/div/div/ul/li[4]</t>
  </si>
  <si>
    <t>&gt; div.page-wrap &gt; section &gt; nav &gt; ul &gt; li:[3]</t>
  </si>
  <si>
    <t>/html/body/div[4]/section/nav/ul/li[3]</t>
  </si>
  <si>
    <t>&gt; div.page-wrap &gt; section &gt; div &gt; div &gt; div &gt; div:[5] &gt; div:[2] &gt; div &gt; div:[2] &gt; div &gt; div &gt; a</t>
  </si>
  <si>
    <t>/html/body/div[4]/section/div/div/div/div[5]/div[2]/div/div[2]/div/div/a</t>
  </si>
  <si>
    <t>/html/body/div[4]/section/div/div/div/div[2]/div[2]/div/div[3]/div[2]/div/h3</t>
  </si>
  <si>
    <t>ProductDescription_H1</t>
  </si>
  <si>
    <t>/html/body/div[4]/section/div/div/div/div/div/div/div[2]/div/div[8]</t>
  </si>
  <si>
    <t>&gt; div.page-wrap &gt; nav &gt; div &gt; div &gt; ul &gt; li:[7]</t>
  </si>
  <si>
    <t>/html/body/div[4]/nav/div/div/ul/li[7]</t>
  </si>
  <si>
    <t>#hp24-top-bar-container &gt; a:[3]</t>
  </si>
  <si>
    <t>#hp24-top-bar-container/a[3]</t>
  </si>
  <si>
    <t>/html/body/div[4]/section/div/div/div/div/div/div/div[2]/a</t>
  </si>
  <si>
    <t>&gt; div.page-wrap &gt; section &gt; nav &gt; ul &gt; li &gt; a</t>
  </si>
  <si>
    <t>/html/body/div[4]/section/nav/ul/li/a</t>
  </si>
  <si>
    <t>&gt; div.page-wrap &gt; header &gt; div &gt; nav &gt; ul &gt; li:[4] &gt; a</t>
  </si>
  <si>
    <t>/html/body/div[4]/header/div/nav/ul/li[4]/a</t>
  </si>
  <si>
    <t>header_MeinKonto</t>
  </si>
  <si>
    <t>&gt; div.page-wrap &gt; nav &gt; div &gt; div &gt; ul &gt; li:[8] &gt; a</t>
  </si>
  <si>
    <t>/html/body/div[4]/nav/div/div/ul/li[8]/a</t>
  </si>
  <si>
    <t>#hp24-accessory &gt; div:[2] &gt; div:[3] &gt; div &gt; a</t>
  </si>
  <si>
    <t>#hp24-accessory/div[2]/div[3]/div/a</t>
  </si>
  <si>
    <t>&gt; div.page-wrap &gt; section &gt; div &gt; div &gt; div &gt; header &gt; div &gt; h1</t>
  </si>
  <si>
    <t>/html/body/div[4]/section/div/div/div/header/div/h1</t>
  </si>
  <si>
    <t>/html/body/div[4]/section/div/div/div/div[2]/div[2]/div/div[3]/div[2]/div/p</t>
  </si>
  <si>
    <t>ProductDescription_H2</t>
  </si>
  <si>
    <t>&gt; div.page-wrap &gt; section &gt; nav &gt; ul &gt; li</t>
  </si>
  <si>
    <t>/html/body/div[4]/section/nav/ul/li</t>
  </si>
  <si>
    <t>&gt; div.js--modal.sizing--content.no--header &gt; div:[2] &gt; div &gt; div:[4] &gt; div &gt; div:[2] &gt; div &gt; div &gt; div:[3] &gt; div &gt; div &gt; div:[2] &gt; a &gt; span &gt; span &gt; img</t>
  </si>
  <si>
    <t>/div.js--modal.sizing--content.no--header/div[2]/div/div[4]/div/div[2]/div/div/div[3]/div/div/div[2]/a/span/span/img</t>
  </si>
  <si>
    <t>#hp24-top-bar-container &gt; a:[2]</t>
  </si>
  <si>
    <t>#hp24-top-bar-container/a[2]</t>
  </si>
  <si>
    <t>#hp24-accessory &gt; div:[2] &gt; div:[2] &gt; div:[2] &gt; div &gt; div &gt; a</t>
  </si>
  <si>
    <t>#hp24-accessory/div[2]/div[2]/div[2]/div/div/a</t>
  </si>
  <si>
    <t>&gt; div.page-wrap &gt; header &gt; div &gt; nav &gt; ul &gt; li:[4]</t>
  </si>
  <si>
    <t>/html/body/div[4]/header/div/nav/ul/li[4]</t>
  </si>
  <si>
    <t>&gt; div.js--modal.sizing--auto.no--header.image-gallery--modal.no--border-radius &gt; div:[2] &gt; div &gt; div &gt; a:[2]</t>
  </si>
  <si>
    <t>/div.js--modal.sizing--auto.no--header.image-gallery--modal.no--border-radius/div[2]/div/div/a[2]</t>
  </si>
  <si>
    <t>&gt; div.page-wrap &gt; section &gt; div &gt; div &gt; div &gt; div &gt; div &gt; div:[2] &gt; div &gt; div:[5]</t>
  </si>
  <si>
    <t>/html/body/div[4]/section/div/div/div/div/div/div[2]/div/div[5]</t>
  </si>
  <si>
    <t>TopBeratung_Rückgaberecht</t>
  </si>
  <si>
    <t>&gt; div.page-wrap &gt; header &gt; div</t>
  </si>
  <si>
    <t>/html/body/div[4]/header/div</t>
  </si>
  <si>
    <t>Header</t>
  </si>
  <si>
    <t>&gt; div.page-wrap &gt; section &gt; div &gt; div &gt; div &gt; div &gt; div &gt; div:[2] &gt; div &gt; div &gt; div</t>
  </si>
  <si>
    <t>/html/body/div[4]/section/div/div/div/div/div/div[2]/div/div/div</t>
  </si>
  <si>
    <t>ProductDescription_Price</t>
  </si>
  <si>
    <t>&gt; div.js--modal.sizing--auto.no--header.image-gallery--modal.no--border-radius &gt; div:[3]</t>
  </si>
  <si>
    <t>/div.js--modal.sizing--auto.no--header.image-gallery--modal.no--border-radius/div[3]</t>
  </si>
  <si>
    <t>&gt; div.page-wrap &gt; nav &gt; div &gt; div &gt; ul &gt; li:[8]</t>
  </si>
  <si>
    <t>/html/body/div[4]/nav/div/div/ul/li[8]</t>
  </si>
  <si>
    <t>&gt; div.js--modal.sizing--content.no--header &gt; div:[2] &gt; div &gt; div:[4] &gt; div &gt; div:[2] &gt; div &gt; div &gt; div:[2] &gt; div &gt; div &gt; div:[2] &gt; a</t>
  </si>
  <si>
    <t>/div.js--modal.sizing--content.no--header/div[2]/div/div[4]/div/div[2]/div/div/div[2]/div/div/div[2]/a</t>
  </si>
  <si>
    <t>&gt; div.js--modal.sizing--content.no--header &gt; div:[2] &gt; div &gt; div:[4] &gt; div &gt; div</t>
  </si>
  <si>
    <t>/div.js--modal.sizing--content.no--header/div[2]/div/div[4]/div/div</t>
  </si>
  <si>
    <t>&gt; div.page-wrap &gt; section &gt; div &gt; div &gt; div &gt; header &gt; div &gt; h2</t>
  </si>
  <si>
    <t>/html/body/div[4]/section/div/div/div/header/div/h2</t>
  </si>
  <si>
    <t>&gt; div.js--modal.sizing--content.no--header &gt; div:[2] &gt; div &gt; div:[4] &gt; div &gt; div:[2] &gt; div &gt; div &gt; div:[3] &gt; div &gt; div &gt; div:[2] &gt; a:[2]</t>
  </si>
  <si>
    <t>/div.js--modal.sizing--content.no--header/div[2]/div/div[4]/div/div[2]/div/div/div[3]/div/div/div[2]/a[2]</t>
  </si>
  <si>
    <t>&gt; div.page-wrap &gt; section &gt; div &gt; div &gt; div &gt; div &gt; div &gt; div &gt; div &gt; a</t>
  </si>
  <si>
    <t>/html/body/div[4]/section/div/div/div/div/div/div/div/a</t>
  </si>
  <si>
    <t>&gt; div.page-wrap &gt; section &gt; div &gt; div &gt; div &gt; div &gt; div &gt; div &gt; div &gt; div &gt; a:[5]</t>
  </si>
  <si>
    <t>/html/body/div[4]/section/div/div/div/div/div/div/div/div/a[5]</t>
  </si>
  <si>
    <t>#hp24-top-bar-container &gt; a</t>
  </si>
  <si>
    <t>#hp24-top-bar-container/a</t>
  </si>
  <si>
    <t>&gt; div.page-wrap &gt; section &gt; div &gt; div &gt; div &gt; div &gt; div &gt; div</t>
  </si>
  <si>
    <t>/html/body/div[4]/section/div/div/div/div/div/div</t>
  </si>
  <si>
    <t>&gt; div.page-wrap &gt; section &gt; nav &gt; ul &gt; li:[6]</t>
  </si>
  <si>
    <t>/html/body/div[4]/section/nav/ul/li[6]</t>
  </si>
  <si>
    <t>&gt; div.page-wrap &gt; section &gt; div &gt; div &gt; div &gt; div:[2] &gt; div &gt; a</t>
  </si>
  <si>
    <t>/html/body/div[4]/section/div/div/div/div[2]/div/a</t>
  </si>
  <si>
    <t>ProductDescription_Tab1</t>
  </si>
  <si>
    <t>&gt; div.page-wrap &gt; section &gt; div &gt; div &gt; div &gt; div &gt; div &gt; div:[2]</t>
  </si>
  <si>
    <t>/html/body/div[4]/section/div/div/div/div/div/div[2]</t>
  </si>
  <si>
    <t>&gt; div.page-wrap &gt; section &gt; div &gt; div &gt; div &gt; div &gt; div &gt; div:[2] &gt; div &gt; div:[3] &gt; div:[2] &gt; div:[2] &gt; a</t>
  </si>
  <si>
    <t>/html/body/div[4]/section/div/div/div/div/div/div[2]/div/div[3]/div[2]/div[2]/a</t>
  </si>
  <si>
    <t>VersandInformationen_Tiefpreis</t>
  </si>
  <si>
    <t>&gt; div.js--modal.sizing--content.no--header &gt; div:[2] &gt; div &gt; div:[2]</t>
  </si>
  <si>
    <t>/div.js--modal.sizing--content.no--header/div[2]/div/div[2]</t>
  </si>
  <si>
    <t>&gt; div.page-wrap &gt; section &gt; div &gt; div &gt; div &gt; div &gt; div &gt; div &gt; div &gt; div &gt; div &gt; span &gt; span &gt; img</t>
  </si>
  <si>
    <t>/html/body/div[4]/section/div/div/div/div/div/div/div/div/div/span/span/img</t>
  </si>
  <si>
    <t>&gt; div.page-wrap &gt; section &gt; div &gt; div &gt; div &gt; div &gt; div &gt; div &gt; div &gt; a:[2] &gt; img</t>
  </si>
  <si>
    <t>/html/body/div[4]/section/div/div/div/div/div/div/div/a[2]/img</t>
  </si>
  <si>
    <t>&gt; div.page-wrap &gt; section &gt; div &gt; div &gt; div &gt; div:[2] &gt; div:[2] &gt; div &gt; div:[3] &gt; div:[2] &gt; div:[2] &gt; table &gt; tbody &gt; tr:[8] &gt; td:[2]</t>
  </si>
  <si>
    <t>/html/body/div[4]/section/div/div/div/div[2]/div[2]/div/div[3]/div[2]/div[2]/table/tbody/tr[8]/td[2]</t>
  </si>
  <si>
    <t>ProductDescription_table</t>
  </si>
  <si>
    <t>&gt; div.page-wrap &gt; header &gt; div &gt; nav &gt; ul &gt; li:[3] &gt; a</t>
  </si>
  <si>
    <t>/html/body/div[4]/header/div/nav/ul/li[3]/a</t>
  </si>
  <si>
    <t>header_Merkzettel</t>
  </si>
  <si>
    <t>&gt; div.page-wrap &gt; section &gt; div &gt; div &gt; div &gt; div &gt; div &gt; div:[2] &gt; div &gt; div:[3] &gt; div:[2] &gt; div &gt; a</t>
  </si>
  <si>
    <t>/html/body/div[4]/section/div/div/div/div/div/div[2]/div/div[3]/div[2]/div/a</t>
  </si>
  <si>
    <t>VersandInformationen_Stück</t>
  </si>
  <si>
    <t>&gt; div.page-wrap &gt; section &gt; div &gt; div &gt; div &gt; div:[2] &gt; div:[2] &gt; div &gt; div:[3] &gt; div:[2] &gt; div:[2] &gt; table &gt; tbody &gt; tr:[6] &gt; td:[2]</t>
  </si>
  <si>
    <t>/html/body/div[4]/section/div/div/div/div[2]/div[2]/div/div[3]/div[2]/div[2]/table/tbody/tr[6]/td[2]</t>
  </si>
  <si>
    <t>&gt; div.js--modal.sizing--auto.no--header.image-gallery--modal.no--border-radius &gt; div:[2] &gt; div &gt; div &gt; div &gt; div:[2] &gt; img</t>
  </si>
  <si>
    <t>/div.js--modal.sizing--auto.no--header.image-gallery--modal.no--border-radius/div[2]/div/div/div/div[2]/img</t>
  </si>
  <si>
    <t>&gt; div.page-wrap &gt; section &gt; div &gt; div &gt; div &gt; div &gt; div &gt; div:[2] &gt; div &gt; form &gt; div &gt; div</t>
  </si>
  <si>
    <t>/html/body/div[4]/section/div/div/div/div/div/div[2]/div/form/div/div</t>
  </si>
  <si>
    <t>#hp24-accessory-mehr-button</t>
  </si>
  <si>
    <t>&gt; div.page-wrap &gt; section &gt; div &gt; div &gt; div &gt; div &gt; div &gt; div:[2] &gt; div &gt; div:[3] &gt; div &gt; div &gt; p:[2] &gt; span</t>
  </si>
  <si>
    <t>/html/body/div[4]/section/div/div/div/div/div/div[2]/div/div[3]/div/div/p[2]/span</t>
  </si>
  <si>
    <t>&gt; div.page-wrap &gt; section &gt; div &gt; div &gt; div &gt; div:[2] &gt; div:[2] &gt; div &gt; div:[3] &gt; div:[2] &gt; div &gt; p:[2]</t>
  </si>
  <si>
    <t>/html/body/div[4]/section/div/div/div/div[2]/div[2]/div/div[3]/div[2]/div/p[2]</t>
  </si>
  <si>
    <t>#Ebene_1</t>
  </si>
  <si>
    <t>&gt; div.page-wrap &gt; section &gt; div &gt; div &gt; div &gt; div:[2] &gt; div:[2] &gt; div &gt; div:[3] &gt; div:[2] &gt; div:[2] &gt; table &gt; tbody &gt; tr:[5] &gt; td:[2]</t>
  </si>
  <si>
    <t>/html/body/div[4]/section/div/div/div/div[2]/div[2]/div/div[3]/div[2]/div[2]/table/tbody/tr[5]/td[2]</t>
  </si>
  <si>
    <t>&gt; div.page-wrap &gt; section &gt; div &gt; div &gt; div &gt; div:[2] &gt; div &gt; a:[2]</t>
  </si>
  <si>
    <t>/html/body/div[4]/section/div/div/div/div[2]/div/a[2]</t>
  </si>
  <si>
    <t>ProductDescription_Tab2</t>
  </si>
  <si>
    <t>&gt; div.page-wrap &gt; section &gt; div &gt; div &gt; div &gt; div &gt; div &gt; div:[2] &gt; div &gt; div:[3] &gt; div:[2] &gt; a</t>
  </si>
  <si>
    <t>/html/body/div[4]/section/div/div/div/div/div/div[2]/div/div[3]/div[2]/a</t>
  </si>
  <si>
    <t>VersandInformationen_IndAngebot</t>
  </si>
  <si>
    <t>&gt; div.page-wrap &gt; section &gt; div &gt; div &gt; div &gt; div:[2] &gt; div:[2] &gt; div &gt; div:[3] &gt; div:[2] &gt; div:[2] &gt; table &gt; tbody &gt; tr:[9] &gt; td:[2]</t>
  </si>
  <si>
    <t>/html/body/div[4]/section/div/div/div/div[2]/div[2]/div/div[3]/div[2]/div[2]/table/tbody/tr[9]/td[2]</t>
  </si>
  <si>
    <t>&gt; div.js--modal.sizing--content.no--header &gt; div:[2] &gt; div &gt; div:[3]</t>
  </si>
  <si>
    <t>/div.js--modal.sizing--content.no--header/div[2]/div/div[3]</t>
  </si>
  <si>
    <t>&gt; div.page-wrap &gt; header &gt; div &gt; nav &gt; ul &gt; div:[2]</t>
  </si>
  <si>
    <t>/html/body/div[4]/header/div/nav/ul/div[2]</t>
  </si>
  <si>
    <t>header_trustLogos</t>
  </si>
  <si>
    <t>&gt; div.page-wrap &gt; section &gt; div &gt; div &gt; div &gt; div &gt; div &gt; div &gt; div &gt; a:[3]</t>
  </si>
  <si>
    <t>/html/body/div[4]/section/div/div/div/div/div/div/div/a[3]</t>
  </si>
  <si>
    <t>&gt; div.page-wrap &gt; section &gt; div &gt; div &gt; div &gt; div:[2] &gt; div:[2] &gt; div &gt; div:[3] &gt; div:[2] &gt; ul &gt; li:[2] &gt; a</t>
  </si>
  <si>
    <t>/html/body/div[4]/section/div/div/div/div[2]/div[2]/div/div[3]/div[2]/ul/li[2]/a</t>
  </si>
  <si>
    <t>&gt; div.page-wrap &gt; section &gt; nav &gt; ul &gt; li:[4]</t>
  </si>
  <si>
    <t>/html/body/div[4]/section/nav/ul/li[4]</t>
  </si>
  <si>
    <t>&gt; div.js--modal.sizing--content.no--header &gt; div:[2] &gt; div &gt; div:[2] &gt; div:[2] &gt; div &gt; ul &gt; li:[2]</t>
  </si>
  <si>
    <t>/div.js--modal.sizing--content.no--header/div[2]/div/div[2]/div[2]/div/ul/li[2]</t>
  </si>
  <si>
    <t>&gt; div.page-wrap &gt; header &gt; div &gt; nav &gt; ul &gt; li:[3]</t>
  </si>
  <si>
    <t>/html/body/div[4]/header/div/nav/ul/li[3]</t>
  </si>
  <si>
    <t>&gt; div.page-wrap &gt; section &gt; div &gt; div &gt; div &gt; div:[2] &gt; div:[2] &gt; div &gt; div:[3] &gt; div:[2] &gt; div:[2] &gt; table &gt; tbody &gt; tr:[7] &gt; td:[2]</t>
  </si>
  <si>
    <t>/html/body/div[4]/section/div/div/div/div[2]/div[2]/div/div[3]/div[2]/div[2]/table/tbody/tr[7]/td[2]</t>
  </si>
  <si>
    <t>#hp24-accessory &gt; div:[2] &gt; div:[2] &gt; div:[2] &gt; div &gt; div &gt; a &gt; img</t>
  </si>
  <si>
    <t>#hp24-accessory/div[2]/div[2]/div[2]/div/div/a/img</t>
  </si>
  <si>
    <t>/html/body/div[4]/section/div/div[2]/div[2]/div/div[2]/a</t>
  </si>
  <si>
    <t>ZuletztAngesehen_Element_2</t>
  </si>
  <si>
    <t>&gt; div.page-wrap &gt; section &gt; div &gt; div &gt; div &gt; div &gt; header &gt; div &gt; div &gt; a</t>
  </si>
  <si>
    <t>/html/body/div[4]/section/div/div/div/div/header/div/div/a</t>
  </si>
  <si>
    <t>productBrandLogo</t>
  </si>
  <si>
    <t>&gt; div.page-wrap &gt; section &gt; div &gt; div &gt; div &gt; header</t>
  </si>
  <si>
    <t>/html/body/div[4]/section/div/div/div/header</t>
  </si>
  <si>
    <t>&gt; div.page-wrap &gt; section &gt; div &gt; div &gt; div &gt; div:[2] &gt; div:[2] &gt; div &gt; div:[3] &gt; div:[2] &gt; div:[2] &gt; table &gt; tbody &gt; tr:[4] &gt; td:[2]</t>
  </si>
  <si>
    <t>/html/body/div[4]/section/div/div/div/div[2]/div[2]/div/div[3]/div[2]/div[2]/table/tbody/tr[4]/td[2]</t>
  </si>
  <si>
    <t>#hp24-accessory &gt; div:[2] &gt; div:[3] &gt; div:[2] &gt; div &gt; div &gt; a</t>
  </si>
  <si>
    <t>#hp24-accessory/div[2]/div[3]/div[2]/div/div/a</t>
  </si>
  <si>
    <t>#hp24-top-bar-container &gt; div</t>
  </si>
  <si>
    <t>#hp24-top-bar-container/div</t>
  </si>
  <si>
    <t>topBar</t>
  </si>
  <si>
    <t>&gt; div.page-wrap &gt; section &gt; div &gt; div &gt; div &gt; div:[2] &gt; div:[2] &gt; div &gt; div:[3] &gt; div:[2] &gt; ul &gt; li &gt; a</t>
  </si>
  <si>
    <t>/html/body/div[4]/section/div/div/div/div[2]/div[2]/div/div[3]/div[2]/ul/li/a</t>
  </si>
  <si>
    <t>&gt; div.page-wrap &gt; header &gt; div &gt; div:[2] &gt; div &gt; div:[4] &gt; a</t>
  </si>
  <si>
    <t>/html/body/div[4]/header/div/div[2]/div/div[4]/a</t>
  </si>
  <si>
    <t>#hp24-accessory &gt; div:[2] &gt; div:[4] &gt; div:[2] &gt; div:[2] &gt; div:[3] &gt; input</t>
  </si>
  <si>
    <t>#hp24-accessory/div[2]/div[4]/div[2]/div[2]/div[3]/input</t>
  </si>
  <si>
    <t>&gt; div.page-wrap &gt; section &gt; div &gt; div &gt; div &gt; div &gt; div &gt; div:[2] &gt; a:[2]</t>
  </si>
  <si>
    <t>/html/body/div[4]/section/div/div/div/div/div/div[2]/a[2]</t>
  </si>
  <si>
    <t>&gt; div.page-wrap &gt; section &gt; div &gt; div &gt; div &gt; div:[2] &gt; div:[2] &gt; div &gt; div:[3] &gt; div:[2] &gt; div:[2] &gt; table &gt; tbody &gt; tr:[10] &gt; td:[2]</t>
  </si>
  <si>
    <t>/html/body/div[4]/section/div/div/div/div[2]/div[2]/div/div[3]/div[2]/div[2]/table/tbody/tr[10]/td[2]</t>
  </si>
  <si>
    <t>&gt; div.js--modal.sizing--content.no--header &gt; div:[2] &gt; div &gt; div:[4] &gt; div &gt; div:[2] &gt; div &gt; div &gt; div:[2] &gt; div &gt; div &gt; div:[2] &gt; a &gt; span &gt; span &gt; img</t>
  </si>
  <si>
    <t>/div.js--modal.sizing--content.no--header/div[2]/div/div[4]/div/div[2]/div/div/div[2]/div/div/div[2]/a/span/span/img</t>
  </si>
  <si>
    <t>&gt; div.page-wrap &gt; header &gt; div &gt; nav &gt; ul &gt; div:[2] &gt; a</t>
  </si>
  <si>
    <t>/html/body/div[4]/header/div/nav/ul/div[2]/a</t>
  </si>
  <si>
    <t>&gt; div.page-wrap &gt; section &gt; div &gt; div &gt; div &gt; div &gt; div &gt; div &gt; div:[4]</t>
  </si>
  <si>
    <t>/html/body/div[4]/section/div/div/div/div/div/div/div[4]</t>
  </si>
  <si>
    <t>&gt; div.page-wrap &gt; section &gt; div &gt; div &gt; div &gt; div &gt; div &gt; div:[2] &gt; div &gt; div &gt; div &gt; div &gt; span &gt; span:[3] &gt; p &gt; a</t>
  </si>
  <si>
    <t>/html/body/div[4]/section/div/div/div/div/div/div[2]/div/div/div/div/span/span[3]/p/a</t>
  </si>
  <si>
    <t>group[9]</t>
  </si>
  <si>
    <t>&gt; div.page-wrap &gt; section &gt; div &gt; div &gt; div &gt; div &gt; div &gt; div:[2] &gt; div &gt; div &gt; div &gt; div:[2] &gt; span:[2]</t>
  </si>
  <si>
    <t>/html/body/div[4]/section/div/div/div/div/div/div[2]/div/div/div/div[2]/span[2]</t>
  </si>
  <si>
    <t>&gt; div.page-wrap &gt; section &gt; div &gt; div &gt; div &gt; div &gt; div &gt; div &gt; div &gt; div &gt; a:[5] &gt; img</t>
  </si>
  <si>
    <t>/html/body/div[4]/section/div/div/div/div/div/div/div/div/a[5]/img</t>
  </si>
  <si>
    <t>&gt; div.page-wrap &gt; header &gt; div &gt; nav &gt; ul &gt; li:[2] &gt; form &gt; button</t>
  </si>
  <si>
    <t>/html/body/div[4]/header/div/nav/ul/li[2]/form/button</t>
  </si>
  <si>
    <t>&gt; div.page-wrap &gt; section &gt; div &gt; div:[2] &gt; div:[2] &gt; div &gt; div:[3] &gt; a</t>
  </si>
  <si>
    <t>/html/body/div[4]/section/div/div[2]/div[2]/div/div[3]/a</t>
  </si>
  <si>
    <t>ZuletztAngesehen_Element_3</t>
  </si>
  <si>
    <t>#hp24-accessory</t>
  </si>
  <si>
    <t>&gt; div.page-wrap &gt; section &gt; div &gt; div &gt; div &gt; div:[2] &gt; div:[2] &gt; div &gt; div:[3] &gt; div:[2] &gt; div:[3]</t>
  </si>
  <si>
    <t>/html/body/div[4]/section/div/div/div/div[2]/div[2]/div/div[3]/div[2]/div[3]</t>
  </si>
  <si>
    <t>WeiterführendeLinks</t>
  </si>
  <si>
    <t>&gt; div.page-wrap &gt; section &gt; div &gt; div &gt; div &gt; div &gt; div &gt; div &gt; div:[2] &gt; div &gt; div</t>
  </si>
  <si>
    <t>/html/body/div[4]/section/div/div/div/div/div/div/div[2]/div/div</t>
  </si>
  <si>
    <t>&gt; div.page-wrap &gt; section &gt; div &gt; div &gt; div &gt; div &gt; div &gt; div &gt; div &gt; a:[3] &gt; img</t>
  </si>
  <si>
    <t>/html/body/div[4]/section/div/div/div/div/div/div/div/a[3]/img</t>
  </si>
  <si>
    <t>/html/body/div[4]/section/div/div[2]/div[2]/div</t>
  </si>
  <si>
    <t>ZuletztAngesehen</t>
  </si>
  <si>
    <t>&gt; div.page-wrap &gt; section &gt; div &gt; div &gt; div &gt; div &gt; div &gt; div &gt; div:[2] &gt; div &gt; div:[10]</t>
  </si>
  <si>
    <t>/html/body/div[4]/section/div/div/div/div/div/div/div[2]/div/div[10]</t>
  </si>
  <si>
    <t>&gt; div.page-wrap &gt; section &gt; div &gt; div &gt; div &gt; div:[2] &gt; div:[2] &gt; div &gt; div:[3] &gt; div:[2] &gt; div:[2] &gt; table &gt; tbody &gt; tr:[3] &gt; td:[2]</t>
  </si>
  <si>
    <t>/html/body/div[4]/section/div/div/div/div[2]/div[2]/div/div[3]/div[2]/div[2]/table/tbody/tr[3]/td[2]</t>
  </si>
  <si>
    <t>&gt; div.page-wrap &gt; section &gt; div &gt; div &gt; div &gt; div &gt; div &gt; div &gt; div:[5]</t>
  </si>
  <si>
    <t>/html/body/div[4]/section/div/div/div/div/div/div/div[5]</t>
  </si>
  <si>
    <t>&gt; div.page-wrap &gt; section &gt; div &gt; div &gt; div &gt; div:[2] &gt; div:[2] &gt; div &gt; div:[3] &gt; div:[2] &gt; p</t>
  </si>
  <si>
    <t>/html/body/div[4]/section/div/div/div/div[2]/div[2]/div/div[3]/div[2]/p</t>
  </si>
  <si>
    <t>&gt; div.js--modal.sizing--content.no--header &gt; div:[2] &gt; div</t>
  </si>
  <si>
    <t>/div.js--modal.sizing--content.no--header/div[2]/div</t>
  </si>
  <si>
    <t>&gt; div.page-wrap &gt; section &gt; div &gt; div &gt; div &gt; div:[2] &gt; div:[2] &gt; div &gt; div:[3] &gt; div:[2] &gt; div &gt; p &gt; strong</t>
  </si>
  <si>
    <t>/html/body/div[4]/section/div/div/div/div[2]/div[2]/div/div[3]/div[2]/div/p/strong</t>
  </si>
  <si>
    <t>&gt; div.page-wrap &gt; section &gt; div &gt; div &gt; div &gt; div:[5] &gt; div:[2] &gt; div &gt; div:[2] &gt; div &gt; div &gt; div &gt; div:[3] &gt; div &gt; div &gt; div:[2] &gt; a</t>
  </si>
  <si>
    <t>/html/body/div[4]/section/div/div/div/div[5]/div[2]/div/div[2]/div/div/div/div[3]/div/div/div[2]/a</t>
  </si>
  <si>
    <t>&gt; div.js--modal.sizing--content.no--header &gt; div:[2] &gt; div &gt; div:[2] &gt; div:[2]</t>
  </si>
  <si>
    <t>/div.js--modal.sizing--content.no--header/div[2]/div/div[2]/div[2]</t>
  </si>
  <si>
    <t>&gt; div.page-wrap &gt; section &gt; div &gt; div &gt; div &gt; div &gt; div &gt; div:[2] &gt; div &gt; form &gt; div:[2]</t>
  </si>
  <si>
    <t>/html/body/div[4]/section/div/div/div/div/div/div[2]/div/form/div[2]</t>
  </si>
  <si>
    <t>mouse-out</t>
  </si>
  <si>
    <t>&gt; div.page-wrap &gt; section &gt; div &gt; div:[2] &gt; div:[2] &gt; div &gt; div:[2] &gt; a &gt; span &gt; span &gt; img</t>
  </si>
  <si>
    <t>/html/body/div[4]/section/div/div[2]/div[2]/div/div[2]/a/span/span/img</t>
  </si>
  <si>
    <t>&gt; div.page-wrap &gt; section &gt; div &gt; div &gt; div &gt; div:[5] &gt; div &gt; a:[2]</t>
  </si>
  <si>
    <t>/html/body/div[4]/section/div/div/div/div[5]/div/a[2]</t>
  </si>
  <si>
    <t>&gt; div.js--modal.sizing--content.no--header &gt; div:[2] &gt; div &gt; div:[4] &gt; div &gt; div:[2] &gt; div &gt; div &gt; div &gt; div &gt; div &gt; div:[2] &gt; a &gt; span &gt; span &gt; img</t>
  </si>
  <si>
    <t>/div.js--modal.sizing--content.no--header/div[2]/div/div[4]/div/div[2]/div/div/div/div/div/div[2]/a/span/span/img</t>
  </si>
  <si>
    <t>&gt; div.js--modal.sizing--auto.no--header.image-gallery--modal.no--border-radius &gt; div:[2] &gt; div &gt; div &gt; div &gt; div:[3] &gt; img</t>
  </si>
  <si>
    <t>/div.js--modal.sizing--auto.no--header.image-gallery--modal.no--border-radius/div[2]/div/div/div/div[3]/img</t>
  </si>
  <si>
    <t>&gt; div.page-wrap &gt; section &gt; div &gt; div &gt; div &gt; div:[2] &gt; div:[2] &gt; div &gt; div:[3] &gt; div:[2] &gt; div:[2] &gt; table &gt; tbody &gt; tr:[2] &gt; td:[2]</t>
  </si>
  <si>
    <t>/html/body/div[4]/section/div/div/div/div[2]/div[2]/div/div[3]/div[2]/div[2]/table/tbody/tr[2]/td[2]</t>
  </si>
  <si>
    <t>&gt; div.page-wrap &gt; section &gt; nav &gt; ul &gt; li:[5] &gt; a &gt; span</t>
  </si>
  <si>
    <t>/html/body/div[4]/section/nav/ul/li[5]/a/span</t>
  </si>
  <si>
    <t>&gt; div.page-wrap &gt; section &gt; nav &gt; ul &gt; li:[2]</t>
  </si>
  <si>
    <t>/html/body/div[4]/section/nav/ul/li[2]</t>
  </si>
  <si>
    <t>&gt; div.page-wrap &gt; section &gt; div &gt; div &gt; div &gt; div &gt; div &gt; div:[2] &gt; div &gt; div:[8]</t>
  </si>
  <si>
    <t>/html/body/div[4]/section/div/div/div/div/div/div[2]/div/div[8]</t>
  </si>
  <si>
    <t>&gt; div.page-wrap &gt; section &gt; div &gt; div &gt; div &gt; div:[2] &gt; div:[2] &gt; div &gt; div:[3] &gt; div:[2] &gt; div:[2] &gt; table &gt; tbody &gt; tr:[11] &gt; td:[2]</t>
  </si>
  <si>
    <t>/html/body/div[4]/section/div/div/div/div[2]/div[2]/div/div[3]/div[2]/div[2]/table/tbody/tr[11]/td[2]</t>
  </si>
  <si>
    <t>&gt; div.page-wrap &gt; header &gt; div &gt; div:[2] &gt; div &gt; div:[4] &gt; a:[2]</t>
  </si>
  <si>
    <t>/html/body/div[4]/header/div/div[2]/div/div[4]/a[2]</t>
  </si>
  <si>
    <t>/html/body/div[4]/section/div/div/div/div/div/div/div</t>
  </si>
  <si>
    <t>&gt; div.page-wrap &gt; section &gt; div &gt; div &gt; div &gt; div &gt; div &gt; div:[2] &gt; div</t>
  </si>
  <si>
    <t>/html/body/div[4]/section/div/div/div/div/div/div[2]/div</t>
  </si>
  <si>
    <t>#hp24-accessory &gt; div:[2] &gt; div:[4] &gt; div &gt; a</t>
  </si>
  <si>
    <t>#hp24-accessory/div[2]/div[4]/div/a</t>
  </si>
  <si>
    <t>&gt; div.page-wrap &gt; section &gt; div &gt; div &gt; div &gt; div:[2] &gt; div:[2] &gt; div &gt; div:[3] &gt; div:[2] &gt; div &gt; ul &gt; li:[5]</t>
  </si>
  <si>
    <t>/html/body/div[4]/section/div/div/div/div[2]/div[2]/div/div[3]/div[2]/div/ul/li[5]</t>
  </si>
  <si>
    <t>&gt; div.page-wrap &gt; section &gt; div &gt; div &gt; div &gt; div:[5] &gt; div:[2] &gt; div &gt; div:[2] &gt; div &gt; div &gt; div &gt; div:[2] &gt; div &gt; div &gt; div:[2] &gt; a</t>
  </si>
  <si>
    <t>/html/body/div[4]/section/div/div/div/div[5]/div[2]/div/div[2]/div/div/div/div[2]/div/div/div[2]/a</t>
  </si>
  <si>
    <t>&gt; div.js--modal.sizing--auto.no--header &gt; div:[2]</t>
  </si>
  <si>
    <t>/div.js--modal.sizing--auto.no--header/div[2]</t>
  </si>
  <si>
    <t>&gt; div.page-wrap &gt; section &gt; div &gt; div:[2] &gt; div:[2] &gt; div &gt; div &gt; a &gt; span &gt; span &gt; img</t>
  </si>
  <si>
    <t>/html/body/div[4]/section/div/div[2]/div[2]/div/div/a/span/span/img</t>
  </si>
  <si>
    <t>#hp24-accessory &gt; div:[2] &gt; div:[3] &gt; div:[2] &gt; div &gt; div &gt; a &gt; img</t>
  </si>
  <si>
    <t>#hp24-accessory/div[2]/div[3]/div[2]/div/div/a/img</t>
  </si>
  <si>
    <t>&gt; div.page-wrap &gt; section &gt; div &gt; div &gt; div &gt; div:[2] &gt; div:[2] &gt; div &gt; div:[3] &gt; div:[2] &gt; div:[2] &gt; table &gt; tbody &gt; tr &gt; td:[2]</t>
  </si>
  <si>
    <t>/html/body/div[4]/section/div/div/div/div[2]/div[2]/div/div[3]/div[2]/div[2]/table/tbody/tr/td[2]</t>
  </si>
  <si>
    <t>&gt; div.page-wrap &gt; section &gt; div &gt; div:[2] &gt; div:[2] &gt; div &gt; div &gt; a</t>
  </si>
  <si>
    <t>/html/body/div[4]/section/div/div[2]/div[2]/div/div/a</t>
  </si>
  <si>
    <t>&gt; div.js--modal.sizing--content.no--header &gt; div:[2] &gt; div &gt; div:[4] &gt; div &gt; div:[2] &gt; div &gt; div &gt; div:[2] &gt; div &gt; div &gt; div:[2] &gt; a:[2]</t>
  </si>
  <si>
    <t>/div.js--modal.sizing--content.no--header/div[2]/div/div[4]/div/div[2]/div/div/div[2]/div/div/div[2]/a[2]</t>
  </si>
  <si>
    <t>&gt; div.js--modal.sizing--content.no--header &gt; div:[2] &gt; div &gt; div</t>
  </si>
  <si>
    <t>/div.js--modal.sizing--content.no--header/div[2]/div/div</t>
  </si>
  <si>
    <t>&gt; div.page-wrap &gt; section &gt; nav &gt; ul &gt; li:[7] &gt; a &gt; span</t>
  </si>
  <si>
    <t>/html/body/div[4]/section/nav/ul/li[7]/a/span</t>
  </si>
  <si>
    <t>&gt; div.js--modal.sizing--content.no--header &gt; div:[2] &gt; div &gt; div:[4] &gt; div &gt; div:[2] &gt; div &gt; div &gt; div &gt; div &gt; div &gt; div:[2] &gt; a</t>
  </si>
  <si>
    <t>/div.js--modal.sizing--content.no--header/div[2]/div/div[4]/div/div[2]/div/div/div/div/div/div[2]/a</t>
  </si>
  <si>
    <t>&gt; div.page-wrap &gt; header &gt; div &gt; nav &gt; ul &gt; div:[2] &gt; a:[2]</t>
  </si>
  <si>
    <t>/html/body/div[4]/header/div/nav/ul/div[2]/a[2]</t>
  </si>
  <si>
    <t>&gt; div.js--modal.sizing--content.no--header &gt; div:[2] &gt; div &gt; div:[2] &gt; div:[2] &gt; div &gt; ul &gt; li</t>
  </si>
  <si>
    <t>/div.js--modal.sizing--content.no--header/div[2]/div/div[2]/div[2]/div/ul/li</t>
  </si>
  <si>
    <t>&gt; div.page-wrap &gt; section &gt; div &gt; div &gt; div &gt; div &gt; header &gt; div</t>
  </si>
  <si>
    <t>/html/body/div[4]/section/div/div/div/div/header/div</t>
  </si>
  <si>
    <t>&gt; div.page-wrap &gt; section &gt; div &gt; div &gt; div &gt; div:[2] &gt; div:[2] &gt; div &gt; div:[3] &gt; div:[2] &gt; div:[2] &gt; table</t>
  </si>
  <si>
    <t>/html/body/div[4]/section/div/div/div/div[2]/div[2]/div/div[3]/div[2]/div[2]/table</t>
  </si>
  <si>
    <t>&gt; div.page-wrap &gt; section &gt; div &gt; div &gt; div &gt; div:[3] &gt; div &gt; a:[2]</t>
  </si>
  <si>
    <t>/html/body/div[4]/section/div/div/div/div[3]/div/a[2]</t>
  </si>
  <si>
    <t>&gt; div.page-wrap &gt; section &gt; div &gt; div &gt; div &gt; div:[2] &gt; div:[2] &gt; div &gt; div:[3] &gt; div:[2] &gt; div:[2] &gt; table &gt; tbody &gt; tr:[12] &gt; td:[2]</t>
  </si>
  <si>
    <t>/html/body/div[4]/section/div/div/div/div[2]/div[2]/div/div[3]/div[2]/div[2]/table/tbody/tr[12]/td[2]</t>
  </si>
  <si>
    <t>&gt; div.page-wrap &gt; section &gt; div &gt; div:[2] &gt; div:[2] &gt; div &gt; div:[3] &gt; a &gt; span &gt; span &gt; img</t>
  </si>
  <si>
    <t>/html/body/div[4]/section/div/div[2]/div[2]/div/div[3]/a/span/span/img</t>
  </si>
  <si>
    <t>&gt; div.page-wrap &gt; header &gt; div &gt; div:[2] &gt; div &gt; div:[2] &gt; div &gt; a</t>
  </si>
  <si>
    <t>/html/body/div[4]/header/div/div[2]/div/div[2]/div/a</t>
  </si>
  <si>
    <t>&gt; div.page-wrap &gt; section &gt; div &gt; div &gt; div &gt; div:[3] &gt; div:[2] &gt; div &gt; div:[2] &gt; div &gt; div &gt; div &gt; div:[3] &gt; div &gt; div &gt; div:[2] &gt; a</t>
  </si>
  <si>
    <t>/html/body/div[4]/section/div/div/div/div[3]/div[2]/div/div[2]/div/div/div/div[3]/div/div/div[2]/a</t>
  </si>
  <si>
    <t>&gt; div.page-wrap &gt; section &gt; div &gt; div &gt; div &gt; div:[3] &gt; div:[2] &gt; div &gt; div:[2] &gt; div &gt; div &gt; div &gt; div:[2] &gt; div &gt; div &gt; div:[2] &gt; a</t>
  </si>
  <si>
    <t>/html/body/div[4]/section/div/div/div/div[3]/div[2]/div/div[2]/div/div/div/div[2]/div/div/div[2]/a</t>
  </si>
  <si>
    <t>&gt; div.page-wrap &gt; section &gt; div &gt; div &gt; div &gt; div &gt; div:[2] &gt; div &gt; div:[3] &gt; div</t>
  </si>
  <si>
    <t>/html/body/div[4]/section/div/div/div/div/div[2]/div/div[3]/div</t>
  </si>
  <si>
    <t>&gt; div.page-wrap &gt; section &gt; div &gt; div:[2] &gt; div:[2] &gt; div &gt; div:[4] &gt; a</t>
  </si>
  <si>
    <t>/html/body/div[4]/section/div/div[2]/div[2]/div/div[4]/a</t>
  </si>
  <si>
    <t>ZuletztAngesehen_Element_4</t>
  </si>
  <si>
    <t>&gt; div.page-wrap &gt; section &gt; div &gt; div &gt; div &gt; div &gt; header &gt; div &gt; div &gt; div &gt; nav &gt; a</t>
  </si>
  <si>
    <t>/html/body/div[4]/section/div/div/div/div/header/div/div/div/nav/a</t>
  </si>
  <si>
    <t>&gt; div.page-wrap &gt; section &gt; div &gt; div &gt; div &gt; div:[5] &gt; div &gt; a:[3]</t>
  </si>
  <si>
    <t>/html/body/div[4]/section/div/div/div/div[5]/div/a[3]</t>
  </si>
  <si>
    <t>&gt; div.page-wrap &gt; nav &gt; div &gt; div &gt; ul</t>
  </si>
  <si>
    <t>/html/body/div[4]/nav/div/div/ul</t>
  </si>
  <si>
    <t>&gt; div.page-wrap &gt; section &gt; div &gt; div &gt; div &gt; div &gt; div &gt; div:[2] &gt; div &gt; div:[7]</t>
  </si>
  <si>
    <t>/html/body/div[4]/section/div/div/div/div/div/div[2]/div/div[7]</t>
  </si>
  <si>
    <t>&gt; div.page-wrap &gt; section &gt; div &gt; div:[2] &gt; div:[2] &gt; div &gt; div:[2] &gt; a:[2]</t>
  </si>
  <si>
    <t>/html/body/div[4]/section/div/div[2]/div[2]/div/div[2]/a[2]</t>
  </si>
  <si>
    <t>&gt; div.page-wrap &gt; section &gt; div &gt; div &gt; div &gt; div:[2] &gt; div:[2] &gt; div &gt; div:[3] &gt; div:[2] &gt; div:[2] &gt; table &gt; tbody &gt; tr:[13] &gt; td:[2]</t>
  </si>
  <si>
    <t>/html/body/div[4]/section/div/div/div/div[2]/div[2]/div/div[3]/div[2]/div[2]/table/tbody/tr[13]/td[2]</t>
  </si>
  <si>
    <t>&gt; div.page-wrap &gt; section &gt; div &gt; div &gt; div &gt; div &gt; div &gt; div:[2] &gt; div &gt; div &gt; span &gt; span &gt; img</t>
  </si>
  <si>
    <t>/html/body/div[4]/section/div/div/div/div/div/div[2]/div/div/span/span/img</t>
  </si>
  <si>
    <t>&gt; div.js--modal.sizing--auto.no--header.image-gallery--modal.no--border-radius &gt; div:[2] &gt; div &gt; div &gt; a</t>
  </si>
  <si>
    <t>/div.js--modal.sizing--auto.no--header.image-gallery--modal.no--border-radius/div[2]/div/div/a</t>
  </si>
  <si>
    <t>&gt; div.page-wrap &gt; section &gt; div &gt; div:[2] &gt; div</t>
  </si>
  <si>
    <t>/html/body/div[4]/section/div/div[2]/div</t>
  </si>
  <si>
    <t>#hp24-accessory &gt; div:[2]</t>
  </si>
  <si>
    <t>#hp24-accessory/div[2]</t>
  </si>
  <si>
    <t>&gt; div.page-wrap &gt; section &gt; div &gt; div &gt; div &gt; div &gt; div &gt; div:[2] &gt; div &gt; div:[3] &gt; div &gt; div &gt; p</t>
  </si>
  <si>
    <t>/html/body/div[4]/section/div/div/div/div/div/div[2]/div/div[3]/div/div/p</t>
  </si>
  <si>
    <t>&gt; div.page-wrap &gt; section &gt; div &gt; div &gt; div &gt; div &gt; div &gt; div &gt; div &gt; a &gt; img</t>
  </si>
  <si>
    <t>/html/body/div[4]/section/div/div/div/div/div/div/div/a/img</t>
  </si>
  <si>
    <t>&gt; div.page-wrap &gt; section &gt; div &gt; div &gt; div &gt; div:[5] &gt; div:[2] &gt; div &gt; div:[2] &gt; div &gt; div &gt; div &gt; div:[3] &gt; div &gt; div &gt; div:[2] &gt; a:[2]</t>
  </si>
  <si>
    <t>/html/body/div[4]/section/div/div/div/div[5]/div[2]/div/div[2]/div/div/div/div[3]/div/div/div[2]/a[2]</t>
  </si>
  <si>
    <t>&gt; div.page-wrap &gt; section &gt; div &gt; div &gt; div &gt; div:[5] &gt; div:[2] &gt; div &gt; div:[2] &gt; div &gt; div &gt; div &gt; div:[2] &gt; div &gt; div &gt; div:[2] &gt; a:[2]</t>
  </si>
  <si>
    <t>/html/body/div[4]/section/div/div/div/div[5]/div[2]/div/div[2]/div/div/div/div[2]/div/div/div[2]/a[2]</t>
  </si>
  <si>
    <t>&gt; div.page-wrap &gt; header &gt; div &gt; nav &gt; ul</t>
  </si>
  <si>
    <t>/html/body/div[4]/header/div/nav/ul</t>
  </si>
  <si>
    <t>&gt; div.page-wrap &gt; section &gt; div &gt; div:[2] &gt; div:[2] &gt; div &gt; div:[3] &gt; a:[2]</t>
  </si>
  <si>
    <t>/html/body/div[4]/section/div/div[2]/div[2]/div/div[3]/a[2]</t>
  </si>
  <si>
    <t>&gt; div.page-wrap &gt; section &gt; div &gt; div &gt; div &gt; div &gt; div:[2] &gt; div &gt; form &gt; div:[2] &gt; div</t>
  </si>
  <si>
    <t>/html/body/div[4]/section/div/div/div/div/div[2]/div/form/div[2]/div</t>
  </si>
  <si>
    <t>&gt; div.js--modal.sizing--content.no--header &gt; div:[2] &gt; div &gt; div:[4] &gt; div &gt; div:[2] &gt; div &gt; div &gt; div &gt; div &gt; div &gt; div:[2] &gt; a:[2]</t>
  </si>
  <si>
    <t>/div.js--modal.sizing--content.no--header/div[2]/div/div[4]/div/div[2]/div/div/div/div/div/div[2]/a[2]</t>
  </si>
  <si>
    <t>&gt; div.page-wrap &gt; section &gt; div &gt; div &gt; div &gt; header &gt; div &gt; div</t>
  </si>
  <si>
    <t>/html/body/div[4]/section/div/div/div/header/div/div</t>
  </si>
  <si>
    <t>&gt; div.page-wrap &gt; section &gt; div &gt; div &gt; div &gt; div &gt; div &gt; div:[2] &gt; div &gt; div &gt; div &gt; div:[2]</t>
  </si>
  <si>
    <t>/html/body/div[4]/section/div/div/div/div/div/div[2]/div/div/div/div[2]</t>
  </si>
  <si>
    <t>#hp24-accessory &gt; div:[2] &gt; div &gt; div:[2]</t>
  </si>
  <si>
    <t>#hp24-accessory/div[2]/div/div[2]</t>
  </si>
  <si>
    <t>&gt; div.page-wrap &gt; section &gt; div &gt; div &gt; div &gt; div:[3] &gt; div:[2] &gt; div &gt; div:[2] &gt; div &gt; div &gt; div &gt; div:[3] &gt; div &gt; div &gt; div:[2] &gt; a:[2]</t>
  </si>
  <si>
    <t>/html/body/div[4]/section/div/div/div/div[3]/div[2]/div/div[2]/div/div/div/div[3]/div/div/div[2]/a[2]</t>
  </si>
  <si>
    <t>#hp24-accessory &gt; div:[2] &gt; div:[4] &gt; div:[2] &gt; div &gt; div &gt; a</t>
  </si>
  <si>
    <t>#hp24-accessory/div[2]/div[4]/div[2]/div/div/a</t>
  </si>
  <si>
    <t>&gt; div.js--modal.sizing--auto.no--header.image-gallery--modal.no--border-radius &gt; div:[2] &gt; div &gt; div &gt; div &gt; div:[2]</t>
  </si>
  <si>
    <t>/div.js--modal.sizing--auto.no--header.image-gallery--modal.no--border-radius/div[2]/div/div/div/div[2]</t>
  </si>
  <si>
    <t>&gt; div.page-wrap &gt; section &gt; div &gt; div &gt; div &gt; div &gt; div:[2] &gt; div &gt; div:[3]</t>
  </si>
  <si>
    <t>/html/body/div[4]/section/div/div/div/div/div[2]/div/div[3]</t>
  </si>
  <si>
    <t>&gt; div.page-wrap &gt; section &gt; div &gt; div &gt; div &gt; div:[5] &gt; div:[2] &gt; div &gt; div:[2] &gt; div &gt; div &gt; div &gt; div:[4] &gt; div &gt; div &gt; div:[2] &gt; a</t>
  </si>
  <si>
    <t>/html/body/div[4]/section/div/div/div/div[5]/div[2]/div/div[2]/div/div/div/div[4]/div/div/div[2]/a</t>
  </si>
  <si>
    <t>&gt; div.js--modal.sizing--content.no--header &gt; div:[2] &gt; div &gt; div:[4] &gt; div &gt; div:[2]</t>
  </si>
  <si>
    <t>/div.js--modal.sizing--content.no--header/div[2]/div/div[4]/div/div[2]</t>
  </si>
  <si>
    <t>&gt; div.page-wrap &gt; section &gt; div &gt; div &gt; div &gt; div:[3] &gt; div:[2] &gt; div &gt; div:[2] &gt; div &gt; div &gt; div &gt; div:[2] &gt; div &gt; div &gt; div:[2] &gt; a:[2]</t>
  </si>
  <si>
    <t>/html/body/div[4]/section/div/div/div/div[3]/div[2]/div/div[2]/div/div/div/div[2]/div/div/div[2]/a[2]</t>
  </si>
  <si>
    <t>&gt; div.page-wrap &gt; section &gt; div &gt; div &gt; div &gt; div &gt; div &gt; div &gt; div &gt; a:[4]</t>
  </si>
  <si>
    <t>/html/body/div[4]/section/div/div/div/div/div/div/div/a[4]</t>
  </si>
  <si>
    <t>&gt; div.page-wrap &gt; section &gt; div &gt; div:[2] &gt; div:[2] &gt; div &gt; div &gt; a:[2]</t>
  </si>
  <si>
    <t>/html/body/div[4]/section/div/div[2]/div[2]/div/div/a[2]</t>
  </si>
  <si>
    <t>&gt; div.page-wrap &gt; section &gt; nav &gt; ul &gt; li:[5] &gt; ul &gt; li &gt; a</t>
  </si>
  <si>
    <t>/html/body/div[4]/section/nav/ul/li[5]/ul/li/a</t>
  </si>
  <si>
    <t>#auto_preisberechnung</t>
  </si>
  <si>
    <t>&gt; div.page-wrap &gt; section &gt; div &gt; div &gt; div &gt; div:[5] &gt; div:[2] &gt; div &gt; div:[2] &gt; div &gt; div &gt; div &gt; div &gt; div &gt; div &gt; div:[2] &gt; a</t>
  </si>
  <si>
    <t>/html/body/div[4]/section/div/div/div/div[5]/div[2]/div/div[2]/div/div/div/div/div/div/div[2]/a</t>
  </si>
  <si>
    <t>&gt; div.page-wrap &gt; section &gt; div &gt; div &gt; div &gt; div:[3] &gt; div:[2] &gt; div &gt; div:[2] &gt; div &gt; div &gt; div &gt; div:[4] &gt; div &gt; div &gt; div:[2] &gt; a</t>
  </si>
  <si>
    <t>/html/body/div[4]/section/div/div/div/div[3]/div[2]/div/div[2]/div/div/div/div[4]/div/div/div[2]/a</t>
  </si>
  <si>
    <t>&gt; div.js--modal.no--header.sizing--content &gt; div:[2] &gt; div &gt; div:[3] &gt; a:[2]</t>
  </si>
  <si>
    <t>/div.js--modal.no--header.sizing--content/div[2]/div/div[3]/a[2]</t>
  </si>
  <si>
    <t>&gt; div.page-wrap &gt; section &gt; div &gt; div &gt; div &gt; div:[5] &gt; div:[2] &gt; div &gt; div:[2] &gt; div &gt; div &gt; div &gt; div:[3] &gt; div &gt; div &gt; div:[2] &gt; a &gt; span &gt; span &gt; img</t>
  </si>
  <si>
    <t>/html/body/div[4]/section/div/div/div/div[5]/div[2]/div/div[2]/div/div/div/div[3]/div/div/div[2]/a/span/span/img</t>
  </si>
  <si>
    <t>&gt; div.page-wrap &gt; section &gt; div &gt; div &gt; div &gt; div &gt; div &gt; div:[2] &gt; div &gt; div:[6]</t>
  </si>
  <si>
    <t>/html/body/div[4]/section/div/div/div/div/div/div[2]/div/div[6]</t>
  </si>
  <si>
    <t>&gt; div.page-wrap &gt; section &gt; div &gt; div &gt; div &gt; div:[2] &gt; div:[2] &gt; div &gt; div:[3] &gt; div:[2] &gt; div:[2] &gt; table &gt; tbody &gt; tr:[14] &gt; td:[2]</t>
  </si>
  <si>
    <t>/html/body/div[4]/section/div/div/div/div[2]/div[2]/div/div[3]/div[2]/div[2]/table/tbody/tr[14]/td[2]</t>
  </si>
  <si>
    <t>&gt; div.page-wrap &gt; section &gt; div &gt; div &gt; div &gt; div &gt; div &gt; div &gt; div:[2] &gt; div &gt; div:[12]</t>
  </si>
  <si>
    <t>/html/body/div[4]/section/div/div/div/div/div/div/div[2]/div/div[12]</t>
  </si>
  <si>
    <t>&gt; div.js--modal.sizing--auto.no--header.image-gallery--modal.no--border-radius &gt; div:[2] &gt; div &gt; div &gt; div &gt; div:[6] &gt; img</t>
  </si>
  <si>
    <t>/div.js--modal.sizing--auto.no--header.image-gallery--modal.no--border-radius/div[2]/div/div/div/div[6]/img</t>
  </si>
  <si>
    <t>#hp24-top-bar-container &gt; div &gt; a &gt; span</t>
  </si>
  <si>
    <t>#hp24-top-bar-container/div/a/span</t>
  </si>
  <si>
    <t>&gt; div.page-wrap &gt; section &gt; div &gt; div &gt; div &gt; div:[2] &gt; div:[2] &gt; div &gt; div:[3] &gt; div:[2] &gt; div:[2] &gt; table &gt; tbody &gt; tr:[15] &gt; td:[2]</t>
  </si>
  <si>
    <t>/html/body/div[4]/section/div/div/div/div[2]/div[2]/div/div[3]/div[2]/div[2]/table/tbody/tr[15]/td[2]</t>
  </si>
  <si>
    <t>&gt; div.page-wrap &gt; section &gt; div &gt; div &gt; div &gt; div &gt; div &gt; div &gt; div &gt; div &gt; a:[6]</t>
  </si>
  <si>
    <t>/html/body/div[4]/section/div/div/div/div/div/div/div/div/a[6]</t>
  </si>
  <si>
    <t>&gt; div.page-wrap &gt; section &gt; div &gt; div &gt; div &gt; div:[2] &gt; div:[2] &gt; div &gt; div:[3]</t>
  </si>
  <si>
    <t>/html/body/div[4]/section/div/div/div/div[2]/div[2]/div/div[3]</t>
  </si>
  <si>
    <t>&gt; div.page-wrap &gt; section &gt; div &gt; div &gt; div &gt; div:[2] &gt; div:[2] &gt; div:[2] &gt; div:[2] &gt; div:[2] &gt; div &gt; p</t>
  </si>
  <si>
    <t>/html/body/div[4]/section/div/div/div/div[2]/div[2]/div[2]/div[2]/div[2]/div/p</t>
  </si>
  <si>
    <t>&gt; div.page-wrap &gt; section &gt; div &gt; div &gt; div &gt; div:[5] &gt; div:[2] &gt; div &gt; div:[2] &gt; div &gt; div &gt; div &gt; div:[2] &gt; div &gt; div &gt; div:[2] &gt; a &gt; span &gt; span &gt; img</t>
  </si>
  <si>
    <t>/html/body/div[4]/section/div/div/div/div[5]/div[2]/div/div[2]/div/div/div/div[2]/div/div/div[2]/a/span/span/img</t>
  </si>
  <si>
    <t>foobaer_email</t>
  </si>
  <si>
    <t>&gt; div.page-wrap &gt; section &gt; div &gt; div:[2] &gt; div:[2] &gt; div &gt; div:[4] &gt; a:[2]</t>
  </si>
  <si>
    <t>/html/body/div[4]/section/div/div[2]/div[2]/div/div[4]/a[2]</t>
  </si>
  <si>
    <t>&gt; div.page-wrap &gt; section &gt; div &gt; div &gt; div &gt; div:[5] &gt; div:[2] &gt; div &gt; div:[2] &gt; div &gt; div &gt; div &gt; div &gt; div &gt; div &gt; div:[2] &gt; a &gt; span &gt; span &gt; img</t>
  </si>
  <si>
    <t>/html/body/div[4]/section/div/div/div/div[5]/div[2]/div/div[2]/div/div/div/div/div/div/div[2]/a/span/span/img</t>
  </si>
  <si>
    <t>&gt; div.page-wrap &gt; section &gt; div &gt; div &gt; div &gt; div &gt; div &gt; div &gt; div:[4] &gt; a:[2]</t>
  </si>
  <si>
    <t>/html/body/div[4]/section/div/div/div/div/div/div/div[4]/a[2]</t>
  </si>
  <si>
    <t>&gt; div.js--modal.sizing--auto.no--header.image-gallery--modal.no--border-radius &gt; div:[2] &gt; div &gt; div:[2] &gt; div &gt; a:[2]</t>
  </si>
  <si>
    <t>/div.js--modal.sizing--auto.no--header.image-gallery--modal.no--border-radius/div[2]/div/div[2]/div/a[2]</t>
  </si>
  <si>
    <t>#hp24-accessory &gt; div:[2] &gt; div:[5] &gt; div:[2] &gt; div:[2] &gt; div:[3] &gt; input</t>
  </si>
  <si>
    <t>#hp24-accessory/div[2]/div[5]/div[2]/div[2]/div[3]/input</t>
  </si>
  <si>
    <t>&gt; div.page-wrap &gt; section &gt; div &gt; div &gt; div &gt; div:[3] &gt; div:[2] &gt; div &gt; div:[2] &gt; div &gt; div &gt; div &gt; div &gt; div &gt; div &gt; div:[2] &gt; a</t>
  </si>
  <si>
    <t>/html/body/div[4]/section/div/div/div/div[3]/div[2]/div/div[2]/div/div/div/div/div/div/div[2]/a</t>
  </si>
  <si>
    <t>/div.js--modal.sizing--auto.no--header.image-gallery--modal.no--border-radius/div[2]/div/div/div/div[4]/img</t>
  </si>
  <si>
    <t>&gt; div.js--modal.sizing--content.no--header &gt; div:[2] &gt; div &gt; div:[4]</t>
  </si>
  <si>
    <t>/div.js--modal.sizing--content.no--header/div[2]/div/div[4]</t>
  </si>
  <si>
    <t>&gt; div.page-wrap &gt; section &gt; div &gt; div:[2] &gt; div:[2] &gt; div &gt; div:[4] &gt; a &gt; span &gt; span &gt; img</t>
  </si>
  <si>
    <t>/html/body/div[4]/section/div/div[2]/div[2]/div/div[4]/a/span/span/img</t>
  </si>
  <si>
    <t>&gt; div.page-wrap &gt; section &gt; div &gt; div &gt; div &gt; div &gt; div &gt; div &gt; div &gt; a:[4] &gt; img</t>
  </si>
  <si>
    <t>/html/body/div[4]/section/div/div/div/div/div/div/div/a[4]/img</t>
  </si>
  <si>
    <t>#hp24-accessory-title</t>
  </si>
  <si>
    <t>&gt; div.page-wrap &gt; section &gt; nav &gt; ul &gt; li:[5] &gt; ul &gt; li:[2] &gt; a</t>
  </si>
  <si>
    <t>/html/body/div[4]/section/nav/ul/li[5]/ul/li[2]/a</t>
  </si>
  <si>
    <t>&gt; div.js--modal.sizing--auto.no--header.image-gallery--modal.no--border-radius &gt; div:[2] &gt; div &gt; div &gt; div &gt; div:[3]</t>
  </si>
  <si>
    <t>/div.js--modal.sizing--auto.no--header.image-gallery--modal.no--border-radius/div[2]/div/div/div/div[3]</t>
  </si>
  <si>
    <t>&gt; div.js--overlay</t>
  </si>
  <si>
    <t>/div.js--overlay</t>
  </si>
  <si>
    <t>&gt; div.js--modal.sizing--auto.no--header.image-gallery--modal.no--border-radius &gt; div:[2] &gt; div &gt; div:[2] &gt; div &gt; a:[3]</t>
  </si>
  <si>
    <t>/div.js--modal.sizing--auto.no--header.image-gallery--modal.no--border-radius/div[2]/div/div[2]/div/a[3]</t>
  </si>
  <si>
    <t>&gt; div.page-wrap &gt; header &gt; div &gt; div &gt; div &gt; a &gt; picture &gt; img</t>
  </si>
  <si>
    <t>/html/body/div[4]/header/div/div/div/a/picture/img</t>
  </si>
  <si>
    <t>&gt; div.page-wrap &gt; section &gt; div &gt; div &gt; div &gt; div:[5] &gt; div:[2] &gt; div &gt; div:[2] &gt; div &gt; div &gt; div &gt; div &gt; div &gt; div &gt; div:[2] &gt; a:[2]</t>
  </si>
  <si>
    <t>/html/body/div[4]/section/div/div/div/div[5]/div[2]/div/div[2]/div/div/div/div/div/div/div[2]/a[2]</t>
  </si>
  <si>
    <t>&gt; div.page-wrap &gt; section &gt; div &gt; div &gt; div &gt; div &gt; div:[2] &gt; div &gt; form</t>
  </si>
  <si>
    <t>/html/body/div[4]/section/div/div/div/div/div[2]/div/form</t>
  </si>
  <si>
    <t>#hp24-accessory &gt; div:[2] &gt; div:[4] &gt; div:[2] &gt; div &gt; div &gt; a &gt; img</t>
  </si>
  <si>
    <t>#hp24-accessory/div[2]/div[4]/div[2]/div/div/a/img</t>
  </si>
  <si>
    <t>&gt; div.swag-cookie-permission &gt; div &gt; p</t>
  </si>
  <si>
    <t>/div.swag-cookie-permission/div/p</t>
  </si>
  <si>
    <t>#hp24-top-bar-container &gt; div:[2] &gt; p &gt; strong</t>
  </si>
  <si>
    <t>#hp24-top-bar-container/div[2]/p/strong</t>
  </si>
  <si>
    <t>&gt; div.page-wrap &gt; nav &gt; div &gt; div &gt; ul &gt; li &gt; a &gt; span</t>
  </si>
  <si>
    <t>/html/body/div[4]/nav/div/div/ul/li/a/span</t>
  </si>
  <si>
    <t>&gt; div.page-wrap &gt; section &gt; div &gt; div &gt; div &gt; div:[5] &gt; div:[2] &gt; div &gt; div:[2] &gt; div &gt; div &gt; div &gt; div:[4] &gt; div &gt; div &gt; div:[2] &gt; a:[2]</t>
  </si>
  <si>
    <t>/html/body/div[4]/section/div/div/div/div[5]/div[2]/div/div[2]/div/div/div/div[4]/div/div/div[2]/a[2]</t>
  </si>
  <si>
    <t>&gt; div.page-wrap &gt; section &gt; div &gt; div &gt; div &gt; div &gt; div &gt; div:[2] &gt; div &gt; div &gt; div &gt; div &gt; span &gt; span:[2]</t>
  </si>
  <si>
    <t>/html/body/div[4]/section/div/div/div/div/div/div[2]/div/div/div/div/span/span[2]</t>
  </si>
  <si>
    <t>#hp24-accessory &gt; div:[2] &gt; div:[2] &gt; div:[2]</t>
  </si>
  <si>
    <t>#hp24-accessory/div[2]/div[2]/div[2]</t>
  </si>
  <si>
    <t>&gt; div.js--modal.sizing--auto.no--header.image-gallery--modal.no--border-radius &gt; div:[2] &gt; div &gt; div:[2] &gt; div &gt; a:[2] &gt; img</t>
  </si>
  <si>
    <t>/div.js--modal.sizing--auto.no--header.image-gallery--modal.no--border-radius/div[2]/div/div[2]/div/a[2]/img</t>
  </si>
  <si>
    <t>&gt; div.page-wrap &gt; nav &gt; div &gt; div &gt; ul &gt; li:[2] &gt; a &gt; span</t>
  </si>
  <si>
    <t>/html/body/div[4]/nav/div/div/ul/li[2]/a/span</t>
  </si>
  <si>
    <t>&gt; div.page-wrap &gt; section &gt; div &gt; div &gt; div &gt; div:[3] &gt; div:[2] &gt; div &gt; div:[2] &gt; div &gt; div &gt; div &gt; div:[2] &gt; div &gt; div &gt; div:[2] &gt; a &gt; span &gt; span &gt; img</t>
  </si>
  <si>
    <t>/html/body/div[4]/section/div/div/div/div[3]/div[2]/div/div[2]/div/div/div/div[2]/div/div/div[2]/a/span/span/img</t>
  </si>
  <si>
    <t>&gt; div.page-wrap &gt; section &gt; nav &gt; ul &gt; li:[5] &gt; ul &gt; li</t>
  </si>
  <si>
    <t>/html/body/div[4]/section/nav/ul/li[5]/ul/li</t>
  </si>
  <si>
    <t>&gt; div.page-wrap &gt; section &gt; div &gt; div &gt; div &gt; div:[3] &gt; div:[2] &gt; div &gt; div:[2] &gt; div &gt; div &gt; div &gt; div:[3] &gt; div &gt; div &gt; div:[2] &gt; a &gt; span &gt; span &gt; img</t>
  </si>
  <si>
    <t>/html/body/div[4]/section/div/div/div/div[3]/div[2]/div/div[2]/div/div/div/div[3]/div/div/div[2]/a/span/span/img</t>
  </si>
  <si>
    <t>&gt; div.page-wrap &gt; section &gt; div &gt; div &gt; div &gt; div &gt; div &gt; div:[2] &gt; div &gt; div:[3] &gt; div &gt; span</t>
  </si>
  <si>
    <t>/html/body/div[4]/section/div/div/div/div/div/div[2]/div/div[3]/div/span</t>
  </si>
  <si>
    <t>&gt; div.page-wrap &gt; section &gt; div &gt; div &gt; div &gt; div &gt; div &gt; div &gt; div:[2] &gt; div &gt; div:[2] &gt; span &gt; span &gt; img</t>
  </si>
  <si>
    <t>/html/body/div[4]/section/div/div/div/div/div/div/div[2]/div/div[2]/span/span/img</t>
  </si>
  <si>
    <t>&gt; div.page-wrap &gt; footer &gt; div &gt; div &gt; div:[2] &gt; nav &gt; ul &gt; li &gt; a</t>
  </si>
  <si>
    <t>/html/body/div[4]/footer/div/div/div[2]/nav/ul/li/a</t>
  </si>
  <si>
    <t>&gt; div.page-wrap &gt; section &gt; div &gt; div &gt; div &gt; div:[3] &gt; div:[2] &gt; div &gt; div:[2] &gt; div &gt; div &gt; div &gt; div:[4] &gt; div &gt; div &gt; div:[2] &gt; a:[2]</t>
  </si>
  <si>
    <t>/html/body/div[4]/section/div/div/div/div[3]/div[2]/div/div[2]/div/div/div/div[4]/div/div/div[2]/a[2]</t>
  </si>
  <si>
    <t>&gt; div.page-wrap &gt; footer &gt; div &gt; div &gt; div:[2] &gt; nav &gt; ul &gt; li:[4] &gt; a</t>
  </si>
  <si>
    <t>/html/body/div[4]/footer/div/div/div[2]/nav/ul/li[4]/a</t>
  </si>
  <si>
    <t>&gt; div.page-wrap &gt; footer &gt; div &gt; div &gt; div:[2] &gt; nav &gt; ul &gt; li:[2] &gt; a</t>
  </si>
  <si>
    <t>/html/body/div[4]/footer/div/div/div[2]/nav/ul/li[2]/a</t>
  </si>
  <si>
    <t>&gt; div.page-wrap &gt; section &gt; div &gt; div &gt; div &gt; div:[3] &gt; div:[2] &gt; div &gt; div:[2] &gt; div &gt; div &gt; div &gt; div &gt; div &gt; div &gt; div:[2] &gt; a:[2]</t>
  </si>
  <si>
    <t>/html/body/div[4]/section/div/div/div/div[3]/div[2]/div/div[2]/div/div/div/div/div/div/div[2]/a[2]</t>
  </si>
  <si>
    <t>&gt; div.page-wrap &gt; section &gt; div &gt; div &gt; div &gt; div:[2] &gt; div:[2] &gt; div &gt; div:[3] &gt; div:[2] &gt; div:[2] &gt; table &gt; tbody &gt; tr:[8] &gt; td</t>
  </si>
  <si>
    <t>/html/body/div[4]/section/div/div/div/div[2]/div[2]/div/div[3]/div[2]/div[2]/table/tbody/tr[8]/td</t>
  </si>
  <si>
    <t>&gt; div.page-wrap &gt; header &gt; div &gt; nav &gt; ul &gt; li:[4] &gt; a &gt; span</t>
  </si>
  <si>
    <t>/html/body/div[4]/header/div/nav/ul/li[4]/a/span</t>
  </si>
  <si>
    <t>&gt; div.page-wrap &gt; section &gt; div &gt; div:[2] &gt; div:[2] &gt; div &gt; div:[5] &gt; a</t>
  </si>
  <si>
    <t>/html/body/div[4]/section/div/div[2]/div[2]/div/div[5]/a</t>
  </si>
  <si>
    <t>ZuletztAngesehen_Element_5</t>
  </si>
  <si>
    <t>&gt; div.page-wrap &gt; header &gt; div &gt; div:[2] &gt; div &gt; div:[2] &gt; div:[2] &gt; a</t>
  </si>
  <si>
    <t>/html/body/div[4]/header/div/div[2]/div/div[2]/div[2]/a</t>
  </si>
  <si>
    <t>&gt; div.page-wrap &gt; section &gt; div &gt; div &gt; div &gt; div:[2] &gt; div:[2] &gt; div &gt; div:[3] &gt; div:[2] &gt; div:[2] &gt; table &gt; tbody &gt; tr:[7] &gt; td</t>
  </si>
  <si>
    <t>/html/body/div[4]/section/div/div/div/div[2]/div[2]/div/div[3]/div[2]/div[2]/table/tbody/tr[7]/td</t>
  </si>
  <si>
    <t>&gt; div.page-wrap &gt; section &gt; div &gt; div &gt; div &gt; div &gt; div &gt; div:[2] &gt; div &gt; form &gt; div</t>
  </si>
  <si>
    <t>/html/body/div[4]/section/div/div/div/div/div/div[2]/div/form/div</t>
  </si>
  <si>
    <t>&gt; div.page-wrap &gt; section &gt; div &gt; div &gt; div &gt; div:[3] &gt; div:[2] &gt; div &gt; div:[2] &gt; div &gt; div &gt; div &gt; div &gt; div &gt; div &gt; div:[2] &gt; a &gt; span &gt; span &gt; img</t>
  </si>
  <si>
    <t>/html/body/div[4]/section/div/div/div/div[3]/div[2]/div/div[2]/div/div/div/div/div/div/div[2]/a/span/span/img</t>
  </si>
  <si>
    <t>&gt; div.page-wrap &gt; header</t>
  </si>
  <si>
    <t>/html/body/div[4]/header</t>
  </si>
  <si>
    <t>#hp24-top-bar-container &gt; div &gt; p &gt; strong</t>
  </si>
  <si>
    <t>#hp24-top-bar-container/div/p/strong</t>
  </si>
  <si>
    <t>&gt; div.page-wrap &gt; footer &gt; div &gt; div &gt; div:[2] &gt; nav &gt; ul &gt; li:[7] &gt; a</t>
  </si>
  <si>
    <t>/html/body/div[4]/footer/div/div/div[2]/nav/ul/li[7]/a</t>
  </si>
  <si>
    <t>#hp24-top-bar-container &gt; div:[2] &gt; p &gt; span</t>
  </si>
  <si>
    <t>#hp24-top-bar-container/div[2]/p/span</t>
  </si>
  <si>
    <t>&gt; div.page-wrap &gt; section &gt; div &gt; div &gt; div &gt; div &gt; div &gt; div &gt; div &gt; div &gt; a:[6] &gt; img</t>
  </si>
  <si>
    <t>/html/body/div[4]/section/div/div/div/div/div/div/div/div/a[6]/img</t>
  </si>
  <si>
    <t>#hp24-accessory &gt; div:[2] &gt; div:[5] &gt; div &gt; a</t>
  </si>
  <si>
    <t>#hp24-accessory/div[2]/div[5]/div/a</t>
  </si>
  <si>
    <t>&gt; div.page-wrap &gt; section &gt; div &gt; div &gt; div &gt; div:[2] &gt; div:[2] &gt; div &gt; div:[3] &gt; div:[2] &gt; div:[2] &gt; table &gt; tbody &gt; tr:[6] &gt; td</t>
  </si>
  <si>
    <t>/html/body/div[4]/section/div/div/div/div[2]/div[2]/div/div[3]/div[2]/div[2]/table/tbody/tr[6]/td</t>
  </si>
  <si>
    <t>&gt; div.page-wrap &gt; section &gt; div &gt; div &gt; div &gt; div &gt; div &gt; div:[2] &gt; a</t>
  </si>
  <si>
    <t>/html/body/div[4]/section/div/div/div/div/div/div[2]/a</t>
  </si>
  <si>
    <t>&gt; div.page-wrap &gt; section &gt; div &gt; div &gt; div &gt; div:[2] &gt; div:[2] &gt; div &gt; div:[3] &gt; div:[2] &gt; div:[2] &gt; table &gt; tbody &gt; tr &gt; td</t>
  </si>
  <si>
    <t>/html/body/div[4]/section/div/div/div/div[2]/div[2]/div/div[3]/div[2]/div[2]/table/tbody/tr/td</t>
  </si>
  <si>
    <t>/div.js--modal.sizing--auto.no--header.image-gallery--modal.no--border-radius/div[2]/div/div/div/div[4]</t>
  </si>
  <si>
    <t>&gt; div.page-wrap &gt; section &gt; div &gt; div &gt; div &gt; div:[2] &gt; div:[2] &gt; div &gt; div:[3] &gt; div:[2] &gt; div:[2] &gt; table &gt; tbody &gt; tr:[9] &gt; td</t>
  </si>
  <si>
    <t>/html/body/div[4]/section/div/div/div/div[2]/div[2]/div/div[3]/div[2]/div[2]/table/tbody/tr[9]/td</t>
  </si>
  <si>
    <t>&gt; div.js--modal.sizing--content.no--header &gt; div:[2] &gt; div &gt; div:[4] &gt; div &gt; div:[2] &gt; div &gt; div &gt; div:[3]</t>
  </si>
  <si>
    <t>/div.js--modal.sizing--content.no--header/div[2]/div/div[4]/div/div[2]/div/div/div[3]</t>
  </si>
  <si>
    <t>&gt; div.page-wrap &gt; section &gt; div &gt; div &gt; div &gt; div &gt; div &gt; div:[2] &gt; div &gt; div:[3] &gt; div &gt; div &gt; p &gt; span</t>
  </si>
  <si>
    <t>/html/body/div[4]/section/div/div/div/div/div/div[2]/div/div[3]/div/div/p/span</t>
  </si>
  <si>
    <t>&gt; div.page-wrap &gt; section &gt; div &gt; div &gt; div &gt; div:[5] &gt; div:[2] &gt; div &gt; div:[2] &gt; div &gt; div &gt; div &gt; div:[5] &gt; div &gt; div &gt; div:[2] &gt; a</t>
  </si>
  <si>
    <t>/html/body/div[4]/section/div/div/div/div[5]/div[2]/div/div[2]/div/div/div/div[5]/div/div/div[2]/a</t>
  </si>
  <si>
    <t>&gt; div.page-wrap &gt; footer &gt; div &gt; div &gt; div:[2] &gt; nav &gt; ul &gt; li:[5] &gt; a</t>
  </si>
  <si>
    <t>/html/body/div[4]/footer/div/div/div[2]/nav/ul/li[5]/a</t>
  </si>
  <si>
    <t>&gt; div.page-wrap &gt; section &gt; div &gt; div &gt; div &gt; div &gt; div &gt; div:[2] &gt; div &gt; div &gt; div &gt; div</t>
  </si>
  <si>
    <t>/html/body/div[4]/section/div/div/div/div/div/div[2]/div/div/div/div</t>
  </si>
  <si>
    <t>&gt; div.page-wrap &gt; header &gt; div &gt; nav &gt; ul &gt; div</t>
  </si>
  <si>
    <t>/html/body/div[4]/header/div/nav/ul/div</t>
  </si>
  <si>
    <t>&gt; div.page-wrap &gt; section &gt; div &gt; div &gt; div &gt; div:[5] &gt; div:[2] &gt; div &gt; div:[2] &gt; div &gt; div</t>
  </si>
  <si>
    <t>/html/body/div[4]/section/div/div/div/div[5]/div[2]/div/div[2]/div/div</t>
  </si>
  <si>
    <t>&gt; div.page-wrap &gt; section &gt; div &gt; div &gt; div &gt; div:[2] &gt; div:[2] &gt; div &gt; div:[3] &gt; div:[2] &gt; div:[2] &gt; table &gt; tbody &gt; tr:[4] &gt; td</t>
  </si>
  <si>
    <t>/html/body/div[4]/section/div/div/div/div[2]/div[2]/div/div[3]/div[2]/div[2]/table/tbody/tr[4]/td</t>
  </si>
  <si>
    <t>&gt; div.page-wrap &gt; footer &gt; div &gt; div</t>
  </si>
  <si>
    <t>/html/body/div[4]/footer/div/div</t>
  </si>
  <si>
    <t>&gt; div.page-wrap &gt; section &gt; div &gt; div &gt; div &gt; div &gt; div &gt; div &gt; div:[2] &gt; div &gt; div:[9]</t>
  </si>
  <si>
    <t>/html/body/div[4]/section/div/div/div/div/div/div/div[2]/div/div[9]</t>
  </si>
  <si>
    <t>&gt; div.js--modal.no--header.sizing--content &gt; div:[2] &gt; div &gt; div:[4] &gt; div &gt; div:[2] &gt; div &gt; div</t>
  </si>
  <si>
    <t>/div.js--modal.no--header.sizing--content/div[2]/div/div[4]/div/div[2]/div/div</t>
  </si>
  <si>
    <t>&gt; div.page-wrap &gt; section &gt; div &gt; div &gt; div &gt; div:[2] &gt; div:[2] &gt; div &gt; div:[3] &gt; div:[2] &gt; div:[2] &gt; table &gt; tbody &gt; tr:[16] &gt; td:[2]</t>
  </si>
  <si>
    <t>/html/body/div[4]/section/div/div/div/div[2]/div[2]/div/div[3]/div[2]/div[2]/table/tbody/tr[16]/td[2]</t>
  </si>
  <si>
    <t>&gt; div.page-wrap &gt; section &gt; div &gt; div &gt; div &gt; div:[2] &gt; div:[2] &gt; div &gt; div:[3] &gt; div:[2] &gt; div:[2] &gt; table &gt; tbody &gt; tr:[10] &gt; td</t>
  </si>
  <si>
    <t>/html/body/div[4]/section/div/div/div/div[2]/div[2]/div/div[3]/div[2]/div[2]/table/tbody/tr[10]/td</t>
  </si>
  <si>
    <t>&gt; div.page-wrap &gt; section &gt; div &gt; div:[2] &gt; div:[2] &gt; div &gt; div:[5] &gt; a &gt; span &gt; span &gt; img</t>
  </si>
  <si>
    <t>/html/body/div[4]/section/div/div[2]/div[2]/div/div[5]/a/span/span/img</t>
  </si>
  <si>
    <t>&gt; div.page-wrap &gt; section &gt; div &gt; div &gt; div &gt; div:[2] &gt; div:[2] &gt; div &gt; div:[3] &gt; div:[2] &gt; div:[2] &gt; table &gt; tbody &gt; tr:[3] &gt; td</t>
  </si>
  <si>
    <t>/html/body/div[4]/section/div/div/div/div[2]/div[2]/div/div[3]/div[2]/div[2]/table/tbody/tr[3]/td</t>
  </si>
  <si>
    <t>&gt; div.page-wrap &gt; footer &gt; div &gt; div &gt; div:[2] &gt; nav &gt; ul &gt; li:[3] &gt; a</t>
  </si>
  <si>
    <t>/html/body/div[4]/footer/div/div/div[2]/nav/ul/li[3]/a</t>
  </si>
  <si>
    <t>&gt; div.page-wrap &gt; header &gt; div &gt; nav &gt; ul &gt; li:[5] &gt; a &gt; i</t>
  </si>
  <si>
    <t>/html/body/div[4]/header/div/nav/ul/li[5]/a/i</t>
  </si>
  <si>
    <t>&gt; div.page-wrap &gt; section &gt; div &gt; div &gt; div &gt; div &gt; div:[2]</t>
  </si>
  <si>
    <t>/html/body/div[4]/section/div/div/div/div/div[2]</t>
  </si>
  <si>
    <t>&gt; div.page-wrap &gt; header &gt; div &gt; div</t>
  </si>
  <si>
    <t>/html/body/div[4]/header/div/div</t>
  </si>
  <si>
    <t>&gt; div.page-wrap &gt; section &gt; nav &gt; ul &gt; li:[5] &gt; ul &gt; li:[3] &gt; a</t>
  </si>
  <si>
    <t>/html/body/div[4]/section/nav/ul/li[5]/ul/li[3]/a</t>
  </si>
  <si>
    <t>&gt; div.page-wrap &gt; footer &gt; div &gt; div &gt; div &gt; nav &gt; ul &gt; li:[4] &gt; a</t>
  </si>
  <si>
    <t>/html/body/div[4]/footer/div/div/div/nav/ul/li[4]/a</t>
  </si>
  <si>
    <t>&gt; div.page-wrap &gt; section &gt; div &gt; div &gt; div &gt; div &gt; div:[2] &gt; div &gt; div:[3] &gt; div:[2] &gt; div &gt; a</t>
  </si>
  <si>
    <t>/html/body/div[4]/section/div/div/div/div/div[2]/div/div[3]/div[2]/div/a</t>
  </si>
  <si>
    <t>&gt; div.page-wrap &gt; section &gt; div &gt; div &gt; div &gt; div:[5] &gt; div:[2] &gt; div &gt; div:[2] &gt; div &gt; div &gt; div &gt; div:[4] &gt; div &gt; div &gt; div:[2] &gt; a &gt; span &gt; span &gt; img</t>
  </si>
  <si>
    <t>/html/body/div[4]/section/div/div/div/div[5]/div[2]/div/div[2]/div/div/div/div[4]/div/div/div[2]/a/span/span/img</t>
  </si>
  <si>
    <t>&gt; div.page-wrap &gt; section &gt; div &gt; div &gt; div &gt; div &gt; div &gt; div &gt; div:[4] &gt; a:[3]</t>
  </si>
  <si>
    <t>/html/body/div[4]/section/div/div/div/div/div/div/div[4]/a[3]</t>
  </si>
  <si>
    <t>&gt; div.page-wrap &gt; footer &gt; div &gt; div &gt; div:[3] &gt; div:[2] &gt; p &gt; a</t>
  </si>
  <si>
    <t>/html/body/div[4]/footer/div/div/div[3]/div[2]/p/a</t>
  </si>
  <si>
    <t>&gt; div.js--modal.sizing--content.no--header &gt; div:[2] &gt; div &gt; div:[2] &gt; div:[2] &gt; div &gt; ul &gt; li &gt; a</t>
  </si>
  <si>
    <t>/div.js--modal.sizing--content.no--header/div[2]/div/div[2]/div[2]/div/ul/li/a</t>
  </si>
  <si>
    <t>&gt; div.js--modal.sizing--auto.no--header.image-gallery--modal.no--border-radius &gt; div:[2] &gt; div &gt; div:[2] &gt; div &gt; a:[3] &gt; img</t>
  </si>
  <si>
    <t>/div.js--modal.sizing--auto.no--header.image-gallery--modal.no--border-radius/div[2]/div/div[2]/div/a[3]/img</t>
  </si>
  <si>
    <t>&gt; div.page-wrap &gt; section &gt; div &gt; div &gt; div &gt; div:[5] &gt; div</t>
  </si>
  <si>
    <t>/html/body/div[4]/section/div/div/div/div[5]/div</t>
  </si>
  <si>
    <t>&gt; div.page-wrap &gt; section &gt; div &gt; div &gt; div &gt; div:[3] &gt; div:[2] &gt; div &gt; div:[2] &gt; div &gt; div &gt; div &gt; div:[5] &gt; div &gt; div &gt; div:[2] &gt; a</t>
  </si>
  <si>
    <t>/html/body/div[4]/section/div/div/div/div[3]/div[2]/div/div[2]/div/div/div/div[5]/div/div/div[2]/a</t>
  </si>
  <si>
    <t>&gt; div.page-wrap &gt; section &gt; div &gt; div &gt; div &gt; div &gt; div:[2] &gt; div &gt; div:[3] &gt; div &gt; div &gt; p:[2] &gt; span</t>
  </si>
  <si>
    <t>/html/body/div[4]/section/div/div/div/div/div[2]/div/div[3]/div/div/p[2]/span</t>
  </si>
  <si>
    <t>&gt; div.page-wrap &gt; section &gt; div &gt; div &gt; div &gt; div &gt; div &gt; div &gt; div &gt; div &gt; span &gt; span &gt; img</t>
  </si>
  <si>
    <t>/html/body/div[4]/section/div/div/div/div/div/div/div/div/span/span/img</t>
  </si>
  <si>
    <t>&gt; div.page-wrap &gt; section &gt; div &gt; div &gt; div &gt; div:[2] &gt; div:[2] &gt; div &gt; div:[3] &gt; div:[2] &gt; div:[2] &gt; table &gt; tbody &gt; tr:[2] &gt; td</t>
  </si>
  <si>
    <t>/html/body/div[4]/section/div/div/div/div[2]/div[2]/div/div[3]/div[2]/div[2]/table/tbody/tr[2]/td</t>
  </si>
  <si>
    <t>&gt; div.page-wrap &gt; section &gt; div &gt; div &gt; div &gt; div:[3] &gt; div:[2] &gt; div &gt; div:[2] &gt; div &gt; div &gt; div &gt; div:[4] &gt; div &gt; div &gt; div:[2] &gt; a &gt; span &gt; span &gt; img</t>
  </si>
  <si>
    <t>/html/body/div[4]/section/div/div/div/div[3]/div[2]/div/div[2]/div/div/div/div[4]/div/div/div[2]/a/span/span/img</t>
  </si>
  <si>
    <t>&gt; div.page-wrap &gt; section &gt; div &gt; div &gt; div &gt; div:[2] &gt; div:[2] &gt; div &gt; div:[3] &gt; div:[2] &gt; div:[2] &gt; table &gt; tbody &gt; tr:[5] &gt; td</t>
  </si>
  <si>
    <t>/html/body/div[4]/section/div/div/div/div[2]/div[2]/div/div[3]/div[2]/div[2]/table/tbody/tr[5]/td</t>
  </si>
  <si>
    <t>&gt; div.page-wrap &gt; section &gt; div &gt; div &gt; div &gt; div &gt; div:[2] &gt; div &gt; div &gt; div</t>
  </si>
  <si>
    <t>/html/body/div[4]/section/div/div/div/div/div[2]/div/div/div</t>
  </si>
  <si>
    <t>&gt; div.page-wrap &gt; section &gt; div &gt; div &gt; div &gt; div &gt; div &gt; div &gt; div:[2] &gt; div &gt; div:[3] &gt; span &gt; span &gt; img</t>
  </si>
  <si>
    <t>/html/body/div[4]/section/div/div/div/div/div/div/div[2]/div/div[3]/span/span/img</t>
  </si>
  <si>
    <t>&gt; div.page-wrap &gt; footer &gt; div &gt; div &gt; div:[2] &gt; nav &gt; ul &gt; li</t>
  </si>
  <si>
    <t>/html/body/div[4]/footer/div/div/div[2]/nav/ul/li</t>
  </si>
  <si>
    <t>&gt; div.js--modal.sizing--auto.no--header.image-gallery--modal.no--border-radius &gt; div:[2] &gt; div &gt; div:[2] &gt; div &gt; a</t>
  </si>
  <si>
    <t>/div.js--modal.sizing--auto.no--header.image-gallery--modal.no--border-radius/div[2]/div/div[2]/div/a</t>
  </si>
  <si>
    <t>&gt; div.page-wrap &gt; section &gt; nav &gt; ul &gt; li:[5] &gt; ul &gt; li:[2]</t>
  </si>
  <si>
    <t>/html/body/div[4]/section/nav/ul/li[5]/ul/li[2]</t>
  </si>
  <si>
    <t>&gt; div.page-wrap &gt; section &gt; div &gt; div &gt; div &gt; div:[2] &gt; div:[2] &gt; div:[2] &gt; div:[2] &gt; div:[2] &gt; div &gt; ul &gt; li &gt; a</t>
  </si>
  <si>
    <t>/html/body/div[4]/section/div/div/div/div[2]/div[2]/div[2]/div[2]/div[2]/div/ul/li/a</t>
  </si>
  <si>
    <t>&gt; div.page-wrap &gt; section &gt; div &gt; div &gt; div &gt; div:[3] &gt; div:[2] &gt; div &gt; div:[2] &gt; div &gt; div</t>
  </si>
  <si>
    <t>/html/body/div[4]/section/div/div/div/div[3]/div[2]/div/div[2]/div/div</t>
  </si>
  <si>
    <t>&gt; div.page-wrap &gt; footer &gt; div &gt; div &gt; div:[2] &gt; nav &gt; ul &gt; li:[6] &gt; a</t>
  </si>
  <si>
    <t>/html/body/div[4]/footer/div/div/div[2]/nav/ul/li[6]/a</t>
  </si>
  <si>
    <t>&gt; div.page-wrap &gt; header &gt; div &gt; div:[2] &gt; div &gt; div:[2] &gt; div</t>
  </si>
  <si>
    <t>/html/body/div[4]/header/div/div[2]/div/div[2]/div</t>
  </si>
  <si>
    <t>&gt; div.page-wrap &gt; nav &gt; div &gt; div &gt; ul &gt; li:[3] &gt; a &gt; span</t>
  </si>
  <si>
    <t>/html/body/div[4]/nav/div/div/ul/li[3]/a/span</t>
  </si>
  <si>
    <t>&gt; div.page-wrap &gt; footer &gt; div &gt; div &gt; div &gt; nav &gt; ul &gt; li:[6] &gt; a</t>
  </si>
  <si>
    <t>/html/body/div[4]/footer/div/div/div/nav/ul/li[6]/a</t>
  </si>
  <si>
    <t>&gt; div.page-wrap &gt; nav &gt; div &gt; div:[2] &gt; div:[2] &gt; div &gt; ul &gt; li</t>
  </si>
  <si>
    <t>/html/body/div[4]/nav/div/div[2]/div[2]/div/ul/li</t>
  </si>
  <si>
    <t>&gt; div.js--modal.sizing--auto.no--header.image-gallery--modal.no--border-radius &gt; div:[2] &gt; div &gt; div:[2] &gt; div &gt; a &gt; img</t>
  </si>
  <si>
    <t>/div.js--modal.sizing--auto.no--header.image-gallery--modal.no--border-radius/div[2]/div/div[2]/div/a/img</t>
  </si>
  <si>
    <t>/html/body/div[4]/section/div/div/div/div[3]/div</t>
  </si>
  <si>
    <t>&gt; div.page-wrap &gt; section &gt; div &gt; div &gt; div &gt; div:[3] &gt; div:[2] &gt; div &gt; div:[2] &gt; div &gt; div &gt; div &gt; div:[5] &gt; div &gt; div &gt; div:[2] &gt; a:[2]</t>
  </si>
  <si>
    <t>/html/body/div[4]/section/div/div/div/div[3]/div[2]/div/div[2]/div/div/div/div[5]/div/div/div[2]/a[2]</t>
  </si>
  <si>
    <t>&gt; div.page-wrap &gt; nav &gt; div &gt; div:[2] &gt; div &gt; div &gt; ul &gt; li</t>
  </si>
  <si>
    <t>/html/body/div[4]/nav/div/div[2]/div/div/ul/li</t>
  </si>
  <si>
    <t>foobaer_vorname</t>
  </si>
  <si>
    <t>&gt; div.page-wrap &gt; footer &gt; div &gt; div &gt; div:[2] &gt; nav &gt; ul &gt; li:[2]</t>
  </si>
  <si>
    <t>/html/body/div[4]/footer/div/div/div[2]/nav/ul/li[2]</t>
  </si>
  <si>
    <t>&gt; div.page-wrap &gt; nav &gt; div &gt; div:[2] &gt; div:[2] &gt; div &gt; ul &gt; li &gt; a</t>
  </si>
  <si>
    <t>/html/body/div[4]/nav/div/div[2]/div[2]/div/ul/li/a</t>
  </si>
  <si>
    <t>&gt; div.page-wrap &gt; nav &gt; div &gt; div:[2] &gt; div &gt; div &gt; ul &gt; li &gt; a</t>
  </si>
  <si>
    <t>/html/body/div[4]/nav/div/div[2]/div/div/ul/li/a</t>
  </si>
  <si>
    <t>#hp24-accessory &gt; div:[2] &gt; div:[3] &gt; div:[2]</t>
  </si>
  <si>
    <t>#hp24-accessory/div[2]/div[3]/div[2]</t>
  </si>
  <si>
    <t>&gt; div.page-wrap &gt; section &gt; div &gt; div &gt; div &gt; div &gt; div:[2] &gt; div &gt; form &gt; div &gt; div</t>
  </si>
  <si>
    <t>/html/body/div[4]/section/div/div/div/div/div[2]/div/form/div/div</t>
  </si>
  <si>
    <t>&gt; div.page-wrap &gt; footer &gt; div &gt; div &gt; div:[2] &gt; nav &gt; ul &gt; li:[4]</t>
  </si>
  <si>
    <t>/html/body/div[4]/footer/div/div/div[2]/nav/ul/li[4]</t>
  </si>
  <si>
    <t>&gt; div.swag-cookie-permission &gt; div</t>
  </si>
  <si>
    <t>/div.swag-cookie-permission/div</t>
  </si>
  <si>
    <t>&gt; div.js--modal.sizing--auto.no--header.image-gallery--modal.no--border-radius &gt; div:[2] &gt; div &gt; div:[2] &gt; div &gt; a:[4]</t>
  </si>
  <si>
    <t>/div.js--modal.sizing--auto.no--header.image-gallery--modal.no--border-radius/div[2]/div/div[2]/div/a[4]</t>
  </si>
  <si>
    <t>&gt; div.page-wrap &gt; nav &gt; div &gt; div:[2] &gt; div:[3] &gt; div &gt; ul &gt; li</t>
  </si>
  <si>
    <t>/html/body/div[4]/nav/div/div[2]/div[3]/div/ul/li</t>
  </si>
  <si>
    <t>&gt; div.page-wrap &gt; footer &gt; div &gt; div &gt; div:[2] &gt; nav &gt; ul &gt; li:[7]</t>
  </si>
  <si>
    <t>/html/body/div[4]/footer/div/div/div[2]/nav/ul/li[7]</t>
  </si>
  <si>
    <t>&gt; div.page-wrap &gt; header &gt; div &gt; nav &gt; ul &gt; li:[2] &gt; form</t>
  </si>
  <si>
    <t>/html/body/div[4]/header/div/nav/ul/li[2]/form</t>
  </si>
  <si>
    <t>#holabe-contactmenu &gt; div:[3] &gt; div &gt; button</t>
  </si>
  <si>
    <t>#holabe-contactmenu/div[3]/div/button</t>
  </si>
  <si>
    <t>&gt; div.page-wrap &gt; section &gt; div &gt; div &gt; div &gt; div:[2] &gt; div:[2] &gt; div &gt; div:[3] &gt; div:[2] &gt; div:[2] &gt; table &gt; tbody &gt; tr:[17] &gt; td:[2]</t>
  </si>
  <si>
    <t>/html/body/div[4]/section/div/div/div/div[2]/div[2]/div/div[3]/div[2]/div[2]/table/tbody/tr[17]/td[2]</t>
  </si>
  <si>
    <t>&gt; div.page-wrap &gt; section &gt; div &gt; div &gt; div &gt; div &gt; div &gt; div &gt; div:[4] &gt; a</t>
  </si>
  <si>
    <t>/html/body/div[4]/section/div/div/div/div/div/div/div[4]/a</t>
  </si>
  <si>
    <t>&gt; div.page-wrap &gt; header &gt; div &gt; nav &gt; ul &gt; div &gt; a</t>
  </si>
  <si>
    <t>/html/body/div[4]/header/div/nav/ul/div/a</t>
  </si>
  <si>
    <t>#hp24-accessory &gt; div:[2] &gt; div:[5] &gt; div:[2] &gt; div &gt; div &gt; a</t>
  </si>
  <si>
    <t>#hp24-accessory/div[2]/div[5]/div[2]/div/div/a</t>
  </si>
  <si>
    <t>&gt; div.page-wrap &gt; footer &gt; div &gt; div &gt; div:[2] &gt; nav &gt; ul &gt; li:[3]</t>
  </si>
  <si>
    <t>/html/body/div[4]/footer/div/div/div[2]/nav/ul/li[3]</t>
  </si>
  <si>
    <t>&gt; div.page-wrap &gt; section &gt; div &gt; div &gt; div &gt; div:[2] &gt; div:[2] &gt; div &gt; div:[3] &gt; div:[2] &gt; p:[2]</t>
  </si>
  <si>
    <t>/html/body/div[4]/section/div/div/div/div[2]/div[2]/div/div[3]/div[2]/p[2]</t>
  </si>
  <si>
    <t>&gt; div.page-wrap &gt; section &gt; div &gt; div &gt; div &gt; div:[5] &gt; div &gt; a</t>
  </si>
  <si>
    <t>/html/body/div[4]/section/div/div/div/div[5]/div/a</t>
  </si>
  <si>
    <t>&gt; div.page-wrap &gt; section &gt; div &gt; div &gt; div &gt; div &gt; div:[2] &gt; div &gt; div &gt; div &gt; div:[2] &gt; span:[2]</t>
  </si>
  <si>
    <t>/html/body/div[4]/section/div/div/div/div/div[2]/div/div/div/div[2]/span[2]</t>
  </si>
  <si>
    <t>&gt; div.page-wrap &gt; section &gt; div &gt; div &gt; div &gt; div:[5] &gt; div:[2] &gt; div &gt; div:[2] &gt; div &gt; div &gt; div &gt; div:[5] &gt; div &gt; div &gt; div:[2] &gt; a &gt; span &gt; span &gt; img</t>
  </si>
  <si>
    <t>/html/body/div[4]/section/div/div/div/div[5]/div[2]/div/div[2]/div/div/div/div[5]/div/div/div[2]/a/span/span/img</t>
  </si>
  <si>
    <t>&gt; div.page-wrap &gt; section &gt; div &gt; div &gt; div &gt; div &gt; div &gt; div:[2] &gt; div &gt; div &gt; div &gt; div:[2] &gt; span:[3] &gt; span</t>
  </si>
  <si>
    <t>/html/body/div[4]/section/div/div/div/div/div/div[2]/div/div/div/div[2]/span[3]/span</t>
  </si>
  <si>
    <t>&gt; div.page-wrap &gt; section &gt; nav &gt; ul &gt; li:[3] &gt; a &gt; span</t>
  </si>
  <si>
    <t>/html/body/div[4]/section/nav/ul/li[3]/a/span</t>
  </si>
  <si>
    <t>&gt; div.page-wrap &gt; section &gt; div &gt; div &gt; div &gt; div &gt; div &gt; div &gt; div:[2] &gt; div &gt; div:[11]</t>
  </si>
  <si>
    <t>/html/body/div[4]/section/div/div/div/div/div/div/div[2]/div/div[11]</t>
  </si>
  <si>
    <t>&gt; div.page-wrap &gt; section &gt; div &gt; div &gt; div &gt; div:[5] &gt; div:[2] &gt; div &gt; div:[2] &gt; div &gt; div &gt; div &gt; div:[5] &gt; div &gt; div &gt; div:[2] &gt; a:[2]</t>
  </si>
  <si>
    <t>/html/body/div[4]/section/div/div/div/div[5]/div[2]/div/div[2]/div/div/div/div[5]/div/div/div[2]/a[2]</t>
  </si>
  <si>
    <t>&gt; div.page-wrap &gt; footer &gt; div &gt; div &gt; div &gt; nav &gt; ul &gt; li:[5] &gt; a</t>
  </si>
  <si>
    <t>/html/body/div[4]/footer/div/div/div/nav/ul/li[5]/a</t>
  </si>
  <si>
    <t>newsletter</t>
  </si>
  <si>
    <t>&gt; div.page-wrap &gt; section &gt; div &gt; div &gt; div &gt; div:[2] &gt; div:[2] &gt; div &gt; div:[3] &gt; div:[2] &gt; div:[2] &gt; table &gt; tbody &gt; tr:[11] &gt; td</t>
  </si>
  <si>
    <t>/html/body/div[4]/section/div/div/div/div[2]/div[2]/div/div[3]/div[2]/div[2]/table/tbody/tr[11]/td</t>
  </si>
  <si>
    <t>#hp24-accessory &gt; div:[2] &gt; div &gt; div:[2] &gt; div:[2] &gt; div:[2]</t>
  </si>
  <si>
    <t>#hp24-accessory/div[2]/div/div[2]/div[2]/div[2]</t>
  </si>
  <si>
    <t>&gt; div.page-wrap &gt; footer &gt; div &gt; div &gt; div:[2] &gt; nav &gt; ul &gt; li:[5]</t>
  </si>
  <si>
    <t>/html/body/div[4]/footer/div/div/div[2]/nav/ul/li[5]</t>
  </si>
  <si>
    <t>&gt; div.page-wrap &gt; nav &gt; div &gt; div:[2] &gt; div:[3] &gt; div &gt; ul &gt; li &gt; a</t>
  </si>
  <si>
    <t>/html/body/div[4]/nav/div/div[2]/div[3]/div/ul/li/a</t>
  </si>
  <si>
    <t>&gt; div.page-wrap &gt; nav &gt; div &gt; div &gt; ul &gt; li:[5] &gt; a &gt; span</t>
  </si>
  <si>
    <t>/html/body/div[4]/nav/div/div/ul/li[5]/a/span</t>
  </si>
  <si>
    <t>&gt; div.page-wrap &gt; section &gt; div &gt; div &gt; div &gt; div:[2] &gt; div:[2] &gt; div &gt; div:[3] &gt; div:[2] &gt; div &gt; ul &gt; li:[6]</t>
  </si>
  <si>
    <t>/html/body/div[4]/section/div/div/div/div[2]/div[2]/div/div[3]/div[2]/div/ul/li[6]</t>
  </si>
  <si>
    <t>&gt; div.page-wrap &gt; section &gt; nav &gt; ul &gt; li:[5] &gt; ul &gt; li:[4] &gt; a</t>
  </si>
  <si>
    <t>/html/body/div[4]/section/nav/ul/li[5]/ul/li[4]/a</t>
  </si>
  <si>
    <t>&gt; div.page-wrap &gt; section &gt; div &gt; div &gt; div &gt; div:[3] &gt; div:[2] &gt; div &gt; div:[2] &gt; div &gt; div &gt; div</t>
  </si>
  <si>
    <t>/html/body/div[4]/section/div/div/div/div[3]/div[2]/div/div[2]/div/div/div</t>
  </si>
  <si>
    <t>&gt; div.page-wrap &gt; section &gt; div &gt; div &gt; div &gt; div &gt; div &gt; div &gt; div &gt; div &gt; a:[7]</t>
  </si>
  <si>
    <t>/html/body/div[4]/section/div/div/div/div/div/div/div/div/a[7]</t>
  </si>
  <si>
    <t>&gt; div.page-wrap &gt; section &gt; div &gt; div &gt; div &gt; div &gt; div:[2] &gt; div &gt; div:[3] &gt; div:[2] &gt; a</t>
  </si>
  <si>
    <t>/html/body/div[4]/section/div/div/div/div/div[2]/div/div[3]/div[2]/a</t>
  </si>
  <si>
    <t>&gt; div.page-wrap &gt; footer &gt; div &gt; div &gt; div &gt; nav &gt; ul &gt; li:[2] &gt; a</t>
  </si>
  <si>
    <t>/html/body/div[4]/footer/div/div/div/nav/ul/li[2]/a</t>
  </si>
  <si>
    <t>&gt; div.page-wrap &gt; section &gt; div &gt; div &gt; div &gt; div:[2] &gt; div:[2] &gt; div &gt; div:[3] &gt; div:[2] &gt; div &gt; ul &gt; li:[3] &gt; strong</t>
  </si>
  <si>
    <t>/html/body/div[4]/section/div/div/div/div[2]/div[2]/div/div[3]/div[2]/div/ul/li[3]/strong</t>
  </si>
  <si>
    <t>&gt; div.page-wrap &gt; section &gt; div &gt; div &gt; div &gt; div &gt; div:[2] &gt; div &gt; div &gt; div &gt; div &gt; span &gt; span:[3] &gt; p &gt; a</t>
  </si>
  <si>
    <t>/html/body/div[4]/section/div/div/div/div/div[2]/div/div/div/div/span/span[3]/p/a</t>
  </si>
  <si>
    <t>&gt; div.swag-cookie-permission &gt; div &gt; p &gt; a:[2]</t>
  </si>
  <si>
    <t>/div.swag-cookie-permission/div/p/a[2]</t>
  </si>
  <si>
    <t>&gt; div.page-wrap &gt; footer &gt; div &gt; div &gt; div &gt; nav &gt; ul &gt; li:[3] &gt; a</t>
  </si>
  <si>
    <t>/html/body/div[4]/footer/div/div/div/nav/ul/li[3]/a</t>
  </si>
  <si>
    <t>&gt; div.page-wrap &gt; section &gt; div &gt; div &gt; div &gt; div:[3] &gt; div:[2] &gt; div &gt; div:[2] &gt; div &gt; div &gt; div &gt; div:[5] &gt; div &gt; div &gt; div:[2] &gt; a &gt; span &gt; span &gt; img</t>
  </si>
  <si>
    <t>/html/body/div[4]/section/div/div/div/div[3]/div[2]/div/div[2]/div/div/div/div[5]/div/div/div[2]/a/span/span/img</t>
  </si>
  <si>
    <t>&gt; div.page-wrap &gt; footer &gt; div &gt; div &gt; div:[2] &gt; nav &gt; ul &gt; li:[6]</t>
  </si>
  <si>
    <t>/html/body/div[4]/footer/div/div/div[2]/nav/ul/li[6]</t>
  </si>
  <si>
    <t>&gt; div.page-wrap &gt; section &gt; div &gt; div &gt; div &gt; div:[2] &gt; div:[2] &gt; div:[2] &gt; div:[2] &gt; div:[2]</t>
  </si>
  <si>
    <t>/html/body/div[4]/section/div/div/div/div[2]/div[2]/div[2]/div[2]/div[2]</t>
  </si>
  <si>
    <t>&gt; div.page-wrap &gt; section &gt; div &gt; div &gt; div &gt; div &gt; div &gt; div:[2] &gt; div &gt; div &gt; div &gt; div &gt; span &gt; span:[3] &gt; p</t>
  </si>
  <si>
    <t>/html/body/div[4]/section/div/div/div/div/div/div[2]/div/div/div/div/span/span[3]/p</t>
  </si>
  <si>
    <t>&gt; div.page-wrap &gt; section &gt; div &gt; div &gt; div &gt; div &gt; div &gt; div &gt; div &gt; a:[5]</t>
  </si>
  <si>
    <t>/html/body/div[4]/section/div/div/div/div/div/div/div/a[5]</t>
  </si>
  <si>
    <t>&gt; div.page-wrap &gt; section &gt; nav &gt; ul &gt; li:[5] &gt; ul &gt; li:[3]</t>
  </si>
  <si>
    <t>/html/body/div[4]/section/nav/ul/li[5]/ul/li[3]</t>
  </si>
  <si>
    <t>&gt; div.js--modal.no--header.sizing--content &gt; div:[2] &gt; div &gt; div:[4] &gt; div &gt; div:[2] &gt; div &gt; a</t>
  </si>
  <si>
    <t>/div.js--modal.no--header.sizing--content/div[2]/div/div[4]/div/div[2]/div/a</t>
  </si>
  <si>
    <t>&gt; div.page-wrap &gt; section &gt; div &gt; div &gt; div &gt; div:[2] &gt; div:[2] &gt; div:[2] &gt; div:[2] &gt; div:[2] &gt; div:[2] &gt; p</t>
  </si>
  <si>
    <t>/html/body/div[4]/section/div/div/div/div[2]/div[2]/div[2]/div[2]/div[2]/div[2]/p</t>
  </si>
  <si>
    <t>&gt; div.page-wrap &gt; section &gt; div &gt; div &gt; div &gt; div:[2] &gt; div:[2] &gt; div &gt; div:[3] &gt; div:[2] &gt; div &gt; ul &gt; li:[2] &gt; strong</t>
  </si>
  <si>
    <t>/html/body/div[4]/section/div/div/div/div[2]/div[2]/div/div[3]/div[2]/div/ul/li[2]/strong</t>
  </si>
  <si>
    <t>&gt; div.js--modal.sizing--auto.no--header.image-gallery--modal.no--border-radius &gt; div:[2] &gt; div &gt; div:[2]</t>
  </si>
  <si>
    <t>/div.js--modal.sizing--auto.no--header.image-gallery--modal.no--border-radius/div[2]/div/div[2]</t>
  </si>
  <si>
    <t>&gt; div.page-wrap &gt; section &gt; div &gt; div &gt; div &gt; div &gt; div &gt; div:[4]</t>
  </si>
  <si>
    <t>/html/body/div[4]/section/div/div/div/div/div/div[4]</t>
  </si>
  <si>
    <t>&gt; div.page-wrap &gt; section &gt; div &gt; div &gt; div &gt; div &gt; div:[2] &gt; div &gt; div:[3] &gt; div:[2] &gt; div:[2] &gt; a</t>
  </si>
  <si>
    <t>/html/body/div[4]/section/div/div/div/div/div[2]/div/div[3]/div[2]/div[2]/a</t>
  </si>
  <si>
    <t>&gt; div.page-wrap &gt; nav &gt; div &gt; div &gt; ul &gt; li:[9] &gt; a &gt; span</t>
  </si>
  <si>
    <t>/html/body/div[4]/nav/div/div/ul/li[9]/a/span</t>
  </si>
  <si>
    <t>&gt; div.swag-cookie-permission &gt; div &gt; p &gt; a</t>
  </si>
  <si>
    <t>/div.swag-cookie-permission/div/p/a</t>
  </si>
  <si>
    <t>&gt; div.page-wrap &gt; header &gt; div &gt; nav &gt; ul &gt; li:[2] &gt; div &gt; div &gt; div &gt; div &gt; div &gt; ul &gt; li &gt; a</t>
  </si>
  <si>
    <t>/html/body/div[4]/header/div/nav/ul/li[2]/div/div/div/div/div/ul/li/a</t>
  </si>
  <si>
    <t>&gt; div.page-wrap &gt; section &gt; div &gt; div &gt; div &gt; div:[2] &gt; div:[2] &gt; div:[2] &gt; div:[2] &gt; div:[2] &gt; div &gt; ul &gt; li:[2] &gt; a</t>
  </si>
  <si>
    <t>/html/body/div[4]/section/div/div/div/div[2]/div[2]/div[2]/div[2]/div[2]/div/ul/li[2]/a</t>
  </si>
  <si>
    <t>&gt; div.page-wrap &gt; section &gt; div &gt; div &gt; div &gt; header &gt; div &gt; div &gt; a</t>
  </si>
  <si>
    <t>/html/body/div[4]/section/div/div/div/header/div/div/a</t>
  </si>
  <si>
    <t>&gt; div.page-wrap &gt; section &gt; div &gt; div &gt; div &gt; div:[3] &gt; div &gt; a</t>
  </si>
  <si>
    <t>/html/body/div[4]/section/div/div/div/div[3]/div/a</t>
  </si>
  <si>
    <t>&gt; div.page-wrap &gt; header &gt; div &gt; nav &gt; ul &gt; div &gt; a:[2]</t>
  </si>
  <si>
    <t>/html/body/div[4]/header/div/nav/ul/div/a[2]</t>
  </si>
  <si>
    <t>&gt; div.page-wrap &gt; footer &gt; div &gt; div &gt; div &gt; nav &gt; ul &gt; li &gt; a</t>
  </si>
  <si>
    <t>/html/body/div[4]/footer/div/div/div/nav/ul/li/a</t>
  </si>
  <si>
    <t>&gt; div.page-wrap &gt; nav &gt; div &gt; div:[2] &gt; div &gt; div &gt; ul &gt; li:[2] &gt; a</t>
  </si>
  <si>
    <t>/html/body/div[4]/nav/div/div[2]/div/div/ul/li[2]/a</t>
  </si>
  <si>
    <t>#auto_packberechnung</t>
  </si>
  <si>
    <t>&gt; div.page-wrap &gt; section &gt; div &gt; div &gt; div &gt; div:[2] &gt; div:[2] &gt; div &gt; div:[3] &gt; div:[2] &gt; div:[2] &gt; table &gt; tbody &gt; tr:[18] &gt; td:[2]</t>
  </si>
  <si>
    <t>/html/body/div[4]/section/div/div/div/div[2]/div[2]/div/div[3]/div[2]/div[2]/table/tbody/tr[18]/td[2]</t>
  </si>
  <si>
    <t>#hp24-accessory &gt; div:[2] &gt; div &gt; div:[2] &gt; div:[2] &gt; div</t>
  </si>
  <si>
    <t>#hp24-accessory/div[2]/div/div[2]/div[2]/div</t>
  </si>
  <si>
    <t>&gt; div.page-wrap &gt; section &gt; div &gt; div:[2] &gt; div:[2] &gt; div &gt; div:[5] &gt; a:[2]</t>
  </si>
  <si>
    <t>/html/body/div[4]/section/div/div[2]/div[2]/div/div[5]/a[2]</t>
  </si>
  <si>
    <t>&gt; div.page-wrap &gt; nav &gt; div &gt; div:[2] &gt; div &gt; div &gt; ul &gt; li:[2]</t>
  </si>
  <si>
    <t>/html/body/div[4]/nav/div/div[2]/div/div/ul/li[2]</t>
  </si>
  <si>
    <t>&gt; div.js--modal.sizing--auto.no--header &gt; div:[3]</t>
  </si>
  <si>
    <t>/div.js--modal.sizing--auto.no--header/div[3]</t>
  </si>
  <si>
    <t>&gt; div.page-wrap &gt; section &gt; div &gt; div &gt; div &gt; div:[2] &gt; div:[2] &gt; div &gt; div:[3] &gt; div:[2] &gt; p:[3]</t>
  </si>
  <si>
    <t>/html/body/div[4]/section/div/div/div/div[2]/div[2]/div/div[3]/div[2]/p[3]</t>
  </si>
  <si>
    <t>&gt; div.page-wrap &gt; section &gt; div &gt; div &gt; div &gt; div &gt; div &gt; div &gt; div:[4] &gt; a:[4]</t>
  </si>
  <si>
    <t>/html/body/div[4]/section/div/div/div/div/div/div/div[4]/a[4]</t>
  </si>
  <si>
    <t>&gt; div.page-wrap &gt; section &gt; div &gt; div &gt; div &gt; div &gt; header &gt; div &gt; div &gt; a &gt; img</t>
  </si>
  <si>
    <t>/html/body/div[4]/section/div/div/div/div/header/div/div/a/img</t>
  </si>
  <si>
    <t>#hp24_accessory_form</t>
  </si>
  <si>
    <t>&gt; div.js--modal.sizing--auto.no--header.image-gallery--modal.no--border-radius &gt; div:[2] &gt; div &gt; div &gt; div &gt; div:[5] &gt; img</t>
  </si>
  <si>
    <t>/div.js--modal.sizing--auto.no--header.image-gallery--modal.no--border-radius/div[2]/div/div/div/div[5]/img</t>
  </si>
  <si>
    <t>&gt; div.page-wrap &gt; header &gt; div &gt; nav &gt; ul &gt; li:[5] &gt; a &gt; span:[2]</t>
  </si>
  <si>
    <t>/html/body/div[4]/header/div/nav/ul/li[5]/a/span[2]</t>
  </si>
  <si>
    <t>&gt; div.page-wrap &gt; footer &gt; div &gt; div &gt; div:[3]</t>
  </si>
  <si>
    <t>/html/body/div[4]/footer/div/div/div[3]</t>
  </si>
  <si>
    <t>&gt; div.page-wrap &gt; footer &gt; div &gt; div &gt; div &gt; nav &gt; ul &gt; li:[7] &gt; a</t>
  </si>
  <si>
    <t>/html/body/div[4]/footer/div/div/div/nav/ul/li[7]/a</t>
  </si>
  <si>
    <t>&gt; div.page-wrap &gt; nav</t>
  </si>
  <si>
    <t>/html/body/div[4]/nav</t>
  </si>
  <si>
    <t>&gt; div.page-wrap &gt; section &gt; div &gt; div &gt; div &gt; div:[2] &gt; div:[2] &gt; div &gt; div:[3] &gt; div:[2] &gt; div:[2] &gt; table &gt; tbody &gt; tr:[12] &gt; td</t>
  </si>
  <si>
    <t>/html/body/div[4]/section/div/div/div/div[2]/div[2]/div/div[3]/div[2]/div[2]/table/tbody/tr[12]/td</t>
  </si>
  <si>
    <t>&gt; div.page-wrap &gt; section &gt; div &gt; div &gt; div &gt; div:[2] &gt; div:[2] &gt; div &gt; div:[3] &gt; div:[2] &gt; div &gt; p:[2] &gt; img:[2]</t>
  </si>
  <si>
    <t>/html/body/div[4]/section/div/div/div/div[2]/div[2]/div/div[3]/div[2]/div/p[2]/img[2]</t>
  </si>
  <si>
    <t>&gt; div.js--modal.sizing--content.no--header &gt; div:[2] &gt; div &gt; div:[4] &gt; div &gt; div:[2] &gt; div &gt; div &gt; div:[2]</t>
  </si>
  <si>
    <t>/div.js--modal.sizing--content.no--header/div[2]/div/div[4]/div/div[2]/div/div/div[2]</t>
  </si>
  <si>
    <t>&gt; div.page-wrap &gt; header &gt; div &gt; div:[2] &gt; div &gt; div:[2] &gt; div &gt; a &gt; span:[2]</t>
  </si>
  <si>
    <t>/html/body/div[4]/header/div/div[2]/div/div[2]/div/a/span[2]</t>
  </si>
  <si>
    <t>&gt; div.page-wrap</t>
  </si>
  <si>
    <t>/html/body/div[4]</t>
  </si>
  <si>
    <t>&gt; div.page-wrap &gt; section &gt; div &gt; div &gt; div &gt; div &gt; div &gt; div &gt; div:[2] &gt; div &gt; div:[2]</t>
  </si>
  <si>
    <t>/html/body/div[4]/section/div/div/div/div/div/div/div[2]/div/div[2]</t>
  </si>
  <si>
    <t>&gt; div.js--modal.sizing--auto.no--header.image-gallery--modal.no--border-radius &gt; div:[2] &gt; div &gt; div &gt; div &gt; div:[6]</t>
  </si>
  <si>
    <t>/div.js--modal.sizing--auto.no--header.image-gallery--modal.no--border-radius/div[2]/div/div/div/div[6]</t>
  </si>
  <si>
    <t>&gt; div.page-wrap &gt; nav &gt; div &gt; div &gt; ul &gt; li:[6] &gt; a &gt; span</t>
  </si>
  <si>
    <t>/html/body/div[4]/nav/div/div/ul/li[6]/a/span</t>
  </si>
  <si>
    <t>&gt; div.page-wrap &gt; section &gt; div &gt; div &gt; div &gt; div &gt; div:[2] &gt; div</t>
  </si>
  <si>
    <t>/html/body/div[4]/section/div/div/div/div/div[2]/div</t>
  </si>
  <si>
    <t>&gt; div.js--modal.sizing--auto.no--header.image-gallery--modal.no--border-radius &gt; div:[2] &gt; div &gt; div:[2] &gt; div &gt; a:[4] &gt; img</t>
  </si>
  <si>
    <t>/div.js--modal.sizing--auto.no--header.image-gallery--modal.no--border-radius/div[2]/div/div[2]/div/a[4]/img</t>
  </si>
  <si>
    <t>&gt; div.page-wrap &gt; section &gt; nav &gt; ul &gt; li:[5] &gt; ul &gt; li:[5] &gt; a</t>
  </si>
  <si>
    <t>/html/body/div[4]/section/nav/ul/li[5]/ul/li[5]/a</t>
  </si>
  <si>
    <t>&gt; div.page-wrap &gt; section &gt; div &gt; div &gt; div &gt; div &gt; header &gt; div &gt; div &gt; div &gt; nav &gt; a &gt; span</t>
  </si>
  <si>
    <t>/html/body/div[4]/section/div/div/div/div/header/div/div/div/nav/a/span</t>
  </si>
  <si>
    <t>&gt; div.page-wrap &gt; footer &gt; div &gt; div &gt; div &gt; nav &gt; ul &gt; li:[4]</t>
  </si>
  <si>
    <t>/html/body/div[4]/footer/div/div/div/nav/ul/li[4]</t>
  </si>
  <si>
    <t>&gt; div.page-wrap &gt; section &gt; div &gt; div &gt; div &gt; div &gt; div &gt; div:[5]</t>
  </si>
  <si>
    <t>/html/body/div[4]/section/div/div/div/div/div/div[5]</t>
  </si>
  <si>
    <t>#hp24-accessory &gt; div:[2] &gt; div:[5] &gt; div:[2] &gt; div &gt; div &gt; a &gt; img</t>
  </si>
  <si>
    <t>#hp24-accessory/div[2]/div[5]/div[2]/div/div/a/img</t>
  </si>
  <si>
    <t>&gt; div.page-wrap &gt; footer &gt; div &gt; div &gt; div &gt; nav &gt; ul &gt; li:[5]</t>
  </si>
  <si>
    <t>/html/body/div[4]/footer/div/div/div/nav/ul/li[5]</t>
  </si>
  <si>
    <t>&gt; div.page-wrap &gt; section &gt; div &gt; div &gt; div &gt; div &gt; div &gt; div &gt; div:[2] &gt; div &gt; div &gt; span</t>
  </si>
  <si>
    <t>/html/body/div[4]/section/div/div/div/div/div/div/div[2]/div/div/span</t>
  </si>
  <si>
    <t>&gt; div.page-wrap &gt; section &gt; div &gt; div &gt; div &gt; div:[2] &gt; div:[2] &gt; div:[2] &gt; div:[2] &gt; div:[2] &gt; div &gt; ul &gt; li</t>
  </si>
  <si>
    <t>/html/body/div[4]/section/div/div/div/div[2]/div[2]/div[2]/div[2]/div[2]/div/ul/li</t>
  </si>
  <si>
    <t>&gt; div.page-wrap &gt; nav &gt; div &gt; div:[2] &gt; div:[3] &gt; div &gt; ul &gt; li:[2]</t>
  </si>
  <si>
    <t>/html/body/div[4]/nav/div/div[2]/div[3]/div/ul/li[2]</t>
  </si>
  <si>
    <t>&gt; div.page-wrap &gt; section &gt; div &gt; div &gt; div &gt; div:[2] &gt; div:[2] &gt; div &gt; div:[3] &gt; div:[2] &gt; div &gt; ul:[2] &gt; li:[2]</t>
  </si>
  <si>
    <t>/html/body/div[4]/section/div/div/div/div[2]/div[2]/div/div[3]/div[2]/div/ul[2]/li[2]</t>
  </si>
  <si>
    <t>#hp24-accessory &gt; div:[2] &gt; div:[6] &gt; div:[2] &gt; div:[2] &gt; div:[3] &gt; input</t>
  </si>
  <si>
    <t>#hp24-accessory/div[2]/div[6]/div[2]/div[2]/div[3]/input</t>
  </si>
  <si>
    <t>&gt; div.page-wrap &gt; section &gt; div &gt; div &gt; div &gt; div:[2] &gt; div:[2] &gt; div:[2] &gt; div:[2] &gt; div:[2] &gt; div:[3] &gt; p</t>
  </si>
  <si>
    <t>/html/body/div[4]/section/div/div/div/div[2]/div[2]/div[2]/div[2]/div[2]/div[3]/p</t>
  </si>
  <si>
    <t>#hp24-accessory &gt; div:[2] &gt; div:[2] &gt; div:[2] &gt; div:[2] &gt; div:[2]</t>
  </si>
  <si>
    <t>#hp24-accessory/div[2]/div[2]/div[2]/div[2]/div[2]</t>
  </si>
  <si>
    <t>&gt; div.page-wrap &gt; section &gt; div &gt; div &gt; div &gt; div &gt; div &gt; div &gt; div &gt; div &gt; a:[7] &gt; img</t>
  </si>
  <si>
    <t>/html/body/div[4]/section/div/div/div/div/div/div/div/div/a[7]/img</t>
  </si>
  <si>
    <t>&gt; div.page-wrap &gt; footer &gt; div &gt; div &gt; div &gt; nav &gt; ul &gt; li:[6]</t>
  </si>
  <si>
    <t>/html/body/div[4]/footer/div/div/div/nav/ul/li[6]</t>
  </si>
  <si>
    <t>&gt; div.page-wrap &gt; header &gt; div &gt; div:[2] &gt; div &gt; div:[2] &gt; div:[3] &gt; a</t>
  </si>
  <si>
    <t>/html/body/div[4]/header/div/div[2]/div/div[2]/div[3]/a</t>
  </si>
  <si>
    <t>&gt; div.page-wrap &gt; footer &gt; div &gt; div &gt; div &gt; nav &gt; ul &gt; li:[2]</t>
  </si>
  <si>
    <t>/html/body/div[4]/footer/div/div/div/nav/ul/li[2]</t>
  </si>
  <si>
    <t>&gt; div.page-wrap &gt; section &gt; div &gt; div &gt; div &gt; div &gt; div &gt; div &gt; a:[2]</t>
  </si>
  <si>
    <t>/html/body/div[4]/section/div/div/div/div/div/div/a[2]</t>
  </si>
  <si>
    <t>&gt; div.page-wrap &gt; section &gt; div &gt; div &gt; div &gt; div:[2] &gt; div:[2] &gt; div:[2] &gt; div:[2] &gt; div:[2] &gt; p</t>
  </si>
  <si>
    <t>/html/body/div[4]/section/div/div/div/div[2]/div[2]/div[2]/div[2]/div[2]/p</t>
  </si>
  <si>
    <t>foobaer_strasse</t>
  </si>
  <si>
    <t>&gt; div.page-wrap &gt; header &gt; div &gt; div:[2] &gt; div &gt; div:[2] &gt; div:[2]</t>
  </si>
  <si>
    <t>/html/body/div[4]/header/div/div[2]/div/div[2]/div[2]</t>
  </si>
  <si>
    <t>&gt; div.page-wrap &gt; header &gt; div &gt; div:[2] &gt; div &gt; div:[2] &gt; div &gt; div:[2] &gt; form &gt; button</t>
  </si>
  <si>
    <t>/html/body/div[4]/header/div/div[2]/div/div[2]/div/div[2]/form/button</t>
  </si>
  <si>
    <t>&gt; div.page-wrap &gt; section &gt; div &gt; div &gt; div &gt; div &gt; header &gt; div &gt; div &gt; div &gt; div &gt; div</t>
  </si>
  <si>
    <t>/html/body/div[4]/section/div/div/div/div/header/div/div/div/div/div</t>
  </si>
  <si>
    <t>&gt; div.page-wrap &gt; nav &gt; div &gt; div:[2] &gt; div:[3] &gt; div &gt; ul &gt; li:[2] &gt; a</t>
  </si>
  <si>
    <t>/html/body/div[4]/nav/div/div[2]/div[3]/div/ul/li[2]/a</t>
  </si>
  <si>
    <t>&gt; div.page-wrap &gt; section &gt; nav &gt; ul &gt; li:[3] &gt; ul &gt; li</t>
  </si>
  <si>
    <t>/html/body/div[4]/section/nav/ul/li[3]/ul/li</t>
  </si>
  <si>
    <t>foobaer_nachname</t>
  </si>
  <si>
    <t>&gt; div.page-wrap &gt; section &gt; nav</t>
  </si>
  <si>
    <t>/html/body/div[4]/section/nav</t>
  </si>
  <si>
    <t>&gt; div.page-wrap &gt; section &gt; div &gt; div &gt; div &gt; div &gt; header &gt; div &gt; div &gt; div &gt; div</t>
  </si>
  <si>
    <t>/html/body/div[4]/section/div/div/div/div/header/div/div/div/div</t>
  </si>
  <si>
    <t>&gt; div.page-wrap &gt; nav &gt; div &gt; div:[2] &gt; div:[5] &gt; div &gt; ul &gt; li</t>
  </si>
  <si>
    <t>/html/body/div[4]/nav/div/div[2]/div[5]/div/ul/li</t>
  </si>
  <si>
    <t>&gt; div.page-wrap &gt; section &gt; div &gt; div &gt; div &gt; div &gt; div:[2] &gt; div &gt; form &gt; div:[2]</t>
  </si>
  <si>
    <t>/html/body/div[4]/section/div/div/div/div/div[2]/div/form/div[2]</t>
  </si>
  <si>
    <t>&gt; div.page-wrap &gt; section &gt; nav &gt; ul &gt; li:[5] &gt; ul &gt; li:[4]</t>
  </si>
  <si>
    <t>/html/body/div[4]/section/nav/ul/li[5]/ul/li[4]</t>
  </si>
  <si>
    <t>#holabe-contactmenu &gt; div &gt; div &gt; div</t>
  </si>
  <si>
    <t>#holabe-contactmenu/div/div/div</t>
  </si>
  <si>
    <t>&gt; div.page-wrap &gt; nav &gt; div &gt; div:[2] &gt; div:[3] &gt; div &gt; ul &gt; li:[3]</t>
  </si>
  <si>
    <t>/html/body/div[4]/nav/div/div[2]/div[3]/div/ul/li[3]</t>
  </si>
  <si>
    <t>&gt; div.page-wrap &gt; nav &gt; div &gt; div:[2] &gt; div:[3] &gt; div &gt; ul &gt; li:[3] &gt; a</t>
  </si>
  <si>
    <t>/html/body/div[4]/nav/div/div[2]/div[3]/div/ul/li[3]/a</t>
  </si>
  <si>
    <t>&gt; div.page-wrap &gt; section &gt; div &gt; div &gt; div &gt; div:[2] &gt; div:[2] &gt; div &gt; div:[3] &gt; div:[2] &gt; div:[2] &gt; table &gt; tbody &gt; tr:[16] &gt; td:[2] &gt; li:[5]</t>
  </si>
  <si>
    <t>/html/body/div[4]/section/div/div/div/div[2]/div[2]/div/div[3]/div[2]/div[2]/table/tbody/tr[16]/td[2]/li[5]</t>
  </si>
  <si>
    <t>#hp24-accessory &gt; div:[2] &gt; div:[2] &gt; div:[2] &gt; div:[2] &gt; div</t>
  </si>
  <si>
    <t>#hp24-accessory/div[2]/div[2]/div[2]/div[2]/div</t>
  </si>
  <si>
    <t>&gt; div.page-wrap &gt; footer &gt; div &gt; div &gt; div &gt; nav &gt; ul &gt; li:[3]</t>
  </si>
  <si>
    <t>/html/body/div[4]/footer/div/div/div/nav/ul/li[3]</t>
  </si>
  <si>
    <t>&gt; div.page-wrap &gt; section &gt; nav &gt; ul &gt; li &gt; a &gt; span</t>
  </si>
  <si>
    <t>/html/body/div[4]/section/nav/ul/li/a/span</t>
  </si>
  <si>
    <t>&gt; div.page-wrap &gt; footer &gt; div &gt; div &gt; div &gt; nav &gt; ul &gt; li:[8] &gt; a</t>
  </si>
  <si>
    <t>/html/body/div[4]/footer/div/div/div/nav/ul/li[8]/a</t>
  </si>
  <si>
    <t>&gt; div.page-wrap &gt; section &gt; div &gt; div &gt; div &gt; div:[2] &gt; div:[2] &gt; div &gt; div:[3] &gt; div:[2] &gt; div:[2] &gt; table &gt; tbody &gt; tr:[13] &gt; td</t>
  </si>
  <si>
    <t>/html/body/div[4]/section/div/div/div/div[2]/div[2]/div/div[3]/div[2]/div[2]/table/tbody/tr[13]/td</t>
  </si>
  <si>
    <t>&gt; div.page-wrap &gt; section &gt; div &gt; div &gt; div &gt; div &gt; div &gt; div &gt; div &gt; a:[5] &gt; img</t>
  </si>
  <si>
    <t>/html/body/div[4]/section/div/div/div/div/div/div/div/a[5]/img</t>
  </si>
  <si>
    <t>&gt; div.page-wrap &gt; footer &gt; div &gt; div &gt; div &gt; nav &gt; ul &gt; li</t>
  </si>
  <si>
    <t>/html/body/div[4]/footer/div/div/div/nav/ul/li</t>
  </si>
  <si>
    <t>&gt; div.page-wrap &gt; footer &gt; div &gt; div &gt; div:[7] &gt; div:[2] &gt; div &gt; a:[3]</t>
  </si>
  <si>
    <t>/html/body/div[4]/footer/div/div/div[7]/div[2]/div/a[3]</t>
  </si>
  <si>
    <t>&gt; div.page-wrap &gt; section &gt; div &gt; div &gt; div &gt; div:[2] &gt; div:[2] &gt; div &gt; div:[3] &gt; div:[2] &gt; div:[2] &gt; table &gt; tbody &gt; tr:[14] &gt; td</t>
  </si>
  <si>
    <t>/html/body/div[4]/section/div/div/div/div[2]/div[2]/div/div[3]/div[2]/div[2]/table/tbody/tr[14]/td</t>
  </si>
  <si>
    <t>&gt; div.page-wrap &gt; header &gt; div &gt; nav &gt; ul &gt; li:[2] &gt; div &gt; div &gt; div &gt; div &gt; div &gt; ul &gt; li</t>
  </si>
  <si>
    <t>/html/body/div[4]/header/div/nav/ul/li[2]/div/div/div/div/div/ul/li</t>
  </si>
  <si>
    <t>&gt; div.page-wrap &gt; section &gt; div &gt; div &gt; div &gt; div &gt; div &gt; div:[2] &gt; div &gt; div</t>
  </si>
  <si>
    <t>/html/body/div[4]/section/div/div/div/div/div/div[2]/div/div</t>
  </si>
  <si>
    <t>&gt; div.page-wrap &gt; nav &gt; div &gt; div:[2] &gt; div:[4] &gt; div &gt; ul &gt; li</t>
  </si>
  <si>
    <t>/html/body/div[4]/nav/div/div[2]/div[4]/div/ul/li</t>
  </si>
  <si>
    <t>&gt; div.js--modal.sizing--auto.no--header.image-gallery--modal.no--border-radius &gt; div:[2] &gt; div &gt; div:[2] &gt; div &gt; a:[5]</t>
  </si>
  <si>
    <t>/div.js--modal.sizing--auto.no--header.image-gallery--modal.no--border-radius/div[2]/div/div[2]/div/a[5]</t>
  </si>
  <si>
    <t>&gt; div.page-wrap &gt; section &gt; div &gt; div &gt; div &gt; div:[2] &gt; div:[2] &gt; div &gt; div:[3] &gt; div:[2] &gt; div:[2] &gt; table &gt; tbody &gt; tr:[9] &gt; td:[2] &gt; li</t>
  </si>
  <si>
    <t>/html/body/div[4]/section/div/div/div/div[2]/div[2]/div/div[3]/div[2]/div[2]/table/tbody/tr[9]/td[2]/li</t>
  </si>
  <si>
    <t>&gt; div.page-wrap &gt; header &gt; div &gt; nav &gt; ul &gt; li:[3] &gt; a &gt; span</t>
  </si>
  <si>
    <t>/html/body/div[4]/header/div/nav/ul/li[3]/a/span</t>
  </si>
  <si>
    <t>&gt; div.page-wrap &gt; nav &gt; div &gt; div &gt; ul &gt; li:[7] &gt; a &gt; span</t>
  </si>
  <si>
    <t>/html/body/div[4]/nav/div/div/ul/li[7]/a/span</t>
  </si>
  <si>
    <t>&gt; div.page-wrap &gt; section &gt; div &gt; div &gt; div &gt; div:[2] &gt; div:[2] &gt; div &gt; div:[3] &gt; div:[2] &gt; div:[2] &gt; table &gt; tbody &gt; tr:[16] &gt; td:[2] &gt; li:[4]</t>
  </si>
  <si>
    <t>/html/body/div[4]/section/div/div/div/div[2]/div[2]/div/div[3]/div[2]/div[2]/table/tbody/tr[16]/td[2]/li[4]</t>
  </si>
  <si>
    <t>&gt; div.page-wrap &gt; section &gt; div &gt; div &gt; div &gt; header &gt; div</t>
  </si>
  <si>
    <t>/html/body/div[4]/section/div/div/div/header/div</t>
  </si>
  <si>
    <t>&gt; div.page-wrap &gt; section &gt; div &gt; div &gt; div &gt; div &gt; div &gt; div:[2] &gt; div &gt; div:[3] &gt; div &gt; div &gt; p:[2]</t>
  </si>
  <si>
    <t>/html/body/div[4]/section/div/div/div/div/div/div[2]/div/div[3]/div/div/p[2]</t>
  </si>
  <si>
    <t>foobaer_tel</t>
  </si>
  <si>
    <t>&gt; div.page-wrap &gt; section &gt; nav &gt; ul &gt; li:[5] &gt; ul</t>
  </si>
  <si>
    <t>/html/body/div[4]/section/nav/ul/li[5]/ul</t>
  </si>
  <si>
    <t>&gt; div.page-wrap &gt; section &gt; div &gt; div &gt; div &gt; div:[2] &gt; div:[2] &gt; div:[2] &gt; div:[2] &gt; div:[2] &gt; div &gt; ul &gt; li:[2]</t>
  </si>
  <si>
    <t>/html/body/div[4]/section/div/div/div/div[2]/div[2]/div[2]/div[2]/div[2]/div/ul/li[2]</t>
  </si>
  <si>
    <t>&gt; div.page-wrap &gt; header &gt; div &gt; div &gt; div &gt; a &gt; picture</t>
  </si>
  <si>
    <t>/html/body/div[4]/header/div/div/div/a/picture</t>
  </si>
  <si>
    <t>&gt; div.page-wrap &gt; footer &gt; div &gt; div &gt; div &gt; nav &gt; ul &gt; li:[7]</t>
  </si>
  <si>
    <t>/html/body/div[4]/footer/div/div/div/nav/ul/li[7]</t>
  </si>
  <si>
    <t>&gt; div.page-wrap &gt; nav &gt; div &gt; div:[2] &gt; div &gt; div &gt; ul &gt; li:[7] &gt; a</t>
  </si>
  <si>
    <t>/html/body/div[4]/nav/div/div[2]/div/div/ul/li[7]/a</t>
  </si>
  <si>
    <t>&gt; div.page-wrap &gt; nav &gt; div &gt; div:[2] &gt; div:[2] &gt; div &gt; ul &gt; li:[2]</t>
  </si>
  <si>
    <t>/html/body/div[4]/nav/div/div[2]/div[2]/div/ul/li[2]</t>
  </si>
  <si>
    <t>&gt; div.page-wrap &gt; section &gt; div &gt; div &gt; div &gt; div &gt; div &gt; div &gt; div:[2] &gt; div &gt; div:[4] &gt; span &gt; span &gt; img</t>
  </si>
  <si>
    <t>/html/body/div[4]/section/div/div/div/div/div/div/div[2]/div/div[4]/span/span/img</t>
  </si>
  <si>
    <t>&gt; div.page-wrap &gt; section &gt; div &gt; div &gt; div &gt; div &gt; div &gt; div:[2] &gt; div &gt; form &gt; div:[2] &gt; div &gt; label</t>
  </si>
  <si>
    <t>/html/body/div[4]/section/div/div/div/div/div/div[2]/div/form/div[2]/div/label</t>
  </si>
  <si>
    <t>&gt; div.page-wrap &gt; section &gt; div &gt; div &gt; div &gt; div &gt; div &gt; div:[2] &gt; div &gt; div &gt; div &gt; div &gt; span &gt; span</t>
  </si>
  <si>
    <t>/html/body/div[4]/section/div/div/div/div/div/div[2]/div/div/div/div/span/span</t>
  </si>
  <si>
    <t>#auto_preis_textbaustein</t>
  </si>
  <si>
    <t>&gt; div.page-wrap &gt; section &gt; div &gt; div &gt; div &gt; div &gt; div &gt; div:[2] &gt; div &gt; div:[4] &gt; form</t>
  </si>
  <si>
    <t>/html/body/div[4]/section/div/div/div/div/div/div[2]/div/div[4]/form</t>
  </si>
  <si>
    <t>#hp24-top-bar-container &gt; div:[2]</t>
  </si>
  <si>
    <t>#hp24-top-bar-container/div[2]</t>
  </si>
  <si>
    <t>&gt; div.page-wrap &gt; nav &gt; div &gt; div:[2] &gt; div:[6] &gt; div &gt; ul &gt; li</t>
  </si>
  <si>
    <t>/html/body/div[4]/nav/div/div[2]/div[6]/div/ul/li</t>
  </si>
  <si>
    <t>&gt; div.page-wrap &gt; section &gt; div &gt; div &gt; div &gt; div:[2] &gt; div:[2] &gt; div &gt; div:[3] &gt; div:[2] &gt; div:[2] &gt; table &gt; tbody &gt; tr:[15] &gt; td:[2] &gt; li</t>
  </si>
  <si>
    <t>/html/body/div[4]/section/div/div/div/div[2]/div[2]/div/div[3]/div[2]/div[2]/table/tbody/tr[15]/td[2]/li</t>
  </si>
  <si>
    <t>&gt; div.page-wrap &gt; section &gt; nav &gt; ul &gt; li:[3] &gt; ul &gt; li &gt; a</t>
  </si>
  <si>
    <t>/html/body/div[4]/section/nav/ul/li[3]/ul/li/a</t>
  </si>
  <si>
    <t>&gt; div.page-wrap &gt; section &gt; div &gt; div &gt; div &gt; div:[2] &gt; div:[2] &gt; div &gt; div:[3] &gt; div:[2] &gt; div &gt; p:[2] &gt; img</t>
  </si>
  <si>
    <t>/html/body/div[4]/section/div/div/div/div[2]/div[2]/div/div[3]/div[2]/div/p[2]/img</t>
  </si>
  <si>
    <t>&gt; div.page-wrap &gt; header &gt; div &gt; nav &gt; ul &gt; div:[2] &gt; a &gt; img</t>
  </si>
  <si>
    <t>/html/body/div[4]/header/div/nav/ul/div[2]/a/img</t>
  </si>
  <si>
    <t>&gt; div.page-wrap &gt; header &gt; div &gt; div:[2] &gt; div &gt; div:[4]</t>
  </si>
  <si>
    <t>/html/body/div[4]/header/div/div[2]/div/div[4]</t>
  </si>
  <si>
    <t>&gt; div.page-wrap &gt; nav &gt; div &gt; div:[2] &gt; div:[2] &gt; div &gt; ul &gt; li:[2] &gt; a</t>
  </si>
  <si>
    <t>/html/body/div[4]/nav/div/div[2]/div[2]/div/ul/li[2]/a</t>
  </si>
  <si>
    <t>&gt; div.page-wrap &gt; section &gt; div &gt; div &gt; div &gt; div:[2] &gt; div:[2] &gt; div &gt; div:[3] &gt; div:[2] &gt; div:[2] &gt; table &gt; tbody &gt; tr:[14] &gt; td:[2] &gt; li</t>
  </si>
  <si>
    <t>/html/body/div[4]/section/div/div/div/div[2]/div[2]/div/div[3]/div[2]/div[2]/table/tbody/tr[14]/td[2]/li</t>
  </si>
  <si>
    <t>&gt; div.js--modal.no--header.sizing--content &gt; div:[3]</t>
  </si>
  <si>
    <t>/div.js--modal.no--header.sizing--content/div[3]</t>
  </si>
  <si>
    <t>&gt; div.swag-cookie-permission &gt; div &gt; p &gt; a &gt; span:[2]</t>
  </si>
  <si>
    <t>/div.swag-cookie-permission/div/p/a/span[2]</t>
  </si>
  <si>
    <t>&gt; div.page-wrap &gt; nav &gt; div &gt; div:[2] &gt; div &gt; div &gt; ul &gt; li:[3] &gt; a</t>
  </si>
  <si>
    <t>/html/body/div[4]/nav/div/div[2]/div/div/ul/li[3]/a</t>
  </si>
  <si>
    <t>&gt; div.page-wrap &gt; section &gt; div &gt; div &gt; div &gt; div:[2] &gt; div:[2] &gt; div</t>
  </si>
  <si>
    <t>/html/body/div[4]/section/div/div/div/div[2]/div[2]/div</t>
  </si>
  <si>
    <t>&gt; div.page-wrap &gt; section &gt; div &gt; div &gt; div &gt; div:[5] &gt; div:[2] &gt; div &gt; div:[2] &gt; div &gt; div &gt; div &gt; div:[3]</t>
  </si>
  <si>
    <t>/html/body/div[4]/section/div/div/div/div[5]/div[2]/div/div[2]/div/div/div/div[3]</t>
  </si>
  <si>
    <t>&gt; div.page-wrap &gt; section &gt; div &gt; div &gt; div &gt; div:[2] &gt; div:[2] &gt; div &gt; div:[3] &gt; div:[2] &gt; div:[2] &gt; table &gt; tbody &gt; tr:[19] &gt; td:[2] &gt; li:[2]</t>
  </si>
  <si>
    <t>/html/body/div[4]/section/div/div/div/div[2]/div[2]/div/div[3]/div[2]/div[2]/table/tbody/tr[19]/td[2]/li[2]</t>
  </si>
  <si>
    <t>#Layer_1</t>
  </si>
  <si>
    <t>#hp24-accessory &gt; div:[2] &gt; div:[4] &gt; div:[2]</t>
  </si>
  <si>
    <t>#hp24-accessory/div[2]/div[4]/div[2]</t>
  </si>
  <si>
    <t>#Ebene_2</t>
  </si>
  <si>
    <t>#holabe-foobaer-absenden</t>
  </si>
  <si>
    <t>&gt; div.js--modal.sizing--content.no--header &gt; div:[2] &gt; div &gt; div:[2] &gt; div:[2] &gt; div:[2] &gt; ul</t>
  </si>
  <si>
    <t>/div.js--modal.sizing--content.no--header/div[2]/div/div[2]/div[2]/div[2]/ul</t>
  </si>
  <si>
    <t>&gt; div.page-wrap &gt; section &gt; div &gt; div &gt; div &gt; div &gt; div:[2] &gt; div &gt; div &gt; div &gt; div:[2]</t>
  </si>
  <si>
    <t>/html/body/div[4]/section/div/div/div/div/div[2]/div/div/div/div[2]</t>
  </si>
  <si>
    <t>&gt; div.page-wrap &gt; section &gt; div &gt; div &gt; div &gt; div &gt; div &gt; div:[4] &gt; a:[2]</t>
  </si>
  <si>
    <t>/html/body/div[4]/section/div/div/div/div/div/div[4]/a[2]</t>
  </si>
  <si>
    <t>&gt; div.page-wrap &gt; section &gt; div &gt; div &gt; div &gt; div &gt; div &gt; div:[2] &gt; div &gt; div:[2] &gt; hr</t>
  </si>
  <si>
    <t>/html/body/div[4]/section/div/div/div/div/div/div[2]/div/div[2]/hr</t>
  </si>
  <si>
    <t>&gt; div.page-wrap &gt; section &gt; div &gt; div &gt; div &gt; div:[2] &gt; div:[2] &gt; div &gt; div:[3] &gt; div:[2] &gt; div:[2] &gt; table &gt; tbody &gt; tr:[19] &gt; td:[2]</t>
  </si>
  <si>
    <t>/html/body/div[4]/section/div/div/div/div[2]/div[2]/div/div[3]/div[2]/div[2]/table/tbody/tr[19]/td[2]</t>
  </si>
  <si>
    <t>&gt; div.page-wrap &gt; nav &gt; div &gt; div:[2] &gt; div &gt; div &gt; ul &gt; li:[3]</t>
  </si>
  <si>
    <t>/html/body/div[4]/nav/div/div[2]/div/div/ul/li[3]</t>
  </si>
  <si>
    <t>&gt; div.page-wrap &gt; nav &gt; div &gt; div:[2] &gt; div:[5] &gt; div &gt; ul &gt; li &gt; a</t>
  </si>
  <si>
    <t>/html/body/div[4]/nav/div/div[2]/div[5]/div/ul/li/a</t>
  </si>
  <si>
    <t>&gt; div.page-wrap &gt; section &gt; div &gt; div &gt; div &gt; div:[2] &gt; div:[2] &gt; div &gt; div:[3] &gt; div:[2] &gt; div:[2] &gt; table &gt; tbody &gt; tr:[16] &gt; td:[2] &gt; li:[2]</t>
  </si>
  <si>
    <t>/html/body/div[4]/section/div/div/div/div[2]/div[2]/div/div[3]/div[2]/div[2]/table/tbody/tr[16]/td[2]/li[2]</t>
  </si>
  <si>
    <t>&gt; div.page-wrap &gt; section &gt; div &gt; div &gt; div &gt; header &gt; div &gt; div &gt; div &gt; nav &gt; a</t>
  </si>
  <si>
    <t>/html/body/div[4]/section/div/div/div/header/div/div/div/nav/a</t>
  </si>
  <si>
    <t>&gt; div.js--modal.sizing--auto.no--header.image-gallery--modal.no--border-radius &gt; div:[2] &gt; div &gt; div &gt; div:[4]</t>
  </si>
  <si>
    <t>/div.js--modal.sizing--auto.no--header.image-gallery--modal.no--border-radius/div[2]/div/div/div[4]</t>
  </si>
  <si>
    <t>&gt; div.page-wrap &gt; nav &gt; div &gt; div:[2] &gt; div:[6] &gt; div &gt; ul &gt; li &gt; a</t>
  </si>
  <si>
    <t>/html/body/div[4]/nav/div/div[2]/div[6]/div/ul/li/a</t>
  </si>
  <si>
    <t>&gt; div.page-wrap &gt; nav &gt; div &gt; div:[2] &gt; div &gt; div &gt; ul &gt; li:[8]</t>
  </si>
  <si>
    <t>/html/body/div[4]/nav/div/div[2]/div/div/ul/li[8]</t>
  </si>
  <si>
    <t>&gt; div.page-wrap &gt; nav &gt; div &gt; div:[2] &gt; div &gt; div &gt; ul &gt; li:[8] &gt; a</t>
  </si>
  <si>
    <t>/html/body/div[4]/nav/div/div[2]/div/div/ul/li[8]/a</t>
  </si>
  <si>
    <t>&gt; div.js--modal.sizing--auto.no--header.image-gallery--modal.no--border-radius &gt; div:[2] &gt; div &gt; div &gt; div &gt; div:[5]</t>
  </si>
  <si>
    <t>/div.js--modal.sizing--auto.no--header.image-gallery--modal.no--border-radius/div[2]/div/div/div/div[5]</t>
  </si>
  <si>
    <t>&gt; div.page-wrap &gt; footer &gt; div &gt; div &gt; div:[2]</t>
  </si>
  <si>
    <t>/html/body/div[4]/footer/div/div/div[2]</t>
  </si>
  <si>
    <t>&gt; div.page-wrap &gt; section &gt; nav &gt; ul &gt; li:[5] &gt; ul &gt; li:[5]</t>
  </si>
  <si>
    <t>/html/body/div[4]/section/nav/ul/li[5]/ul/li[5]</t>
  </si>
  <si>
    <t>&gt; div.js--modal.sizing--auto.no--header &gt; div:[2] &gt; div:[2] &gt; div:[2]</t>
  </si>
  <si>
    <t>/div.js--modal.sizing--auto.no--header/div[2]/div[2]/div[2]</t>
  </si>
  <si>
    <t>#hp24-accessory &gt; div:[2] &gt; div:[3] &gt; div:[2] &gt; div:[2] &gt; div:[2]</t>
  </si>
  <si>
    <t>#hp24-accessory/div[2]/div[3]/div[2]/div[2]/div[2]</t>
  </si>
  <si>
    <t>&gt; div.page-wrap &gt; section &gt; div &gt; div &gt; div &gt; div:[2] &gt; div:[2] &gt; div &gt; div:[3] &gt; div:[2] &gt; div &gt; ul &gt; li &gt; strong</t>
  </si>
  <si>
    <t>/html/body/div[4]/section/div/div/div/div[2]/div[2]/div/div[3]/div[2]/div/ul/li/strong</t>
  </si>
  <si>
    <t>&gt; div.page-wrap &gt; nav &gt; div &gt; div &gt; ul &gt; li:[4] &gt; a &gt; span</t>
  </si>
  <si>
    <t>/html/body/div[4]/nav/div/div/ul/li[4]/a/span</t>
  </si>
  <si>
    <t>&gt; div.page-wrap &gt; section &gt; div &gt; div &gt; div &gt; div:[2] &gt; div:[2] &gt; div &gt; div:[3] &gt; div:[2] &gt; div:[2] &gt; table &gt; tbody &gt; tr:[8] &gt; td:[2] &gt; li</t>
  </si>
  <si>
    <t>/html/body/div[4]/section/div/div/div/div[2]/div[2]/div/div[3]/div[2]/div[2]/table/tbody/tr[8]/td[2]/li</t>
  </si>
  <si>
    <t>&gt; div.page-wrap &gt; section &gt; div &gt; div &gt; div &gt; div &gt; div:[2] &gt; div &gt; div &gt; div &gt; div &gt; span &gt; span:[2]</t>
  </si>
  <si>
    <t>/html/body/div[4]/section/div/div/div/div/div[2]/div/div/div/div/span/span[2]</t>
  </si>
  <si>
    <t>&gt; div.js--modal.sizing--content.no--header &gt; div:[2] &gt; div &gt; div:[4] &gt; div &gt; div:[2] &gt; div &gt; div &gt; div:[3] &gt; div &gt; div &gt; div:[2] &gt; a &gt; span</t>
  </si>
  <si>
    <t>/div.js--modal.sizing--content.no--header/div[2]/div/div[4]/div/div[2]/div/div/div[3]/div/div/div[2]/a/span</t>
  </si>
  <si>
    <t>&gt; div.page-wrap &gt; section &gt; div &gt; div &gt; div &gt; div:[2] &gt; div:[2] &gt; div &gt; div:[3] &gt; div:[2] &gt; div:[2] &gt; table &gt; tbody &gt; tr:[16] &gt; td:[2] &gt; li</t>
  </si>
  <si>
    <t>/html/body/div[4]/section/div/div/div/div[2]/div[2]/div/div[3]/div[2]/div[2]/table/tbody/tr[16]/td[2]/li</t>
  </si>
  <si>
    <t>&gt; div.page-wrap &gt; section &gt; div &gt; div &gt; div &gt; div:[2] &gt; div:[2] &gt; div &gt; div:[3] &gt; div:[2] &gt; div:[2]</t>
  </si>
  <si>
    <t>/html/body/div[4]/section/div/div/div/div[2]/div[2]/div/div[3]/div[2]/div[2]</t>
  </si>
  <si>
    <t>&gt; div.page-wrap &gt; section &gt; div &gt; div &gt; div &gt; div &gt; div &gt; div:[2] &gt; div &gt; form &gt; div:[2] &gt; div &gt; div</t>
  </si>
  <si>
    <t>/html/body/div[4]/section/div/div/div/div/div/div[2]/div/form/div[2]/div/div</t>
  </si>
  <si>
    <t>&gt; div.page-wrap &gt; section &gt; div &gt; div &gt; div &gt; div:[2] &gt; div:[2] &gt; div &gt; div:[3] &gt; div:[2] &gt; div:[2] &gt; table &gt; tbody &gt; tr:[17] &gt; td:[2] &gt; li</t>
  </si>
  <si>
    <t>/html/body/div[4]/section/div/div/div/div[2]/div[2]/div/div[3]/div[2]/div[2]/table/tbody/tr[17]/td[2]/li</t>
  </si>
  <si>
    <t>#hp24-accessory &gt; div:[2] &gt; div &gt; div:[2] &gt; div:[2] &gt; div:[3]</t>
  </si>
  <si>
    <t>#hp24-accessory/div[2]/div/div[2]/div[2]/div[3]</t>
  </si>
  <si>
    <t>&gt; div.page-wrap &gt; section &gt; div &gt; div &gt; div &gt; div &gt; div &gt; div:[2] &gt; div &gt; div:[3] &gt; div:[2]</t>
  </si>
  <si>
    <t>/html/body/div[4]/section/div/div/div/div/div/div[2]/div/div[3]/div[2]</t>
  </si>
  <si>
    <t>VersandInformationen_Ind_Stück_Tiefpreis</t>
  </si>
  <si>
    <t>&gt; div.page-wrap &gt; section &gt; div &gt; div &gt; div &gt; div:[2] &gt; div:[2] &gt; div &gt; div:[3] &gt; div:[2] &gt; div:[2] &gt; table &gt; tbody &gt; tr:[19] &gt; td:[2] &gt; li</t>
  </si>
  <si>
    <t>/html/body/div[4]/section/div/div/div/div[2]/div[2]/div/div[3]/div[2]/div[2]/table/tbody/tr[19]/td[2]/li</t>
  </si>
  <si>
    <t>&gt; div.page-wrap &gt; section &gt; div &gt; div &gt; div &gt; div:[2] &gt; div:[2] &gt; div &gt; div:[3] &gt; div:[2] &gt; div:[2] &gt; table &gt; tbody &gt; tr:[14] &gt; td:[2] &gt; li:[2]</t>
  </si>
  <si>
    <t>/html/body/div[4]/section/div/div/div/div[2]/div[2]/div/div[3]/div[2]/div[2]/table/tbody/tr[14]/td[2]/li[2]</t>
  </si>
  <si>
    <t>&gt; div.page-wrap &gt; section &gt; div &gt; div &gt; div &gt; div:[2] &gt; div:[2] &gt; div &gt; div:[3] &gt; div:[2] &gt; div:[2] &gt; table &gt; tbody &gt; tr:[8] &gt; td:[2] &gt; li:[2]</t>
  </si>
  <si>
    <t>/html/body/div[4]/section/div/div/div/div[2]/div[2]/div/div[3]/div[2]/div[2]/table/tbody/tr[8]/td[2]/li[2]</t>
  </si>
  <si>
    <t>&gt; div.page-wrap &gt; footer &gt; div &gt; div &gt; div:[2] &gt; nav &gt; ul &gt; li:[8] &gt; a</t>
  </si>
  <si>
    <t>/html/body/div[4]/footer/div/div/div[2]/nav/ul/li[8]/a</t>
  </si>
  <si>
    <t>&gt; div.js--modal.sizing--auto.no--header.image-gallery--modal.no--border-radius &gt; div:[2] &gt; div &gt; div:[2] &gt; div &gt; a:[5] &gt; img</t>
  </si>
  <si>
    <t>/div.js--modal.sizing--auto.no--header.image-gallery--modal.no--border-radius/div[2]/div/div[2]/div/a[5]/img</t>
  </si>
  <si>
    <t>&gt; div.page-wrap &gt; footer &gt; div &gt; div &gt; div &gt; nav &gt; ul &gt; li:[8]</t>
  </si>
  <si>
    <t>/html/body/div[4]/footer/div/div/div/nav/ul/li[8]</t>
  </si>
  <si>
    <t>&gt; div.page-wrap &gt; section &gt; div &gt; div &gt; div &gt; div:[2] &gt; div:[2] &gt; div &gt; div:[3] &gt; div:[2] &gt; div:[2] &gt; table &gt; tbody &gt; tr:[19] &gt; td:[2] &gt; li:[3]</t>
  </si>
  <si>
    <t>/html/body/div[4]/section/div/div/div/div[2]/div[2]/div/div[3]/div[2]/div[2]/table/tbody/tr[19]/td[2]/li[3]</t>
  </si>
  <si>
    <t>&gt; div.page-wrap &gt; footer &gt; div &gt; div &gt; div:[7]</t>
  </si>
  <si>
    <t>/html/body/div[4]/footer/div/div/div[7]</t>
  </si>
  <si>
    <t>&gt; div.page-wrap &gt; nav &gt; div &gt; div:[2] &gt; div &gt; div &gt; ul &gt; li:[9] &gt; a</t>
  </si>
  <si>
    <t>/html/body/div[4]/nav/div/div[2]/div/div/ul/li[9]/a</t>
  </si>
  <si>
    <t>&gt; div.page-wrap &gt; nav &gt; div &gt; div:[2] &gt; div:[4] &gt; div &gt; ul &gt; li &gt; a</t>
  </si>
  <si>
    <t>/html/body/div[4]/nav/div/div[2]/div[4]/div/ul/li/a</t>
  </si>
  <si>
    <t>&gt; div.js--modal.sizing--content.no--header &gt; div:[2] &gt; div &gt; div:[4] &gt; div</t>
  </si>
  <si>
    <t>/div.js--modal.sizing--content.no--header/div[2]/div/div[4]/div</t>
  </si>
  <si>
    <t>&gt; div.page-wrap &gt; header &gt; div &gt; nav &gt; ul &gt; li:[2] &gt; div &gt; div &gt; div &gt; div &gt; div &gt; ul &gt; li &gt; a &gt; span:[2]</t>
  </si>
  <si>
    <t>/html/body/div[4]/header/div/nav/ul/li[2]/div/div/div/div/div/ul/li/a/span[2]</t>
  </si>
  <si>
    <t>&gt; div.page-wrap &gt; section &gt; div &gt; div &gt; div &gt; div:[2] &gt; div:[2] &gt; div &gt; div:[3] &gt; div:[2] &gt; div:[2] &gt; table &gt; tbody &gt; tr:[9] &gt; td:[2] &gt; li:[2]</t>
  </si>
  <si>
    <t>/html/body/div[4]/section/div/div/div/div[2]/div[2]/div/div[3]/div[2]/div[2]/table/tbody/tr[9]/td[2]/li[2]</t>
  </si>
  <si>
    <t>#hp24-accessory &gt; div:[2] &gt; div:[2] &gt; div</t>
  </si>
  <si>
    <t>#hp24-accessory/div[2]/div[2]/div</t>
  </si>
  <si>
    <t>&gt; div.page-wrap &gt; section &gt; div &gt; div &gt; div &gt; div &gt; div &gt; div:[2] &gt; div &gt; div:[3] &gt; div:[2] &gt; div</t>
  </si>
  <si>
    <t>/html/body/div[4]/section/div/div/div/div/div/div[2]/div/div[3]/div[2]/div</t>
  </si>
  <si>
    <t>&gt; div.page-wrap &gt; header &gt; div &gt; div:[2] &gt; div &gt; div:[3]</t>
  </si>
  <si>
    <t>/html/body/div[4]/header/div/div[2]/div/div[3]</t>
  </si>
  <si>
    <t>&gt; div.page-wrap &gt; nav &gt; div &gt; div:[2] &gt; div &gt; div &gt; ul &gt; li:[9]</t>
  </si>
  <si>
    <t>/html/body/div[4]/nav/div/div[2]/div/div/ul/li[9]</t>
  </si>
  <si>
    <t>&gt; div.page-wrap &gt; section &gt; div &gt; div &gt; div &gt; div:[2] &gt; div:[2] &gt; div &gt; div:[3] &gt; div:[2] &gt; div &gt; ul:[2]</t>
  </si>
  <si>
    <t>/html/body/div[4]/section/div/div/div/div[2]/div[2]/div/div[3]/div[2]/div/ul[2]</t>
  </si>
  <si>
    <t>&gt; div.page-wrap &gt; header &gt; div &gt; div:[2] &gt; div &gt; div:[4] &gt; div &gt; a</t>
  </si>
  <si>
    <t>/html/body/div[4]/header/div/div[2]/div/div[4]/div/a</t>
  </si>
  <si>
    <t>&gt; div.page-wrap &gt; nav &gt; div &gt; div:[2] &gt; div:[6] &gt; div &gt; ul &gt; li:[2]</t>
  </si>
  <si>
    <t>/html/body/div[4]/nav/div/div[2]/div[6]/div/ul/li[2]</t>
  </si>
  <si>
    <t>&gt; div.js--modal.sizing--content.no--header &gt; div:[2] &gt; div &gt; div:[2] &gt; div &gt; a</t>
  </si>
  <si>
    <t>/div.js--modal.sizing--content.no--header/div[2]/div/div[2]/div/a</t>
  </si>
  <si>
    <t>&gt; div.page-wrap &gt; section &gt; div &gt; div &gt; div &gt; div:[2] &gt; div:[2] &gt; div &gt; div:[3] &gt; div:[2] &gt; div:[2] &gt; table &gt; tbody &gt; tr:[14] &gt; td:[2] &gt; li:[3]</t>
  </si>
  <si>
    <t>/html/body/div[4]/section/div/div/div/div[2]/div[2]/div/div[3]/div[2]/div[2]/table/tbody/tr[14]/td[2]/li[3]</t>
  </si>
  <si>
    <t>&gt; div.js--modal.sizing--auto.no--header.image-gallery--modal.no--border-radius &gt; div:[2] &gt; div &gt; div:[2] &gt; div</t>
  </si>
  <si>
    <t>/div.js--modal.sizing--auto.no--header.image-gallery--modal.no--border-radius/div[2]/div/div[2]/div</t>
  </si>
  <si>
    <t>#holabe-contactmenu &gt; div &gt; div</t>
  </si>
  <si>
    <t>#holabe-contactmenu/div/div</t>
  </si>
  <si>
    <t>&gt; div.page-wrap &gt; section &gt; div &gt; div &gt; div &gt; div:[2] &gt; div:[2] &gt; div &gt; div:[3] &gt; div:[2] &gt; div:[2] &gt; table &gt; tbody &gt; tr:[15] &gt; td</t>
  </si>
  <si>
    <t>/html/body/div[4]/section/div/div/div/div[2]/div[2]/div/div[3]/div[2]/div[2]/table/tbody/tr[15]/td</t>
  </si>
  <si>
    <t>&gt; div.page-wrap &gt; header &gt; div &gt; nav &gt; ul &gt; li:[2] &gt; div &gt; div &gt; div &gt; div &gt; div &gt; ul &gt; li:[2] &gt; a</t>
  </si>
  <si>
    <t>/html/body/div[4]/header/div/nav/ul/li[2]/div/div/div/div/div/ul/li[2]/a</t>
  </si>
  <si>
    <t>&gt; div.page-wrap &gt; nav &gt; div &gt; div:[2] &gt; div &gt; div &gt; ul &gt; li:[7]</t>
  </si>
  <si>
    <t>/html/body/div[4]/nav/div/div[2]/div/div/ul/li[7]</t>
  </si>
  <si>
    <t>&gt; div.js--modal.no--header.sizing--content &gt; div:[2] &gt; div &gt; div:[4] &gt; div &gt; div:[2] &gt; div &gt; div &gt; div:[3] &gt; div &gt; div &gt; div:[2] &gt; a</t>
  </si>
  <si>
    <t>/div.js--modal.no--header.sizing--content/div[2]/div/div[4]/div/div[2]/div/div/div[3]/div/div/div[2]/a</t>
  </si>
  <si>
    <t>&gt; div.page-wrap &gt; section &gt; div &gt; div &gt; div &gt; div:[2] &gt; div:[2] &gt; div &gt; div:[3] &gt; div:[2] &gt; div:[2] &gt; table &gt; tbody &gt; tr:[14] &gt; td:[2] &gt; li:[6]</t>
  </si>
  <si>
    <t>/html/body/div[4]/section/div/div/div/div[2]/div[2]/div/div[3]/div[2]/div[2]/table/tbody/tr[14]/td[2]/li[6]</t>
  </si>
  <si>
    <t>&gt; div.page-wrap &gt; section &gt; div &gt; div &gt; div &gt; div:[2] &gt; div &gt; a:[3]</t>
  </si>
  <si>
    <t>/html/body/div[4]/section/div/div/div/div[2]/div/a[3]</t>
  </si>
  <si>
    <t>ProductDescription_Tab3</t>
  </si>
  <si>
    <t>&gt; div.page-wrap &gt; section &gt; div &gt; div &gt; div &gt; div &gt; div &gt; div:[2] &gt; div &gt; div &gt; div &gt; div:[2] &gt; span:[3]</t>
  </si>
  <si>
    <t>/html/body/div[4]/section/div/div/div/div/div/div[2]/div/div/div/div[2]/span[3]</t>
  </si>
  <si>
    <t>&gt; div.page-wrap &gt; section &gt; nav &gt; ul &gt; li:[3] &gt; ul &gt; li:[2]</t>
  </si>
  <si>
    <t>/html/body/div[4]/section/nav/ul/li[3]/ul/li[2]</t>
  </si>
  <si>
    <t>&gt; div.page-wrap &gt; section &gt; div &gt; div &gt; div &gt; div &gt; header &gt; div &gt; div &gt; div &gt; div &gt; strong</t>
  </si>
  <si>
    <t>/html/body/div[4]/section/div/div/div/div/header/div/div/div/div/strong</t>
  </si>
  <si>
    <t>&gt; div.js--modal.sizing--content.no--header &gt; div:[2] &gt; div &gt; div:[4] &gt; div &gt; div:[2] &gt; div &gt; div &gt; div:[3] &gt; div &gt; div &gt; div:[2]</t>
  </si>
  <si>
    <t>/div.js--modal.sizing--content.no--header/div[2]/div/div[4]/div/div[2]/div/div/div[3]/div/div/div[2]</t>
  </si>
  <si>
    <t>&gt; div.page-wrap &gt; footer &gt; div &gt; div &gt; div:[7] &gt; div:[2] &gt; div &gt; a:[2]</t>
  </si>
  <si>
    <t>/html/body/div[4]/footer/div/div/div[7]/div[2]/div/a[2]</t>
  </si>
  <si>
    <t>&gt; div.page-wrap &gt; section &gt; div &gt; div &gt; div &gt; div:[3] &gt; div:[2] &gt; div &gt; div:[2] &gt; div &gt; div &gt; div &gt; div:[3]</t>
  </si>
  <si>
    <t>/html/body/div[4]/section/div/div/div/div[3]/div[2]/div/div[2]/div/div/div/div[3]</t>
  </si>
  <si>
    <t>#hp24-accessory &gt; div:[2] &gt; div &gt; div</t>
  </si>
  <si>
    <t>#hp24-accessory/div[2]/div/div</t>
  </si>
  <si>
    <t>&gt; div.page-wrap &gt; section &gt; div &gt; div &gt; div &gt; div:[2] &gt; div:[2] &gt; div &gt; div:[3] &gt; div:[2] &gt; div:[2] &gt; table &gt; tbody &gt; tr:[7] &gt; td:[2] &gt; li</t>
  </si>
  <si>
    <t>/html/body/div[4]/section/div/div/div/div[2]/div[2]/div/div[3]/div[2]/div[2]/table/tbody/tr[7]/td[2]/li</t>
  </si>
  <si>
    <t>&gt; div.page-wrap &gt; section &gt; div &gt; div &gt; div &gt; div:[2] &gt; div:[2] &gt; div &gt; div:[3] &gt; div:[2] &gt; div:[2] &gt; table &gt; tbody &gt; tr:[16] &gt; td:[2] &gt; li:[3]</t>
  </si>
  <si>
    <t>/html/body/div[4]/section/div/div/div/div[2]/div[2]/div/div[3]/div[2]/div[2]/table/tbody/tr[16]/td[2]/li[3]</t>
  </si>
  <si>
    <t>&gt; div.page-wrap &gt; section &gt; div &gt; div &gt; div &gt; div:[2] &gt; div:[2] &gt; div &gt; div:[3] &gt; div:[2] &gt; div:[2] &gt; table &gt; tbody &gt; tr:[16] &gt; td</t>
  </si>
  <si>
    <t>/html/body/div[4]/section/div/div/div/div[2]/div[2]/div/div[3]/div[2]/div[2]/table/tbody/tr[16]/td</t>
  </si>
  <si>
    <t>&gt; div.page-wrap &gt; section &gt; div &gt; div &gt; div &gt; div &gt; div &gt; div:[4] &gt; a:[3]</t>
  </si>
  <si>
    <t>/html/body/div[4]/section/div/div/div/div/div/div[4]/a[3]</t>
  </si>
  <si>
    <t>#hp24-accessory &gt; div:[2] &gt; div:[6] &gt; div &gt; a</t>
  </si>
  <si>
    <t>#hp24-accessory/div[2]/div[6]/div/a</t>
  </si>
  <si>
    <t>&gt; div.page-wrap &gt; section &gt; div &gt; div &gt; div &gt; div:[5] &gt; div:[2] &gt; div &gt; div:[2] &gt; div &gt; div &gt; div &gt; div:[2]</t>
  </si>
  <si>
    <t>/html/body/div[4]/section/div/div/div/div[5]/div[2]/div/div[2]/div/div/div/div[2]</t>
  </si>
  <si>
    <t>&gt; div.js--modal.sizing--content.no--header &gt; div:[2] &gt; div &gt; div:[4] &gt; div &gt; div:[2] &gt; div &gt; div &gt; div</t>
  </si>
  <si>
    <t>/div.js--modal.sizing--content.no--header/div[2]/div/div[4]/div/div[2]/div/div/div</t>
  </si>
  <si>
    <t>&gt; div.js--modal.sizing--content.no--header &gt; div:[2] &gt; div &gt; div:[4] &gt; div &gt; div:[2] &gt; div &gt; a:[2]</t>
  </si>
  <si>
    <t>/div.js--modal.sizing--content.no--header/div[2]/div/div[4]/div/div[2]/div/a[2]</t>
  </si>
  <si>
    <t>&gt; div.page-wrap &gt; section &gt; div &gt; div &gt; div &gt; div &gt; div:[2] &gt; div &gt; div:[3] &gt; div &gt; div &gt; p</t>
  </si>
  <si>
    <t>/html/body/div[4]/section/div/div/div/div/div[2]/div/div[3]/div/div/p</t>
  </si>
  <si>
    <t>&gt; div.js--modal.no--header.sizing--content &gt; div:[2] &gt; div &gt; div:[3] &gt; a</t>
  </si>
  <si>
    <t>/div.js--modal.no--header.sizing--content/div[2]/div/div[3]/a</t>
  </si>
  <si>
    <t>&gt; div.page-wrap &gt; section &gt; div &gt; div &gt; div &gt; div:[2] &gt; div:[2] &gt; div &gt; div:[3] &gt; div:[2] &gt; div &gt; ul:[2] &gt; li</t>
  </si>
  <si>
    <t>/html/body/div[4]/section/div/div/div/div[2]/div[2]/div/div[3]/div[2]/div/ul[2]/li</t>
  </si>
  <si>
    <t>&gt; div.page-wrap &gt; section &gt; div &gt; div &gt; div &gt; div &gt; div &gt; div:[2] &gt; div &gt; div:[9]</t>
  </si>
  <si>
    <t>/html/body/div[4]/section/div/div/div/div/div/div[2]/div/div[9]</t>
  </si>
  <si>
    <t>&gt; div.page-wrap &gt; section &gt; nav &gt; ul &gt; li:[3] &gt; ul &gt; li:[2] &gt; a</t>
  </si>
  <si>
    <t>/html/body/div[4]/section/nav/ul/li[3]/ul/li[2]/a</t>
  </si>
  <si>
    <t>&gt; div.page-wrap &gt; section &gt; div &gt; div &gt; div &gt; div:[2] &gt; div:[2] &gt; div &gt; div:[3] &gt; div:[2] &gt; div:[2] &gt; table &gt; tbody &gt; tr:[15] &gt; td:[2] &gt; li:[2]</t>
  </si>
  <si>
    <t>/html/body/div[4]/section/div/div/div/div[2]/div[2]/div/div[3]/div[2]/div[2]/table/tbody/tr[15]/td[2]/li[2]</t>
  </si>
  <si>
    <t>#hp24-accessory &gt; div:[2] &gt; div:[3] &gt; div:[2] &gt; div:[2] &gt; div</t>
  </si>
  <si>
    <t>#hp24-accessory/div[2]/div[3]/div[2]/div[2]/div</t>
  </si>
  <si>
    <t>&gt; div.js--modal.sizing--auto.no--header.image-gallery--modal.no--border-radius &gt; div:[2] &gt; div &gt; div:[2] &gt; div &gt; a:[6]</t>
  </si>
  <si>
    <t>/div.js--modal.sizing--auto.no--header.image-gallery--modal.no--border-radius/div[2]/div/div[2]/div/a[6]</t>
  </si>
  <si>
    <t>&gt; div.page-wrap &gt; header &gt; div &gt; nav &gt; ul &gt; li:[3] &gt; a &gt; span:[2]</t>
  </si>
  <si>
    <t>/html/body/div[4]/header/div/nav/ul/li[3]/a/span[2]</t>
  </si>
  <si>
    <t>&gt; div.page-wrap &gt; nav &gt; div &gt; div:[2] &gt; div:[3] &gt; div &gt; ul &gt; li:[4]</t>
  </si>
  <si>
    <t>/html/body/div[4]/nav/div/div[2]/div[3]/div/ul/li[4]</t>
  </si>
  <si>
    <t>&gt; div.js--modal.no--header.sizing--content &gt; div:[2] &gt; div &gt; div:[2] &gt; div:[2] &gt; div:[2] &gt; ul &gt; li:[2]</t>
  </si>
  <si>
    <t>/div.js--modal.no--header.sizing--content/div[2]/div/div[2]/div[2]/div[2]/ul/li[2]</t>
  </si>
  <si>
    <t>&gt; div.page-wrap &gt; section &gt; div &gt; div &gt; div &gt; div &gt; div &gt; div &gt; div:[4] &gt; a:[5]</t>
  </si>
  <si>
    <t>/html/body/div[4]/section/div/div/div/div/div/div/div[4]/a[5]</t>
  </si>
  <si>
    <t>&gt; div.page-wrap &gt; nav &gt; div &gt; div:[2] &gt; div:[3] &gt; div &gt; ul &gt; li:[4] &gt; a</t>
  </si>
  <si>
    <t>/html/body/div[4]/nav/div/div[2]/div[3]/div/ul/li[4]/a</t>
  </si>
  <si>
    <t>&gt; div.page-wrap &gt; footer &gt; div &gt; div &gt; div:[6]</t>
  </si>
  <si>
    <t>/html/body/div[4]/footer/div/div/div[6]</t>
  </si>
  <si>
    <t>&gt; div.page-wrap &gt; nav &gt; div &gt; div:[2] &gt; div:[2] &gt; div &gt; ul &gt; li:[3]</t>
  </si>
  <si>
    <t>/html/body/div[4]/nav/div/div[2]/div[2]/div/ul/li[3]</t>
  </si>
  <si>
    <t>&gt; div.page-wrap &gt; section &gt; div &gt; div &gt; div &gt; div:[3] &gt; div:[2] &gt; div &gt; div:[2] &gt; div &gt; div &gt; div &gt; div:[2]</t>
  </si>
  <si>
    <t>/html/body/div[4]/section/div/div/div/div[3]/div[2]/div/div[2]/div/div/div/div[2]</t>
  </si>
  <si>
    <t>&gt; div.page-wrap &gt; nav &gt; div &gt; div:[2] &gt; div &gt; div &gt; ul &gt; li:[7] &gt; a &gt; span</t>
  </si>
  <si>
    <t>/html/body/div[4]/nav/div/div[2]/div/div/ul/li[7]/a/span</t>
  </si>
  <si>
    <t>&gt; div.page-wrap &gt; footer &gt; div &gt; div &gt; div &gt; nav &gt; ul &gt; li:[9] &gt; a</t>
  </si>
  <si>
    <t>/html/body/div[4]/footer/div/div/div/nav/ul/li[9]/a</t>
  </si>
  <si>
    <t>&gt; div.page-wrap &gt; header &gt; div &gt; div:[2] &gt; div &gt; div:[2] &gt; div:[2] &gt; a &gt; span:[2]</t>
  </si>
  <si>
    <t>/html/body/div[4]/header/div/div[2]/div/div[2]/div[2]/a/span[2]</t>
  </si>
  <si>
    <t>&gt; div.page-wrap &gt; nav &gt; div &gt; div &gt; ul &gt; li:[8] &gt; a &gt; span</t>
  </si>
  <si>
    <t>/html/body/div[4]/nav/div/div/ul/li[8]/a/span</t>
  </si>
  <si>
    <t>&gt; div.page-wrap &gt; footer &gt; div &gt; div &gt; div:[7] &gt; div:[2] &gt; div &gt; a</t>
  </si>
  <si>
    <t>/html/body/div[4]/footer/div/div/div[7]/div[2]/div/a</t>
  </si>
  <si>
    <t>&gt; div.page-wrap &gt; nav &gt; div &gt; div:[2] &gt; div:[6] &gt; div &gt; ul &gt; li:[2] &gt; a</t>
  </si>
  <si>
    <t>/html/body/div[4]/nav/div/div[2]/div[6]/div/ul/li[2]/a</t>
  </si>
  <si>
    <t>&gt; div.page-wrap &gt; section &gt; div &gt; div &gt; div &gt; div:[2] &gt; div:[2] &gt; div &gt; div:[3] &gt; div:[2] &gt; div:[2] &gt; table &gt; tbody &gt; tr:[14] &gt; td:[2] &gt; li:[4]</t>
  </si>
  <si>
    <t>/html/body/div[4]/section/div/div/div/div[2]/div[2]/div/div[3]/div[2]/div[2]/table/tbody/tr[14]/td[2]/li[4]</t>
  </si>
  <si>
    <t>&gt; div.page-wrap &gt; section &gt; nav &gt; ul &gt; li:[3] &gt; ul &gt; li:[4] &gt; a</t>
  </si>
  <si>
    <t>/html/body/div[4]/section/nav/ul/li[3]/ul/li[4]/a</t>
  </si>
  <si>
    <t>&gt; div.page-wrap &gt; header &gt; div &gt; div:[2] &gt; div &gt; div:[4] &gt; div &gt; a &gt; img</t>
  </si>
  <si>
    <t>/html/body/div[4]/header/div/div[2]/div/div[4]/div/a/img</t>
  </si>
  <si>
    <t>#hp24-accessory &gt; div:[2] &gt; div:[6] &gt; div:[2] &gt; div &gt; div &gt; a</t>
  </si>
  <si>
    <t>#hp24-accessory/div[2]/div[6]/div[2]/div/div/a</t>
  </si>
  <si>
    <t>&gt; div.page-wrap &gt; header &gt; div &gt; div:[2]</t>
  </si>
  <si>
    <t>/html/body/div[4]/header/div/div[2]</t>
  </si>
  <si>
    <t>&gt; div.page-wrap &gt; section &gt; div &gt; div &gt; div &gt; div:[2] &gt; div:[2] &gt; div &gt; div:[3] &gt; div:[2] &gt; div:[2] &gt; table &gt; tbody &gt; tr:[17] &gt; td</t>
  </si>
  <si>
    <t>/html/body/div[4]/section/div/div/div/div[2]/div[2]/div/div[3]/div[2]/div[2]/table/tbody/tr[17]/td</t>
  </si>
  <si>
    <t>&gt; div.page-wrap &gt; nav &gt; div &gt; div:[2] &gt; div:[5] &gt; div &gt; ul &gt; li:[2]</t>
  </si>
  <si>
    <t>/html/body/div[4]/nav/div/div[2]/div[5]/div/ul/li[2]</t>
  </si>
  <si>
    <t>&gt; div.page-wrap &gt; footer &gt; div &gt; div &gt; div</t>
  </si>
  <si>
    <t>/html/body/div[4]/footer/div/div/div</t>
  </si>
  <si>
    <t>&gt; div.page-wrap &gt; nav &gt; div &gt; div:[2] &gt; div &gt; div &gt; ul &gt; li:[4]</t>
  </si>
  <si>
    <t>/html/body/div[4]/nav/div/div[2]/div/div/ul/li[4]</t>
  </si>
  <si>
    <t>&gt; div.page-wrap &gt; section &gt; div &gt; div &gt; div &gt; div:[2] &gt; div:[2] &gt; div &gt; div:[3] &gt; div:[2] &gt; div:[2] &gt; table &gt; tbody &gt; tr:[10] &gt; td:[2] &gt; li</t>
  </si>
  <si>
    <t>/html/body/div[4]/section/div/div/div/div[2]/div[2]/div/div[3]/div[2]/div[2]/table/tbody/tr[10]/td[2]/li</t>
  </si>
  <si>
    <t>&gt; div.page-wrap &gt; header &gt; div &gt; div:[2] &gt; div &gt; div:[2] &gt; div:[2] &gt; div:[2] &gt; form &gt; button</t>
  </si>
  <si>
    <t>/html/body/div[4]/header/div/div[2]/div/div[2]/div[2]/div[2]/form/button</t>
  </si>
  <si>
    <t>&gt; div.page-wrap &gt; nav &gt; div &gt; div:[2] &gt; div &gt; div &gt; ul &gt; li:[4] &gt; a</t>
  </si>
  <si>
    <t>/html/body/div[4]/nav/div/div[2]/div/div/ul/li[4]/a</t>
  </si>
  <si>
    <t>&gt; div.page-wrap &gt; nav &gt; div &gt; div:[2] &gt; div:[2] &gt; div &gt; ul &gt; li:[3] &gt; a</t>
  </si>
  <si>
    <t>/html/body/div[4]/nav/div/div[2]/div[2]/div/ul/li[3]/a</t>
  </si>
  <si>
    <t>&gt; div.page-wrap &gt; section &gt; div &gt; div:[2] &gt; div:[2] &gt; div &gt; div:[3] &gt; a &gt; span</t>
  </si>
  <si>
    <t>/html/body/div[4]/section/div/div[2]/div[2]/div/div[3]/a/span</t>
  </si>
  <si>
    <t>&gt; div.page-wrap &gt; section &gt; div &gt; div:[2] &gt; div:[2] &gt; div &gt; div:[2] &gt; a &gt; span</t>
  </si>
  <si>
    <t>/html/body/div[4]/section/div/div[2]/div[2]/div/div[2]/a/span</t>
  </si>
  <si>
    <t>&gt; div.js--modal.no--header.sizing--content &gt; div:[2] &gt; div &gt; div:[2] &gt; div:[2] &gt; div:[2] &gt; ul &gt; li</t>
  </si>
  <si>
    <t>/div.js--modal.no--header.sizing--content/div[2]/div/div[2]/div[2]/div[2]/ul/li</t>
  </si>
  <si>
    <t>&gt; div.js--modal.sizing--auto.no--header.image-gallery--modal.no--border-radius &gt; div:[2] &gt; div &gt; div &gt; div:[2]</t>
  </si>
  <si>
    <t>/div.js--modal.sizing--auto.no--header.image-gallery--modal.no--border-radius/div[2]/div/div/div[2]</t>
  </si>
  <si>
    <t>&gt; div.js--modal.sizing--content.no--header &gt; div:[2] &gt; div &gt; div:[4] &gt; div &gt; div:[2] &gt; div &gt; div &gt; div:[2] &gt; div &gt; div &gt; div:[2] &gt; a &gt; span</t>
  </si>
  <si>
    <t>/div.js--modal.sizing--content.no--header/div[2]/div/div[4]/div/div[2]/div/div/div[2]/div/div/div[2]/a/span</t>
  </si>
  <si>
    <t>&gt; div.page-wrap &gt; section &gt; div &gt; div &gt; div &gt; div:[2] &gt; div:[2] &gt; div &gt; div:[3] &gt; div:[2] &gt; h3</t>
  </si>
  <si>
    <t>/html/body/div[4]/section/div/div/div/div[2]/div[2]/div/div[3]/div[2]/h3</t>
  </si>
  <si>
    <t>&gt; div.page-wrap &gt; header &gt; div &gt; nav &gt; ul &gt; div:[2] &gt; a:[2] &gt; img</t>
  </si>
  <si>
    <t>/html/body/div[4]/header/div/nav/ul/div[2]/a[2]/img</t>
  </si>
  <si>
    <t>#hp24-accessory &gt; div:[2] &gt; div:[2] &gt; div:[2] &gt; div:[2] &gt; div:[3]</t>
  </si>
  <si>
    <t>#hp24-accessory/div[2]/div[2]/div[2]/div[2]/div[3]</t>
  </si>
  <si>
    <t>foobaer_ort</t>
  </si>
  <si>
    <t>&gt; div.js--modal.sizing--auto.no--header.image-gallery--modal.no--border-radius &gt; div:[2] &gt; div &gt; div:[2] &gt; div &gt; a:[6] &gt; img</t>
  </si>
  <si>
    <t>/div.js--modal.sizing--auto.no--header.image-gallery--modal.no--border-radius/div[2]/div/div[2]/div/a[6]/img</t>
  </si>
  <si>
    <t>&gt; div.page-wrap &gt; section &gt; div &gt; div &gt; div &gt; div:[2] &gt; div:[2] &gt; div &gt; div:[3] &gt; div:[2] &gt; div:[2] &gt; table &gt; tbody &gt; tr:[14] &gt; td:[2] &gt; ul &gt; li</t>
  </si>
  <si>
    <t>/html/body/div[4]/section/div/div/div/div[2]/div[2]/div/div[3]/div[2]/div[2]/table/tbody/tr[14]/td[2]/ul/li</t>
  </si>
  <si>
    <t>&gt; div.page-wrap &gt; section &gt; nav &gt; ul &gt; li:[3] &gt; ul &gt; li:[3]</t>
  </si>
  <si>
    <t>/html/body/div[4]/section/nav/ul/li[3]/ul/li[3]</t>
  </si>
  <si>
    <t>&gt; div.page-wrap &gt; nav &gt; div &gt; div:[2] &gt; div:[4] &gt; div &gt; ul &gt; li:[2]</t>
  </si>
  <si>
    <t>/html/body/div[4]/nav/div/div[2]/div[4]/div/ul/li[2]</t>
  </si>
  <si>
    <t>&gt; div.page-wrap &gt; section &gt; div &gt; div &gt; div &gt; div:[2] &gt; div:[2] &gt; div &gt; div:[3] &gt; div:[2] &gt; div &gt; ul &gt; li:[3] &gt; b</t>
  </si>
  <si>
    <t>/html/body/div[4]/section/div/div/div/div[2]/div[2]/div/div[3]/div[2]/div/ul/li[3]/b</t>
  </si>
  <si>
    <t>&gt; div.page-wrap &gt; nav &gt; div &gt; div:[2] &gt; div:[7] &gt; div &gt; ul &gt; li</t>
  </si>
  <si>
    <t>/html/body/div[4]/nav/div/div[2]/div[7]/div/ul/li</t>
  </si>
  <si>
    <t>&gt; div.page-wrap &gt; section &gt; div &gt; div &gt; div &gt; div:[3] &gt; div:[2] &gt; div &gt; div:[2] &gt; div &gt; div &gt; a</t>
  </si>
  <si>
    <t>/html/body/div[4]/section/div/div/div/div[3]/div[2]/div/div[2]/div/div/a</t>
  </si>
  <si>
    <t>&gt; div.page-wrap &gt; nav &gt; div &gt; div:[2] &gt; div:[2] &gt; div &gt; ul &gt; li &gt; a &gt; span</t>
  </si>
  <si>
    <t>/html/body/div[4]/nav/div/div[2]/div[2]/div/ul/li/a/span</t>
  </si>
  <si>
    <t>&gt; div.page-wrap &gt; header &gt; div &gt; nav &gt; ul &gt; li:[2] &gt; div &gt; div &gt; div &gt; div &gt; div &gt; ul &gt; li:[2]</t>
  </si>
  <si>
    <t>/html/body/div[4]/header/div/nav/ul/li[2]/div/div/div/div/div/ul/li[2]</t>
  </si>
  <si>
    <t>&gt; div.page-wrap &gt; header &gt; div &gt; div:[2] &gt; div &gt; div:[2] &gt; div:[4] &gt; a</t>
  </si>
  <si>
    <t>/html/body/div[4]/header/div/div[2]/div/div[2]/div[4]/a</t>
  </si>
  <si>
    <t>&gt; div.page-wrap &gt; footer &gt; div &gt; div &gt; div:[2] &gt; nav &gt; ul &gt; li:[8]</t>
  </si>
  <si>
    <t>/html/body/div[4]/footer/div/div/div[2]/nav/ul/li[8]</t>
  </si>
  <si>
    <t>&gt; div.page-wrap &gt; section &gt; div &gt; div &gt; div &gt; div &gt; div &gt; div:[2] &gt; div &gt; div:[11]</t>
  </si>
  <si>
    <t>/html/body/div[4]/section/div/div/div/div/div/div[2]/div/div[11]</t>
  </si>
  <si>
    <t>#hp24-accessory &gt; div:[2] &gt; div:[3] &gt; div</t>
  </si>
  <si>
    <t>#hp24-accessory/div[2]/div[3]/div</t>
  </si>
  <si>
    <t>bounce</t>
  </si>
  <si>
    <t>#hp24-accessory &gt; div:[2] &gt; div:[8] &gt; div:[2] &gt; div:[2] &gt; div:[3] &gt; input</t>
  </si>
  <si>
    <t>#hp24-accessory/div[2]/div[8]/div[2]/div[2]/div[3]/input</t>
  </si>
  <si>
    <t>#holabe-contactmenu &gt; div &gt; div:[2] &gt; div:[2]</t>
  </si>
  <si>
    <t>#holabe-contactmenu/div/div[2]/div[2]</t>
  </si>
  <si>
    <t>&gt; div.page-wrap &gt; section &gt; div &gt; div &gt; div &gt; div &gt; div &gt; div:[2] &gt; div &gt; div:[5] &gt; div</t>
  </si>
  <si>
    <t>/html/body/div[4]/section/div/div/div/div/div/div[2]/div/div[5]/div</t>
  </si>
  <si>
    <t>&gt; div.page-wrap &gt; section &gt; div &gt; div &gt; div &gt; div:[2] &gt; div:[2] &gt; div &gt; div:[3] &gt; div:[2] &gt; div &gt; ul &gt; li:[7]</t>
  </si>
  <si>
    <t>/html/body/div[4]/section/div/div/div/div[2]/div[2]/div/div[3]/div[2]/div/ul/li[7]</t>
  </si>
  <si>
    <t>&gt; div.page-wrap &gt; section &gt; div &gt; div &gt; div &gt; div:[2] &gt; div:[2] &gt; div &gt; div:[3] &gt; div:[2] &gt; div:[2] &gt; table &gt; tbody &gt; tr:[19] &gt; td:[2] &gt; li:[4]</t>
  </si>
  <si>
    <t>/html/body/div[4]/section/div/div/div/div[2]/div[2]/div/div[3]/div[2]/div[2]/table/tbody/tr[19]/td[2]/li[4]</t>
  </si>
  <si>
    <t>&gt; div.page-wrap &gt; section &gt; div &gt; div &gt; div &gt; div:[2] &gt; div:[2] &gt; div &gt; div:[3] &gt; div:[2] &gt; div:[2] &gt; table &gt; tbody &gt; tr:[20] &gt; td:[2]</t>
  </si>
  <si>
    <t>/html/body/div[4]/section/div/div/div/div[2]/div[2]/div/div[3]/div[2]/div[2]/table/tbody/tr[20]/td[2]</t>
  </si>
  <si>
    <t>&gt; div.page-wrap &gt; section &gt; div &gt; div &gt; div &gt; div:[2] &gt; div:[2] &gt; div &gt; div:[3] &gt; div:[2] &gt; div:[2] &gt; table &gt; tbody &gt; tr:[8] &gt; td:[2] &gt; li:[3]</t>
  </si>
  <si>
    <t>/html/body/div[4]/section/div/div/div/div[2]/div[2]/div/div[3]/div[2]/div[2]/table/tbody/tr[8]/td[2]/li[3]</t>
  </si>
  <si>
    <t>&gt; div.page-wrap &gt; section &gt; div &gt; div &gt; div &gt; div:[2] &gt; div:[2] &gt; div &gt; div:[3] &gt; div:[2] &gt; div &gt; ul:[2] &gt; li:[3]</t>
  </si>
  <si>
    <t>/html/body/div[4]/section/div/div/div/div[2]/div[2]/div/div[3]/div[2]/div/ul[2]/li[3]</t>
  </si>
  <si>
    <t>&gt; div.page-wrap &gt; section &gt; div &gt; div</t>
  </si>
  <si>
    <t>/html/body/div[4]/section/div/div</t>
  </si>
  <si>
    <t>&gt; div.page-wrap &gt; nav &gt; div &gt; div:[2] &gt; div:[6] &gt; div &gt; ul &gt; li:[3] &gt; a</t>
  </si>
  <si>
    <t>/html/body/div[4]/nav/div/div[2]/div[6]/div/ul/li[3]/a</t>
  </si>
  <si>
    <t>&gt; div.page-wrap &gt; section &gt; div &gt; div &gt; div &gt; div:[2] &gt; div:[2] &gt; div &gt; div:[3] &gt; div:[2] &gt; div &gt; div &gt; p</t>
  </si>
  <si>
    <t>/html/body/div[4]/section/div/div/div/div[2]/div[2]/div/div[3]/div[2]/div/div/p</t>
  </si>
  <si>
    <t>&gt; div.page-wrap &gt; nav &gt; div &gt; div:[2] &gt; div:[5] &gt; div &gt; ul &gt; li:[2] &gt; a</t>
  </si>
  <si>
    <t>/html/body/div[4]/nav/div/div[2]/div[5]/div/ul/li[2]/a</t>
  </si>
  <si>
    <t>&gt; div.page-wrap &gt; section &gt; nav &gt; ul &gt; li:[3] &gt; ul &gt; li:[3] &gt; a</t>
  </si>
  <si>
    <t>/html/body/div[4]/section/nav/ul/li[3]/ul/li[3]/a</t>
  </si>
  <si>
    <t>&gt; div.js--modal.sizing--content.no--header &gt; div:[2] &gt; div &gt; div:[4] &gt; div &gt; div:[2] &gt; div &gt; div &gt; div:[2] &gt; div &gt; div &gt; div:[2] &gt; div &gt; div &gt; div</t>
  </si>
  <si>
    <t>/div.js--modal.sizing--content.no--header/div[2]/div/div[4]/div/div[2]/div/div/div[2]/div/div/div[2]/div/div/div</t>
  </si>
  <si>
    <t>&gt; div.page-wrap &gt; section &gt; div &gt; div &gt; div &gt; div:[2] &gt; div:[2] &gt; div &gt; div:[3] &gt; div:[2] &gt; div:[2] &gt; table &gt; tbody &gt; tr:[11] &gt; td:[2] &gt; li</t>
  </si>
  <si>
    <t>/html/body/div[4]/section/div/div/div/div[2]/div[2]/div/div[3]/div[2]/div[2]/table/tbody/tr[11]/td[2]/li</t>
  </si>
  <si>
    <t>&gt; div.page-wrap &gt; nav &gt; div &gt; div:[2] &gt; div &gt; div &gt; ul &gt; li:[8] &gt; a &gt; span</t>
  </si>
  <si>
    <t>/html/body/div[4]/nav/div/div[2]/div/div/ul/li[8]/a/span</t>
  </si>
  <si>
    <t>#holabe-contactmenu &gt; div:[3] &gt; div:[2] &gt; div:[2]</t>
  </si>
  <si>
    <t>#holabe-contactmenu/div[3]/div[2]/div[2]</t>
  </si>
  <si>
    <t>&gt; div.page-wrap &gt; section &gt; div &gt; div &gt; div &gt; div:[3] &gt; div:[2] &gt; div &gt; div:[2] &gt; div &gt; div &gt; div &gt; div:[4]</t>
  </si>
  <si>
    <t>/html/body/div[4]/section/div/div/div/div[3]/div[2]/div/div[2]/div/div/div/div[4]</t>
  </si>
  <si>
    <t>#hp24-accessory &gt; div:[2] &gt; div:[5] &gt; div:[2]</t>
  </si>
  <si>
    <t>#hp24-accessory/div[2]/div[5]/div[2]</t>
  </si>
  <si>
    <t>&gt; div.page-wrap &gt; footer &gt; div &gt; div &gt; div:[2] &gt; div</t>
  </si>
  <si>
    <t>/html/body/div[4]/footer/div/div/div[2]/div</t>
  </si>
  <si>
    <t>&gt; div.page-wrap &gt; section &gt; div &gt; div &gt; div &gt; div:[2] &gt; div:[2] &gt; div &gt; div:[3] &gt; div:[2] &gt; div:[2] &gt; table &gt; tbody &gt; tr:[17] &gt; td:[2] &gt; li:[2]</t>
  </si>
  <si>
    <t>/html/body/div[4]/section/div/div/div/div[2]/div[2]/div/div[3]/div[2]/div[2]/table/tbody/tr[17]/td[2]/li[2]</t>
  </si>
  <si>
    <t>&gt; div.page-wrap &gt; section &gt; div &gt; div &gt; div &gt; div &gt; div &gt; div &gt; div:[3]</t>
  </si>
  <si>
    <t>/html/body/div[4]/section/div/div/div/div/div/div/div[3]</t>
  </si>
  <si>
    <t>&gt; div.page-wrap &gt; section &gt; nav &gt; ul &gt; li:[3] &gt; ul &gt; li:[8] &gt; a</t>
  </si>
  <si>
    <t>/html/body/div[4]/section/nav/ul/li[3]/ul/li[8]/a</t>
  </si>
  <si>
    <t>&gt; div.js--modal.sizing--auto.no--header.image-gallery--modal.no--border-radius &gt; div:[2] &gt; div &gt; div &gt; div &gt; div:[7]</t>
  </si>
  <si>
    <t>/div.js--modal.sizing--auto.no--header.image-gallery--modal.no--border-radius/div[2]/div/div/div/div[7]</t>
  </si>
  <si>
    <t>&gt; div.page-wrap &gt; section &gt; div &gt; div &gt; div &gt; div:[2] &gt; div:[2] &gt; div &gt; div:[3] &gt; div:[2] &gt; div &gt; ul</t>
  </si>
  <si>
    <t>/html/body/div[4]/section/div/div/div/div[2]/div[2]/div/div[3]/div[2]/div/ul</t>
  </si>
  <si>
    <t>&gt; div.page-wrap &gt; section &gt; div &gt; div &gt; div &gt; div &gt; div &gt; div:[2] &gt; div &gt; div &gt; div &gt; div:[2] &gt; span</t>
  </si>
  <si>
    <t>/html/body/div[4]/section/div/div/div/div/div/div[2]/div/div/div/div[2]/span</t>
  </si>
  <si>
    <t>&gt; div.page-wrap &gt; section &gt; nav &gt; ul &gt; li:[3] &gt; ul &gt; li:[4]</t>
  </si>
  <si>
    <t>/html/body/div[4]/section/nav/ul/li[3]/ul/li[4]</t>
  </si>
  <si>
    <t>&gt; div.page-wrap &gt; footer &gt; div &gt; div &gt; div:[3] &gt; div:[2] &gt; p</t>
  </si>
  <si>
    <t>/html/body/div[4]/footer/div/div/div[3]/div[2]/p</t>
  </si>
  <si>
    <t>&gt; div.page-wrap &gt; section &gt; div &gt; div &gt; div &gt; div:[2] &gt; div:[2] &gt; div &gt; div:[3] &gt; div:[2] &gt; div:[2] &gt; table &gt; tbody &gt; tr:[14] &gt; td:[2] &gt; li:[5]</t>
  </si>
  <si>
    <t>/html/body/div[4]/section/div/div/div/div[2]/div[2]/div/div[3]/div[2]/div[2]/table/tbody/tr[14]/td[2]/li[5]</t>
  </si>
  <si>
    <t>#holabe-contactmenu &gt; div:[3] &gt; div</t>
  </si>
  <si>
    <t>#holabe-contactmenu/div[3]/div</t>
  </si>
  <si>
    <t>&gt; div.js--modal.sizing--content.no--header &gt; div:[2] &gt; div &gt; div:[2] &gt; div:[2] &gt; div &gt; ul</t>
  </si>
  <si>
    <t>/div.js--modal.sizing--content.no--header/div[2]/div/div[2]/div[2]/div/ul</t>
  </si>
  <si>
    <t>&gt; div.page-wrap &gt; footer &gt; div &gt; div &gt; div:[7] &gt; div:[2] &gt; div &gt; a:[4]</t>
  </si>
  <si>
    <t>/html/body/div[4]/footer/div/div/div[7]/div[2]/div/a[4]</t>
  </si>
  <si>
    <t>#holabe-contactmenu &gt; div &gt; div &gt; p</t>
  </si>
  <si>
    <t>#holabe-contactmenu/div/div/p</t>
  </si>
  <si>
    <t>#hp24-accessory &gt; div:[2] &gt; div:[8] &gt; div &gt; a</t>
  </si>
  <si>
    <t>#hp24-accessory/div[2]/div[8]/div/a</t>
  </si>
  <si>
    <t>&gt; div.page-wrap &gt; section &gt; div &gt; div &gt; div &gt; div:[2] &gt; div:[2] &gt; div &gt; div:[3] &gt; div:[2] &gt; div &gt; ul &gt; li:[2] &gt; b</t>
  </si>
  <si>
    <t>/html/body/div[4]/section/div/div/div/div[2]/div[2]/div/div[3]/div[2]/div/ul/li[2]/b</t>
  </si>
  <si>
    <t>&gt; div.page-wrap &gt; nav &gt; div &gt; div:[2] &gt; div:[6] &gt; div &gt; ul &gt; li:[3]</t>
  </si>
  <si>
    <t>/html/body/div[4]/nav/div/div[2]/div[6]/div/ul/li[3]</t>
  </si>
  <si>
    <t>&gt; div.page-wrap &gt; section &gt; div &gt; div &gt; div &gt; div &gt; div &gt; div &gt; div:[4] &gt; a:[6]</t>
  </si>
  <si>
    <t>/html/body/div[4]/section/div/div/div/div/div/div/div[4]/a[6]</t>
  </si>
  <si>
    <t>&gt; div.page-wrap &gt; section &gt; div &gt; div &gt; div &gt; div &gt; div:[2] &gt; div &gt; form &gt; div</t>
  </si>
  <si>
    <t>/html/body/div[4]/section/div/div/div/div/div[2]/div/form/div</t>
  </si>
  <si>
    <t>&gt; div.js--modal.sizing--content.no--header &gt; div:[2]</t>
  </si>
  <si>
    <t>/div.js--modal.sizing--content.no--header/div[2]</t>
  </si>
  <si>
    <t>&gt; div.page-wrap &gt; nav &gt; div &gt; div:[2] &gt; div &gt; div &gt; ul &gt; li:[9] &gt; a &gt; span</t>
  </si>
  <si>
    <t>/html/body/div[4]/nav/div/div[2]/div/div/ul/li[9]/a/span</t>
  </si>
  <si>
    <t>&gt; div.page-wrap &gt; section &gt; div &gt; div &gt; div &gt; div &gt; div &gt; div:[4] &gt; a</t>
  </si>
  <si>
    <t>/html/body/div[4]/section/div/div/div/div/div/div[4]/a</t>
  </si>
  <si>
    <t>group[5]</t>
  </si>
  <si>
    <t>&gt; div.page-wrap &gt; footer &gt; div &gt; div &gt; div:[3] &gt; div</t>
  </si>
  <si>
    <t>/html/body/div[4]/footer/div/div/div[3]/div</t>
  </si>
  <si>
    <t>&gt; div.page-wrap &gt; section &gt; div &gt; div &gt; div &gt; div:[2] &gt; div:[2] &gt; div &gt; div:[3] &gt; div:[2] &gt; div:[2] &gt; table &gt; tbody &gt; tr:[19] &gt; td</t>
  </si>
  <si>
    <t>/html/body/div[4]/section/div/div/div/div[2]/div[2]/div/div[3]/div[2]/div[2]/table/tbody/tr[19]/td</t>
  </si>
  <si>
    <t>&gt; div.page-wrap &gt; nav &gt; div &gt; div:[2] &gt; div:[2] &gt; div &gt; ul &gt; li:[4] &gt; a</t>
  </si>
  <si>
    <t>/html/body/div[4]/nav/div/div[2]/div[2]/div/ul/li[4]/a</t>
  </si>
  <si>
    <t>&gt; div.page-wrap &gt; header &gt; div &gt; div:[2] &gt; div &gt; div:[2] &gt; div:[3]</t>
  </si>
  <si>
    <t>/html/body/div[4]/header/div/div[2]/div/div[2]/div[3]</t>
  </si>
  <si>
    <t>&gt; div.page-wrap &gt; header &gt; div &gt; div &gt; div</t>
  </si>
  <si>
    <t>/html/body/div[4]/header/div/div/div</t>
  </si>
  <si>
    <t>&gt; div.page-wrap &gt; section &gt; div &gt; div &gt; div &gt; div:[2] &gt; div:[2] &gt; div &gt; div:[3] &gt; div:[2] &gt; div &gt; ul:[2] &gt; li:[6]</t>
  </si>
  <si>
    <t>/html/body/div[4]/section/div/div/div/div[2]/div[2]/div/div[3]/div[2]/div/ul[2]/li[6]</t>
  </si>
  <si>
    <t>foobaer_plz</t>
  </si>
  <si>
    <t>&gt; div.js--modal.sizing--content.no--header &gt; div:[2] &gt; div &gt; div:[4] &gt; div &gt; div:[2] &gt; div &gt; div &gt; div:[3] &gt; div &gt; div &gt; div:[2] &gt; div &gt; div &gt; div</t>
  </si>
  <si>
    <t>/div.js--modal.sizing--content.no--header/div[2]/div/div[4]/div/div[2]/div/div/div[3]/div/div/div[2]/div/div/div</t>
  </si>
  <si>
    <t>&gt; div.page-wrap &gt; section &gt; div &gt; div &gt; div &gt; div:[5] &gt; div:[2] &gt; div &gt; div:[2] &gt; div &gt; div &gt; div &gt; div</t>
  </si>
  <si>
    <t>/html/body/div[4]/section/div/div/div/div[5]/div[2]/div/div[2]/div/div/div/div</t>
  </si>
  <si>
    <t>&gt; div.page-wrap &gt; section &gt; div &gt; div &gt; div &gt; div:[5] &gt; div:[2] &gt; div &gt; div:[2] &gt; div &gt; div &gt; div &gt; div:[4]</t>
  </si>
  <si>
    <t>/html/body/div[4]/section/div/div/div/div[5]/div[2]/div/div[2]/div/div/div/div[4]</t>
  </si>
  <si>
    <t>&gt; div.page-wrap &gt; section &gt; nav &gt; ul &gt; li:[5] &gt; ul &gt; li:[7] &gt; a</t>
  </si>
  <si>
    <t>/html/body/div[4]/section/nav/ul/li[5]/ul/li[7]/a</t>
  </si>
  <si>
    <t>&gt; div.page-wrap &gt; section &gt; div &gt; div &gt; div &gt; div &gt; div:[2] &gt; div &gt; div:[3] &gt; div &gt; div &gt; p &gt; span</t>
  </si>
  <si>
    <t>/html/body/div[4]/section/div/div/div/div/div[2]/div/div[3]/div/div/p/span</t>
  </si>
  <si>
    <t>&gt; div.page-wrap &gt; section &gt; nav &gt; ul &gt; li:[3] &gt; ul &gt; li:[5]</t>
  </si>
  <si>
    <t>/html/body/div[4]/section/nav/ul/li[3]/ul/li[5]</t>
  </si>
  <si>
    <t>#holabe-contactmenu &gt; div:[2] &gt; div:[2] &gt; div:[2]</t>
  </si>
  <si>
    <t>#holabe-contactmenu/div[2]/div[2]/div[2]</t>
  </si>
  <si>
    <t>&gt; div.page-wrap &gt; nav &gt; div &gt; div:[2] &gt; div:[4] &gt; div &gt; ul &gt; li:[2] &gt; a</t>
  </si>
  <si>
    <t>/html/body/div[4]/nav/div/div[2]/div[4]/div/ul/li[2]/a</t>
  </si>
  <si>
    <t>&gt; div.page-wrap &gt; section &gt; div &gt; div:[2] &gt; div:[2] &gt; div &gt; div &gt; a &gt; span</t>
  </si>
  <si>
    <t>/html/body/div[4]/section/div/div[2]/div[2]/div/div/a/span</t>
  </si>
  <si>
    <t>&gt; div.page-wrap &gt; nav &gt; div &gt; div:[2] &gt; div:[3] &gt; div &gt; ul &gt; li:[5]</t>
  </si>
  <si>
    <t>/html/body/div[4]/nav/div/div[2]/div[3]/div/ul/li[5]</t>
  </si>
  <si>
    <t>&gt; div.page-wrap &gt; section &gt; nav &gt; ul &gt; li:[3] &gt; ul &gt; li:[5] &gt; a</t>
  </si>
  <si>
    <t>/html/body/div[4]/section/nav/ul/li[3]/ul/li[5]/a</t>
  </si>
  <si>
    <t>&gt; div.page-wrap &gt; section &gt; div &gt; div &gt; div &gt; div &gt; div &gt; div &gt; div:[2] &gt; div &gt; div:[5] &gt; span &gt; span &gt; img</t>
  </si>
  <si>
    <t>/html/body/div[4]/section/div/div/div/div/div/div/div[2]/div/div[5]/span/span/img</t>
  </si>
  <si>
    <t>&gt; div.js--modal.sizing--content.no--header &gt; div:[2] &gt; div &gt; div:[4] &gt; div &gt; div:[2] &gt; div &gt; div &gt; div:[4] &gt; div &gt; div &gt; div:[2] &gt; a</t>
  </si>
  <si>
    <t>/div.js--modal.sizing--content.no--header/div[2]/div/div[4]/div/div[2]/div/div/div[4]/div/div/div[2]/a</t>
  </si>
  <si>
    <t>&gt; div.page-wrap &gt; footer &gt; div &gt; div &gt; div:[4] &gt; div:[2] &gt; div &gt; a</t>
  </si>
  <si>
    <t>/html/body/div[4]/footer/div/div/div[4]/div[2]/div/a</t>
  </si>
  <si>
    <t>#holabe-contactmenu &gt; div &gt; div:[2]</t>
  </si>
  <si>
    <t>#holabe-contactmenu/div/div[2]</t>
  </si>
  <si>
    <t>&gt; div.page-wrap &gt; section &gt; nav &gt; ul &gt; li:[5] &gt; ul &gt; li:[6] &gt; a</t>
  </si>
  <si>
    <t>/html/body/div[4]/section/nav/ul/li[5]/ul/li[6]/a</t>
  </si>
  <si>
    <t>&gt; div.js--modal.no--header.sizing--content &gt; div:[2] &gt; div &gt; div:[4] &gt; div &gt; div:[2] &gt; div &gt; div &gt; div:[3] &gt; div &gt; div &gt; div:[2] &gt; a:[2]</t>
  </si>
  <si>
    <t>/div.js--modal.no--header.sizing--content/div[2]/div/div[4]/div/div[2]/div/div/div[3]/div/div/div[2]/a[2]</t>
  </si>
  <si>
    <t>&gt; div.page-wrap &gt; header &gt; div &gt; nav &gt; ul &gt; li:[2] &gt; div &gt; div &gt; div &gt; div &gt; div &gt; ul &gt; li:[3] &gt; a</t>
  </si>
  <si>
    <t>/html/body/div[4]/header/div/nav/ul/li[2]/div/div/div/div/div/ul/li[3]/a</t>
  </si>
  <si>
    <t>&gt; div.page-wrap &gt; nav &gt; div &gt; div:[2] &gt; div:[7] &gt; div &gt; ul &gt; li &gt; a</t>
  </si>
  <si>
    <t>/html/body/div[4]/nav/div/div[2]/div[7]/div/ul/li/a</t>
  </si>
  <si>
    <t>&gt; div.page-wrap &gt; section &gt; div &gt; div &gt; div &gt; div &gt; div:[2] &gt; div &gt; div:[3] &gt; div &gt; span</t>
  </si>
  <si>
    <t>/html/body/div[4]/section/div/div/div/div/div[2]/div/div[3]/div/span</t>
  </si>
  <si>
    <t>&gt; div.page-wrap &gt; section &gt; div &gt; div &gt; div &gt; div:[2] &gt; div:[2] &gt; div &gt; div:[3] &gt; div:[2] &gt; div:[2] &gt; table &gt; tbody &gt; tr:[20] &gt; td:[2] &gt; li:[2]</t>
  </si>
  <si>
    <t>/html/body/div[4]/section/div/div/div/div[2]/div[2]/div/div[3]/div[2]/div[2]/table/tbody/tr[20]/td[2]/li[2]</t>
  </si>
  <si>
    <t>&gt; div.page-wrap &gt; section &gt; div &gt; div &gt; div &gt; div:[2] &gt; div:[2] &gt; div &gt; div:[3] &gt; div:[2] &gt; div:[2] &gt; table &gt; tbody &gt; tr:[18] &gt; td</t>
  </si>
  <si>
    <t>/html/body/div[4]/section/div/div/div/div[2]/div[2]/div/div[3]/div[2]/div[2]/table/tbody/tr[18]/td</t>
  </si>
  <si>
    <t>#BadgeContent_db8d3657bdbe440c985ae127463eaad4</t>
  </si>
  <si>
    <t>&gt; div.page-wrap &gt; section &gt; div &gt; div &gt; div &gt; div:[2] &gt; div:[2] &gt; div &gt; div:[3] &gt; div:[2] &gt; div:[2] &gt; table &gt; tbody &gt; tr:[7] &gt; td:[2] &gt; li:[2]</t>
  </si>
  <si>
    <t>/html/body/div[4]/section/div/div/div/div[2]/div[2]/div/div[3]/div[2]/div[2]/table/tbody/tr[7]/td[2]/li[2]</t>
  </si>
  <si>
    <t>&gt; div.page-wrap &gt; section &gt; nav &gt; ul &gt; li:[5] &gt; a &gt; i</t>
  </si>
  <si>
    <t>/html/body/div[4]/section/nav/ul/li[5]/a/i</t>
  </si>
  <si>
    <t>&gt; div.page-wrap &gt; nav &gt; div &gt; div:[2] &gt; div:[2] &gt; div &gt; ul &gt; li:[4]</t>
  </si>
  <si>
    <t>/html/body/div[4]/nav/div/div[2]/div[2]/div/ul/li[4]</t>
  </si>
  <si>
    <t>&gt; div.js--modal.sizing--content.no--header &gt; div:[2] &gt; div &gt; div:[4] &gt; div &gt; div:[2] &gt; div &gt; div &gt; div:[2] &gt; div &gt; div &gt; div:[2]</t>
  </si>
  <si>
    <t>/div.js--modal.sizing--content.no--header/div[2]/div/div[4]/div/div[2]/div/div/div[2]/div/div/div[2]</t>
  </si>
  <si>
    <t>#holabe-contactmenu &gt; div:[3] &gt; div:[2]</t>
  </si>
  <si>
    <t>#holabe-contactmenu/div[3]/div[2]</t>
  </si>
  <si>
    <t>&gt; div.js--modal.no--header.sizing--auto.image-gallery--modal.no--border-radius &gt; div:[2] &gt; div &gt; div &gt; div &gt; div &gt; img</t>
  </si>
  <si>
    <t>/div.js--modal.no--header.sizing--auto.image-gallery--modal.no--border-radius/div[2]/div/div/div/div/img</t>
  </si>
  <si>
    <t>&gt; div.page-wrap &gt; section &gt; div &gt; div &gt; div &gt; div &gt; div &gt; div &gt; div:[2] &gt; div &gt; div &gt; span &gt; span</t>
  </si>
  <si>
    <t>/html/body/div[4]/section/div/div/div/div/div/div/div[2]/div/div/span/span</t>
  </si>
  <si>
    <t>&gt; div.page-wrap &gt; section &gt; div &gt; div &gt; div &gt; div &gt; div &gt; div &gt; div:[4] &gt; a:[7]</t>
  </si>
  <si>
    <t>/html/body/div[4]/section/div/div/div/div/div/div/div[4]/a[7]</t>
  </si>
  <si>
    <t>#hp24-accessory &gt; div:[2] &gt; div &gt; div:[2] &gt; div:[2] &gt; div:[3] &gt; label</t>
  </si>
  <si>
    <t>#hp24-accessory/div[2]/div/div[2]/div[2]/div[3]/label</t>
  </si>
  <si>
    <t>&gt; div.page-wrap &gt; nav &gt; div &gt; div:[2] &gt; div:[8] &gt; div &gt; ul &gt; li:[9]</t>
  </si>
  <si>
    <t>/html/body/div[4]/nav/div/div[2]/div[8]/div/ul/li[9]</t>
  </si>
  <si>
    <t>foobaer_anredeId</t>
  </si>
  <si>
    <t>&gt; div.page-wrap &gt; section &gt; div &gt; div:[2] &gt; div:[2] &gt; div &gt; div:[4] &gt; a &gt; span</t>
  </si>
  <si>
    <t>/html/body/div[4]/section/div/div[2]/div[2]/div/div[4]/a/span</t>
  </si>
  <si>
    <t>&gt; div.page-wrap &gt; section &gt; div &gt; div &gt; div &gt; div &gt; div &gt; div:[2] &gt; div &gt; div:[4] &gt; form &gt; p</t>
  </si>
  <si>
    <t>/html/body/div[4]/section/div/div/div/div/div/div[2]/div/div[4]/form/p</t>
  </si>
  <si>
    <t>&gt; div.page-wrap &gt; section &gt; div &gt; div &gt; div &gt; div:[3] &gt; div:[2] &gt; div &gt; div:[2] &gt; div &gt; div &gt; div &gt; div</t>
  </si>
  <si>
    <t>/html/body/div[4]/section/div/div/div/div[3]/div[2]/div/div[2]/div/div/div/div</t>
  </si>
  <si>
    <t>&gt; div.page-wrap &gt; header &gt; div &gt; div:[2] &gt; div &gt; div:[3] &gt; div</t>
  </si>
  <si>
    <t>/html/body/div[4]/header/div/div[2]/div/div[3]/div</t>
  </si>
  <si>
    <t>&gt; div.page-wrap &gt; section &gt; div &gt; div &gt; div &gt; div:[2] &gt; div:[2] &gt; div &gt; div:[3] &gt; div:[2] &gt; div &gt; ul:[2] &gt; li:[4]</t>
  </si>
  <si>
    <t>/html/body/div[4]/section/div/div/div/div[2]/div[2]/div/div[3]/div[2]/div/ul[2]/li[4]</t>
  </si>
  <si>
    <t>&gt; div.page-wrap &gt; section &gt; div &gt; div &gt; div &gt; div:[2] &gt; div:[2] &gt; div &gt; div:[3] &gt; div:[2] &gt; div:[2] &gt; table &gt; tbody &gt; tr:[7] &gt; td:[2] &gt; li:[3]</t>
  </si>
  <si>
    <t>/html/body/div[4]/section/div/div/div/div[2]/div[2]/div/div[3]/div[2]/div[2]/table/tbody/tr[7]/td[2]/li[3]</t>
  </si>
  <si>
    <t>&gt; div.page-wrap &gt; section &gt; div &gt; div &gt; div &gt; div:[2] &gt; div:[2] &gt; div &gt; div:[3] &gt; div:[2] &gt; div:[2] &gt; table &gt; tbody &gt; tr:[12] &gt; td:[2] &gt; li</t>
  </si>
  <si>
    <t>/html/body/div[4]/section/div/div/div/div[2]/div[2]/div/div[3]/div[2]/div[2]/table/tbody/tr[12]/td[2]/li</t>
  </si>
  <si>
    <t>#hp24-accessory &gt; div:[2] &gt; div:[6] &gt; div:[2] &gt; div &gt; div &gt; a &gt; img</t>
  </si>
  <si>
    <t>#hp24-accessory/div[2]/div[6]/div[2]/div/div/a/img</t>
  </si>
  <si>
    <t>&gt; div.page-wrap &gt; footer &gt; div &gt; div &gt; div &gt; nav &gt; ul &gt; li:[9]</t>
  </si>
  <si>
    <t>/html/body/div[4]/footer/div/div/div/nav/ul/li[9]</t>
  </si>
  <si>
    <t>#holabe-contactmenu &gt; div:[2] &gt; div:[2]</t>
  </si>
  <si>
    <t>#holabe-contactmenu/div[2]/div[2]</t>
  </si>
  <si>
    <t>&gt; div.page-wrap &gt; section &gt; div &gt; div &gt; div &gt; div:[2] &gt; div:[2] &gt; div &gt; div:[3] &gt; div:[2] &gt; div:[2] &gt; table &gt; tbody &gt; tr:[8] &gt; td:[2] &gt; li:[4]</t>
  </si>
  <si>
    <t>/html/body/div[4]/section/div/div/div/div[2]/div[2]/div/div[3]/div[2]/div[2]/table/tbody/tr[8]/td[2]/li[4]</t>
  </si>
  <si>
    <t>&gt; div.page-wrap &gt; section &gt; div &gt; div &gt; div &gt; div &gt; div &gt; div &gt; div &gt; div &gt; div &gt; span</t>
  </si>
  <si>
    <t>/html/body/div[4]/section/div/div/div/div/div/div/div/div/div/span</t>
  </si>
  <si>
    <t>&gt; div.page-wrap &gt; section &gt; div &gt; div &gt; div &gt; div:[2] &gt; div:[2] &gt; div &gt; div:[3] &gt; div:[2] &gt; div:[2] &gt; table &gt; tbody &gt; tr:[17] &gt; td:[2] &gt; li:[3]</t>
  </si>
  <si>
    <t>/html/body/div[4]/section/div/div/div/div[2]/div[2]/div/div[3]/div[2]/div[2]/table/tbody/tr[17]/td[2]/li[3]</t>
  </si>
  <si>
    <t>#hp24-accessory &gt; div:[2] &gt; div:[7] &gt; div &gt; a</t>
  </si>
  <si>
    <t>#hp24-accessory/div[2]/div[7]/div/a</t>
  </si>
  <si>
    <t>&gt; div.page-wrap &gt; footer &gt; div &gt; div &gt; div:[3] &gt; div:[5] &gt; a:[2]</t>
  </si>
  <si>
    <t>/html/body/div[4]/footer/div/div/div[3]/div[5]/a[2]</t>
  </si>
  <si>
    <t>&gt; div.js--modal.no--header.sizing--content &gt; div:[2] &gt; div &gt; div:[2]</t>
  </si>
  <si>
    <t>/div.js--modal.no--header.sizing--content/div[2]/div/div[2]</t>
  </si>
  <si>
    <t>#hp24-accessory &gt; div:[2] &gt; div:[7] &gt; div:[2] &gt; div &gt; div &gt; a</t>
  </si>
  <si>
    <t>#hp24-accessory/div[2]/div[7]/div[2]/div/div/a</t>
  </si>
  <si>
    <t>#Ebene_1 &gt; path</t>
  </si>
  <si>
    <t>#Ebene_1/path</t>
  </si>
  <si>
    <t>&gt; div.js--modal.sizing--content.no--header &gt; div:[2] &gt; div &gt; div:[4] &gt; div &gt; div:[2] &gt; div &gt; div &gt; div:[5] &gt; div &gt; div &gt; div:[2] &gt; a</t>
  </si>
  <si>
    <t>/div.js--modal.sizing--content.no--header/div[2]/div/div[4]/div/div[2]/div/div/div[5]/div/div/div[2]/a</t>
  </si>
  <si>
    <t>&gt; div.js--modal.no--header.sizing--content &gt; div:[2] &gt; div &gt; div:[2] &gt; div:[2]</t>
  </si>
  <si>
    <t>/div.js--modal.no--header.sizing--content/div[2]/div/div[2]/div[2]</t>
  </si>
  <si>
    <t>&gt; div.page-wrap &gt; nav &gt; div &gt; div:[2] &gt; div:[3] &gt; div &gt; ul &gt; li:[5] &gt; a</t>
  </si>
  <si>
    <t>/html/body/div[4]/nav/div/div[2]/div[3]/div/ul/li[5]/a</t>
  </si>
  <si>
    <t>&gt; div.page-wrap &gt; footer &gt; div &gt; div &gt; div:[7] &gt; div:[2] &gt; div &gt; a:[5]</t>
  </si>
  <si>
    <t>/html/body/div[4]/footer/div/div/div[7]/div[2]/div/a[5]</t>
  </si>
  <si>
    <t>&gt; div.js--modal.no--header.sizing--content &gt; div:[2] &gt; div &gt; div:[4] &gt; div &gt; div:[2] &gt; div &gt; div &gt; div &gt; div &gt; div &gt; div:[2] &gt; a:[2]</t>
  </si>
  <si>
    <t>/div.js--modal.no--header.sizing--content/div[2]/div/div[4]/div/div[2]/div/div/div/div/div/div[2]/a[2]</t>
  </si>
  <si>
    <t>&gt; div.page-wrap &gt; section &gt; div &gt; div &gt; div &gt; div:[2] &gt; div:[2] &gt; div &gt; div:[3] &gt; div:[2] &gt; div:[2] &gt; table &gt; tbody &gt; tr:[16] &gt; td:[2] &gt; li:[6]</t>
  </si>
  <si>
    <t>/html/body/div[4]/section/div/div/div/div[2]/div[2]/div/div[3]/div[2]/div[2]/table/tbody/tr[16]/td[2]/li[6]</t>
  </si>
  <si>
    <t>&gt; div.page-wrap &gt; nav &gt; div &gt; div:[2] &gt; div:[5] &gt; div &gt; ul &gt; li:[3]</t>
  </si>
  <si>
    <t>/html/body/div[4]/nav/div/div[2]/div[5]/div/ul/li[3]</t>
  </si>
  <si>
    <t>&gt; div.js--modal.no--header.sizing--content &gt; div:[2] &gt; div &gt; div:[4] &gt; div &gt; div:[2] &gt; div &gt; div &gt; div:[3] &gt; div &gt; div &gt; div:[2] &gt; a &gt; span &gt; span &gt; img</t>
  </si>
  <si>
    <t>/div.js--modal.no--header.sizing--content/div[2]/div/div[4]/div/div[2]/div/div/div[3]/div/div/div[2]/a/span/span/img</t>
  </si>
  <si>
    <t>&gt; div.page-wrap &gt; section &gt; div &gt; div &gt; div &gt; div:[2] &gt; div:[2] &gt; div:[2] &gt; div:[2] &gt; div:[2] &gt; div</t>
  </si>
  <si>
    <t>/html/body/div[4]/section/div/div/div/div[2]/div[2]/div[2]/div[2]/div[2]/div</t>
  </si>
  <si>
    <t>&gt; div.js--modal.sizing--auto.no--header.image-gallery--modal.no--border-radius &gt; div:[2] &gt; div &gt; div &gt; div &gt; div:[7] &gt; img</t>
  </si>
  <si>
    <t>/div.js--modal.sizing--auto.no--header.image-gallery--modal.no--border-radius/div[2]/div/div/div/div[7]/img</t>
  </si>
  <si>
    <t>#hp24-accessory &gt; div:[2] &gt; div:[3] &gt; div:[2] &gt; div:[2] &gt; div:[3]</t>
  </si>
  <si>
    <t>#hp24-accessory/div[2]/div[3]/div[2]/div[2]/div[3]</t>
  </si>
  <si>
    <t>&gt; div.js--modal.sizing--content.no--header &gt; div:[2] &gt; div &gt; div:[4] &gt; div &gt; div:[2] &gt; div &gt; div &gt; div:[4] &gt; div &gt; div &gt; div:[2] &gt; a &gt; span &gt; span &gt; img</t>
  </si>
  <si>
    <t>/div.js--modal.sizing--content.no--header/div[2]/div/div[4]/div/div[2]/div/div/div[4]/div/div/div[2]/a/span/span/img</t>
  </si>
  <si>
    <t>&gt; div.page-wrap &gt; section &gt; div &gt; div &gt; div &gt; div &gt; div &gt; div:[2] &gt; div &gt; div:[2] &gt; span &gt; span &gt; img</t>
  </si>
  <si>
    <t>/html/body/div[4]/section/div/div/div/div/div/div[2]/div/div[2]/span/span/img</t>
  </si>
  <si>
    <t>#hp24-accessory &gt; div:[2] &gt; div:[4] &gt; div</t>
  </si>
  <si>
    <t>#hp24-accessory/div[2]/div[4]/div</t>
  </si>
  <si>
    <t>#hp24-accessory &gt; div:[2] &gt; div:[4] &gt; div:[2] &gt; div:[2] &gt; div</t>
  </si>
  <si>
    <t>#hp24-accessory/div[2]/div[4]/div[2]/div[2]/div</t>
  </si>
  <si>
    <t>&gt; div.page-wrap &gt; nav &gt; div &gt; div:[2] &gt; div:[4] &gt; div &gt; ul &gt; li:[3]</t>
  </si>
  <si>
    <t>/html/body/div[4]/nav/div/div[2]/div[4]/div/ul/li[3]</t>
  </si>
  <si>
    <t>&gt; div.page-wrap &gt; section &gt; div &gt; div &gt; div &gt; div &gt; div:[2] &gt; div &gt; div &gt; div &gt; div</t>
  </si>
  <si>
    <t>/html/body/div[4]/section/div/div/div/div/div[2]/div/div/div/div</t>
  </si>
  <si>
    <t>&gt; div.page-wrap &gt; section &gt; div &gt; div &gt; div &gt; div:[3] &gt; div:[2] &gt; div &gt; div:[2] &gt; div &gt; div &gt; div &gt; div:[3] &gt; div &gt; div &gt; div:[2]</t>
  </si>
  <si>
    <t>/html/body/div[4]/section/div/div/div/div[3]/div[2]/div/div[2]/div/div/div/div[3]/div/div/div[2]</t>
  </si>
  <si>
    <t>&gt; div.page-wrap &gt; nav &gt; div &gt; div:[2] &gt; div:[4] &gt; div &gt; ul &gt; li:[3] &gt; a</t>
  </si>
  <si>
    <t>/html/body/div[4]/nav/div/div[2]/div[4]/div/ul/li[3]/a</t>
  </si>
  <si>
    <t>&gt; div.page-wrap &gt; section &gt; div &gt; div &gt; div &gt; div:[2] &gt; div:[2] &gt; div &gt; div:[3] &gt; div:[2] &gt; div &gt; ul:[2] &gt; li:[5]</t>
  </si>
  <si>
    <t>/html/body/div[4]/section/div/div/div/div[2]/div[2]/div/div[3]/div[2]/div/ul[2]/li[5]</t>
  </si>
  <si>
    <t>&gt; div.page-wrap &gt; footer &gt; div &gt; div &gt; div:[4] &gt; div:[2] &gt; div &gt; p &gt; a</t>
  </si>
  <si>
    <t>/html/body/div[4]/footer/div/div/div[4]/div[2]/div/p/a</t>
  </si>
  <si>
    <t>&gt; div.page-wrap &gt; section &gt; div &gt; div &gt; div &gt; div &gt; div &gt; div:[2] &gt; div &gt; div:[3] &gt; span &gt; span &gt; img</t>
  </si>
  <si>
    <t>/html/body/div[4]/section/div/div/div/div/div/div[2]/div/div[3]/span/span/img</t>
  </si>
  <si>
    <t>&gt; div.page-wrap &gt; header &gt; div &gt; nav &gt; ul &gt; li:[2] &gt; div &gt; div &gt; div &gt; div:[2] &gt; div &gt; ul &gt; li:[2] &gt; a</t>
  </si>
  <si>
    <t>/html/body/div[4]/header/div/nav/ul/li[2]/div/div/div/div[2]/div/ul/li[2]/a</t>
  </si>
  <si>
    <t>&gt; div.page-wrap &gt; section &gt; div &gt; div &gt; div &gt; div &gt; div:[2] &gt; div &gt; div &gt; div &gt; div &gt; span &gt; span:[3] &gt; p</t>
  </si>
  <si>
    <t>/html/body/div[4]/section/div/div/div/div/div[2]/div/div/div/div/span/span[3]/p</t>
  </si>
  <si>
    <t>#holabe-contactmenu &gt; div &gt; div &gt; p:[2]</t>
  </si>
  <si>
    <t>#holabe-contactmenu/div/div/p[2]</t>
  </si>
  <si>
    <t>&gt; div.page-wrap &gt; header &gt; div &gt; div:[2] &gt; div &gt; div:[2] &gt; div:[3] &gt; a &gt; span:[2]</t>
  </si>
  <si>
    <t>/html/body/div[4]/header/div/div[2]/div/div[2]/div[3]/a/span[2]</t>
  </si>
  <si>
    <t>&gt; div.page-wrap &gt; nav &gt; div &gt; div:[2] &gt; div:[2] &gt; div &gt; ul &gt; li:[4] &gt; a &gt; span</t>
  </si>
  <si>
    <t>/html/body/div[4]/nav/div/div[2]/div[2]/div/ul/li[4]/a/span</t>
  </si>
  <si>
    <t>&gt; div.page-wrap &gt; footer &gt; div &gt; div &gt; div:[4]</t>
  </si>
  <si>
    <t>/html/body/div[4]/footer/div/div/div[4]</t>
  </si>
  <si>
    <t>foobaer_hausnummer</t>
  </si>
  <si>
    <t>&gt; div.page-wrap &gt; header &gt; div &gt; nav &gt; ul &gt; li:[2] &gt; div &gt; div &gt; div &gt; div &gt; div &gt; ul &gt; li:[2] &gt; a &gt; span:[2]</t>
  </si>
  <si>
    <t>/html/body/div[4]/header/div/nav/ul/li[2]/div/div/div/div/div/ul/li[2]/a/span[2]</t>
  </si>
  <si>
    <t>&gt; div.page-wrap &gt; section &gt; nav &gt; ul &gt; li:[3] &gt; ul &gt; li:[7] &gt; a</t>
  </si>
  <si>
    <t>/html/body/div[4]/section/nav/ul/li[3]/ul/li[7]/a</t>
  </si>
  <si>
    <t>&gt; div.page-wrap &gt; section &gt; div &gt; div &gt; div &gt; div:[5] &gt; div:[2] &gt; div &gt; div:[2] &gt; div &gt; div &gt; div &gt; div:[3] &gt; div &gt; div &gt; div:[2] &gt; div &gt; div &gt; div</t>
  </si>
  <si>
    <t>/html/body/div[4]/section/div/div/div/div[5]/div[2]/div/div[2]/div/div/div/div[3]/div/div/div[2]/div/div/div</t>
  </si>
  <si>
    <t>&gt; div.page-wrap &gt; section &gt; div &gt; div &gt; div &gt; div:[2] &gt; div:[2] &gt; div &gt; div:[3] &gt; div:[2] &gt; div:[2] &gt; table &gt; tbody &gt; tr:[14] &gt; td:[2] &gt; li:[7]</t>
  </si>
  <si>
    <t>/html/body/div[4]/section/div/div/div/div[2]/div[2]/div/div[3]/div[2]/div[2]/table/tbody/tr[14]/td[2]/li[7]</t>
  </si>
  <si>
    <t>#hp24-accessory &gt; div:[2] &gt; div:[4] &gt; div:[2] &gt; div:[2] &gt; div:[2]</t>
  </si>
  <si>
    <t>#hp24-accessory/div[2]/div[4]/div[2]/div[2]/div[2]</t>
  </si>
  <si>
    <t>&gt; div.page-wrap &gt; section &gt; div &gt; div &gt; div &gt; div:[2] &gt; div:[2] &gt; div &gt; div:[3] &gt; div:[2] &gt; div &gt; ul &gt; li:[4] &gt; strong</t>
  </si>
  <si>
    <t>/html/body/div[4]/section/div/div/div/div[2]/div[2]/div/div[3]/div[2]/div/ul/li[4]/strong</t>
  </si>
  <si>
    <t>&gt; div.page-wrap &gt; nav &gt; div &gt; div:[2] &gt; div:[6] &gt; div &gt; ul &gt; li:[3] &gt; a &gt; span</t>
  </si>
  <si>
    <t>/html/body/div[4]/nav/div/div[2]/div[6]/div/ul/li[3]/a/span</t>
  </si>
  <si>
    <t>&gt; div.page-wrap &gt; nav &gt; div &gt; div:[2] &gt; div:[3] &gt; div &gt; ul &gt; li &gt; a &gt; span</t>
  </si>
  <si>
    <t>/html/body/div[4]/nav/div/div[2]/div[3]/div/ul/li/a/span</t>
  </si>
  <si>
    <t>&gt; div.page-wrap &gt; section &gt; div &gt; div &gt; div &gt; div:[2] &gt; div:[2] &gt; div &gt; div:[3] &gt; div:[2] &gt; div:[2] &gt; table &gt; tbody &gt; tr:[7] &gt; td:[2] &gt; li:[4]</t>
  </si>
  <si>
    <t>/html/body/div[4]/section/div/div/div/div[2]/div[2]/div/div[3]/div[2]/div[2]/table/tbody/tr[7]/td[2]/li[4]</t>
  </si>
  <si>
    <t>#holabe-contactmenu &gt; div:[4] &gt; div</t>
  </si>
  <si>
    <t>#holabe-contactmenu/div[4]/div</t>
  </si>
  <si>
    <t>&gt; div.page-wrap &gt; section &gt; nav &gt; ul &gt; li:[3] &gt; ul</t>
  </si>
  <si>
    <t>/html/body/div[4]/section/nav/ul/li[3]/ul</t>
  </si>
  <si>
    <t>&gt; div.js--modal.is--fullscreen.sizing--content.no--header</t>
  </si>
  <si>
    <t>/div.js--modal.is--fullscreen.sizing--content.no--header</t>
  </si>
  <si>
    <t>#hp24-accessory &gt; div:[2] &gt; div:[8] &gt; div:[2] &gt; div &gt; div &gt; a</t>
  </si>
  <si>
    <t>#hp24-accessory/div[2]/div[8]/div[2]/div/div/a</t>
  </si>
  <si>
    <t>&gt; div.js--modal.no--header.sizing--content &gt; div:[2] &gt; div &gt; div</t>
  </si>
  <si>
    <t>/div.js--modal.no--header.sizing--content/div[2]/div/div</t>
  </si>
  <si>
    <t>&gt; div.page-wrap &gt; section &gt; div &gt; div &gt; div &gt; div &gt; div &gt; div &gt; div &gt; div &gt; a:[8]</t>
  </si>
  <si>
    <t>/html/body/div[4]/section/div/div/div/div/div/div/div/div/a[8]</t>
  </si>
  <si>
    <t>&gt; div.page-wrap &gt; section &gt; div &gt; div &gt; div &gt; div:[2] &gt; div:[2] &gt; div &gt; div:[3] &gt; div:[2] &gt; div:[2] &gt; table &gt; tbody &gt; tr:[11] &gt; td:[2] &gt; li:[2]</t>
  </si>
  <si>
    <t>/html/body/div[4]/section/div/div/div/div[2]/div[2]/div/div[3]/div[2]/div[2]/table/tbody/tr[11]/td[2]/li[2]</t>
  </si>
  <si>
    <t>&gt; div.page-wrap &gt; header &gt; div &gt; div:[2] &gt; div</t>
  </si>
  <si>
    <t>/html/body/div[4]/header/div/div[2]/div</t>
  </si>
  <si>
    <t>&gt; div.page-wrap &gt; section &gt; div &gt; div &gt; div &gt; div &gt; div &gt; div &gt; a</t>
  </si>
  <si>
    <t>/html/body/div[4]/section/div/div/div/div/div/div/a</t>
  </si>
  <si>
    <t>&gt; div.page-wrap &gt; footer &gt; div &gt; div &gt; div:[3] &gt; div:[5]</t>
  </si>
  <si>
    <t>/html/body/div[4]/footer/div/div/div[3]/div[5]</t>
  </si>
  <si>
    <t>&gt; div.js--modal.sizing--content.no--header &gt; div:[2] &gt; div &gt; div:[2] &gt; div &gt; a &gt; span &gt; img</t>
  </si>
  <si>
    <t>/div.js--modal.sizing--content.no--header/div[2]/div/div[2]/div/a/span/img</t>
  </si>
  <si>
    <t>&gt; div.page-wrap &gt; section &gt; div &gt; div &gt; div &gt; div:[3] &gt; div:[2] &gt; div &gt; div:[2] &gt; div &gt; div &gt; div &gt; div:[3] &gt; div &gt; div &gt; div:[2] &gt; div &gt; div &gt; div</t>
  </si>
  <si>
    <t>/html/body/div[4]/section/div/div/div/div[3]/div[2]/div/div[2]/div/div/div/div[3]/div/div/div[2]/div/div/div</t>
  </si>
  <si>
    <t>&gt; div.page-wrap &gt; section &gt; div &gt; div &gt; div &gt; div &gt; div &gt; div &gt; div &gt; div &gt; a:[9]</t>
  </si>
  <si>
    <t>/html/body/div[4]/section/div/div/div/div/div/div/div/div/a[9]</t>
  </si>
  <si>
    <t>#holabe-contactmenu &gt; div &gt; div &gt; p:[2] &gt; strong:[2] &gt; a</t>
  </si>
  <si>
    <t>#holabe-contactmenu/div/div/p[2]/strong[2]/a</t>
  </si>
  <si>
    <t>&gt; div.page-wrap &gt; section &gt; nav &gt; ul &gt; li:[3] &gt; ul &gt; li:[9] &gt; a</t>
  </si>
  <si>
    <t>/html/body/div[4]/section/nav/ul/li[3]/ul/li[9]/a</t>
  </si>
  <si>
    <t>#variantenAuswahlAbschicken &gt; option:[2]</t>
  </si>
  <si>
    <t>#variantenAuswahlAbschicken/option[2]</t>
  </si>
  <si>
    <t>&gt; div.page-wrap &gt; header &gt; div &gt; div:[2] &gt; div &gt; div:[2] &gt; div &gt; a &gt; span:[4]</t>
  </si>
  <si>
    <t>/html/body/div[4]/header/div/div[2]/div/div[2]/div/a/span[4]</t>
  </si>
  <si>
    <t>&gt; div.js--modal.sizing--content.no--header &gt; div:[2] &gt; div &gt; div:[4] &gt; div &gt; div:[2] &gt; div &gt; div &gt; div:[5] &gt; div &gt; div &gt; div:[2] &gt; a &gt; span &gt; span &gt; img</t>
  </si>
  <si>
    <t>/div.js--modal.sizing--content.no--header/div[2]/div/div[4]/div/div[2]/div/div/div[5]/div/div/div[2]/a/span/span/img</t>
  </si>
  <si>
    <t>&gt; div.page-wrap &gt; section &gt; div &gt; div &gt; div &gt; div &gt; div &gt; div:[2] &gt; div &gt; div &gt; div &gt; div:[2] &gt; span:[2] &gt; span</t>
  </si>
  <si>
    <t>/html/body/div[4]/section/div/div/div/div/div/div[2]/div/div/div/div[2]/span[2]/span</t>
  </si>
  <si>
    <t>&gt; div.page-wrap &gt; header &gt; div &gt; nav &gt; ul &gt; li:[2] &gt; div &gt; div &gt; div &gt; div &gt; div &gt; ul &gt; li:[3]</t>
  </si>
  <si>
    <t>/html/body/div[4]/header/div/nav/ul/li[2]/div/div/div/div/div/ul/li[3]</t>
  </si>
  <si>
    <t>&gt; div.page-wrap &gt; nav &gt; div &gt; div:[2] &gt; div:[5] &gt; div &gt; ul &gt; li:[3] &gt; a</t>
  </si>
  <si>
    <t>/html/body/div[4]/nav/div/div[2]/div[5]/div/ul/li[3]/a</t>
  </si>
  <si>
    <t>&gt; div.page-wrap &gt; nav &gt; div &gt; div:[2] &gt; div &gt; div &gt; ul &gt; li:[6]</t>
  </si>
  <si>
    <t>/html/body/div[4]/nav/div/div[2]/div/div/ul/li[6]</t>
  </si>
  <si>
    <t>#tab-navigation-container &gt; div &gt; div &gt; a:[2]</t>
  </si>
  <si>
    <t>#tab-navigation-container/div/div/a[2]</t>
  </si>
  <si>
    <t>&gt; div.page-wrap &gt; header &gt; div &gt; div:[2] &gt; div &gt; div:[3] &gt; a</t>
  </si>
  <si>
    <t>/html/body/div[4]/header/div/div[2]/div/div[3]/a</t>
  </si>
  <si>
    <t>&gt; div.page-wrap &gt; header &gt; div &gt; nav &gt; ul &gt; li:[2] &gt; div &gt; div &gt; div &gt; div &gt; div &gt; ul &gt; li:[4] &gt; a</t>
  </si>
  <si>
    <t>/html/body/div[4]/header/div/nav/ul/li[2]/div/div/div/div/div/ul/li[4]/a</t>
  </si>
  <si>
    <t>#tab-navigation-container &gt; div &gt; div &gt; a</t>
  </si>
  <si>
    <t>#tab-navigation-container/div/div/a</t>
  </si>
  <si>
    <t>#holabe-contactmenu &gt; div:[3] &gt; div &gt; div</t>
  </si>
  <si>
    <t>#holabe-contactmenu/div[3]/div/div</t>
  </si>
  <si>
    <t>&gt; div.page-wrap &gt; footer &gt; div &gt; div &gt; div:[6] &gt; div</t>
  </si>
  <si>
    <t>/html/body/div[4]/footer/div/div/div[6]/div</t>
  </si>
  <si>
    <t>&gt; div.js--modal.sizing--auto.no--header.image-gallery--modal.no--border-radius &gt; div:[2] &gt; div &gt; div &gt; div:[3]</t>
  </si>
  <si>
    <t>/div.js--modal.sizing--auto.no--header.image-gallery--modal.no--border-radius/div[2]/div/div/div[3]</t>
  </si>
  <si>
    <t>&gt; div.page-wrap &gt; header &gt; div &gt; nav &gt; ul &gt; li:[2] &gt; div &gt; div &gt; div &gt; div:[2] &gt; div &gt; ul &gt; li:[3] &gt; a</t>
  </si>
  <si>
    <t>/html/body/div[4]/header/div/nav/ul/li[2]/div/div/div/div[2]/div/ul/li[3]/a</t>
  </si>
  <si>
    <t>#hp24-accessory &gt; div:[2] &gt; div &gt; div:[2] &gt; div:[2]</t>
  </si>
  <si>
    <t>#hp24-accessory/div[2]/div/div[2]/div[2]</t>
  </si>
  <si>
    <t>&gt; div.page-wrap &gt; section &gt; nav &gt; ul &gt; li:[3] &gt; ul &gt; li:[6]</t>
  </si>
  <si>
    <t>/html/body/div[4]/section/nav/ul/li[3]/ul/li[6]</t>
  </si>
  <si>
    <t>&gt; div.page-wrap &gt; section &gt; div &gt; div &gt; div &gt; div:[2] &gt; div:[2] &gt; div &gt; div:[3] &gt; div:[2] &gt; div:[2] &gt; table &gt; tbody &gt; tr:[11] &gt; td:[2] &gt; li:[3]</t>
  </si>
  <si>
    <t>/html/body/div[4]/section/div/div/div/div[2]/div[2]/div/div[3]/div[2]/div[2]/table/tbody/tr[11]/td[2]/li[3]</t>
  </si>
  <si>
    <t>&gt; div.page-wrap &gt; section &gt; nav &gt; ul &gt; li:[5] &gt; ul &gt; li:[6]</t>
  </si>
  <si>
    <t>/html/body/div[4]/section/nav/ul/li[5]/ul/li[6]</t>
  </si>
  <si>
    <t>&gt; div.page-wrap &gt; header &gt; div &gt; nav &gt; ul &gt; li:[2] &gt; div &gt; div &gt; div &gt; div:[2] &gt; div &gt; ul &gt; li &gt; a</t>
  </si>
  <si>
    <t>/html/body/div[4]/header/div/nav/ul/li[2]/div/div/div/div[2]/div/ul/li/a</t>
  </si>
  <si>
    <t>&gt; div.page-wrap &gt; section &gt; div &gt; div &gt; div &gt; div &gt; div:[2] &gt; div &gt; div &gt; div &gt; div:[2] &gt; span:[3] &gt; span</t>
  </si>
  <si>
    <t>/html/body/div[4]/section/div/div/div/div/div[2]/div/div/div/div[2]/span[3]/span</t>
  </si>
  <si>
    <t>&gt; div.page-wrap &gt; nav &gt; div &gt; div:[2] &gt; div:[8] &gt; div &gt; ul &gt; li:[10]</t>
  </si>
  <si>
    <t>/html/body/div[4]/nav/div/div[2]/div[8]/div/ul/li[10]</t>
  </si>
  <si>
    <t>&gt; div.page-wrap &gt; footer &gt; div &gt; div &gt; div:[6] &gt; div:[2] &gt; div &gt; form &gt; button</t>
  </si>
  <si>
    <t>/html/body/div[4]/footer/div/div/div[6]/div[2]/div/form/button</t>
  </si>
  <si>
    <t>&gt; div.page-wrap &gt; footer &gt; div &gt; div &gt; div:[3] &gt; div:[4]</t>
  </si>
  <si>
    <t>/html/body/div[4]/footer/div/div/div[3]/div[4]</t>
  </si>
  <si>
    <t>&gt; div.page-wrap &gt; nav &gt; div &gt; div:[2] &gt; div:[8] &gt; div &gt; ul &gt; li:[11]</t>
  </si>
  <si>
    <t>/html/body/div[4]/nav/div/div[2]/div[8]/div/ul/li[11]</t>
  </si>
  <si>
    <t>&gt; div.page-wrap &gt; section &gt; div &gt; div &gt; div &gt; div:[2] &gt; div:[2] &gt; div &gt; div:[3] &gt; div:[2] &gt; div:[2] &gt; table &gt; tbody &gt; tr:[13] &gt; td:[2] &gt; li</t>
  </si>
  <si>
    <t>/html/body/div[4]/section/div/div/div/div[2]/div[2]/div/div[3]/div[2]/div[2]/table/tbody/tr[13]/td[2]/li</t>
  </si>
  <si>
    <t>#TrustmarkBadge_db8d3657bdbe440c985ae127463eaad4</t>
  </si>
  <si>
    <t>&gt; div.page-wrap &gt; section &gt; div &gt; div &gt; div &gt; div &gt; div &gt; div:[2] &gt; div &gt; form &gt; div:[2] &gt; div:[2]</t>
  </si>
  <si>
    <t>/html/body/div[4]/section/div/div/div/div/div/div[2]/div/form/div[2]/div[2]</t>
  </si>
  <si>
    <t>&gt; div.page-wrap &gt; section &gt; div &gt; div &gt; div &gt; div:[2] &gt; div:[2] &gt; div &gt; div:[3] &gt; div:[2] &gt; div:[2] &gt; table &gt; tbody &gt; tr:[18] &gt; td:[2] &gt; li:[2]</t>
  </si>
  <si>
    <t>/html/body/div[4]/section/div/div/div/div[2]/div[2]/div/div[3]/div[2]/div[2]/table/tbody/tr[18]/td[2]/li[2]</t>
  </si>
  <si>
    <t>&gt; div.js--modal.no--header.sizing--content &gt; div:[2] &gt; div &gt; div:[3]</t>
  </si>
  <si>
    <t>/div.js--modal.no--header.sizing--content/div[2]/div/div[3]</t>
  </si>
  <si>
    <t>#hp24-accessory &gt; div:[2] &gt; div:[8] &gt; div:[2] &gt; div &gt; div &gt; a &gt; img</t>
  </si>
  <si>
    <t>#hp24-accessory/div[2]/div[8]/div[2]/div/div/a/img</t>
  </si>
  <si>
    <t>&gt; div.js--modal.no--header.sizing--content &gt; div:[2] &gt; div &gt; div:[2] &gt; div:[2] &gt; div &gt; ul &gt; li:[2]</t>
  </si>
  <si>
    <t>/div.js--modal.no--header.sizing--content/div[2]/div/div[2]/div[2]/div/ul/li[2]</t>
  </si>
  <si>
    <t>&gt; div.page-wrap &gt; section &gt; div &gt; div &gt; div &gt; div:[2] &gt; div:[2] &gt; div &gt; div:[3] &gt; div:[2] &gt; div:[2] &gt; table &gt; tbody &gt; tr:[9] &gt; td:[2] &gt; li:[3]</t>
  </si>
  <si>
    <t>/html/body/div[4]/section/div/div/div/div[2]/div[2]/div/div[3]/div[2]/div[2]/table/tbody/tr[9]/td[2]/li[3]</t>
  </si>
  <si>
    <t>&gt; div.page-wrap &gt; footer &gt; div &gt; div &gt; div:[7] &gt; div</t>
  </si>
  <si>
    <t>/html/body/div[4]/footer/div/div/div[7]/div</t>
  </si>
  <si>
    <t>&gt; div.page-wrap &gt; nav &gt; div &gt; div:[2] &gt; div:[8] &gt; div &gt; ul &gt; li:[9] &gt; a</t>
  </si>
  <si>
    <t>/html/body/div[4]/nav/div/div[2]/div[8]/div/ul/li[9]/a</t>
  </si>
  <si>
    <t>#BadgeFooter_db8d3657bdbe440c985ae127463eaad4 &gt; div:[3]</t>
  </si>
  <si>
    <t>#BadgeFooter_db8d3657bdbe440c985ae127463eaad4/div[3]</t>
  </si>
  <si>
    <t>&gt; div.page-wrap &gt; nav &gt; div &gt; div:[2] &gt; div &gt; div &gt; ul &gt; li:[10]</t>
  </si>
  <si>
    <t>/html/body/div[4]/nav/div/div[2]/div/div/ul/li[10]</t>
  </si>
  <si>
    <t>&gt; div.page-wrap &gt; section &gt; div &gt; div &gt; div &gt; div:[2] &gt; div:[2] &gt; div &gt; div:[3] &gt; div:[2] &gt; div:[2] &gt; table &gt; tbody &gt; tr:[21] &gt; td:[2]</t>
  </si>
  <si>
    <t>/html/body/div[4]/section/div/div/div/div[2]/div[2]/div/div[3]/div[2]/div[2]/table/tbody/tr[21]/td[2]</t>
  </si>
  <si>
    <t>&gt; div.page-wrap &gt; nav &gt; div &gt; div:[2] &gt; div &gt; div &gt; ul &gt; li:[10] &gt; a</t>
  </si>
  <si>
    <t>/html/body/div[4]/nav/div/div[2]/div/div/ul/li[10]/a</t>
  </si>
  <si>
    <t>&gt; div.page-wrap &gt; section &gt; div &gt; div &gt; div &gt; div &gt; div &gt; div:[2] &gt; div &gt; div:[10]</t>
  </si>
  <si>
    <t>/html/body/div[4]/section/div/div/div/div/div/div[2]/div/div[10]</t>
  </si>
  <si>
    <t>&gt; div.page-wrap &gt; section &gt; div &gt; div &gt; div &gt; div:[2] &gt; a:[2]</t>
  </si>
  <si>
    <t>/html/body/div[4]/section/div/div/div/div[2]/a[2]</t>
  </si>
  <si>
    <t>#hp24-accessory &gt; div:[2] &gt; div:[7] &gt; div:[2] &gt; div:[2] &gt; div:[3] &gt; input</t>
  </si>
  <si>
    <t>#hp24-accessory/div[2]/div[7]/div[2]/div[2]/div[3]/input</t>
  </si>
  <si>
    <t>#holabe-contactmenu &gt; div:[2] &gt; div</t>
  </si>
  <si>
    <t>#holabe-contactmenu/div[2]/div</t>
  </si>
  <si>
    <t>#holabe-contactmenu &gt; div:[4] &gt; div:[2]</t>
  </si>
  <si>
    <t>#holabe-contactmenu/div[4]/div[2]</t>
  </si>
  <si>
    <t>&gt; div.page-wrap &gt; nav &gt; div &gt; div:[2] &gt; div:[3] &gt; div &gt; ul &gt; li:[6]</t>
  </si>
  <si>
    <t>/html/body/div[4]/nav/div/div[2]/div[3]/div/ul/li[6]</t>
  </si>
  <si>
    <t>&gt; div.js--modal.no--header.sizing--content &gt; div:[2] &gt; div &gt; div:[4] &gt; div &gt; div:[2] &gt; div &gt; div &gt; div:[2] &gt; div &gt; div &gt; div:[2] &gt; a</t>
  </si>
  <si>
    <t>/div.js--modal.no--header.sizing--content/div[2]/div/div[4]/div/div[2]/div/div/div[2]/div/div/div[2]/a</t>
  </si>
  <si>
    <t>&gt; div.page-wrap &gt; section &gt; div &gt; div &gt; div &gt; div:[3] &gt; div:[2] &gt; div:[2] &gt; div:[2] &gt; div &gt; div &gt; div &gt; div:[2] &gt; div &gt; div &gt; div:[2] &gt; a</t>
  </si>
  <si>
    <t>/html/body/div[4]/section/div/div/div/div[3]/div[2]/div[2]/div[2]/div/div/div/div[2]/div/div/div[2]/a</t>
  </si>
  <si>
    <t>&gt; div.page-wrap &gt; nav &gt; div &gt; div:[2] &gt; div:[3] &gt; div &gt; ul &gt; li:[3] &gt; a &gt; span</t>
  </si>
  <si>
    <t>/html/body/div[4]/nav/div/div[2]/div[3]/div/ul/li[3]/a/span</t>
  </si>
  <si>
    <t>&gt; div.js--modal.sizing--content.no--header &gt; div:[2] &gt; div &gt; div:[4] &gt; div &gt; div:[2] &gt; div &gt; div &gt; div:[6] &gt; div &gt; div &gt; div:[2] &gt; a</t>
  </si>
  <si>
    <t>/div.js--modal.sizing--content.no--header/div[2]/div/div[4]/div/div[2]/div/div/div[6]/div/div/div[2]/a</t>
  </si>
  <si>
    <t>&gt; div.js--modal.sizing--content.no--header &gt; div:[2] &gt; div &gt; div:[3] &gt; a:[2] &gt; i</t>
  </si>
  <si>
    <t>/div.js--modal.sizing--content.no--header/div[2]/div/div[3]/a[2]/i</t>
  </si>
  <si>
    <t>&gt; div.page-wrap &gt; footer &gt; div &gt; div &gt; div:[6] &gt; div:[2] &gt; div &gt; p &gt; span</t>
  </si>
  <si>
    <t>/html/body/div[4]/footer/div/div/div[6]/div[2]/div/p/span</t>
  </si>
  <si>
    <t>&gt; div.page-wrap &gt; section &gt; div &gt; div &gt; div &gt; div:[2] &gt; div:[2] &gt; div &gt; div:[3] &gt; div:[2] &gt; div:[2] &gt; table &gt; tbody &gt; tr:[20] &gt; td:[2] &gt; li:[3]</t>
  </si>
  <si>
    <t>/html/body/div[4]/section/div/div/div/div[2]/div[2]/div/div[3]/div[2]/div[2]/table/tbody/tr[20]/td[2]/li[3]</t>
  </si>
  <si>
    <t>&gt; div.page-wrap &gt; section &gt; div &gt; div &gt; div &gt; div:[2] &gt; div:[2] &gt; div &gt; div:[3] &gt; div:[2] &gt; div &gt; ul:[2] &gt; li:[7]</t>
  </si>
  <si>
    <t>/html/body/div[4]/section/div/div/div/div[2]/div[2]/div/div[3]/div[2]/div/ul[2]/li[7]</t>
  </si>
  <si>
    <t>&gt; div.page-wrap &gt; section &gt; div &gt; div &gt; div &gt; div:[2] &gt; div:[2] &gt; div &gt; div:[3] &gt; div:[2] &gt; div:[2] &gt; table &gt; tbody &gt; tr:[15] &gt; td:[2] &gt; li:[4]</t>
  </si>
  <si>
    <t>/html/body/div[4]/section/div/div/div/div[2]/div[2]/div/div[3]/div[2]/div[2]/table/tbody/tr[15]/td[2]/li[4]</t>
  </si>
  <si>
    <t>&gt; div.page-wrap &gt; section &gt; div &gt; div &gt; div &gt; div:[5] &gt; div:[2] &gt; div &gt; div:[2] &gt; div &gt; div &gt; a:[2]</t>
  </si>
  <si>
    <t>/html/body/div[4]/section/div/div/div/div[5]/div[2]/div/div[2]/div/div/a[2]</t>
  </si>
  <si>
    <t>sSearch[0]_mf</t>
  </si>
  <si>
    <t>#holabe-contactmenu &gt; div &gt; div:[2] &gt; div</t>
  </si>
  <si>
    <t>#holabe-contactmenu/div/div[2]/div</t>
  </si>
  <si>
    <t>&gt; div.js--modal.sizing--content.no--header &gt; div:[2] &gt; div &gt; div:[4] &gt; div &gt; div:[2] &gt; div &gt; div &gt; div &gt; div &gt; div &gt; div:[2]</t>
  </si>
  <si>
    <t>/div.js--modal.sizing--content.no--header/div[2]/div/div[4]/div/div[2]/div/div/div/div/div/div[2]</t>
  </si>
  <si>
    <t>&gt; div.js--modal.no--header.sizing--content &gt; div:[2] &gt; div &gt; div:[4] &gt; div &gt; div</t>
  </si>
  <si>
    <t>/div.js--modal.no--header.sizing--content/div[2]/div/div[4]/div/div</t>
  </si>
  <si>
    <t>&gt; div.js--modal.no--header.sizing--content &gt; div:[2] &gt; div &gt; div:[4] &gt; div &gt; div:[2] &gt; div &gt; div &gt; div:[2] &gt; div &gt; div &gt; div:[2] &gt; a:[2]</t>
  </si>
  <si>
    <t>/div.js--modal.no--header.sizing--content/div[2]/div/div[4]/div/div[2]/div/div/div[2]/div/div/div[2]/a[2]</t>
  </si>
  <si>
    <t>&gt; div.page-wrap &gt; section &gt; nav &gt; ul &gt; li:[3] &gt; ul &gt; li:[8]</t>
  </si>
  <si>
    <t>/html/body/div[4]/section/nav/ul/li[3]/ul/li[8]</t>
  </si>
  <si>
    <t>&gt; div.page-wrap &gt; header &gt; div &gt; nav &gt; ul &gt; li:[2] &gt; div &gt; div &gt; div &gt; div &gt; div &gt; ul &gt; li &gt; a &gt; span</t>
  </si>
  <si>
    <t>/html/body/div[4]/header/div/nav/ul/li[2]/div/div/div/div/div/ul/li/a/span</t>
  </si>
  <si>
    <t>#lk4q</t>
  </si>
  <si>
    <t>&gt; div.page-wrap &gt; section &gt; div &gt; div &gt; div &gt; header &gt; div &gt; div &gt; div &gt; div</t>
  </si>
  <si>
    <t>/html/body/div[4]/section/div/div/div/header/div/div/div/div</t>
  </si>
  <si>
    <t>&gt; div.page-wrap &gt; header &gt; div &gt; div:[2] &gt; div &gt; div:[2] &gt; div &gt; div:[2] &gt; form &gt; button &gt; i</t>
  </si>
  <si>
    <t>/html/body/div[4]/header/div/div[2]/div/div[2]/div/div[2]/form/button/i</t>
  </si>
  <si>
    <t>&gt; div.page-wrap &gt; section &gt; nav &gt; ul &gt; li:[3] &gt; ul &gt; li:[7]</t>
  </si>
  <si>
    <t>/html/body/div[4]/section/nav/ul/li[3]/ul/li[7]</t>
  </si>
  <si>
    <t>&gt; div.js--modal.sizing--content.no--header</t>
  </si>
  <si>
    <t>/div.js--modal.sizing--content.no--header</t>
  </si>
  <si>
    <t>&gt; div.js--modal.sizing--content.no--header &gt; div:[2] &gt; div &gt; div:[4] &gt; div &gt; div:[2] &gt; div &gt; div &gt; div &gt; div &gt; div &gt; div:[2] &gt; div &gt; div &gt; div</t>
  </si>
  <si>
    <t>/div.js--modal.sizing--content.no--header/div[2]/div/div[4]/div/div[2]/div/div/div/div/div/div[2]/div/div/div</t>
  </si>
  <si>
    <t>&gt; div.page-wrap &gt; section &gt; div &gt; div &gt; div &gt; div:[2] &gt; div:[2] &gt; div &gt; div:[3] &gt; div:[2] &gt; div:[2] &gt; table &gt; tbody &gt; tr:[19] &gt; td:[2] &gt; li:[5]</t>
  </si>
  <si>
    <t>/html/body/div[4]/section/div/div/div/div[2]/div[2]/div/div[3]/div[2]/div[2]/table/tbody/tr[19]/td[2]/li[5]</t>
  </si>
  <si>
    <t>&gt; div.page-wrap &gt; header &gt; div &gt; nav &gt; ul &gt; li:[2] &gt; div &gt; div &gt; div &gt; div:[2] &gt; div &gt; ul &gt; li:[2]</t>
  </si>
  <si>
    <t>/html/body/div[4]/header/div/nav/ul/li[2]/div/div/div/div[2]/div/ul/li[2]</t>
  </si>
  <si>
    <t>&gt; div.page-wrap &gt; section &gt; div &gt; div &gt; div &gt; div:[5] &gt; div:[2] &gt; div &gt; div:[2] &gt; div &gt; div &gt; div &gt; div:[3] &gt; div &gt; div &gt; div:[2]</t>
  </si>
  <si>
    <t>/html/body/div[4]/section/div/div/div/div[5]/div[2]/div/div[2]/div/div/div/div[3]/div/div/div[2]</t>
  </si>
  <si>
    <t>&gt; div.page-wrap &gt; section &gt; div &gt; div &gt; div &gt; div &gt; div &gt; div &gt; div &gt; div &gt; a:[10]</t>
  </si>
  <si>
    <t>/html/body/div[4]/section/div/div/div/div/div/div/div/div/a[10]</t>
  </si>
  <si>
    <t>&gt; div.js--modal.is--fullscreen.sizing--content.no--header &gt; div:[2] &gt; div &gt; div:[3] &gt; a:[2]</t>
  </si>
  <si>
    <t>/div.js--modal.is--fullscreen.sizing--content.no--header/div[2]/div/div[3]/a[2]</t>
  </si>
  <si>
    <t>#holabe-contactmenu &gt; div:[4] &gt; div:[2] &gt; div:[2]</t>
  </si>
  <si>
    <t>#holabe-contactmenu/div[4]/div[2]/div[2]</t>
  </si>
  <si>
    <t>&gt; div.page-wrap &gt; section &gt; div &gt; div &gt; div &gt; div:[2] &gt; div:[2] &gt; div &gt; div:[3] &gt; div:[2] &gt; div:[2] &gt; table &gt; tbody &gt; tr:[20] &gt; td:[2] &gt; li</t>
  </si>
  <si>
    <t>/html/body/div[4]/section/div/div/div/div[2]/div[2]/div/div[3]/div[2]/div[2]/table/tbody/tr[20]/td[2]/li</t>
  </si>
  <si>
    <t>&gt; div.page-wrap &gt; footer &gt; div &gt; div &gt; div:[3] &gt; div:[5] &gt; a:[3]</t>
  </si>
  <si>
    <t>/html/body/div[4]/footer/div/div/div[3]/div[5]/a[3]</t>
  </si>
  <si>
    <t>&gt; div.page-wrap &gt; footer &gt; div &gt; div &gt; div:[6] &gt; div:[2] &gt; div &gt; p</t>
  </si>
  <si>
    <t>/html/body/div[4]/footer/div/div/div[6]/div[2]/div/p</t>
  </si>
  <si>
    <t>&gt; div.page-wrap &gt; nav &gt; div &gt; div:[2] &gt; div &gt; div &gt; ul &gt; li:[5]</t>
  </si>
  <si>
    <t>/html/body/div[4]/nav/div/div[2]/div/div/ul/li[5]</t>
  </si>
  <si>
    <t>&gt; div.page-wrap &gt; section &gt; div &gt; div:[2] &gt; div:[2] &gt; div &gt; div:[2]</t>
  </si>
  <si>
    <t>/html/body/div[4]/section/div/div[2]/div[2]/div/div[2]</t>
  </si>
  <si>
    <t>&gt; div.page-wrap &gt; nav &gt; div &gt; div:[2] &gt; div:[3] &gt; div &gt; ul &gt; li:[6] &gt; a</t>
  </si>
  <si>
    <t>/html/body/div[4]/nav/div/div[2]/div[3]/div/ul/li[6]/a</t>
  </si>
  <si>
    <t>&gt; div.js--modal.sizing--content.no--header &gt; div:[2] &gt; div &gt; div:[4] &gt; div &gt; div:[2] &gt; div &gt; div &gt; div:[7] &gt; div &gt; div &gt; div:[2] &gt; a</t>
  </si>
  <si>
    <t>/div.js--modal.sizing--content.no--header/div[2]/div/div[4]/div/div[2]/div/div/div[7]/div/div/div[2]/a</t>
  </si>
  <si>
    <t>&gt; div.page-wrap &gt; section &gt; div &gt; div &gt; div &gt; div:[2] &gt; div:[2] &gt; div &gt; div:[3] &gt; div:[2] &gt; div:[2] &gt; table &gt; tbody &gt; tr:[10] &gt; td:[2] &gt; ul &gt; li:[4]</t>
  </si>
  <si>
    <t>/html/body/div[4]/section/div/div/div/div[2]/div[2]/div/div[3]/div[2]/div[2]/table/tbody/tr[10]/td[2]/ul/li[4]</t>
  </si>
  <si>
    <t>&gt; div.js--modal.sizing--content.no--header &gt; div:[2] &gt; div &gt; div:[4] &gt; div &gt; div:[2] &gt; div &gt; div &gt; div:[7] &gt; div &gt; div &gt; div:[2] &gt; a &gt; span &gt; span &gt; img</t>
  </si>
  <si>
    <t>/div.js--modal.sizing--content.no--header/div[2]/div/div[4]/div/div[2]/div/div/div[7]/div/div/div[2]/a/span/span/img</t>
  </si>
  <si>
    <t>&gt; div.page-wrap &gt; section &gt; div &gt; div &gt; div &gt; div:[2] &gt; div:[2] &gt; div &gt; div:[3] &gt; div:[2] &gt; div:[2] &gt; table &gt; tbody &gt; tr:[22] &gt; td:[2] &gt; li</t>
  </si>
  <si>
    <t>/html/body/div[4]/section/div/div/div/div[2]/div[2]/div/div[3]/div[2]/div[2]/table/tbody/tr[22]/td[2]/li</t>
  </si>
  <si>
    <t>&gt; div.page-wrap &gt; section &gt; nav &gt; ul &gt; li:[3] &gt; ul &gt; li:[6] &gt; a</t>
  </si>
  <si>
    <t>/html/body/div[4]/section/nav/ul/li[3]/ul/li[6]/a</t>
  </si>
  <si>
    <t>&gt; div.page-wrap &gt; section &gt; div &gt; div &gt; div &gt; div:[2] &gt; div:[2] &gt; div &gt; div:[3] &gt; div:[2] &gt; div:[2] &gt; table &gt; tbody &gt; tr:[10] &gt; td:[2] &gt; ul &gt; li:[3]</t>
  </si>
  <si>
    <t>/html/body/div[4]/section/div/div/div/div[2]/div[2]/div/div[3]/div[2]/div[2]/table/tbody/tr[10]/td[2]/ul/li[3]</t>
  </si>
  <si>
    <t>&gt; div.js--modal.sizing--auto.no--header &gt; div:[2] &gt; div:[2]</t>
  </si>
  <si>
    <t>/div.js--modal.sizing--auto.no--header/div[2]/div[2]</t>
  </si>
  <si>
    <t>&gt; div.page-wrap &gt; nav &gt; div &gt; div:[2] &gt; div &gt; div &gt; ul &gt; li:[6] &gt; a</t>
  </si>
  <si>
    <t>/html/body/div[4]/nav/div/div[2]/div/div/ul/li[6]/a</t>
  </si>
  <si>
    <t>&gt; div.page-wrap &gt; section &gt; div &gt; div &gt; div &gt; div:[3] &gt; div:[2] &gt; div &gt; div:[2] &gt; div &gt; div &gt; div &gt; div:[5]</t>
  </si>
  <si>
    <t>/html/body/div[4]/section/div/div/div/div[3]/div[2]/div/div[2]/div/div/div/div[5]</t>
  </si>
  <si>
    <t>&gt; div.page-wrap &gt; section &gt; div &gt; div &gt; div &gt; div:[2] &gt; div:[2] &gt; div &gt; div:[3] &gt; div:[2] &gt; div:[2] &gt; table &gt; tbody &gt; tr:[13] &gt; td:[2] &gt; li:[2]</t>
  </si>
  <si>
    <t>/html/body/div[4]/section/div/div/div/div[2]/div[2]/div/div[3]/div[2]/div[2]/table/tbody/tr[13]/td[2]/li[2]</t>
  </si>
  <si>
    <t>&gt; div.page-wrap &gt; section &gt; div &gt; div &gt; div &gt; div:[3] &gt; div:[2] &gt; div &gt; div:[2] &gt; div &gt; div &gt; div &gt; div:[2] &gt; div &gt; div &gt; div:[2] &gt; div &gt; div &gt; div</t>
  </si>
  <si>
    <t>/html/body/div[4]/section/div/div/div/div[3]/div[2]/div/div[2]/div/div/div/div[2]/div/div/div[2]/div/div/div</t>
  </si>
  <si>
    <t>&gt; div.page-wrap &gt; header &gt; div &gt; nav &gt; ul &gt; li:[2] &gt; div &gt; div &gt; div &gt; div:[2] &gt; div &gt; ul &gt; li:[3]</t>
  </si>
  <si>
    <t>/html/body/div[4]/header/div/nav/ul/li[2]/div/div/div/div[2]/div/ul/li[3]</t>
  </si>
  <si>
    <t>&gt; div.page-wrap &gt; nav &gt; div &gt; div:[2] &gt; div:[3] &gt; div &gt; ul &gt; li:[4] &gt; a &gt; span</t>
  </si>
  <si>
    <t>/html/body/div[4]/nav/div/div[2]/div[3]/div/ul/li[4]/a/span</t>
  </si>
  <si>
    <t>#hp24-accessory &gt; div:[2] &gt; div:[7] &gt; div:[2] &gt; div &gt; div &gt; a &gt; img</t>
  </si>
  <si>
    <t>#hp24-accessory/div[2]/div[7]/div[2]/div/div/a/img</t>
  </si>
  <si>
    <t>calculatorInput</t>
  </si>
  <si>
    <t>&gt; div.page-wrap &gt; footer &gt; div &gt; div &gt; div &gt; div</t>
  </si>
  <si>
    <t>/html/body/div[4]/footer/div/div/div/div</t>
  </si>
  <si>
    <t>&gt; div.page-wrap &gt; header &gt; div &gt; nav &gt; ul &gt; li:[2] &gt; div &gt; div &gt; div &gt; div &gt; div &gt; ul &gt; li:[4]</t>
  </si>
  <si>
    <t>/html/body/div[4]/header/div/nav/ul/li[2]/div/div/div/div/div/ul/li[4]</t>
  </si>
  <si>
    <t>#holabe-contactmenu &gt; div:[2] &gt; div &gt; div</t>
  </si>
  <si>
    <t>#holabe-contactmenu/div[2]/div/div</t>
  </si>
  <si>
    <t>&gt; div.page-wrap &gt; header &gt; div &gt; nav &gt; ul &gt; li:[2] &gt; div</t>
  </si>
  <si>
    <t>/html/body/div[4]/header/div/nav/ul/li[2]/div</t>
  </si>
  <si>
    <t>&gt; div.page-wrap &gt; section &gt; div &gt; div &gt; div &gt; div:[5] &gt; div:[2] &gt; div &gt; div:[2] &gt; div &gt; div &gt; div &gt; div:[2] &gt; div &gt; div &gt; div:[2]</t>
  </si>
  <si>
    <t>/html/body/div[4]/section/div/div/div/div[5]/div[2]/div/div[2]/div/div/div/div[2]/div/div/div[2]</t>
  </si>
  <si>
    <t>&gt; div.page-wrap &gt; header &gt; div &gt; nav &gt; ul &gt; li:[2] &gt; div &gt; div &gt; div &gt; div:[2] &gt; div &gt; ul &gt; li:[2] &gt; a &gt; span:[2]</t>
  </si>
  <si>
    <t>/html/body/div[4]/header/div/nav/ul/li[2]/div/div/div/div[2]/div/ul/li[2]/a/span[2]</t>
  </si>
  <si>
    <t>&gt; div.page-wrap &gt; section &gt; div &gt; div &gt; div &gt; div &gt; div &gt; div:[2] &gt; div &gt; form &gt; div:[2] &gt; button &gt; i</t>
  </si>
  <si>
    <t>/html/body/div[4]/section/div/div/div/div/div/div[2]/div/form/div[2]/button/i</t>
  </si>
  <si>
    <t>#holabe-contactmenu &gt; div:[3] &gt; div:[2] &gt; div</t>
  </si>
  <si>
    <t>#holabe-contactmenu/div[3]/div[2]/div</t>
  </si>
  <si>
    <t>&gt; div.page-wrap &gt; footer &gt; div &gt; div &gt; div:[3] &gt; div:[5] &gt; a</t>
  </si>
  <si>
    <t>/html/body/div[4]/footer/div/div/div[3]/div[5]/a</t>
  </si>
  <si>
    <t>&gt; div.page-wrap &gt; header &gt; div &gt; nav &gt; ul &gt; li:[2] &gt; div &gt; div &gt; div &gt; div &gt; div &gt; ul &gt; li:[3] &gt; a &gt; span:[2]</t>
  </si>
  <si>
    <t>/html/body/div[4]/header/div/nav/ul/li[2]/div/div/div/div/div/ul/li[3]/a/span[2]</t>
  </si>
  <si>
    <t>&gt; div.page-wrap &gt; section &gt; div &gt; div &gt; div &gt; div:[5] &gt; div:[2] &gt; div:[2] &gt; div:[2] &gt; div &gt; div &gt; div &gt; div:[2] &gt; div &gt; div &gt; div:[2] &gt; a</t>
  </si>
  <si>
    <t>/html/body/div[4]/section/div/div/div/div[5]/div[2]/div[2]/div[2]/div/div/div/div[2]/div/div/div[2]/a</t>
  </si>
  <si>
    <t>#hp24-accessory &gt; div:[2] &gt; div:[2] &gt; div:[2] &gt; div:[2] &gt; div:[3] &gt; label</t>
  </si>
  <si>
    <t>#hp24-accessory/div[2]/div[2]/div[2]/div[2]/div[3]/label</t>
  </si>
  <si>
    <t>&gt; div.page-wrap &gt; nav &gt; div &gt; div:[2] &gt; div:[8] &gt; div &gt; ul &gt; li:[11] &gt; a</t>
  </si>
  <si>
    <t>/html/body/div[4]/nav/div/div[2]/div[8]/div/ul/li[11]/a</t>
  </si>
  <si>
    <t>&gt; div.page-wrap &gt; section &gt; div &gt; div &gt; div &gt; div:[2] &gt; div:[2] &gt; div &gt; div:[3] &gt; div:[2] &gt; div:[2] &gt; table &gt; tbody &gt; tr:[18] &gt; td:[2] &gt; li</t>
  </si>
  <si>
    <t>/html/body/div[4]/section/div/div/div/div[2]/div[2]/div/div[3]/div[2]/div[2]/table/tbody/tr[18]/td[2]/li</t>
  </si>
  <si>
    <t>&gt; div.page-wrap &gt; section &gt; div &gt; div &gt; div &gt; div:[2] &gt; div:[2] &gt; div &gt; div:[3] &gt; div:[2] &gt; div:[2] &gt; table &gt; tbody &gt; tr:[10] &gt; td:[2] &gt; ul &gt; li:[2]</t>
  </si>
  <si>
    <t>/html/body/div[4]/section/div/div/div/div[2]/div[2]/div/div[3]/div[2]/div[2]/table/tbody/tr[10]/td[2]/ul/li[2]</t>
  </si>
  <si>
    <t>&gt; div.page-wrap &gt; section &gt; div &gt; div &gt; div &gt; div:[2] &gt; div:[2] &gt; div &gt; div:[3] &gt; div:[2] &gt; div:[2] &gt; table &gt; tbody &gt; tr:[21] &gt; td:[2] &gt; li</t>
  </si>
  <si>
    <t>/html/body/div[4]/section/div/div/div/div[2]/div[2]/div/div[3]/div[2]/div[2]/table/tbody/tr[21]/td[2]/li</t>
  </si>
  <si>
    <t>#Ebene_1 &gt; g &gt; path</t>
  </si>
  <si>
    <t>#Ebene_1/g/path</t>
  </si>
  <si>
    <t>&gt; div.page-wrap &gt; section &gt; div &gt; div &gt; div &gt; div:[2] &gt; div:[2] &gt; div &gt; div:[3] &gt; div:[2] &gt; div:[2] &gt; table &gt; tbody &gt; tr:[9] &gt; td:[2] &gt; li:[4]</t>
  </si>
  <si>
    <t>/html/body/div[4]/section/div/div/div/div[2]/div[2]/div/div[3]/div[2]/div[2]/table/tbody/tr[9]/td[2]/li[4]</t>
  </si>
  <si>
    <t>&gt; div.js--modal.no--header.sizing--content &gt; div:[2] &gt; div &gt; div:[4] &gt; div &gt; div:[2] &gt; div &gt; div &gt; div &gt; div &gt; div &gt; div:[2] &gt; a</t>
  </si>
  <si>
    <t>/div.js--modal.no--header.sizing--content/div[2]/div/div[4]/div/div[2]/div/div/div/div/div/div[2]/a</t>
  </si>
  <si>
    <t>&gt; div.page-wrap &gt; section &gt; div &gt; div &gt; div &gt; div:[5] &gt; div:[2] &gt; div &gt; div:[2] &gt; div &gt; div &gt; div &gt; div:[5]</t>
  </si>
  <si>
    <t>/html/body/div[4]/section/div/div/div/div[5]/div[2]/div/div[2]/div/div/div/div[5]</t>
  </si>
  <si>
    <t>&gt; div.js--modal.is--fullscreen.sizing--content.no--header &gt; div:[2] &gt; div &gt; div:[4] &gt; div &gt; div:[2] &gt; div &gt; div</t>
  </si>
  <si>
    <t>/div.js--modal.is--fullscreen.sizing--content.no--header/div[2]/div/div[4]/div/div[2]/div/div</t>
  </si>
  <si>
    <t>&gt; div.page-wrap &gt; section &gt; div &gt; div &gt; div &gt; div &gt; div:[2] &gt; div &gt; form &gt; div:[2] &gt; div &gt; label</t>
  </si>
  <si>
    <t>/html/body/div[4]/section/div/div/div/div/div[2]/div/form/div[2]/div/label</t>
  </si>
  <si>
    <t>&gt; div.page-wrap &gt; section &gt; nav &gt; ul &gt; li:[3] &gt; a &gt; i</t>
  </si>
  <si>
    <t>/html/body/div[4]/section/nav/ul/li[3]/a/i</t>
  </si>
  <si>
    <t>&gt; div.page-wrap &gt; header &gt; div &gt; div:[2] &gt; div &gt; div:[3] &gt; a:[2]</t>
  </si>
  <si>
    <t>/html/body/div[4]/header/div/div[2]/div/div[3]/a[2]</t>
  </si>
  <si>
    <t>&gt; div.page-wrap &gt; header &gt; div &gt; nav &gt; ul &gt; li:[4] &gt; a &gt; i</t>
  </si>
  <si>
    <t>/html/body/div[4]/header/div/nav/ul/li[4]/a/i</t>
  </si>
  <si>
    <t>&gt; div.page-wrap &gt; section &gt; div &gt; div &gt; div &gt; div:[2] &gt; div:[2] &gt; div &gt; div:[3] &gt; div:[2] &gt; div:[2] &gt; table &gt; tbody &gt; tr:[15] &gt; td:[2] &gt; li:[3]</t>
  </si>
  <si>
    <t>/html/body/div[4]/section/div/div/div/div[2]/div[2]/div/div[3]/div[2]/div[2]/table/tbody/tr[15]/td[2]/li[3]</t>
  </si>
  <si>
    <t>&gt; div.js--modal.sizing--content.no--header &gt; div:[2] &gt; div &gt; div:[4] &gt; div &gt; div:[2] &gt; div &gt; div &gt; div &gt; div &gt; div &gt; div:[2] &gt; a &gt; span</t>
  </si>
  <si>
    <t>/div.js--modal.sizing--content.no--header/div[2]/div/div[4]/div/div[2]/div/div/div/div/div/div[2]/a/span</t>
  </si>
  <si>
    <t>&gt; div.page-wrap &gt; section &gt; div &gt; div &gt; div &gt; div:[2] &gt; div:[2] &gt; div &gt; div:[3] &gt; div:[2] &gt; div:[2] &gt; table &gt; tbody &gt; tr:[14] &gt; td:[2] &gt; ul &gt; li:[2]</t>
  </si>
  <si>
    <t>/html/body/div[4]/section/div/div/div/div[2]/div[2]/div/div[3]/div[2]/div[2]/table/tbody/tr[14]/td[2]/ul/li[2]</t>
  </si>
  <si>
    <t>#holabe-contactmenu &gt; div &gt; div &gt; div:[2]</t>
  </si>
  <si>
    <t>#holabe-contactmenu/div/div/div[2]</t>
  </si>
  <si>
    <t>&gt; div.page-wrap &gt; section &gt; div &gt; div &gt; div &gt; div:[2] &gt; div:[2] &gt; div &gt; div:[3] &gt; div:[2] &gt; div &gt; ul &gt; li &gt; b</t>
  </si>
  <si>
    <t>/html/body/div[4]/section/div/div/div/div[2]/div[2]/div/div[3]/div[2]/div/ul/li/b</t>
  </si>
  <si>
    <t>&gt; div.js--modal.sizing--auto.no--header.image-gallery--modal.no--border-radius &gt; div:[2] &gt; div &gt; div:[2] &gt; div &gt; a:[7] &gt; img</t>
  </si>
  <si>
    <t>/div.js--modal.sizing--auto.no--header.image-gallery--modal.no--border-radius/div[2]/div/div[2]/div/a[7]/img</t>
  </si>
  <si>
    <t>#hp24-accessory &gt; div:[2] &gt; div:[9] &gt; div &gt; a</t>
  </si>
  <si>
    <t>#hp24-accessory/div[2]/div[9]/div/a</t>
  </si>
  <si>
    <t>&gt; div.page-wrap &gt; section &gt; div &gt; div &gt; div &gt; div:[3] &gt; div &gt; a:[3]</t>
  </si>
  <si>
    <t>/html/body/div[4]/section/div/div/div/div[3]/div/a[3]</t>
  </si>
  <si>
    <t>&gt; div.page-wrap &gt; nav &gt; div &gt; div:[2] &gt; div:[3] &gt; div &gt; ul &gt; li:[7] &gt; a</t>
  </si>
  <si>
    <t>/html/body/div[4]/nav/div/div[2]/div[3]/div/ul/li[7]/a</t>
  </si>
  <si>
    <t>&gt; div.page-wrap &gt; section &gt; nav &gt; ul &gt; li:[5] &gt; ul &gt; li:[7]</t>
  </si>
  <si>
    <t>/html/body/div[4]/section/nav/ul/li[5]/ul/li[7]</t>
  </si>
  <si>
    <t>&gt; div.page-wrap &gt; header &gt; div &gt; nav &gt; ul &gt; li:[2] &gt; div &gt; div &gt; div &gt; div &gt; div &gt; h2</t>
  </si>
  <si>
    <t>/html/body/div[4]/header/div/nav/ul/li[2]/div/div/div/div/div/h2</t>
  </si>
  <si>
    <t>&gt; div.page-wrap &gt; section &gt; div &gt; div &gt; div &gt; div:[3] &gt; div:[2] &gt; div:[2] &gt; div:[2] &gt; div &gt; div &gt; div &gt; div:[3] &gt; div &gt; div &gt; div:[2] &gt; a</t>
  </si>
  <si>
    <t>/html/body/div[4]/section/div/div/div/div[3]/div[2]/div[2]/div[2]/div/div/div/div[3]/div/div/div[2]/a</t>
  </si>
  <si>
    <t>&gt; div.page-wrap &gt; section &gt; div &gt; div:[2] &gt; div:[2] &gt; a</t>
  </si>
  <si>
    <t>/html/body/div[4]/section/div/div[2]/div[2]/a</t>
  </si>
  <si>
    <t>&gt; div.page-wrap &gt; nav &gt; div &gt; div:[2] &gt; div:[3] &gt; div &gt; ul &gt; li:[7]</t>
  </si>
  <si>
    <t>/html/body/div[4]/nav/div/div[2]/div[3]/div/ul/li[7]</t>
  </si>
  <si>
    <t>&gt; div.page-wrap &gt; nav &gt; div &gt; div:[2] &gt; div &gt; div &gt; ul &gt; li:[2] &gt; a &gt; span</t>
  </si>
  <si>
    <t>/html/body/div[4]/nav/div/div[2]/div/div/ul/li[2]/a/span</t>
  </si>
  <si>
    <t>&gt; div.page-wrap &gt; header &gt; div &gt; div:[2] &gt; div &gt; div:[2] &gt; div:[4]</t>
  </si>
  <si>
    <t>/html/body/div[4]/header/div/div[2]/div/div[2]/div[4]</t>
  </si>
  <si>
    <t>&gt; div.page-wrap &gt; section &gt; div &gt; div &gt; div &gt; header &gt; div &gt; div &gt; div &gt; div &gt; div</t>
  </si>
  <si>
    <t>/html/body/div[4]/section/div/div/div/header/div/div/div/div/div</t>
  </si>
  <si>
    <t>&gt; div.js--modal.sizing--auto.no--header.image-gallery--modal.no--border-radius &gt; div:[2] &gt; div &gt; div:[2] &gt; div &gt; a:[7]</t>
  </si>
  <si>
    <t>/div.js--modal.sizing--auto.no--header.image-gallery--modal.no--border-radius/div[2]/div/div[2]/div/a[7]</t>
  </si>
  <si>
    <t>&gt; div.page-wrap &gt; footer &gt; div &gt; div &gt; div:[7] &gt; div:[2] &gt; div</t>
  </si>
  <si>
    <t>/html/body/div[4]/footer/div/div/div[7]/div[2]/div</t>
  </si>
  <si>
    <t>&gt; div.js--modal.no--header.sizing--content &gt; div:[2] &gt; div &gt; div:[4] &gt; div &gt; div:[2] &gt; div &gt; div &gt; div:[2] &gt; div &gt; div &gt; div:[2] &gt; a &gt; span &gt; span &gt; img</t>
  </si>
  <si>
    <t>/div.js--modal.no--header.sizing--content/div[2]/div/div[4]/div/div[2]/div/div/div[2]/div/div/div[2]/a/span/span/img</t>
  </si>
  <si>
    <t>#hp24-accessory &gt; div:[2] &gt; div:[10] &gt; div:[2] &gt; div:[2] &gt; div:[3] &gt; input</t>
  </si>
  <si>
    <t>#hp24-accessory/div[2]/div[10]/div[2]/div[2]/div[3]/input</t>
  </si>
  <si>
    <t>&gt; div.page-wrap &gt; section &gt; div &gt; div &gt; div &gt; div:[5] &gt; div:[2] &gt; div &gt; div:[2] &gt; div &gt; div &gt; div &gt; div:[3] &gt; div &gt; div &gt; div:[2] &gt; a &gt; span</t>
  </si>
  <si>
    <t>/html/body/div[4]/section/div/div/div/div[5]/div[2]/div/div[2]/div/div/div/div[3]/div/div/div[2]/a/span</t>
  </si>
  <si>
    <t>&gt; div.page-wrap &gt; section &gt; div &gt; div &gt; div &gt; div:[2] &gt; div:[2] &gt; div &gt; div:[3] &gt; div:[2] &gt; div:[2] &gt; table &gt; tbody &gt; tr:[12] &gt; td:[2] &gt; li:[2]</t>
  </si>
  <si>
    <t>/html/body/div[4]/section/div/div/div/div[2]/div[2]/div/div[3]/div[2]/div[2]/table/tbody/tr[12]/td[2]/li[2]</t>
  </si>
  <si>
    <t>&gt; div.page-wrap &gt; footer &gt; div &gt; div:[2]</t>
  </si>
  <si>
    <t>/html/body/div[4]/footer/div/div[2]</t>
  </si>
  <si>
    <t>&gt; div.page-wrap &gt; section &gt; div &gt; div &gt; div &gt; div &gt; div &gt; div &gt; div &gt; a:[6]</t>
  </si>
  <si>
    <t>/html/body/div[4]/section/div/div/div/div/div/div/div/a[6]</t>
  </si>
  <si>
    <t>#BadgeFooter_db8d3657bdbe440c985ae127463eaad4 &gt; div:[3] &gt; div &gt; div</t>
  </si>
  <si>
    <t>#BadgeFooter_db8d3657bdbe440c985ae127463eaad4/div[3]/div/div</t>
  </si>
  <si>
    <t>&gt; div.page-wrap &gt; nav &gt; div &gt; div</t>
  </si>
  <si>
    <t>/html/body/div[4]/nav/div/div</t>
  </si>
  <si>
    <t>&gt; div.page-wrap &gt; section &gt; div &gt; div &gt; div &gt; div &gt; div &gt; div &gt; div &gt; div &gt; a:[9] &gt; img</t>
  </si>
  <si>
    <t>/html/body/div[4]/section/div/div/div/div/div/div/div/div/a[9]/img</t>
  </si>
  <si>
    <t>&gt; div.page-wrap &gt; nav &gt; div &gt; div:[2] &gt; div:[3] &gt; div &gt; ul &gt; li:[13]</t>
  </si>
  <si>
    <t>/html/body/div[4]/nav/div/div[2]/div[3]/div/ul/li[13]</t>
  </si>
  <si>
    <t>&gt; div.page-wrap &gt; section &gt; div &gt; div &gt; div &gt; div &gt; div &gt; div:[4] &gt; a:[4]</t>
  </si>
  <si>
    <t>/html/body/div[4]/section/div/div/div/div/div/div[4]/a[4]</t>
  </si>
  <si>
    <t>&gt; div.page-wrap &gt; section &gt; div &gt; div &gt; div &gt; div:[3] &gt; div:[2] &gt; div &gt; div:[2] &gt; div &gt; div &gt; div &gt; div:[2] &gt; div &gt; div &gt; div:[2]</t>
  </si>
  <si>
    <t>/html/body/div[4]/section/div/div/div/div[3]/div[2]/div/div[2]/div/div/div/div[2]/div/div/div[2]</t>
  </si>
  <si>
    <t>/html/body/div[4]/section/div/div/div/div/div/div/div[2]/a[1]</t>
  </si>
  <si>
    <t>picture_Main_arrow_left</t>
  </si>
  <si>
    <t>ProductDetails_Right</t>
  </si>
  <si>
    <t>ProductDescripton</t>
  </si>
  <si>
    <t>Key Mapping</t>
  </si>
  <si>
    <t/>
  </si>
  <si>
    <t>Area Mapping</t>
  </si>
  <si>
    <t>ProductHeader_H1</t>
  </si>
  <si>
    <t>ProductHeader_H2</t>
  </si>
  <si>
    <t>picture_main_arrow_right</t>
  </si>
  <si>
    <t>header_Warenkorb</t>
  </si>
  <si>
    <t>picture_main_toggles</t>
  </si>
  <si>
    <t>picuture_main_ArtikelBildHinweis</t>
  </si>
  <si>
    <t>|'</t>
  </si>
  <si>
    <t xml:space="preserve"> = re.compile(r'(http://relaunch|https://www)\.holzprofi24\.de/('</t>
  </si>
  <si>
    <t>)</t>
  </si>
  <si>
    <t>)')</t>
  </si>
  <si>
    <t>ta_mouseflow</t>
  </si>
  <si>
    <t>Advisor</t>
  </si>
  <si>
    <t>Topbar</t>
  </si>
  <si>
    <t>if bool( re.compile(r'</t>
  </si>
  <si>
    <t>elif bool( re.compile(r'</t>
  </si>
  <si>
    <t>&gt; div.page-wrap &gt; section &gt; div &gt; aside</t>
  </si>
  <si>
    <t>/html/body/div[4]/section/div/aside</t>
  </si>
  <si>
    <t>Sidebar</t>
  </si>
  <si>
    <t>&gt; div.page-wrap &gt; section &gt; div &gt; div &gt; div &gt; div &gt; form</t>
  </si>
  <si>
    <t>/html/body/div[4]/section/div/div/div/div/form</t>
  </si>
  <si>
    <t>&gt; div.page-wrap &gt; section &gt; div &gt; div &gt; div &gt; div:[2] &gt; div &gt; section</t>
  </si>
  <si>
    <t>/html/body/div[4]/section/div/div/div/div[2]/div/section</t>
  </si>
  <si>
    <t>ZudenSortimenten</t>
  </si>
  <si>
    <t xml:space="preserve">&gt; div.page-wrap &gt; section &gt; div &gt; div &gt; div &gt; div:[3] &gt; div &gt; </t>
  </si>
  <si>
    <t>/html/body/div[4]/section/div/div/div/div[3]/div/</t>
  </si>
  <si>
    <t>&gt; div.page-wrap &gt; section &gt; div &gt; div &gt; div &gt; div:[3] &gt; div:[2]</t>
  </si>
  <si>
    <t>/html/body/div[4]/section/div/div/div/div[3]/div[2]</t>
  </si>
  <si>
    <t>Products</t>
  </si>
  <si>
    <t>&gt; div.page-wrap &gt; section &gt; div &gt; div &gt; div &gt; div:[3] &gt; div:[3]</t>
  </si>
  <si>
    <t>/html/body/div[4]/section/div/div/div/div[3]/div[3]</t>
  </si>
  <si>
    <t>Pagination</t>
  </si>
  <si>
    <t>&gt; div.page-wrap &gt; section &gt; div &gt; div &gt; div &gt; div:[3] &gt; div:[2]  [..]  &gt; a &gt; img</t>
  </si>
  <si>
    <t>/html/body/div[4]/section/div/div/div/div[3]/div[2]  [..] /a/img</t>
  </si>
  <si>
    <t>Ad</t>
  </si>
  <si>
    <t>__ffFilter</t>
  </si>
  <si>
    <t>ffAdvisorStatus</t>
  </si>
  <si>
    <t>Non Advisor</t>
  </si>
  <si>
    <t xml:space="preserve">&gt; div.page-wrap &gt; section &gt; div &gt; div &gt; div &gt; div:[2] &gt; div &gt; </t>
  </si>
  <si>
    <t>/html/body/div[4]/section/div/div/div/div[2]/div/</t>
  </si>
  <si>
    <t>&gt; div.page-wrap &gt; section &gt; div &gt; div &gt; div &gt; div:[2] &gt; div:[2]</t>
  </si>
  <si>
    <t>/html/body/div[4]/section/div/div/div/div[2]/div[2]</t>
  </si>
  <si>
    <t>&gt; div.page-wrap &gt; section &gt; div &gt; div &gt; div &gt; div:[2] &gt; div:[3]</t>
  </si>
  <si>
    <t>/html/body/div[4]/section/div/div/div/div[2]/div[3]</t>
  </si>
  <si>
    <t>&gt; div.page-wrap &gt; section &gt; div &gt; div &gt; div &gt; div:[2] &gt; div:[2]  [..]  &gt; a &gt; img</t>
  </si>
  <si>
    <t>/html/body/div[4]/section/div/div/div/div[2]/div[2]  [..] /a/img</t>
  </si>
  <si>
    <t>').match(row['ta'])):</t>
  </si>
  <si>
    <t>Search</t>
  </si>
  <si>
    <t>&gt; div.page-wrap &gt; section&gt; nav</t>
  </si>
  <si>
    <t>&gt; div.page-wrap &gt; section&gt; div&gt; div&gt; div&gt; div&gt; div &gt; div</t>
  </si>
  <si>
    <t>&gt; div.page-wrap &gt; section&gt; div&gt; div&gt; div&gt; div&gt; div&gt; div</t>
  </si>
  <si>
    <t>&gt; div.page-wrap &gt; section&gt; div&gt; div&gt; div&gt; div&gt; div &gt; div:[2]</t>
  </si>
  <si>
    <t>&gt; div.page-wrap &gt; section&gt; div&gt; div&gt; div&gt; div&gt; div&gt; div[2]</t>
  </si>
  <si>
    <t>&gt; div.page-wrap &gt; section&gt; div&gt; div&gt; div&gt; div&gt; div &gt; div:[3]</t>
  </si>
  <si>
    <t>&gt; div.page-wrap &gt; section&gt; div&gt; div&gt; div&gt; div&gt; div&gt; div[3]</t>
  </si>
  <si>
    <t xml:space="preserve">elif (row['page_cat'] == 'search') : </t>
  </si>
  <si>
    <t>&gt; div.page-wrap &gt; section &gt; div &gt; div &gt; div &gt; div &gt; div &gt; section &gt; div:[9] &gt; div</t>
  </si>
  <si>
    <t>/html/body/div[4]/section/div/div/div/div/div/section/div[9]/div</t>
  </si>
  <si>
    <t>BeraterSeiten</t>
  </si>
  <si>
    <t>inklusive unterseiten</t>
  </si>
  <si>
    <t>GA</t>
  </si>
  <si>
    <t>https://www.holzprofi24.de/garten/gartenhaus/</t>
  </si>
  <si>
    <t>https://www.holzprofi24.de/bodenbelaege/parkett/</t>
  </si>
  <si>
    <t>https://www.holzprofi24.de/bodenbelaege/laminat/</t>
  </si>
  <si>
    <t>ab 12.3</t>
  </si>
  <si>
    <t>davor wie vinyl</t>
  </si>
  <si>
    <t>https://www.holzprofi24.de/bodenbelaege/parkett/schiffsboden/</t>
  </si>
  <si>
    <t>neues mapping ab heute 1.8.18</t>
  </si>
  <si>
    <t>https://www.holzprofi24.de/terrassenbelag/terrassendielen/wpc-bpc-dielen/</t>
  </si>
  <si>
    <t>stimmt</t>
  </si>
  <si>
    <t>keine Unterseiten</t>
  </si>
  <si>
    <t>https://www.holzprofi24.de/garten/gartenzaun/sichtschutz/</t>
  </si>
  <si>
    <t>https://www.holzprofi24.de/garten/fuer-kinder/spielhaus/</t>
  </si>
  <si>
    <t>https://www.holzprofi24.de/garten/gartenmoebel/strandkorb/</t>
  </si>
  <si>
    <t>https://www.holzprofi24.de/sauna/aussen-sauna/saunahaus/</t>
  </si>
  <si>
    <t>https://www.holzprofi24.de/garten/pool/</t>
  </si>
  <si>
    <t>https://www.holzprofi24.de/garten/gewaechshaus/</t>
  </si>
  <si>
    <t>https://www.holzprofi24.de/garten/gewaechshaus/hochbeet/</t>
  </si>
  <si>
    <t>https://www.holzprofi24.de/garten/gewaechshaus/gewaechshaeuser/</t>
  </si>
  <si>
    <t>https://www.holzprofi24.de/kinderwelt/gartenspielgeraete/spielhaus/</t>
  </si>
  <si>
    <t>https://www.holzprofi24.de/sauna/innen-sauna/massivholzsauna/</t>
  </si>
  <si>
    <t>https://www.holzprofi24.de/garten/fuer-kinder/stelzenhaus/</t>
  </si>
  <si>
    <t>Exceptions</t>
  </si>
  <si>
    <t xml:space="preserve">elif ((row['page_cat'] == 'cat2') or (row['page_cat'] =='cat3')) and (row['advisor'] == 'Partly'): </t>
  </si>
  <si>
    <t xml:space="preserve">elif ((row['page_cat'] == 'cat2') or (row['page_cat'] =='cat3') or (row['page_cat'] =='marken')) and (row['advisor'] == 'No'): </t>
  </si>
  <si>
    <t>if row['startTime'] &lt; pd.to_datetime('March 13 2018  0:00:01AM'):</t>
  </si>
  <si>
    <t>elif row['startTime'] &gt;= pd.to_datetime('March 13 2018  0:00:01AM'):</t>
  </si>
  <si>
    <t>/html/body/div[4]/section/div/div[1]/div[1]/div[1]/div/section/div[8]/div/div</t>
  </si>
  <si>
    <t>&gt; div.page-wrap &gt; section &gt; div &gt; div &gt; div &gt; div &gt; div &gt; section &gt; div:[8] &gt; div &gt; div</t>
  </si>
  <si>
    <t>Title</t>
  </si>
  <si>
    <t>/html/body/div[4]/section/div/div[2]</t>
  </si>
  <si>
    <t>/html/body/div[4]/footer</t>
  </si>
  <si>
    <t>Footer</t>
  </si>
  <si>
    <t>Last viewed</t>
  </si>
  <si>
    <t>hp24-top-bar</t>
  </si>
  <si>
    <t>Navigation</t>
  </si>
  <si>
    <t>/html/body/div[4]/section/div/div[1]/div[1]/div/div[2]</t>
  </si>
  <si>
    <t>/html/body/div[4]/section/div/div[1]/div[1]/div/div[1]</t>
  </si>
  <si>
    <t>/html/body/div[4]/section/div/div[1]/div[1]/div/div[2]/div[1]/a/img</t>
  </si>
  <si>
    <t>/html/body/div[4]/section/div/div[1]/div[1]/div/div[3]</t>
  </si>
  <si>
    <t>&gt; div.page-wrap &gt; footer</t>
  </si>
  <si>
    <t>&gt; div.page-wrap &gt; section &gt; div &gt; div:[2]</t>
  </si>
  <si>
    <t xml:space="preserve">&gt; div.page-wrap &gt; section &gt; div &gt; div &gt; div &gt; div &gt; div &gt; </t>
  </si>
  <si>
    <t>&gt; div.page-wrap &gt; section &gt; div &gt; div &gt; div &gt; div &gt; div:[3]</t>
  </si>
  <si>
    <t>&gt; div.page-wrap &gt; section &gt; div &gt; div &gt; div &gt; div &gt; div:[2]  [..]  &gt; a &gt; img</t>
  </si>
  <si>
    <t>Non Advisor 1</t>
  </si>
  <si>
    <t>Non Advisor 2</t>
  </si>
  <si>
    <t>else:</t>
  </si>
  <si>
    <t xml:space="preserve">if (row['ty'] == 1): </t>
  </si>
  <si>
    <t>return ('Scroll')</t>
  </si>
  <si>
    <t xml:space="preserve">elif ((row['page_cat'] == 'cat2') or (row['page_cat'] =='cat3')) and (row['advisor'] == 'Yes'): </t>
  </si>
  <si>
    <t>Picture_main</t>
  </si>
  <si>
    <t>Mouse-out</t>
  </si>
  <si>
    <t>/html/body/div[4]/section/div/div/div/div[2]</t>
  </si>
  <si>
    <t>&gt; div.page-wrap &gt; section &gt; div &gt; div &gt; div &gt; div:[3]</t>
  </si>
  <si>
    <t>&gt; div.page-wrap &gt; section &gt; div &gt; div &gt; div &gt; div:[5]</t>
  </si>
  <si>
    <t>/html/body/div[4]/section/div/div/div/div[5]</t>
  </si>
  <si>
    <t xml:space="preserve">elif (row['page_cat'] == 'product') : </t>
  </si>
  <si>
    <t>&gt; div.page-wrap &gt; section &gt; div &gt; div &gt; div &gt; header </t>
  </si>
  <si>
    <t>/html/body/div[4]/section/div/div/div/div/div/div[3]</t>
  </si>
  <si>
    <t>#holabe-contactmenu</t>
  </si>
  <si>
    <t>ContactMenu</t>
  </si>
  <si>
    <t>AreaCalculation</t>
  </si>
  <si>
    <t>Quantity</t>
  </si>
  <si>
    <t>&gt; div.page-wrap &gt; section &gt; div &gt; div &gt; div &gt; div &gt; div:[2]  &gt; div &gt; div:[3]</t>
  </si>
  <si>
    <t>/html/body/div[4]/section/div/div/div/div[3]</t>
  </si>
  <si>
    <t>/div.js--modal.sizing</t>
  </si>
  <si>
    <t xml:space="preserve"> &gt; div.js--modal.sizing</t>
  </si>
  <si>
    <t>def _ta_mapping_func(row):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</si>
</sst>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name val="Calibri"/>
      <family val="1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.5"/>
      <color rgb="FF000000"/>
      <name val="Arial"/>
      <family val="2"/>
    </font>
    <font>
      <sz val="11"/>
      <color rgb="FFFFFFFF"/>
      <name val="Arial"/>
      <family val="2"/>
    </font>
    <font>
      <sz val="14"/>
      <color rgb="FFFBDE2D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0" borderId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4" fillId="0" borderId="1" xfId="0" applyFont="1" applyBorder="1"/>
    <xf numFmtId="0" fontId="0" fillId="0" borderId="0" xfId="0" quotePrefix="1"/>
    <xf numFmtId="0" fontId="7" fillId="0" borderId="0" xfId="0" applyFont="1"/>
    <xf numFmtId="0" fontId="8" fillId="0" borderId="0" xfId="0" applyFont="1"/>
    <xf numFmtId="0" fontId="0" fillId="0" borderId="0" xfId="0" applyFont="1"/>
    <xf numFmtId="0" fontId="6" fillId="0" borderId="0" xfId="0" applyFont="1"/>
    <xf numFmtId="0" fontId="9" fillId="0" borderId="0" xfId="2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Border="1"/>
    <xf numFmtId="0" fontId="4" fillId="2" borderId="1" xfId="0" applyFont="1" applyFill="1" applyBorder="1"/>
    <xf numFmtId="0" fontId="4" fillId="0" borderId="0" xfId="0" applyFont="1"/>
    <xf numFmtId="0" fontId="10" fillId="0" borderId="0" xfId="0" applyFont="1"/>
    <xf numFmtId="0" fontId="9" fillId="0" borderId="0" xfId="2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4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left" vertical="top"/>
    </xf>
    <xf numFmtId="0" fontId="0" fillId="0" borderId="11" xfId="0" applyBorder="1"/>
    <xf numFmtId="0" fontId="0" fillId="0" borderId="12" xfId="0" applyBorder="1"/>
    <xf numFmtId="0" fontId="0" fillId="3" borderId="12" xfId="0" applyFill="1" applyBorder="1"/>
    <xf numFmtId="0" fontId="0" fillId="4" borderId="0" xfId="0" applyFill="1"/>
    <xf numFmtId="0" fontId="0" fillId="0" borderId="0" xfId="0" applyFill="1" applyBorder="1"/>
    <xf numFmtId="0" fontId="0" fillId="0" borderId="0" xfId="0" quotePrefix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13" xfId="0" applyFont="1" applyFill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4" fillId="0" borderId="12" xfId="0" applyFont="1" applyBorder="1"/>
    <xf numFmtId="0" fontId="4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horizontal="left" vertical="top"/>
    </xf>
    <xf numFmtId="0" fontId="0" fillId="0" borderId="16" xfId="0" applyBorder="1"/>
    <xf numFmtId="0" fontId="0" fillId="0" borderId="14" xfId="0" quotePrefix="1" applyBorder="1"/>
    <xf numFmtId="0" fontId="0" fillId="0" borderId="16" xfId="0" quotePrefix="1" applyBorder="1"/>
    <xf numFmtId="0" fontId="0" fillId="0" borderId="17" xfId="0" applyBorder="1"/>
    <xf numFmtId="0" fontId="4" fillId="0" borderId="2" xfId="0" applyFont="1" applyBorder="1" applyAlignment="1">
      <alignment horizontal="left" vertical="top"/>
    </xf>
    <xf numFmtId="0" fontId="0" fillId="0" borderId="11" xfId="0" quotePrefix="1" applyBorder="1"/>
    <xf numFmtId="0" fontId="0" fillId="0" borderId="0" xfId="0"/>
    <xf numFmtId="0" fontId="4" fillId="0" borderId="1" xfId="0" applyFont="1" applyBorder="1"/>
    <xf numFmtId="0" fontId="0" fillId="0" borderId="0" xfId="0" quotePrefix="1"/>
    <xf numFmtId="0" fontId="0" fillId="0" borderId="0" xfId="0" applyBorder="1"/>
    <xf numFmtId="0" fontId="4" fillId="0" borderId="0" xfId="0" applyFont="1"/>
    <xf numFmtId="0" fontId="4" fillId="5" borderId="0" xfId="0" applyFont="1" applyFill="1" applyBorder="1"/>
    <xf numFmtId="0" fontId="0" fillId="5" borderId="0" xfId="0" applyFill="1"/>
    <xf numFmtId="0" fontId="4" fillId="5" borderId="0" xfId="0" applyFont="1" applyFill="1"/>
    <xf numFmtId="0" fontId="0" fillId="6" borderId="0" xfId="0" applyFill="1"/>
    <xf numFmtId="14" fontId="0" fillId="0" borderId="0" xfId="0" applyNumberFormat="1"/>
    <xf numFmtId="14" fontId="0" fillId="5" borderId="0" xfId="0" applyNumberFormat="1" applyFill="1"/>
    <xf numFmtId="14" fontId="4" fillId="0" borderId="0" xfId="0" applyNumberFormat="1" applyFont="1"/>
    <xf numFmtId="0" fontId="4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lzprofi24.de/terrassenbelag/terrassendielen/wpc-bpc-dielen/" TargetMode="External"/><Relationship Id="rId2" Type="http://schemas.openxmlformats.org/officeDocument/2006/relationships/hyperlink" Target="https://www.holzprofi24.de/bodenbelaege/laminat/" TargetMode="External"/><Relationship Id="rId1" Type="http://schemas.openxmlformats.org/officeDocument/2006/relationships/hyperlink" Target="https://www.holzprofi24.de/bodenbelaege/parkett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holzprofi24.de/garten/gartenha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D1DE4-BFAC-40DF-AB81-146BC10B7812}">
  <dimension ref="A1:BV621"/>
  <sheetViews>
    <sheetView topLeftCell="B1" zoomScale="55" zoomScaleNormal="55" workbookViewId="0">
      <pane xSplit="1" ySplit="17" topLeftCell="L18" activePane="bottomRight" state="frozen"/>
      <selection activeCell="B1" sqref="B1"/>
      <selection pane="topRight" activeCell="C1" sqref="C1"/>
      <selection pane="bottomLeft" activeCell="B10" sqref="B10"/>
      <selection pane="bottomRight" activeCell="BR19" sqref="BR19"/>
    </sheetView>
  </sheetViews>
  <sheetFormatPr defaultRowHeight="15" outlineLevelRow="1" outlineLevelCol="1" x14ac:dyDescent="0.25"/>
  <cols>
    <col min="1" max="1" width="11.42578125" bestFit="1" customWidth="1"/>
    <col min="2" max="2" width="10.7109375" customWidth="1"/>
    <col min="7" max="7" width="20.140625" bestFit="1" customWidth="1"/>
    <col min="12" max="12" width="20.140625" bestFit="1" customWidth="1"/>
    <col min="14" max="15" width="14.7109375" bestFit="1" customWidth="1"/>
    <col min="16" max="16" width="11.5703125" customWidth="1"/>
    <col min="17" max="17" width="20.140625" bestFit="1" customWidth="1"/>
    <col min="23" max="23" width="9.140625" style="29" customWidth="1" outlineLevel="1"/>
    <col min="24" max="27" width="9.140625" style="14" customWidth="1" outlineLevel="1"/>
    <col min="28" max="28" width="15.85546875" customWidth="1" outlineLevel="1"/>
    <col min="29" max="30" width="9.140625" customWidth="1" outlineLevel="1"/>
    <col min="31" max="32" width="11.28515625" customWidth="1"/>
    <col min="33" max="38" width="11.28515625" customWidth="1" outlineLevel="1"/>
    <col min="39" max="39" width="10.28515625" style="30" customWidth="1"/>
    <col min="43" max="43" width="10.5703125" customWidth="1"/>
    <col min="44" max="44" width="9.140625" style="30"/>
    <col min="45" max="45" width="9.140625" style="14"/>
    <col min="66" max="66" width="9.140625" style="30"/>
    <col min="69" max="69" width="14.140625" customWidth="1"/>
    <col min="70" max="70" width="12.42578125" style="30" customWidth="1"/>
    <col min="73" max="73" width="10.42578125" customWidth="1"/>
  </cols>
  <sheetData>
    <row r="1" spans="2:74" x14ac:dyDescent="0.25">
      <c r="Y1" s="14" t="str">
        <f>+AC613</f>
        <v>vinylboden_pattern = re.compile(r'(http://relaunch|https://www)\.holzprofi24\.de/('
'/bodenbelaege/vinylboden/((?!/).)*$)')</v>
      </c>
      <c r="Z1" s="14" t="str">
        <f>+AC507</f>
        <v>gartenhaus1_pattern = re.compile(r'(http://relaunch|https://www)\.holzprofi24\.de/('
'/garten/gartenhaus((?!/).)*$)')</v>
      </c>
      <c r="AA1" s="34" t="s">
        <v>2503</v>
      </c>
      <c r="AB1" s="55" t="str">
        <f>+$AC$55</f>
        <v>h1_filter_pagination_pattern = re.compile(r'(http://relaunch|https://www)\.holzprofi24\.de/('
'bodenbelaege/massivholzdielen/((?!/).)*$|'
'bodenbelaege/korkboden/((?!/).)*$|'
'bodenbelaege/sockelleisten/((?!/).)*$|'
'bodenbelaege/bodenbelag-zubehoer/((?!/).)*$|'
'bodenbelaege/sockelleisten-zubehoer/((?!/).)*$|'
'bodenbelaege/parkett/landhausdiele/((?!/).)*$|'
'bodenbelaege/laminat/schiffsboden/((?!/).)*$|'
'bodenbelaege/laminat/landhausdiele/((?!/).)*$|'
'bodenbelaege/laminat/weitere/((?!/).)*$|'
'bodenbelaege/vinylboden/holzoptik/((?!/).)*$|'
'bodenbelaege/vinylboden/steinoptik/((?!/).)*$|'
'bodenbelaege/vinylboden/klick-vinyl/((?!/).)*$|'
'bodenbelaege/vinylboden/fliesenoptik/((?!/).)*$|'
'bodenbelaege/massivholzdielen/geoelt/((?!/).)*$|'
'bodenbelaege/massivholzdielen/unbehandelt/((?!/).)*$|'
'bodenbelaege/korkboden/korkoptik/((?!/).)*$|'
'terrassenbelag/terrassendielen/((?!/).)*$|'
'terrassenbelag/terrassenbelag-zubehoer/((?!/).)*$|'
'terrassenbelag/terrassendielen/holzdielen/((?!/).)*$|'
'terrassenbelag/terrassenbelag-zubehoer/unterkonstruktionsholz/((?!/).)*$|'
'terrassenbelag/terrassenbelag-zubehoer/abschlussleisten/((?!/).)*$|'
'garten/geraetehaus/((?!/).)*$|'
'garten/fuer-kinder/((?!/).)*$|'
'garten/gartenzaun/((?!/).)*$|'
'garten/carport-garage/((?!/).)*$|'
'garten/holzpavillon/((?!/).)*$|'
'garten/gartenmoebel/((?!/).)*$|'
'garten/gartenhaus/flachdach/((?!/).)*$|'
'garten/gartenhaus/satteldach/((?!/).)*$|'
'garten/gartenhaus/spitzdach/((?!/).)*$|'
'garten/gartenhaus/weitere/((?!/).)*$|'
'garten/gartenhaus/gartenhaus-zubehoer/((?!/).)*$|'
'garten/gartenhaus/pultdach/((?!/).)*$|'
'garten/gartenhaus/sale-gartenhaus/((?!/).)*$|'
'garten/geraetehaus/geraetehaus/((?!/).)*$|'
'garten/geraetehaus/geraeteschrank/((?!/).)*$|'
'garten/geraetehaus/muelltonnenbox/((?!/).)*$|'
'garten/geraetehaus/geraetehaus-zubehoer/((?!/).)*$|'
'garten/fuer-kinder/spielgeraete-zubehoer/((?!/).)*$|'
'garten/gartenzaun/zauntor/((?!/).)*$|'
'garten/gartenzaun/zaunpfosten/((?!/).)*$|'
'garten/gartenzaun/vorgartenzaun/((?!/).)*$|'
'garten/gartenzaun/gartenzaun-zubehoer/((?!/).)*$|'
'garten/carport-garage/garage/((?!/).)*$|'
'garten/pool/holzpool/((?!/).)*$|'
'garten/pool/stahlwandpool/((?!/).)*$|'
'sauna/innen-sauna/((?!/).)*$|'
'sauna/aussen-sauna/((?!/).)*$|'
'sauna/innen-sauna/systemsauna/((?!/).)*$|'
'wand-und-decke/abschlussleisten/((?!/).)*$|'
'wand-und-decke/abschlussleisten/hohlkehlleiste/((?!/).)*$|'
'wand-und-decke/abschlussleisten/deckenabschlussleiste/((?!/).)*$|'
'wand-und-decke/abschlussleisten/weitere/((?!/).)*$|'
'wand-und-decke/paneele/((?!/).)*$|'
'wand-und-decke/paneele/dekor-paneele/((?!/).)*$|'
'kinderwelt/kindermoebel/((?!/).)*$|'
'kinderwelt/gartenspielgeraete/((?!/).)*$|'
'bodenbelaege/korkboden/holzoptik/((?!/).)*$|'
'bodenbelaege/sockelleisten/echtholzfurnier/((?!/).)*$|'
'bodenbelaege/sockelleisten/massivholz/((?!/).)*$|'
'bodenbelaege/sockelleisten/dekor/((?!/).)*$|'
'kinderwelt/gartenspielgeraete/spielgeraete-zubehoer/((?!/).)*$|'
'bodenbelaege/laminat/fliesenlaminat/((?!/).)*$|'
'bodenbelaege/parkett/?ffAdvisorStatus=82-_0_1_0_1_2_7_13_38((?!/).)*$|'
'bodenbelaege/parkett/?ffAdvisorStatus=82-_0_1_0_1_2_7_13_39((?!/).)*$|'
'bodenbelaege/parkett/?ffAdvisorStatus=82-_0_2_0_0_4_11_14_41((?!/).)*$|'
'bodenbelaege/parkett/?ffAdvisorStatus=82-_0_2_0_0_4_11_14_42((?!/).)*$|'
'bodenbelaege/parkett/?ffAdvisorStatus=82-_0_1_0_0_1_4_11_33((?!/).)*$|'
'bodenbelaege/parkett/?ffAdvisorStatus=82-_0_1_0_0_1_4_11_32((?!/).)*$|'
'bodenbelaege/parkett/?ffAdvisorStatus=82-_0_1_0_0_1_3_10_30((?!/).)*$|'
'bodenbelaege/parkett/?ffAdvisorStatus=82-_0_1_0_0_1_3_10_29((?!/).)*$|'
'bodenbelaege/parkett/?ffAdvisorStatus=82-_0_0_0_1_0_1((?!/).)*$|'
'bodenbelaege/parkett/?ffAdvisorStatus=82-_0_0_0_0_0_0_9_27((?!/).)*$|'
'bodenbelaege/parkett/?ffAdvisorStatus=82-_0_0_0_0_0_0_9_26((?!/).)*$|'
'bodenbelaege/laminat/?ffAdvisorStatus=159-_0_0_1_3_3_14((?!/).)*$|'
'bodenbelaege/laminat/?ffAdvisorStatus=159-_0_0_1_3_3_13((?!/).)*$|'
'bodenbelaege/laminat/?ffAdvisorStatus=159-_0_1_2_7_7_26((?!/).)*$|'
'bodenbelaege/laminat/?ffAdvisorStatus=159-_0_1_2_6_6_23((?!/).)*$|'
'bodenbelaege/laminat/?ffAdvisorStatus=159-_0_1_2_6_6_22((?!/).)*$|'
'bodenbelaege/parkett/schiffsboden/?ffAdvisorStatus=82-_0_0_0_1_0_1((?!/).)*$|'
'bodenbelaege/parkett/schiffsboden/?ffAdvisorStatus=82-_0_1_0_1_2_7_13_39((?!/).)*$|'
'garten/brunnen/gartenteich/((?!/).)*$)')</v>
      </c>
      <c r="AC1" s="34" t="s">
        <v>2503</v>
      </c>
      <c r="AE1" t="s">
        <v>15</v>
      </c>
    </row>
    <row r="2" spans="2:74" x14ac:dyDescent="0.25">
      <c r="Y2" t="str">
        <f>+AC201</f>
        <v>filter_pagination_pattern = re.compile(r'(http://relaunch|https://www)\.holzprofi24\.de/('
'bodenbelaege/restposten/((?!/).)*$|'
'kinderwelt/gartenspielgeraete/sale-spielgeraete/((?!/).)*$)')</v>
      </c>
      <c r="Z2" s="14" t="str">
        <f>+AC515</f>
        <v>gartenhaus2_pattern = re.compile(r'(http://relaunch|https://www)\.holzprofi24\.de/('
'/garten/gartenhaus/?ffAdvisorStatus=127-_0_0((?!/).)*$)')</v>
      </c>
      <c r="AA2" s="34" t="s">
        <v>2503</v>
      </c>
      <c r="AB2" s="55" t="str">
        <f>+AC145</f>
        <v>h1_filter_pattern = re.compile(r'(http://relaunch|https://www)\.holzprofi24\.de/('
'bodenbelaege/linoleum/((?!/).)*$|'
'bodenbelaege/parkett/furnierparkett/((?!/).)*$|'
'bodenbelaege/parkett/weitere/((?!/).)*$|'
'bodenbelaege/parkett/sale-parkett/((?!/).)*$|'
'bodenbelaege/laminat/sale-laminat/((?!/).)*$|'
'bodenbelaege/vinylboden/klebevinyl/((?!/).)*$|'
'bodenbelaege/vinylboden/sale-vinylboden/((?!/).)*$|'
'bodenbelaege/massivholzdielen/sale-massivholzdielen/((?!/).)*$|'
'bodenbelaege/korkboden/sale-korkboden/((?!/).)*$|'
'terrassenbelag/sale-terrassenbelag/((?!/).)*$|'
'garten/marktstand/((?!/).)*$|'
'garten/gartenhaus/stufendach/((?!/).)*$|'
'garten/gartenzaun/sale-zaeune/((?!/).)*$|'
'garten/holzpavillon/8-eckig/((?!/).)*$|'
'garten/pool/aufstellpool/((?!/).)*$|'
'terrassenbelag/terrassenfliesen/((?!/).)*$|'
'bodenbelaege/parkett/?ffAdvisorStatus=82-_0_2_0_1_5_15_17_48((?!/).)*$|'
'bodenbelaege/parkett/?ffAdvisorStatus=82-_0_2_0_1_5_15_17_49((?!/).)*$|'
'bodenbelaege/parkett/?ffAdvisorStatus=82-_0_2_0_1_5_15_17_50((?!/).)*$|'
'bodenbelaege/parkett/?ffAdvisorStatus=82-_0_0_0_0_0_0_9_25((?!/).)*$|'
'bodenbelaege/parkett/?ffAdvisorStatus=82-_0_0_0_0_0_1_8_22((?!/).)*$|'
'bodenbelaege/parkett/?ffAdvisorStatus=82-_0_0_0_0_0_1_8_23((?!/).)*$|'
'bodenbelaege/parkett/?ffAdvisorStatus=82-_0_0_0_0_0_1_8_24((?!/).)*$|'
'bodenbelaege/parkett/?ffAdvisorStatus=82-_0_0_0_1_0_0((?!/).)*$|'
'bodenbelaege/parkett/?ffAdvisorStatus=82-_0_1_0_0_1_3_10_28((?!/).)*$|'
'bodenbelaege/parkett/?ffAdvisorStatus=82-_0_1_0_0_1_4_11_31((?!/).)*$|'
'bodenbelaege/parkett/?ffAdvisorStatus=82-_0_1_0_1_2_6_12_36((?!/).)*$|'
'bodenbelaege/parkett/?ffAdvisorStatus=82-_0_1_0_1_2_7_13_37((?!/).)*$|'
'bodenbelaege/parkett/?ffAdvisorStatus=82-_0_2_0_0_4_11_14_40((?!/).)*$|'
'bodenbelaege/parkett/?ffAdvisorStatus=82-_0_1_0_1_2_6_12_35((?!/).)*$|'
'bodenbelaege/laminat/?ffAdvisorStatus=159-_0_0_1_4_4_15((?!/).)*$|'
'bodenbelaege/laminat/?ffAdvisorStatus=159-_0_1_2_7_7_25((?!/).)*$|'
'bodenbelaege/laminat/?ffAdvisorStatus=159-_0_2_9_32_11_39((?!/).)*$|'
'bodenbelaege/laminat/?ffAdvisorStatus=159-_0_2_9_31_10_36((?!/).)*$|'
'bodenbelaege/laminat/?ffAdvisorStatus=159-_0_2_9_31_10_35((?!/).)*$|'
'bodenbelaege/parkett/schiffsboden/?ffAdvisorStatus=82-_0_0_0_1_0_0((?!/).)*$|'
'bodenbelaege/parkett/schiffsboden/?ffAdvisorStatus=82-_0_1_0_1_2_6_12_35((?!/).)*$|'
'bodenbelaege/parkett/schiffsboden/?ffAdvisorStatus=82-_0_1_0_1_2_6_12_36((?!/).)*$|'
'bodenbelaege/parkett/schiffsboden/?ffAdvisorStatus=82-_0_1_0_1_2_7_13_37((?!/).)*$|'
'bodenbelaege/parkett/schiffsboden/?ffAdvisorStatus=82-_0_1_0_1_2_7_13_38((?!/).)*$|'
'bodenbelaege/parkett/schiffsboden/?ffAdvisorStatus=82-_0_2_0_1_5_15_17_50((?!/).)*$|'
'bodenbelaege/parkett/schiffsboden/?ffAdvisorStatus=82-_0_2_0_1_5_15_17_49((?!/).)*$|'
'bodenbelaege/parkett/schiffsboden/?ffAdvisorStatus=82-_0_2_0_1_5_14_16_47((?!/).)*$|'
'bodenbelaege/parkett/schiffsboden/?ffAdvisorStatus=82-_0_2_0_1_5_14_16_46((?!/).)*$)')</v>
      </c>
      <c r="AC2" s="34" t="s">
        <v>2503</v>
      </c>
      <c r="AE2" t="s">
        <v>15</v>
      </c>
    </row>
    <row r="3" spans="2:74" x14ac:dyDescent="0.25">
      <c r="Y3" t="str">
        <f>+AC211</f>
        <v>h1_pagination1_pattern = re.compile(r'(http://relaunch|https://www)\.holzprofi24\.de/('
'terrassenbelag/terrassenbelag-zubehoer/montagezubehoer/((?!/).)*$|'
'garten/ueberdachungen/((?!/).)*$|'
'bodenbelaege/bodenbelag-zubehoer/daemmung/((?!/).)*$|'
'bodenbelaege/bodenbelag-zubehoer/pflegemittel/((?!/).)*$|'
'bodenbelaege/sockelleisten-zubehoer/innenecken/((?!/).)*$)')</v>
      </c>
      <c r="Z3" s="14" t="str">
        <f>+AC524</f>
        <v>gartenhaus3_pattern = re.compile(r'(http://relaunch|https://www)\.holzprofi24\.de/('
'/garten/gartenhaus/?ffAdvisorStatus=127-_0_1((?!/).)*$)')</v>
      </c>
      <c r="AA3" s="34" t="s">
        <v>2503</v>
      </c>
      <c r="AB3" s="55" t="str">
        <f>+AC224</f>
        <v>h1_pattern = re.compile(r'(http://relaunch|https://www)\.holzprofi24\.de/('
'bodenbelaege/korkboden/weitere/((?!/).)*$|'
'bodenbelaege/linoleum/meister/((?!/).)*$|'
'bodenbelaege/linoleum/tilo/((?!/).)*$|'
'bodenbelaege/sockelleisten/grundierfolie/((?!/).)*$|'
'bodenbelaege/sockelleisten/korkfurnier/((?!/).)*$|'
'bodenbelaege/sockelleisten-zubehoer/befestigungsklipse/((?!/).)*$|'
'bodenbelaege/sockelleisten-zubehoer/uebergangskappen/((?!/).)*$|'
'terrassenbelag/terrassendielen/terrassendielen-sets/((?!/).)*$|'
'terrassenbelag/terrassenfliesen/wpc-bpc-fliesen/((?!/).)*$|'
'terrassenbelag/terrassenfliesen/holzfliesen/((?!/).)*$|'
'garten/fassadenholz/((?!/).)*$|'
'garten/gartenhaus/tonnendach/((?!/).)*$|'
'garten/fuer-kinder/sandkasten/((?!/).)*$|'
'garten/fuer-kinder/schaukel/((?!/).)*$|'
'garten/fuer-kinder/kindermoebel/((?!/).)*$|'
'garten/gartenzaun/rankgitter/((?!/).)*$|'
'garten/holzpavillon/flachdachpavillon/((?!/).)*$|'
'garten/gewaechshaus/fruehbeet/((?!/).)*$|'
'garten/brunnen/terrassenbrunnen/((?!/).)*$|'
'garten/gartenmoebel/sonnenschirm/((?!/).)*$|'
'garten/gartenmoebel/gartentisch/((?!/).)*$|'
'garten/gartenmoebel/gartenstuhlhocker/((?!/).)*$|'
'garten/gartenmoebel/sitzmoebel/((?!/).)*$|'
'garten/gartenmoebel/gartenmoebel-zubehoer/((?!/).)*$|'
'garten/grill/holzkohlegrill/((?!/).)*$|'
'garten/grill/gasgrill/((?!/).)*$|'
'garten/pflegemittel/reiniger/((?!/).)*$|'
'garten/pflegemittel/oel/((?!/).)*$|'
'sauna/infrarotkabine/((?!/).)*$|'
'sauna/saunaofen/((?!/).)*$|'
'wand-und-decke/abschlussleisten/abdeckleiste/((?!/).)*$|'
'wand-und-decke/abschlussleisten/faltwinkelleiste/((?!/).)*$|'
'wand-und-decke/paneele-zubehoer/aussenecken/((?!/).)*$|'
'wand-und-decke/paneele-zubehoer/innenecken/((?!/).)*$|'
'kinderwelt/kindermoebel/sitzmoebel/((?!/).)*$|'
'kinderwelt/kindermoebel/regale/((?!/).)*$|'
'kinderwelt/holzspielzeug/bollerwagen/((?!/).)*$|'
'kinderwelt/holzspielzeug/lauflernwagen/((?!/).)*$|'
'kinderwelt/holzspielzeug/laufrad/((?!/).)*$|'
'kinderwelt/holzspielzeug/kaufladen/((?!/).)*$|'
'kinderwelt/holzspielzeug/kueche-heimwerken/((?!/).)*$|'
'kinderwelt/holzspielzeug/puppenmoebel/((?!/).)*$|'
'kinderwelt/holzspielzeug/weitere/((?!/).)*$|'
'kinderwelt/holzspielzeug/holzspielzeug-zubehoer/((?!/).)*$|'
'kinderwelt/gartenspielgeraete/sandkasten/((?!/).)*$|'
'kinderwelt/gartenspielgeraete/schaukel/((?!/).)*$|'
'kinderwelt/gartenspielgeraete/kindergartenmoebel/((?!/).)*$|'
'kaminofen/kaminofen/((?!/).)*$|'
'kaminofen/kaminofen/speckstein/((?!/).)*$|'
'kaminofen/kaminofen-zubehoer/((?!/).)*$|'
'sauna/sale-sauna/((?!/).)*$|'
'bodenbelaege/parkett/?ffAdvisorStatus=82-_0_1_0_1_2_6_12_34((?!/).)*$|'
'bodenbelaege/laminat/?ffAdvisorStatus=159-_0_0_1_34((?!/).)*$|'
'bodenbelaege/laminat/?ffAdvisorStatus=159-_0_1_2_12((?!/).)*$|'
'bodenbelaege/laminat/?ffAdvisorStatus=159-_0_2_9_33((?!/).)*$|'
'bodenbelaege/laminat/?ffAdvisorStatus=159-_0_2_9_32_11_38((?!/).)*$|'
'bodenbelaege/parkett/schiffsboden/?ffAdvisorStatus=82-_0_0_0_0_0_0_9_25((?!/).)*$|'
'bodenbelaege/parkett/schiffsboden/?ffAdvisorStatus=82-_0_0_0_0_0_0_9_26((?!/).)*$|'
'bodenbelaege/parkett/schiffsboden/?ffAdvisorStatus=82-_0_0_0_0_0_0_9_27((?!/).)*$|'
'bodenbelaege/parkett/schiffsboden/?ffAdvisorStatus=82-_0_0_0_0_0_1_8_22((?!/).)*$|'
'bodenbelaege/parkett/schiffsboden/?ffAdvisorStatus=82-_0_0_0_0_0_1_8_23((?!/).)*$|'
'bodenbelaege/parkett/schiffsboden/?ffAdvisorStatus=82-_0_0_0_0_0_1_8_24((?!/).)*$|'
'bodenbelaege/parkett/schiffsboden/?ffAdvisorStatus=82-_0_1_0_1_2_6_12_34((?!/).)*$|'
'bodenbelaege/parkett/schiffsboden/?ffAdvisorStatus=82-_0_2_0_1_5_15_17_48((?!/).)*$|'
'terrassenbelag/terrassendielen/wpc-bpc-dielen/?ffAdvisorStatus=100-_0_1_2_6_3_8((?!/).)*$|'
'terrassenbelag/terrassendielen/wpc-bpc-dielen/?ffAdvisorStatus=100-_0_1_2_6_3_10((?!/).)*$|'
'terrassenbelag/terrassendielen/wpc-bpc-dielen/?ffAdvisorStatus=100-_0_1_2_6_3_9((?!/).)*$|'
'terrassenbelag/terrassendielen/wpc-bpc-dielen/?ffAdvisorStatus=100-_0_1_2_6_3_22((?!/).)*$|'
'terrassenbelag/terrassendielen/wpc-bpc-dielen/?ffAdvisorStatus=100-_0_1_2_7_4_11((?!/).)*$|'
'terrassenbelag/terrassendielen/wpc-bpc-dielen/?ffAdvisorStatus=100-_0_1_2_7_4_12((?!/).)*$|'
'terrassenbelag/terrassendielen/wpc-bpc-dielen/?ffAdvisorStatus=100-_0_1_2_7_4_13((?!/).)*$|'
'terrassenbelag/terrassendielen/wpc-bpc-dielen/?ffAdvisorStatus=100-_0_1_2_7_4_23((?!/).)*$|'
'terrassenbelag/terrassendielen/wpc-bpc-dielen/?ffAdvisorStatus=100-_0_2_5_14_6_16((?!/).)*$|'
'terrassenbelag/terrassendielen/wpc-bpc-dielen/?ffAdvisorStatus=100-_0_2_5_14_6_17((?!/).)*$|'
'terrassenbelag/terrassendielen/wpc-bpc-dielen/?ffAdvisorStatus=100-_0_2_5_14_6_18((?!/).)*$|'
'terrassenbelag/terrassendielen/wpc-bpc-dielen/?ffAdvisorStatus=100-_0_2_5_14_6_24((?!/).)*$|'
'terrassenbelag/terrassendielen/wpc-bpc-dielen/?ffAdvisorStatus=100-_0_2_5_15_7_19((?!/).)*$|'
'terrassenbelag/terrassendielen/wpc-bpc-dielen/?ffAdvisorStatus=100-_0_2_5_15_7_20((?!/).)*$|'
'terrassenbelag/terrassendielen/wpc-bpc-dielen/?ffAdvisorStatus=100-_0_2_5_15_7_21((?!/).)*$|'
'terrassenbelag/terrassendielen/wpc-bpc-dielen/?ffAdvisorStatus=100-_0_2_5_15_7_25((?!/).)*$)')</v>
      </c>
      <c r="AC3" s="34" t="s">
        <v>2503</v>
      </c>
      <c r="AE3" t="s">
        <v>15</v>
      </c>
    </row>
    <row r="4" spans="2:74" x14ac:dyDescent="0.25">
      <c r="Y4" t="str">
        <f>+AC443</f>
        <v>pool_pattern = re.compile(r'(http://relaunch|https://www)\.holzprofi24\.de/('
'garten/pool/((?!/).)*$)')</v>
      </c>
      <c r="Z4" s="14" t="str">
        <f>+AC534</f>
        <v>gartenhaus4_pattern = re.compile(r'(http://relaunch|https://www)\.holzprofi24\.de/('
'/garten/gartenhaus/?ffAdvisorStatus=127-_0_0_1_2((?!/).)*$|'
'/garten/gartenhaus/?ffAdvisorStatus=127-_0_0_1_3((?!/).)*$|'
'/garten/gartenhaus/?ffAdvisorStatus=127-_0_0_1_4((?!/).)*$)')</v>
      </c>
      <c r="AA4" s="34" t="s">
        <v>2503</v>
      </c>
      <c r="AB4" s="55" t="str">
        <f>+AC312</f>
        <v>h1_pagination2_pattern = re.compile(r'(http://relaunch|https://www)\.holzprofi24\.de/('
'bodenbelaege/bodenbelag-zubehoer/klebstoffe/((?!/).)*$|'
'bodenbelaege/bodenbelag-zubehoer/uebergangsprofil/((?!/).)*$|'
'bodenbelaege/bodenbelag-zubehoer/weitere/((?!/).)*$|'
'bodenbelaege/bodenbelag-zubehoer/lack-oel-wachs/((?!/).)*$|'
'bodenbelaege/sockelleisten-zubehoer/abschlusskappen/((?!/).)*$|'
'bodenbelaege/sockelleisten-zubehoer/aussenecken/((?!/).)*$|'
'terrassenbelag/pflegemittel/((?!/).)*$|'
'garten/fuer-tiere/((?!/).)*$|'
'garten/brunnen/((?!/).)*$|'
'garten/gartendekoration/((?!/).)*$|'
'garten/grill/((?!/).)*$|'
'garten/pflegemittel/((?!/).)*$|'
'garten/fuer-kinder/spielturm/((?!/).)*$|'
'garten/carport-garage/doppelcarport/((?!/).)*$|'
'garten/carport-garage/einzelcarport/((?!/).)*$|'
'garten/carport-garage/carport-zubehoer/((?!/).)*$|'
'garten/holzpavillon/4-eckig/((?!/).)*$|'
'garten/holzpavillon/6-eckig/((?!/).)*$|'
'garten/holzpavillon/pavillon-zubehoer/((?!/).)*$|'
'garten/pool/pool-zubehoer/((?!/).)*$|'
'garten/ueberdachungen/holz/((?!/).)*$|'
'garten/gewaechshaus/anlehngewaechshaus/((?!/).)*$|'
'garten/gewaechshaus/gewaechshaus-zubehoer/((?!/).)*$|'
'garten/brunnen/gartenbrunnen/((?!/).)*$|'
'garten/brunnen/wasserspiele/((?!/).)*$|'
'garten/brunnen/brunnen-zubehoer/((?!/).)*$|'
'garten/gartendekoration/pflanzkuebel/((?!/).)*$|'
'garten/gartendekoration/dekoartikel/((?!/).)*$|'
'garten/grill/grill-zubehoer/((?!/).)*$|'
'garten/pflegemittel/farbe/((?!/).)*$|'
'garten/pflegemittel/lasur/((?!/).)*$|'
'sauna/sauna-zubehoer/((?!/).)*$|'
'sauna/aussen-sauna/fass-sauna/((?!/).)*$|'
'wand-und-decke/abschlussleisten/faltleiste/((?!/).)*$|'
'wand-und-decke/abschlussleisten/winkelleiste/((?!/).)*$|'
'wand-und-decke/abschlussleisten/tapetenleiste/((?!/).)*$|'
'wand-und-decke/paneele-zubehoer/((?!/).)*$|'
'wand-und-decke/paneele-zubehoer/beleuchtung/((?!/).)*$|'
'wand-und-decke/paneele-zubehoer/sonstiges-zubehoer/((?!/).)*$|'
'wand-und-decke/paneele/holzpaneele/((?!/).)*$|'
'kinderwelt/kindermoebel/wickelkommode/((?!/).)*$|'
'kinderwelt/kindermoebel/kinderbett/((?!/).)*$|'
'kinderwelt/kindermoebel/kleiderschrank/((?!/).)*$|'
'kinderwelt/kindermoebel/kinderzimmer-sets/((?!/).)*$|'
'kinderwelt/gartenspielgeraete/spielturm/((?!/).)*$|'
'kinderwelt/kindermoebel/kinderzimmer-zubehoer/((?!/).)*$)')</v>
      </c>
      <c r="AC4" s="34" t="s">
        <v>2503</v>
      </c>
      <c r="AE4" t="s">
        <v>15</v>
      </c>
    </row>
    <row r="5" spans="2:74" x14ac:dyDescent="0.25">
      <c r="Y5" t="str">
        <f>+AC451</f>
        <v>gewaechshaus_pattern = re.compile(r'(http://relaunch|https://www)\.holzprofi24\.de/('
'garten/gewaechshaus/((?!/).)*$)')</v>
      </c>
      <c r="Z5" s="14" t="str">
        <f>+AC545</f>
        <v>gartenhaus5_pattern = re.compile(r'(http://relaunch|https://www)\.holzprofi24\.de/('
'/garten/gartenhaus/?ffAdvisorStatus=127-_0_0_1_2_2_5((?!/).)*$)')</v>
      </c>
      <c r="AA5" s="34" t="s">
        <v>2503</v>
      </c>
      <c r="AB5" s="55" t="str">
        <f>+AC365</f>
        <v>pagination_pattern = re.compile(r'(http://relaunch|https://www)\.holzprofi24\.de/('
'bodenbelaege/parkett/?ffAdvisorStatus=82-_0_1((?!/).)*$|'
'bodenbelaege/parkett/?ffAdvisorStatus=82-_0_1_0_0((?!/).)*$|'
'bodenbelaege/parkett/?ffAdvisorStatus=82-_0_1_0_0_1_3((?!/).)*$|'
'bodenbelaege/parkett/?ffAdvisorStatus=82-_0_0((?!/).)*$|'
'bodenbelaege/parkett/?ffAdvisorStatus=82-_0_0_0_0((?!/).)*$|'
'bodenbelaege/parkett/?ffAdvisorStatus=82-_0_0_0_0_0_0((?!/).)*$|'
'bodenbelaege/parkett/?ffAdvisorStatus=82-_0_0_0_0_0_1((?!/).)*$|'
'bodenbelaege/parkett/?ffAdvisorStatus=82-_0_0_0_1((?!/).)*$|'
'bodenbelaege/parkett/?ffAdvisorStatus=82-_0_1_0_0_1_4((?!/).)*$|'
'bodenbelaege/parkett/?ffAdvisorStatus=82-_0_1_0_1((?!/).)*$|'
'bodenbelaege/parkett/?ffAdvisorStatus=82-_0_1_0_1_2_6((?!/).)*$|'
'bodenbelaege/parkett/?ffAdvisorStatus=82-_0_1_0_1_2_7((?!/).)*$|'
'bodenbelaege/parkett/?ffAdvisorStatus=82-_0_2((?!/).)*$|'
'bodenbelaege/parkett/?ffAdvisorStatus=82-_0_2_0_0((?!/).)*$|'
'bodenbelaege/parkett/?ffAdvisorStatus=82-_0_2_0_0_4_11((?!/).)*$|'
'bodenbelaege/parkett/?ffAdvisorStatus=82-_0_2_0_0_4_12((?!/).)*$|'
'bodenbelaege/parkett/?ffAdvisorStatus=82-_0_2_0_1((?!/).)*$|'
'bodenbelaege/parkett/?ffAdvisorStatus=82-_0_2_0_1_5_15((?!/).)*$|'
'bodenbelaege/parkett/((?!/).)*$|'
'bodenbelaege/laminat/?ffAdvisorStatus=159-_0_0_1_4((?!/).)*$|'
'bodenbelaege/laminat/?ffAdvisorStatus=159-_0_0_1_3((?!/).)*$|'
'bodenbelaege/laminat/?ffAdvisorStatus=159-_0_0((?!/).)*$|'
'bodenbelaege/laminat/((?!/).)*$|'
'bodenbelaege/laminat/?ffAdvisorStatus=159-_0_1_2_7((?!/).)*$|'
'bodenbelaege/laminat/?ffAdvisorStatus=159-_0_1_2_6((?!/).)*$|'
'bodenbelaege/laminat/?ffAdvisorStatus=159-_0_1((?!/).)*$|'
'bodenbelaege/laminat/?ffAdvisorStatus=159-_0_2_9_31((?!/).)*$|'
'bodenbelaege/laminat/?ffAdvisorStatus=159-_0_2((?!/).)*$|'
'bodenbelaege/parkett/schiffsboden/((?!/).)*$|'
'bodenbelaege/parkett/schiffsboden/?ffAdvisorStatus=82-_0_0((?!/).)*$|'
'bodenbelaege/parkett/schiffsboden/?ffAdvisorStatus=82-_0_0_0_1((?!/).)*$|'
'bodenbelaege/parkett/schiffsboden/?ffAdvisorStatus=82-_0_1((?!/).)*$|'
'bodenbelaege/parkett/schiffsboden/?ffAdvisorStatus=82-_0_1_0_1((?!/).)*$|'
'bodenbelaege/parkett/schiffsboden/?ffAdvisorStatus=82-_0_1_0_1_2_6((?!/).)*$|'
'bodenbelaege/parkett/schiffsboden/?ffAdvisorStatus=82-_0_1_0_1_2_7((?!/).)*$|'
'bodenbelaege/parkett/schiffsboden/?ffAdvisorStatus=82-_0_2((?!/).)*$|'
'bodenbelaege/parkett/schiffsboden/?ffAdvisorStatus=82-_0_2_0_1((?!/).)*$|'
'bodenbelaege/parkett/schiffsboden/?ffAdvisorStatus=82-_0_2_0_1_5_15((?!/).)*$|'
'terrassenbelag/terrassendielen/wpc-bpc-dielen/((?!/).)*$|'
'garten/fuer-kinder/spielhaus/((?!/).)*$|'
'terrassenbelag/terrassendielen/wpc-bpc-dielen/?ffAdvisorStatus=100-_0_1((?!/).)*$|'
'terrassenbelag/terrassendielen/wpc-bpc-dielen/?ffAdvisorStatus=100-_0_1_2_6((?!/).)*$|'
'terrassenbelag/terrassendielen/wpc-bpc-dielen/?ffAdvisorStatus=100-_0_1_2_7((?!/).)*$|'
'terrassenbelag/terrassendielen/wpc-bpc-dielen/?ffAdvisorStatus=100-_0_2((?!/).)*$|'
'terrassenbelag/terrassendielen/wpc-bpc-dielen/?ffAdvisorStatus=100-_0_2_5_14((?!/).)*$)')</v>
      </c>
      <c r="AC5" s="34" t="s">
        <v>2503</v>
      </c>
      <c r="AE5" t="s">
        <v>15</v>
      </c>
      <c r="AH5" s="3"/>
    </row>
    <row r="6" spans="2:74" x14ac:dyDescent="0.25">
      <c r="Y6" t="str">
        <f>+AC459</f>
        <v>sichtschutz_pattern = re.compile(r'(http://relaunch|https://www)\.holzprofi24\.de/('
'garten/gartenzaun/sichtschutz/((?!/).)*$)')</v>
      </c>
      <c r="Z6" s="14" t="str">
        <f>+AC555</f>
        <v>gartenhaus6_pattern = re.compile(r'(http://relaunch|https://www)\.holzprofi24\.de/('
'/garten/gartenhaus/?ffAdvisorStatus=127-_0_0_1_2_2_6((?!/).)*$)')</v>
      </c>
      <c r="AA6" s="34" t="s">
        <v>2503</v>
      </c>
      <c r="AB6" s="55" t="str">
        <f>+AC418</f>
        <v>h2_pattern = re.compile(r'(http://relaunch|https://www)\.holzprofi24\.de/('
'bodenbelaege/parkett/?ffAdvisorStatus=82-_0_2_0_1_5_14((?!/).)*$|'
'bodenbelaege/laminat/?ffAdvisorStatus=159-_0_2_9_32((?!/).)*$|'
'bodenbelaege/parkett/schiffsboden/?ffAdvisorStatus=82-_0_0_0_0((?!/).)*$|'
'bodenbelaege/parkett/schiffsboden/?ffAdvisorStatus=82-_0_0_0_0_0_0((?!/).)*$|'
'bodenbelaege/parkett/schiffsboden/?ffAdvisorStatus=82-_0_0_0_0_0_1((?!/).)*$|'
'bodenbelaege/parkett/schiffsboden/?ffAdvisorStatus=82-_0_1_0_0_1_3((?!/).)*$|'
'bodenbelaege/parkett/schiffsboden/?ffAdvisorStatus=82-_0_1_0_0((?!/).)*$|'
'bodenbelaege/parkett/schiffsboden/?ffAdvisorStatus=82-_0_1_0_0_1_4((?!/).)*$|'
'bodenbelaege/parkett/schiffsboden/?ffAdvisorStatus=82-_0_2_0_0((?!/).)*$|'
'bodenbelaege/parkett/schiffsboden/?ffAdvisorStatus=82-_0_2_0_0_4_11((?!/).)*$|'
'bodenbelaege/parkett/schiffsboden/?ffAdvisorStatus=82-_0_2_0_0_4_12((?!/).)*$|'
'bodenbelaege/parkett/schiffsboden/?ffAdvisorStatus=82-_0_2_0_1_5_14((?!/).)*$|'
'garten/gartenmoebel/strandkorb/((?!/).)*$|'
'sauna/aussen-sauna/saunahaus/((?!/).)*$|'
'terrassenbelag/terrassendielen/wpc-bpc-dielen/?ffAdvisorStatus=100-_0_0((?!/).)*$|'
'terrassenbelag/terrassendielen/wpc-bpc-dielen/?ffAdvisorStatus=100-_0_2_5_15((?!/).)*$)')</v>
      </c>
      <c r="AC6" s="34" t="s">
        <v>2503</v>
      </c>
      <c r="AE6" t="s">
        <v>15</v>
      </c>
      <c r="AH6" s="3"/>
    </row>
    <row r="7" spans="2:74" x14ac:dyDescent="0.25">
      <c r="Y7" t="str">
        <f>+AC467</f>
        <v>hochbeet_pattern = re.compile(r'(http://relaunch|https://www)\.holzprofi24\.de/('
'garten/gewaechshaus/hochbeet/((?!/).)*$)')</v>
      </c>
      <c r="Z7" s="14" t="str">
        <f>+AC564</f>
        <v>gartenhaus7_pattern = re.compile(r'(http://relaunch|https://www)\.holzprofi24\.de/('
'/garten/gartenhaus/?ffAdvisorStatus=127-_0_0_1_2_2_8((?!/).)*$)')</v>
      </c>
      <c r="AA7" s="34" t="s">
        <v>2503</v>
      </c>
      <c r="AC7" s="34" t="s">
        <v>2503</v>
      </c>
      <c r="AE7" t="s">
        <v>15</v>
      </c>
      <c r="AH7" s="3"/>
    </row>
    <row r="8" spans="2:74" x14ac:dyDescent="0.25">
      <c r="Y8" t="str">
        <f>+AC475</f>
        <v>gewaechshaeuser_pattern = re.compile(r'(http://relaunch|https://www)\.holzprofi24\.de/('
'garten/gewaechshaus/gewaechshaeuser/((?!/).)*$)')</v>
      </c>
      <c r="Z8" s="14" t="str">
        <f>+AC574</f>
        <v>gartenhaus8_pattern = re.compile(r'(http://relaunch|https://www)\.holzprofi24\.de/('
'/garten/gartenhaus/?ffAdvisorStatus=127-_0_0_1_4_10_43((?!/).)*$|'
'/garten/gartenhaus/?ffAdvisorStatus=127-_0_0_1_4_10_44((?!/).)*$)')</v>
      </c>
      <c r="AA8" s="34" t="s">
        <v>2503</v>
      </c>
      <c r="AC8" s="34" t="s">
        <v>2503</v>
      </c>
      <c r="AE8" t="s">
        <v>15</v>
      </c>
      <c r="AH8" s="3"/>
    </row>
    <row r="9" spans="2:74" ht="15.75" thickBot="1" x14ac:dyDescent="0.3">
      <c r="Y9" t="str">
        <f>+AC483</f>
        <v>spielhaus_pattern = re.compile(r'(http://relaunch|https://www)\.holzprofi24\.de/('
'kinderwelt/gartenspielgeraete/spielhaus/((?!/).)*$)')</v>
      </c>
      <c r="Z9" s="14" t="str">
        <f>+AC583</f>
        <v>gartenhaus9_pattern = re.compile(r'(http://relaunch|https://www)\.holzprofi24\.de/('
'/garten/gartenhaus/?ffAdvisorStatus=127-_0_0_1_3_6_22((?!/).)*$|'
'/garten/gartenhaus/?ffAdvisorStatus=127-_0_0_1_3_6_23((?!/).)*$)')</v>
      </c>
      <c r="AA9" s="34" t="s">
        <v>2503</v>
      </c>
      <c r="AE9" t="s">
        <v>15</v>
      </c>
      <c r="AH9" s="3"/>
    </row>
    <row r="10" spans="2:74" x14ac:dyDescent="0.25">
      <c r="N10" s="10" t="s">
        <v>9</v>
      </c>
      <c r="O10" s="11"/>
      <c r="P10" s="11"/>
      <c r="Q10" s="11"/>
      <c r="R10" s="11"/>
      <c r="S10" s="12"/>
      <c r="Y10" t="str">
        <f>+AC491</f>
        <v>massivholzsauna_pattern = re.compile(r'(http://relaunch|https://www)\.holzprofi24\.de/('
'sauna/innen-sauna/massivholzsauna/((?!/).)*$)')</v>
      </c>
      <c r="Z10" s="14" t="str">
        <f>+AC593</f>
        <v>gartenhaus10_pattern = re.compile(r'(http://relaunch|https://www)\.holzprofi24\.de/('
'/garten/gartenhaus/?ffAdvisorStatus=127-_0_0_1_3_6_21((?!/).)*$)')</v>
      </c>
      <c r="AA10" s="34" t="s">
        <v>2503</v>
      </c>
      <c r="AE10" t="s">
        <v>15</v>
      </c>
    </row>
    <row r="11" spans="2:74" x14ac:dyDescent="0.25">
      <c r="B11" t="s">
        <v>29</v>
      </c>
      <c r="N11" s="13" t="s">
        <v>13</v>
      </c>
      <c r="O11" s="14" t="s">
        <v>10</v>
      </c>
      <c r="P11" s="14" t="s">
        <v>14</v>
      </c>
      <c r="Q11" s="14" t="s">
        <v>84</v>
      </c>
      <c r="R11" s="14" t="s">
        <v>11</v>
      </c>
      <c r="S11" s="15" t="s">
        <v>12</v>
      </c>
      <c r="Y11" t="str">
        <f>+AC498</f>
        <v>stelzenhaus_pattern = re.compile(r'(http://relaunch|https://www)\.holzprofi24\.de/('
'garten/fuer-kinder/stelzenhaus/((?!/).)*$)')</v>
      </c>
      <c r="Z11" s="14" t="str">
        <f>+AC603</f>
        <v>gartenhaus11_pattern = re.compile(r'(http://relaunch|https://www)\.holzprofi24\.de/('
'/garten/gartenhaus/?ffAdvisorStatus=127-_0_0_1_4_10_39((?!/).)*$)')</v>
      </c>
      <c r="AA11" s="34" t="s">
        <v>2503</v>
      </c>
      <c r="AE11" t="s">
        <v>15</v>
      </c>
      <c r="BS11" t="s">
        <v>160</v>
      </c>
      <c r="BU11" t="s">
        <v>541</v>
      </c>
      <c r="BV11">
        <v>4</v>
      </c>
    </row>
    <row r="12" spans="2:74" ht="15.75" thickBot="1" x14ac:dyDescent="0.3">
      <c r="B12" t="s">
        <v>30</v>
      </c>
      <c r="N12" s="16">
        <v>1260</v>
      </c>
      <c r="O12" s="17">
        <v>1920</v>
      </c>
      <c r="P12" s="18">
        <v>18</v>
      </c>
      <c r="Q12" s="17">
        <v>1920</v>
      </c>
      <c r="R12" s="17">
        <f>O12-P12-N12</f>
        <v>642</v>
      </c>
      <c r="S12" s="19">
        <f>R12/2</f>
        <v>321</v>
      </c>
      <c r="AA12" s="34" t="s">
        <v>2503</v>
      </c>
      <c r="AE12" t="s">
        <v>15</v>
      </c>
      <c r="BU12" t="s">
        <v>542</v>
      </c>
      <c r="BV12">
        <v>8</v>
      </c>
    </row>
    <row r="13" spans="2:74" x14ac:dyDescent="0.25">
      <c r="B13" t="s">
        <v>31</v>
      </c>
      <c r="AA13" s="34" t="s">
        <v>2503</v>
      </c>
      <c r="AE13" t="s">
        <v>15</v>
      </c>
      <c r="BU13" t="s">
        <v>543</v>
      </c>
      <c r="BV13">
        <v>12</v>
      </c>
    </row>
    <row r="14" spans="2:74" x14ac:dyDescent="0.25">
      <c r="Z14" s="53" t="str">
        <f>+_xlfn.TEXTJOIN(CHAR(10),TRUE,Z1:Z11,Y1:Y11)</f>
        <v>gartenhaus1_pattern = re.compile(r'(http://relaunch|https://www)\.holzprofi24\.de/('
'/garten/gartenhaus((?!/).)*$)')
gartenhaus2_pattern = re.compile(r'(http://relaunch|https://www)\.holzprofi24\.de/('
'/garten/gartenhaus/?ffAdvisorStatus=127-_0_0((?!/).)*$)')
gartenhaus3_pattern = re.compile(r'(http://relaunch|https://www)\.holzprofi24\.de/('
'/garten/gartenhaus/?ffAdvisorStatus=127-_0_1((?!/).)*$)')
gartenhaus4_pattern = re.compile(r'(http://relaunch|https://www)\.holzprofi24\.de/('
'/garten/gartenhaus/?ffAdvisorStatus=127-_0_0_1_2((?!/).)*$|'
'/garten/gartenhaus/?ffAdvisorStatus=127-_0_0_1_3((?!/).)*$|'
'/garten/gartenhaus/?ffAdvisorStatus=127-_0_0_1_4((?!/).)*$)')
gartenhaus5_pattern = re.compile(r'(http://relaunch|https://www)\.holzprofi24\.de/('
'/garten/gartenhaus/?ffAdvisorStatus=127-_0_0_1_2_2_5((?!/).)*$)')
gartenhaus6_pattern = re.compile(r'(http://relaunch|https://www)\.holzprofi24\.de/('
'/garten/gartenhaus/?ffAdvisorStatus=127-_0_0_1_2_2_6((?!/).)*$)')
gartenhaus7_pattern = re.compile(r'(http://relaunch|https://www)\.holzprofi24\.de/('
'/garten/gartenhaus/?ffAdvisorStatus=127-_0_0_1_2_2_8((?!/).)*$)')
gartenhaus8_pattern = re.compile(r'(http://relaunch|https://www)\.holzprofi24\.de/('
'/garten/gartenhaus/?ffAdvisorStatus=127-_0_0_1_4_10_43((?!/).)*$|'
'/garten/gartenhaus/?ffAdvisorStatus=127-_0_0_1_4_10_44((?!/).)*$)')
gartenhaus9_pattern = re.compile(r'(http://relaunch|https://www)\.holzprofi24\.de/('
'/garten/gartenhaus/?ffAdvisorStatus=127-_0_0_1_3_6_22((?!/).)*$|'
'/garten/gartenhaus/?ffAdvisorStatus=127-_0_0_1_3_6_23((?!/).)*$)')
gartenhaus10_pattern = re.compile(r'(http://relaunch|https://www)\.holzprofi24\.de/('
'/garten/gartenhaus/?ffAdvisorStatus=127-_0_0_1_3_6_21((?!/).)*$)')
gartenhaus11_pattern = re.compile(r'(http://relaunch|https://www)\.holzprofi24\.de/('
'/garten/gartenhaus/?ffAdvisorStatus=127-_0_0_1_4_10_39((?!/).)*$)')
vinylboden_pattern = re.compile(r'(http://relaunch|https://www)\.holzprofi24\.de/('
'/bodenbelaege/vinylboden/((?!/).)*$)')
filter_pagination_pattern = re.compile(r'(http://relaunch|https://www)\.holzprofi24\.de/('
'bodenbelaege/restposten/((?!/).)*$|'
'kinderwelt/gartenspielgeraete/sale-spielgeraete/((?!/).)*$)')
h1_pagination1_pattern = re.compile(r'(http://relaunch|https://www)\.holzprofi24\.de/('
'terrassenbelag/terrassenbelag-zubehoer/montagezubehoer/((?!/).)*$|'
'garten/ueberdachungen/((?!/).)*$|'
'bodenbelaege/bodenbelag-zubehoer/daemmung/((?!/).)*$|'
'bodenbelaege/bodenbelag-zubehoer/pflegemittel/((?!/).)*$|'
'bodenbelaege/sockelleisten-zubehoer/innenecken/((?!/).)*$)')
pool_pattern = re.compile(r'(http://relaunch|https://www)\.holzprofi24\.de/('
'garten/pool/((?!/).)*$)')
gewaechshaus_pattern = re.compile(r'(http://relaunch|https://www)\.holzprofi24\.de/('
'garten/gewaechshaus/((?!/).)*$)')
sichtschutz_pattern = re.compile(r'(http://relaunch|https://www)\.holzprofi24\.de/('
'garten/gartenzaun/sichtschutz/((?!/).)*$)')
hochbeet_pattern = re.compile(r'(http://relaunch|https://www)\.holzprofi24\.de/('
'garten/gewaechshaus/hochbeet/((?!/).)*$)')
gewaechshaeuser_pattern = re.compile(r'(http://relaunch|https://www)\.holzprofi24\.de/('
'garten/gewaechshaus/gewaechshaeuser/((?!/).)*$)')
spielhaus_pattern = re.compile(r'(http://relaunch|https://www)\.holzprofi24\.de/('
'kinderwelt/gartenspielgeraete/spielhaus/((?!/).)*$)')
massivholzsauna_pattern = re.compile(r'(http://relaunch|https://www)\.holzprofi24\.de/('
'sauna/innen-sauna/massivholzsauna/((?!/).)*$)')
stelzenhaus_pattern = re.compile(r'(http://relaunch|https://www)\.holzprofi24\.de/('
'garten/fuer-kinder/stelzenhaus/((?!/).)*$)')</v>
      </c>
      <c r="AA14" s="34" t="s">
        <v>2503</v>
      </c>
      <c r="AE14" t="s">
        <v>15</v>
      </c>
      <c r="BU14" t="s">
        <v>544</v>
      </c>
      <c r="BV14">
        <v>16</v>
      </c>
    </row>
    <row r="15" spans="2:74" x14ac:dyDescent="0.25">
      <c r="AE15" t="s">
        <v>15</v>
      </c>
    </row>
    <row r="16" spans="2:74" x14ac:dyDescent="0.25">
      <c r="C16" t="s">
        <v>1</v>
      </c>
      <c r="H16" s="9" t="s">
        <v>7</v>
      </c>
      <c r="I16" s="9"/>
      <c r="J16" s="9"/>
      <c r="K16" s="9"/>
      <c r="L16" s="9"/>
      <c r="M16" t="s">
        <v>8</v>
      </c>
      <c r="S16" t="s">
        <v>32</v>
      </c>
      <c r="Y16" s="34" t="s">
        <v>183</v>
      </c>
      <c r="Z16" s="34" t="s">
        <v>2512</v>
      </c>
      <c r="AA16" t="s">
        <v>186</v>
      </c>
      <c r="AB16" t="s">
        <v>2511</v>
      </c>
      <c r="AE16" t="s">
        <v>15</v>
      </c>
      <c r="BR16" s="31" t="s">
        <v>161</v>
      </c>
    </row>
    <row r="17" spans="2:70" x14ac:dyDescent="0.25"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0" t="s">
        <v>2</v>
      </c>
      <c r="I17" s="20" t="s">
        <v>3</v>
      </c>
      <c r="J17" s="20" t="s">
        <v>4</v>
      </c>
      <c r="K17" s="20" t="s">
        <v>5</v>
      </c>
      <c r="L17" s="20" t="s">
        <v>6</v>
      </c>
      <c r="M17" s="2" t="s">
        <v>2</v>
      </c>
      <c r="N17" s="2" t="s">
        <v>3</v>
      </c>
      <c r="O17" s="2" t="s">
        <v>4</v>
      </c>
      <c r="P17" s="2" t="s">
        <v>5</v>
      </c>
      <c r="Q17" s="2" t="s">
        <v>6</v>
      </c>
      <c r="AB17" s="50" t="s">
        <v>2514</v>
      </c>
      <c r="AE17" t="s">
        <v>15</v>
      </c>
      <c r="AL17" s="32" t="s">
        <v>557</v>
      </c>
      <c r="AN17" t="s">
        <v>162</v>
      </c>
      <c r="AQ17" s="32" t="s">
        <v>163</v>
      </c>
      <c r="AT17" t="s">
        <v>2</v>
      </c>
      <c r="AX17" s="32" t="s">
        <v>164</v>
      </c>
      <c r="BA17" t="s">
        <v>4</v>
      </c>
      <c r="BE17" s="32" t="s">
        <v>165</v>
      </c>
      <c r="BG17" t="s">
        <v>3</v>
      </c>
      <c r="BJ17" t="s">
        <v>5</v>
      </c>
      <c r="BM17" s="32" t="s">
        <v>166</v>
      </c>
      <c r="BO17" t="s">
        <v>6</v>
      </c>
      <c r="BQ17" s="32" t="s">
        <v>167</v>
      </c>
      <c r="BR17" s="30" t="s">
        <v>168</v>
      </c>
    </row>
    <row r="18" spans="2:70" x14ac:dyDescent="0.25">
      <c r="C18" s="35"/>
      <c r="D18" s="35"/>
      <c r="E18" s="35"/>
      <c r="F18" s="35"/>
      <c r="G18" s="35"/>
      <c r="H18" s="36"/>
      <c r="I18" s="36"/>
      <c r="J18" s="36"/>
      <c r="K18" s="36"/>
      <c r="L18" s="36"/>
      <c r="M18" s="35"/>
      <c r="N18" s="35"/>
      <c r="O18" s="35"/>
      <c r="P18" s="35"/>
      <c r="Q18" s="35"/>
      <c r="BR18" s="35" t="str">
        <f>_xlfn.TEXTJOIN(CHAR(10),FALSE,BR19:BR22)</f>
        <v xml:space="preserve">    if (((0+row['viewportWidth']-1278)/2)&lt;row['x']&lt;((1260+row['viewportWidth']-1278)/2)) and (0&lt;row['y']&lt;31):
        return ('top bar')
    elif (((22+row['viewportWidth']-1278)/2)&lt;row['x']&lt;((284+row['viewportWidth']-1278)/2)) and (34&lt;row['y']&lt;142):
        return ('logo')
    elif (((395+row['viewportWidth']-1278)/2)&lt;row['x']&lt;((735+row['viewportWidth']-1278)/2)) and (37&lt;row['y']&lt;88):
        return ('searchbar')
    elif (((825+row['viewportWidth']-1278)/2)&lt;row['x']&lt;((955+row['viewportWidth']-1278)/2)) and (39&lt;row['y']&lt;83):
        return ('merkzettel')</v>
      </c>
    </row>
    <row r="19" spans="2:70" x14ac:dyDescent="0.25">
      <c r="B19" t="s">
        <v>17</v>
      </c>
      <c r="C19">
        <v>638</v>
      </c>
      <c r="D19">
        <v>85</v>
      </c>
      <c r="E19">
        <v>1898</v>
      </c>
      <c r="F19">
        <v>116</v>
      </c>
      <c r="G19" t="s">
        <v>18</v>
      </c>
      <c r="H19" s="9">
        <f t="shared" ref="H19:H26" si="0">C19-$S$23</f>
        <v>0</v>
      </c>
      <c r="I19" s="9">
        <f t="shared" ref="I19:I26" si="1">D19-$T$23</f>
        <v>0</v>
      </c>
      <c r="J19" s="9">
        <f t="shared" ref="J19:J26" si="2">E19-$S$23</f>
        <v>1260</v>
      </c>
      <c r="K19" s="9">
        <f t="shared" ref="K19:K26" si="3">F19-$T$23</f>
        <v>31</v>
      </c>
      <c r="L19" s="9" t="str">
        <f>G19</f>
        <v>top bar</v>
      </c>
      <c r="M19">
        <f>H19+$S$12</f>
        <v>321</v>
      </c>
      <c r="N19">
        <f>I19</f>
        <v>0</v>
      </c>
      <c r="O19">
        <f>J19+$S$12</f>
        <v>1581</v>
      </c>
      <c r="P19">
        <f>K19</f>
        <v>31</v>
      </c>
      <c r="Q19" t="str">
        <f>L19</f>
        <v>top bar</v>
      </c>
      <c r="S19" t="s">
        <v>40</v>
      </c>
      <c r="V19" t="s">
        <v>15</v>
      </c>
      <c r="AD19" s="3"/>
      <c r="AE19" t="s">
        <v>15</v>
      </c>
      <c r="AR19" s="30" t="s">
        <v>171</v>
      </c>
      <c r="AS19" s="33" t="s">
        <v>172</v>
      </c>
      <c r="AT19">
        <f>+$H19</f>
        <v>0</v>
      </c>
      <c r="AU19" s="3" t="s">
        <v>173</v>
      </c>
      <c r="AV19" s="3">
        <f>+$P$12+$N$12</f>
        <v>1278</v>
      </c>
      <c r="AW19" s="3" t="s">
        <v>174</v>
      </c>
      <c r="AX19" t="str">
        <f>+CONCATENATE($AS19,$AT19,$AU19,$AV19,$AW19)</f>
        <v>((0+row['viewportWidth']-1278)/2)</v>
      </c>
      <c r="AY19" t="s">
        <v>175</v>
      </c>
      <c r="AZ19" s="33" t="s">
        <v>172</v>
      </c>
      <c r="BA19">
        <f>+$J19</f>
        <v>1260</v>
      </c>
      <c r="BB19" s="3" t="s">
        <v>173</v>
      </c>
      <c r="BC19" s="3">
        <f>+$P$12+$N$12</f>
        <v>1278</v>
      </c>
      <c r="BD19" s="3" t="s">
        <v>174</v>
      </c>
      <c r="BE19" t="str">
        <f>+CONCATENATE($AZ19,$BA19,$BB19,$BC19,$BD19)</f>
        <v>((1260+row['viewportWidth']-1278)/2)</v>
      </c>
      <c r="BF19" t="s">
        <v>176</v>
      </c>
      <c r="BG19">
        <f>+$I19</f>
        <v>0</v>
      </c>
      <c r="BI19" t="s">
        <v>177</v>
      </c>
      <c r="BJ19">
        <f>+$K19</f>
        <v>31</v>
      </c>
      <c r="BL19" t="s">
        <v>178</v>
      </c>
      <c r="BM19" t="str">
        <f>+CONCATENATE(AR19,AX19,AY19,BE19,BF19,BG19,BI19,BJ19,BL19)</f>
        <v>if (((0+row['viewportWidth']-1278)/2)&lt;row['x']&lt;((1260+row['viewportWidth']-1278)/2)) and (0&lt;row['y']&lt;31):</v>
      </c>
      <c r="BN19" s="30" t="s">
        <v>179</v>
      </c>
      <c r="BO19" t="str">
        <f>+$L19</f>
        <v>top bar</v>
      </c>
      <c r="BP19" s="3" t="s">
        <v>180</v>
      </c>
      <c r="BQ19" t="str">
        <f>+CONCATENATE(BN19,BO19,BP19)</f>
        <v>return ('top bar')</v>
      </c>
      <c r="BR19" s="30" t="str">
        <f>+CONCATENATE(REPT(" ", $BV$11),$BM19,CHAR(10),REPT(" ", $BV$12),$BQ19)</f>
        <v xml:space="preserve">    if (((0+row['viewportWidth']-1278)/2)&lt;row['x']&lt;((1260+row['viewportWidth']-1278)/2)) and (0&lt;row['y']&lt;31):
        return ('top bar')</v>
      </c>
    </row>
    <row r="20" spans="2:70" x14ac:dyDescent="0.25">
      <c r="C20">
        <v>660</v>
      </c>
      <c r="D20">
        <v>119</v>
      </c>
      <c r="E20">
        <v>922</v>
      </c>
      <c r="F20">
        <v>227</v>
      </c>
      <c r="G20" t="s">
        <v>19</v>
      </c>
      <c r="H20" s="9">
        <f t="shared" si="0"/>
        <v>22</v>
      </c>
      <c r="I20" s="9">
        <f t="shared" si="1"/>
        <v>34</v>
      </c>
      <c r="J20" s="9">
        <f t="shared" si="2"/>
        <v>284</v>
      </c>
      <c r="K20" s="9">
        <f t="shared" si="3"/>
        <v>142</v>
      </c>
      <c r="L20" s="9" t="str">
        <f t="shared" ref="L20:L26" si="4">G20</f>
        <v>logo</v>
      </c>
      <c r="M20">
        <f t="shared" ref="M20:M26" si="5">H20+$S$12</f>
        <v>343</v>
      </c>
      <c r="N20">
        <f t="shared" ref="N20:N26" si="6">I20</f>
        <v>34</v>
      </c>
      <c r="O20">
        <f t="shared" ref="O20:O26" si="7">J20+$S$12</f>
        <v>605</v>
      </c>
      <c r="P20">
        <f t="shared" ref="P20:P26" si="8">K20</f>
        <v>142</v>
      </c>
      <c r="Q20" t="str">
        <f t="shared" ref="Q20:Q26" si="9">L20</f>
        <v>logo</v>
      </c>
      <c r="AE20" t="s">
        <v>15</v>
      </c>
      <c r="AH20" s="3"/>
      <c r="AR20" s="30" t="s">
        <v>181</v>
      </c>
      <c r="AS20" s="33" t="s">
        <v>172</v>
      </c>
      <c r="AT20">
        <f t="shared" ref="AT20:AT26" si="10">+$H20</f>
        <v>22</v>
      </c>
      <c r="AU20" s="3" t="s">
        <v>173</v>
      </c>
      <c r="AV20" s="3">
        <f t="shared" ref="AV20:AV26" si="11">+$P$12+$N$12</f>
        <v>1278</v>
      </c>
      <c r="AW20" s="3" t="s">
        <v>174</v>
      </c>
      <c r="AX20" t="str">
        <f t="shared" ref="AX20:AX26" si="12">+CONCATENATE($AS20,$AT20,$AU20,$AV20,$AW20)</f>
        <v>((22+row['viewportWidth']-1278)/2)</v>
      </c>
      <c r="AY20" t="s">
        <v>175</v>
      </c>
      <c r="AZ20" s="33" t="s">
        <v>172</v>
      </c>
      <c r="BA20">
        <f t="shared" ref="BA20:BA26" si="13">+$J20</f>
        <v>284</v>
      </c>
      <c r="BB20" s="3" t="s">
        <v>173</v>
      </c>
      <c r="BC20" s="3">
        <f t="shared" ref="BC20:BC26" si="14">+$P$12+$N$12</f>
        <v>1278</v>
      </c>
      <c r="BD20" s="3" t="s">
        <v>174</v>
      </c>
      <c r="BE20" t="str">
        <f t="shared" ref="BE20:BE26" si="15">+CONCATENATE($AZ20,$BA20,$BB20,$BC20,$BD20)</f>
        <v>((284+row['viewportWidth']-1278)/2)</v>
      </c>
      <c r="BF20" t="s">
        <v>176</v>
      </c>
      <c r="BG20">
        <f t="shared" ref="BG20:BG26" si="16">+$I20</f>
        <v>34</v>
      </c>
      <c r="BI20" t="s">
        <v>177</v>
      </c>
      <c r="BJ20">
        <f t="shared" ref="BJ20:BJ26" si="17">+$K20</f>
        <v>142</v>
      </c>
      <c r="BL20" t="s">
        <v>178</v>
      </c>
      <c r="BM20" t="str">
        <f t="shared" ref="BM20:BM26" si="18">+CONCATENATE(AR20,AX20,AY20,BE20,BF20,BG20,BI20,BJ20,BL20)</f>
        <v>elif (((22+row['viewportWidth']-1278)/2)&lt;row['x']&lt;((284+row['viewportWidth']-1278)/2)) and (34&lt;row['y']&lt;142):</v>
      </c>
      <c r="BN20" s="30" t="s">
        <v>179</v>
      </c>
      <c r="BO20" t="str">
        <f t="shared" ref="BO20:BO26" si="19">+$L20</f>
        <v>logo</v>
      </c>
      <c r="BP20" s="3" t="s">
        <v>180</v>
      </c>
      <c r="BQ20" t="str">
        <f t="shared" ref="BQ20:BQ26" si="20">+CONCATENATE(BN20,BO20,BP20)</f>
        <v>return ('logo')</v>
      </c>
      <c r="BR20" s="30" t="str">
        <f>+CONCATENATE(REPT(" ", $BV$11),$BM20,CHAR(10),REPT(" ", $BV$12),$BQ20)</f>
        <v xml:space="preserve">    elif (((22+row['viewportWidth']-1278)/2)&lt;row['x']&lt;((284+row['viewportWidth']-1278)/2)) and (34&lt;row['y']&lt;142):
        return ('logo')</v>
      </c>
    </row>
    <row r="21" spans="2:70" x14ac:dyDescent="0.25">
      <c r="C21">
        <v>1033</v>
      </c>
      <c r="D21">
        <v>122</v>
      </c>
      <c r="E21">
        <v>1373</v>
      </c>
      <c r="F21">
        <v>173</v>
      </c>
      <c r="G21" t="s">
        <v>20</v>
      </c>
      <c r="H21" s="9">
        <f t="shared" si="0"/>
        <v>395</v>
      </c>
      <c r="I21" s="9">
        <f t="shared" si="1"/>
        <v>37</v>
      </c>
      <c r="J21" s="9">
        <f t="shared" si="2"/>
        <v>735</v>
      </c>
      <c r="K21" s="9">
        <f t="shared" si="3"/>
        <v>88</v>
      </c>
      <c r="L21" s="9" t="str">
        <f t="shared" si="4"/>
        <v>searchbar</v>
      </c>
      <c r="M21">
        <f t="shared" si="5"/>
        <v>716</v>
      </c>
      <c r="N21">
        <f t="shared" si="6"/>
        <v>37</v>
      </c>
      <c r="O21">
        <f t="shared" si="7"/>
        <v>1056</v>
      </c>
      <c r="P21">
        <f t="shared" si="8"/>
        <v>88</v>
      </c>
      <c r="Q21" t="str">
        <f t="shared" si="9"/>
        <v>searchbar</v>
      </c>
      <c r="S21" t="s">
        <v>41</v>
      </c>
      <c r="AE21" t="s">
        <v>15</v>
      </c>
      <c r="AR21" s="30" t="s">
        <v>181</v>
      </c>
      <c r="AS21" s="33" t="s">
        <v>172</v>
      </c>
      <c r="AT21">
        <f t="shared" si="10"/>
        <v>395</v>
      </c>
      <c r="AU21" s="3" t="s">
        <v>173</v>
      </c>
      <c r="AV21" s="3">
        <f t="shared" si="11"/>
        <v>1278</v>
      </c>
      <c r="AW21" s="3" t="s">
        <v>174</v>
      </c>
      <c r="AX21" t="str">
        <f t="shared" si="12"/>
        <v>((395+row['viewportWidth']-1278)/2)</v>
      </c>
      <c r="AY21" t="s">
        <v>175</v>
      </c>
      <c r="AZ21" s="33" t="s">
        <v>172</v>
      </c>
      <c r="BA21">
        <f t="shared" si="13"/>
        <v>735</v>
      </c>
      <c r="BB21" s="3" t="s">
        <v>173</v>
      </c>
      <c r="BC21" s="3">
        <f t="shared" si="14"/>
        <v>1278</v>
      </c>
      <c r="BD21" s="3" t="s">
        <v>174</v>
      </c>
      <c r="BE21" t="str">
        <f t="shared" si="15"/>
        <v>((735+row['viewportWidth']-1278)/2)</v>
      </c>
      <c r="BF21" t="s">
        <v>176</v>
      </c>
      <c r="BG21">
        <f t="shared" si="16"/>
        <v>37</v>
      </c>
      <c r="BI21" t="s">
        <v>177</v>
      </c>
      <c r="BJ21">
        <f t="shared" si="17"/>
        <v>88</v>
      </c>
      <c r="BL21" t="s">
        <v>178</v>
      </c>
      <c r="BM21" t="str">
        <f t="shared" si="18"/>
        <v>elif (((395+row['viewportWidth']-1278)/2)&lt;row['x']&lt;((735+row['viewportWidth']-1278)/2)) and (37&lt;row['y']&lt;88):</v>
      </c>
      <c r="BN21" s="30" t="s">
        <v>179</v>
      </c>
      <c r="BO21" t="str">
        <f t="shared" si="19"/>
        <v>searchbar</v>
      </c>
      <c r="BP21" s="3" t="s">
        <v>180</v>
      </c>
      <c r="BQ21" t="str">
        <f t="shared" si="20"/>
        <v>return ('searchbar')</v>
      </c>
      <c r="BR21" s="30" t="str">
        <f t="shared" ref="BR21:BR26" si="21">+CONCATENATE(REPT(" ", $BV$11),$BM21,CHAR(10),REPT(" ", $BV$12),$BQ21)</f>
        <v xml:space="preserve">    elif (((395+row['viewportWidth']-1278)/2)&lt;row['x']&lt;((735+row['viewportWidth']-1278)/2)) and (37&lt;row['y']&lt;88):
        return ('searchbar')</v>
      </c>
    </row>
    <row r="22" spans="2:70" x14ac:dyDescent="0.25">
      <c r="C22">
        <v>1463</v>
      </c>
      <c r="D22">
        <v>124</v>
      </c>
      <c r="E22">
        <v>1593</v>
      </c>
      <c r="F22">
        <v>168</v>
      </c>
      <c r="G22" s="6" t="s">
        <v>21</v>
      </c>
      <c r="H22" s="9">
        <f t="shared" si="0"/>
        <v>825</v>
      </c>
      <c r="I22" s="9">
        <f t="shared" si="1"/>
        <v>39</v>
      </c>
      <c r="J22" s="9">
        <f t="shared" si="2"/>
        <v>955</v>
      </c>
      <c r="K22" s="9">
        <f t="shared" si="3"/>
        <v>83</v>
      </c>
      <c r="L22" s="9" t="str">
        <f t="shared" si="4"/>
        <v>merkzettel</v>
      </c>
      <c r="M22">
        <f t="shared" si="5"/>
        <v>1146</v>
      </c>
      <c r="N22">
        <f t="shared" si="6"/>
        <v>39</v>
      </c>
      <c r="O22">
        <f t="shared" si="7"/>
        <v>1276</v>
      </c>
      <c r="P22">
        <f t="shared" si="8"/>
        <v>83</v>
      </c>
      <c r="Q22" t="str">
        <f t="shared" si="9"/>
        <v>merkzettel</v>
      </c>
      <c r="S22" t="s">
        <v>15</v>
      </c>
      <c r="T22" t="s">
        <v>16</v>
      </c>
      <c r="AE22" t="s">
        <v>15</v>
      </c>
      <c r="AR22" s="30" t="s">
        <v>181</v>
      </c>
      <c r="AS22" s="33" t="s">
        <v>172</v>
      </c>
      <c r="AT22">
        <f t="shared" si="10"/>
        <v>825</v>
      </c>
      <c r="AU22" s="3" t="s">
        <v>173</v>
      </c>
      <c r="AV22" s="3">
        <f t="shared" si="11"/>
        <v>1278</v>
      </c>
      <c r="AW22" s="3" t="s">
        <v>174</v>
      </c>
      <c r="AX22" t="str">
        <f t="shared" si="12"/>
        <v>((825+row['viewportWidth']-1278)/2)</v>
      </c>
      <c r="AY22" t="s">
        <v>175</v>
      </c>
      <c r="AZ22" s="33" t="s">
        <v>172</v>
      </c>
      <c r="BA22">
        <f t="shared" si="13"/>
        <v>955</v>
      </c>
      <c r="BB22" s="3" t="s">
        <v>173</v>
      </c>
      <c r="BC22" s="3">
        <f t="shared" si="14"/>
        <v>1278</v>
      </c>
      <c r="BD22" s="3" t="s">
        <v>174</v>
      </c>
      <c r="BE22" t="str">
        <f t="shared" si="15"/>
        <v>((955+row['viewportWidth']-1278)/2)</v>
      </c>
      <c r="BF22" t="s">
        <v>176</v>
      </c>
      <c r="BG22">
        <f t="shared" si="16"/>
        <v>39</v>
      </c>
      <c r="BI22" t="s">
        <v>177</v>
      </c>
      <c r="BJ22">
        <f t="shared" si="17"/>
        <v>83</v>
      </c>
      <c r="BL22" t="s">
        <v>178</v>
      </c>
      <c r="BM22" t="str">
        <f t="shared" si="18"/>
        <v>elif (((825+row['viewportWidth']-1278)/2)&lt;row['x']&lt;((955+row['viewportWidth']-1278)/2)) and (39&lt;row['y']&lt;83):</v>
      </c>
      <c r="BN22" s="30" t="s">
        <v>179</v>
      </c>
      <c r="BO22" t="str">
        <f t="shared" si="19"/>
        <v>merkzettel</v>
      </c>
      <c r="BP22" s="3" t="s">
        <v>180</v>
      </c>
      <c r="BQ22" t="str">
        <f t="shared" si="20"/>
        <v>return ('merkzettel')</v>
      </c>
      <c r="BR22" s="30" t="str">
        <f t="shared" si="21"/>
        <v xml:space="preserve">    elif (((825+row['viewportWidth']-1278)/2)&lt;row['x']&lt;((955+row['viewportWidth']-1278)/2)) and (39&lt;row['y']&lt;83):
        return ('merkzettel')</v>
      </c>
    </row>
    <row r="23" spans="2:70" x14ac:dyDescent="0.25">
      <c r="C23">
        <v>1594</v>
      </c>
      <c r="D23">
        <v>124</v>
      </c>
      <c r="E23">
        <v>1721</v>
      </c>
      <c r="F23">
        <v>168</v>
      </c>
      <c r="G23" s="6" t="s">
        <v>33</v>
      </c>
      <c r="H23" s="9">
        <f t="shared" si="0"/>
        <v>956</v>
      </c>
      <c r="I23" s="9">
        <f t="shared" si="1"/>
        <v>39</v>
      </c>
      <c r="J23" s="9">
        <f t="shared" si="2"/>
        <v>1083</v>
      </c>
      <c r="K23" s="9">
        <f t="shared" si="3"/>
        <v>83</v>
      </c>
      <c r="L23" s="9" t="str">
        <f t="shared" si="4"/>
        <v>mein konto</v>
      </c>
      <c r="M23">
        <f t="shared" si="5"/>
        <v>1277</v>
      </c>
      <c r="N23">
        <f t="shared" si="6"/>
        <v>39</v>
      </c>
      <c r="O23">
        <f t="shared" si="7"/>
        <v>1404</v>
      </c>
      <c r="P23">
        <f t="shared" si="8"/>
        <v>83</v>
      </c>
      <c r="Q23" t="str">
        <f t="shared" si="9"/>
        <v>mein konto</v>
      </c>
      <c r="S23">
        <v>638</v>
      </c>
      <c r="T23">
        <v>85</v>
      </c>
      <c r="AE23" t="s">
        <v>15</v>
      </c>
      <c r="AR23" s="30" t="s">
        <v>181</v>
      </c>
      <c r="AS23" s="33" t="s">
        <v>172</v>
      </c>
      <c r="AT23">
        <f t="shared" si="10"/>
        <v>956</v>
      </c>
      <c r="AU23" s="3" t="s">
        <v>173</v>
      </c>
      <c r="AV23" s="3">
        <f t="shared" si="11"/>
        <v>1278</v>
      </c>
      <c r="AW23" s="3" t="s">
        <v>174</v>
      </c>
      <c r="AX23" t="str">
        <f t="shared" si="12"/>
        <v>((956+row['viewportWidth']-1278)/2)</v>
      </c>
      <c r="AY23" t="s">
        <v>175</v>
      </c>
      <c r="AZ23" s="33" t="s">
        <v>172</v>
      </c>
      <c r="BA23">
        <f t="shared" si="13"/>
        <v>1083</v>
      </c>
      <c r="BB23" s="3" t="s">
        <v>173</v>
      </c>
      <c r="BC23" s="3">
        <f t="shared" si="14"/>
        <v>1278</v>
      </c>
      <c r="BD23" s="3" t="s">
        <v>174</v>
      </c>
      <c r="BE23" t="str">
        <f t="shared" si="15"/>
        <v>((1083+row['viewportWidth']-1278)/2)</v>
      </c>
      <c r="BF23" t="s">
        <v>176</v>
      </c>
      <c r="BG23">
        <f t="shared" si="16"/>
        <v>39</v>
      </c>
      <c r="BI23" t="s">
        <v>177</v>
      </c>
      <c r="BJ23">
        <f t="shared" si="17"/>
        <v>83</v>
      </c>
      <c r="BL23" t="s">
        <v>178</v>
      </c>
      <c r="BM23" t="str">
        <f t="shared" si="18"/>
        <v>elif (((956+row['viewportWidth']-1278)/2)&lt;row['x']&lt;((1083+row['viewportWidth']-1278)/2)) and (39&lt;row['y']&lt;83):</v>
      </c>
      <c r="BN23" s="30" t="s">
        <v>179</v>
      </c>
      <c r="BO23" t="str">
        <f t="shared" si="19"/>
        <v>mein konto</v>
      </c>
      <c r="BP23" s="3" t="s">
        <v>180</v>
      </c>
      <c r="BQ23" t="str">
        <f t="shared" si="20"/>
        <v>return ('mein konto')</v>
      </c>
      <c r="BR23" s="30" t="str">
        <f t="shared" si="21"/>
        <v xml:space="preserve">    elif (((956+row['viewportWidth']-1278)/2)&lt;row['x']&lt;((1083+row['viewportWidth']-1278)/2)) and (39&lt;row['y']&lt;83):
        return ('mein konto')</v>
      </c>
    </row>
    <row r="24" spans="2:70" x14ac:dyDescent="0.25">
      <c r="C24">
        <v>1722</v>
      </c>
      <c r="D24">
        <v>124</v>
      </c>
      <c r="E24">
        <v>1853</v>
      </c>
      <c r="F24">
        <v>168</v>
      </c>
      <c r="G24" s="6" t="s">
        <v>34</v>
      </c>
      <c r="H24" s="9">
        <f t="shared" si="0"/>
        <v>1084</v>
      </c>
      <c r="I24" s="9">
        <f t="shared" si="1"/>
        <v>39</v>
      </c>
      <c r="J24" s="9">
        <f t="shared" si="2"/>
        <v>1215</v>
      </c>
      <c r="K24" s="9">
        <f t="shared" si="3"/>
        <v>83</v>
      </c>
      <c r="L24" s="9" t="str">
        <f t="shared" si="4"/>
        <v>warenkorb</v>
      </c>
      <c r="M24">
        <f t="shared" si="5"/>
        <v>1405</v>
      </c>
      <c r="N24">
        <f t="shared" si="6"/>
        <v>39</v>
      </c>
      <c r="O24">
        <f t="shared" si="7"/>
        <v>1536</v>
      </c>
      <c r="P24">
        <f t="shared" si="8"/>
        <v>83</v>
      </c>
      <c r="Q24" t="str">
        <f t="shared" si="9"/>
        <v>warenkorb</v>
      </c>
      <c r="AE24" t="s">
        <v>15</v>
      </c>
      <c r="AR24" s="30" t="s">
        <v>181</v>
      </c>
      <c r="AS24" s="33" t="s">
        <v>172</v>
      </c>
      <c r="AT24">
        <f t="shared" si="10"/>
        <v>1084</v>
      </c>
      <c r="AU24" s="3" t="s">
        <v>173</v>
      </c>
      <c r="AV24" s="3">
        <f t="shared" si="11"/>
        <v>1278</v>
      </c>
      <c r="AW24" s="3" t="s">
        <v>174</v>
      </c>
      <c r="AX24" t="str">
        <f t="shared" si="12"/>
        <v>((1084+row['viewportWidth']-1278)/2)</v>
      </c>
      <c r="AY24" t="s">
        <v>175</v>
      </c>
      <c r="AZ24" s="33" t="s">
        <v>172</v>
      </c>
      <c r="BA24">
        <f t="shared" si="13"/>
        <v>1215</v>
      </c>
      <c r="BB24" s="3" t="s">
        <v>173</v>
      </c>
      <c r="BC24" s="3">
        <f t="shared" si="14"/>
        <v>1278</v>
      </c>
      <c r="BD24" s="3" t="s">
        <v>174</v>
      </c>
      <c r="BE24" t="str">
        <f t="shared" si="15"/>
        <v>((1215+row['viewportWidth']-1278)/2)</v>
      </c>
      <c r="BF24" t="s">
        <v>176</v>
      </c>
      <c r="BG24">
        <f t="shared" si="16"/>
        <v>39</v>
      </c>
      <c r="BI24" t="s">
        <v>177</v>
      </c>
      <c r="BJ24">
        <f t="shared" si="17"/>
        <v>83</v>
      </c>
      <c r="BL24" t="s">
        <v>178</v>
      </c>
      <c r="BM24" t="str">
        <f t="shared" si="18"/>
        <v>elif (((1084+row['viewportWidth']-1278)/2)&lt;row['x']&lt;((1215+row['viewportWidth']-1278)/2)) and (39&lt;row['y']&lt;83):</v>
      </c>
      <c r="BN24" s="30" t="s">
        <v>179</v>
      </c>
      <c r="BO24" t="str">
        <f t="shared" si="19"/>
        <v>warenkorb</v>
      </c>
      <c r="BP24" s="3" t="s">
        <v>180</v>
      </c>
      <c r="BQ24" t="str">
        <f t="shared" si="20"/>
        <v>return ('warenkorb')</v>
      </c>
      <c r="BR24" s="30" t="str">
        <f t="shared" si="21"/>
        <v xml:space="preserve">    elif (((1084+row['viewportWidth']-1278)/2)&lt;row['x']&lt;((1215+row['viewportWidth']-1278)/2)) and (39&lt;row['y']&lt;83):
        return ('warenkorb')</v>
      </c>
    </row>
    <row r="25" spans="2:70" x14ac:dyDescent="0.25">
      <c r="C25">
        <v>1750</v>
      </c>
      <c r="D25">
        <v>169</v>
      </c>
      <c r="E25">
        <v>1857</v>
      </c>
      <c r="F25">
        <v>224</v>
      </c>
      <c r="G25" s="6" t="s">
        <v>23</v>
      </c>
      <c r="H25" s="9">
        <f t="shared" si="0"/>
        <v>1112</v>
      </c>
      <c r="I25" s="9">
        <f t="shared" si="1"/>
        <v>84</v>
      </c>
      <c r="J25" s="9">
        <f t="shared" si="2"/>
        <v>1219</v>
      </c>
      <c r="K25" s="9">
        <f t="shared" si="3"/>
        <v>139</v>
      </c>
      <c r="L25" s="9" t="str">
        <f t="shared" si="4"/>
        <v>trustlogos</v>
      </c>
      <c r="M25">
        <f t="shared" si="5"/>
        <v>1433</v>
      </c>
      <c r="N25">
        <f t="shared" si="6"/>
        <v>84</v>
      </c>
      <c r="O25">
        <f t="shared" si="7"/>
        <v>1540</v>
      </c>
      <c r="P25">
        <f t="shared" si="8"/>
        <v>139</v>
      </c>
      <c r="Q25" t="str">
        <f t="shared" si="9"/>
        <v>trustlogos</v>
      </c>
      <c r="AE25" t="s">
        <v>15</v>
      </c>
      <c r="AR25" s="30" t="s">
        <v>181</v>
      </c>
      <c r="AS25" s="33" t="s">
        <v>172</v>
      </c>
      <c r="AT25">
        <f t="shared" si="10"/>
        <v>1112</v>
      </c>
      <c r="AU25" s="3" t="s">
        <v>173</v>
      </c>
      <c r="AV25" s="3">
        <f t="shared" si="11"/>
        <v>1278</v>
      </c>
      <c r="AW25" s="3" t="s">
        <v>174</v>
      </c>
      <c r="AX25" t="str">
        <f t="shared" si="12"/>
        <v>((1112+row['viewportWidth']-1278)/2)</v>
      </c>
      <c r="AY25" t="s">
        <v>175</v>
      </c>
      <c r="AZ25" s="33" t="s">
        <v>172</v>
      </c>
      <c r="BA25">
        <f t="shared" si="13"/>
        <v>1219</v>
      </c>
      <c r="BB25" s="3" t="s">
        <v>173</v>
      </c>
      <c r="BC25" s="3">
        <f t="shared" si="14"/>
        <v>1278</v>
      </c>
      <c r="BD25" s="3" t="s">
        <v>174</v>
      </c>
      <c r="BE25" t="str">
        <f t="shared" si="15"/>
        <v>((1219+row['viewportWidth']-1278)/2)</v>
      </c>
      <c r="BF25" t="s">
        <v>176</v>
      </c>
      <c r="BG25">
        <f t="shared" si="16"/>
        <v>84</v>
      </c>
      <c r="BI25" t="s">
        <v>177</v>
      </c>
      <c r="BJ25">
        <f t="shared" si="17"/>
        <v>139</v>
      </c>
      <c r="BL25" t="s">
        <v>178</v>
      </c>
      <c r="BM25" t="str">
        <f t="shared" si="18"/>
        <v>elif (((1112+row['viewportWidth']-1278)/2)&lt;row['x']&lt;((1219+row['viewportWidth']-1278)/2)) and (84&lt;row['y']&lt;139):</v>
      </c>
      <c r="BN25" s="30" t="s">
        <v>179</v>
      </c>
      <c r="BO25" t="str">
        <f t="shared" si="19"/>
        <v>trustlogos</v>
      </c>
      <c r="BP25" s="3" t="s">
        <v>180</v>
      </c>
      <c r="BQ25" t="str">
        <f t="shared" si="20"/>
        <v>return ('trustlogos')</v>
      </c>
      <c r="BR25" s="30" t="str">
        <f t="shared" si="21"/>
        <v xml:space="preserve">    elif (((1112+row['viewportWidth']-1278)/2)&lt;row['x']&lt;((1219+row['viewportWidth']-1278)/2)) and (84&lt;row['y']&lt;139):
        return ('trustlogos')</v>
      </c>
    </row>
    <row r="26" spans="2:70" x14ac:dyDescent="0.25">
      <c r="C26">
        <v>638</v>
      </c>
      <c r="D26">
        <v>236</v>
      </c>
      <c r="E26">
        <v>1899</v>
      </c>
      <c r="F26" s="4">
        <v>286</v>
      </c>
      <c r="G26" s="6" t="s">
        <v>22</v>
      </c>
      <c r="H26" s="9">
        <f t="shared" si="0"/>
        <v>0</v>
      </c>
      <c r="I26" s="9">
        <f t="shared" si="1"/>
        <v>151</v>
      </c>
      <c r="J26" s="9">
        <f t="shared" si="2"/>
        <v>1261</v>
      </c>
      <c r="K26" s="9">
        <f t="shared" si="3"/>
        <v>201</v>
      </c>
      <c r="L26" s="9" t="str">
        <f t="shared" si="4"/>
        <v>mainmenu</v>
      </c>
      <c r="M26">
        <f t="shared" si="5"/>
        <v>321</v>
      </c>
      <c r="N26">
        <f t="shared" si="6"/>
        <v>151</v>
      </c>
      <c r="O26">
        <f t="shared" si="7"/>
        <v>1582</v>
      </c>
      <c r="P26">
        <f t="shared" si="8"/>
        <v>201</v>
      </c>
      <c r="Q26" t="str">
        <f t="shared" si="9"/>
        <v>mainmenu</v>
      </c>
      <c r="AE26" t="s">
        <v>15</v>
      </c>
      <c r="AR26" s="30" t="s">
        <v>181</v>
      </c>
      <c r="AS26" s="33" t="s">
        <v>172</v>
      </c>
      <c r="AT26">
        <f t="shared" si="10"/>
        <v>0</v>
      </c>
      <c r="AU26" s="3" t="s">
        <v>173</v>
      </c>
      <c r="AV26" s="3">
        <f t="shared" si="11"/>
        <v>1278</v>
      </c>
      <c r="AW26" s="3" t="s">
        <v>174</v>
      </c>
      <c r="AX26" t="str">
        <f t="shared" si="12"/>
        <v>((0+row['viewportWidth']-1278)/2)</v>
      </c>
      <c r="AY26" t="s">
        <v>175</v>
      </c>
      <c r="AZ26" s="33" t="s">
        <v>172</v>
      </c>
      <c r="BA26">
        <f t="shared" si="13"/>
        <v>1261</v>
      </c>
      <c r="BB26" s="3" t="s">
        <v>173</v>
      </c>
      <c r="BC26" s="3">
        <f t="shared" si="14"/>
        <v>1278</v>
      </c>
      <c r="BD26" s="3" t="s">
        <v>174</v>
      </c>
      <c r="BE26" t="str">
        <f t="shared" si="15"/>
        <v>((1261+row['viewportWidth']-1278)/2)</v>
      </c>
      <c r="BF26" t="s">
        <v>176</v>
      </c>
      <c r="BG26">
        <f t="shared" si="16"/>
        <v>151</v>
      </c>
      <c r="BI26" t="s">
        <v>177</v>
      </c>
      <c r="BJ26">
        <f t="shared" si="17"/>
        <v>201</v>
      </c>
      <c r="BL26" t="s">
        <v>178</v>
      </c>
      <c r="BM26" t="str">
        <f t="shared" si="18"/>
        <v>elif (((0+row['viewportWidth']-1278)/2)&lt;row['x']&lt;((1261+row['viewportWidth']-1278)/2)) and (151&lt;row['y']&lt;201):</v>
      </c>
      <c r="BN26" s="30" t="s">
        <v>179</v>
      </c>
      <c r="BO26" t="str">
        <f t="shared" si="19"/>
        <v>mainmenu</v>
      </c>
      <c r="BP26" s="3" t="s">
        <v>180</v>
      </c>
      <c r="BQ26" t="str">
        <f t="shared" si="20"/>
        <v>return ('mainmenu')</v>
      </c>
      <c r="BR26" s="30" t="str">
        <f t="shared" si="21"/>
        <v xml:space="preserve">    elif (((0+row['viewportWidth']-1278)/2)&lt;row['x']&lt;((1261+row['viewportWidth']-1278)/2)) and (151&lt;row['y']&lt;201):
        return ('mainmenu')</v>
      </c>
    </row>
    <row r="27" spans="2:70" x14ac:dyDescent="0.25">
      <c r="H27" s="9"/>
      <c r="I27" s="9"/>
      <c r="J27" s="9"/>
      <c r="K27" s="9"/>
      <c r="L27" s="9"/>
      <c r="AE27" t="s">
        <v>15</v>
      </c>
    </row>
    <row r="28" spans="2:70" ht="18.75" x14ac:dyDescent="0.3">
      <c r="B28" s="22" t="s">
        <v>75</v>
      </c>
      <c r="G28" s="6"/>
      <c r="H28" s="9"/>
      <c r="I28" s="9"/>
      <c r="J28" s="9"/>
      <c r="K28" s="9"/>
      <c r="L28" s="9"/>
      <c r="AE28" t="s">
        <v>15</v>
      </c>
      <c r="BR28" s="35" t="str">
        <f>_xlfn.TEXTJOIN(CHAR(10),FALSE,BR29:BR32)</f>
        <v xml:space="preserve">    elif (row['page_cat'] == 'product'):
        if (((45+row['viewportWidth']-1278)/2)&lt;row['x']&lt;((802+row['viewportWidth']-1278)/2)) and (243&lt;row['y']&lt;539):
            return ('productTitleandDetails')
        elif (((762+row['viewportWidth']-1278)/2)&lt;row['x']&lt;((1232+row['viewportWidth']-1278)/2)) and (359&lt;row['y']&lt;451):
            return ('pricingInfo')
        elif (((762+row['viewportWidth']-1278)/2)&lt;row['x']&lt;((1232+row['viewportWidth']-1278)/2)) and (464&lt;row['y']&lt;790):
            return ('pricingInfo_Bottom')
        elif (((150+row['viewportWidth']-1278)/2)&lt;row['x']&lt;((726+row['viewportWidth']-1278)/2)) and (365&lt;row['y']&lt;800):
            return ('mainPicture')</v>
      </c>
    </row>
    <row r="29" spans="2:70" x14ac:dyDescent="0.25">
      <c r="C29">
        <v>423</v>
      </c>
      <c r="D29">
        <v>243</v>
      </c>
      <c r="E29">
        <v>1180</v>
      </c>
      <c r="F29">
        <v>539</v>
      </c>
      <c r="G29" s="6" t="s">
        <v>76</v>
      </c>
      <c r="H29" s="9">
        <f t="shared" ref="H29:H36" si="22">C29-$S$31</f>
        <v>45</v>
      </c>
      <c r="I29" s="9">
        <f>D29</f>
        <v>243</v>
      </c>
      <c r="J29" s="9">
        <f t="shared" ref="J29:J36" si="23">E29-$S$31</f>
        <v>802</v>
      </c>
      <c r="K29" s="9">
        <f>F29</f>
        <v>539</v>
      </c>
      <c r="L29" s="9" t="str">
        <f t="shared" ref="L29:L36" si="24">G29</f>
        <v>productTitleandDetails</v>
      </c>
      <c r="M29">
        <f t="shared" ref="M29:M36" si="25">H29+$S$12</f>
        <v>366</v>
      </c>
      <c r="N29">
        <f t="shared" ref="N29:N36" si="26">I29</f>
        <v>243</v>
      </c>
      <c r="O29">
        <f t="shared" ref="O29:O36" si="27">J29+$S$12</f>
        <v>1123</v>
      </c>
      <c r="P29">
        <f t="shared" ref="P29:P36" si="28">K29</f>
        <v>539</v>
      </c>
      <c r="Q29" t="str">
        <f t="shared" ref="Q29:Q36" si="29">L29</f>
        <v>productTitleandDetails</v>
      </c>
      <c r="S29" t="s">
        <v>41</v>
      </c>
      <c r="AE29" t="s">
        <v>15</v>
      </c>
      <c r="AG29" t="s">
        <v>534</v>
      </c>
      <c r="AH29" s="3" t="s">
        <v>537</v>
      </c>
      <c r="AK29" t="s">
        <v>178</v>
      </c>
      <c r="AL29" t="str">
        <f>+CONCATENATE(AG29,AH29,AI29,AJ29,AK29)</f>
        <v>elif (row['page_cat'] == 'product'):</v>
      </c>
      <c r="AR29" s="30" t="s">
        <v>171</v>
      </c>
      <c r="AS29" s="33" t="s">
        <v>172</v>
      </c>
      <c r="AT29">
        <f>+$H29</f>
        <v>45</v>
      </c>
      <c r="AU29" s="3" t="s">
        <v>173</v>
      </c>
      <c r="AV29" s="3">
        <f>+$P$12+$N$12</f>
        <v>1278</v>
      </c>
      <c r="AW29" s="3" t="s">
        <v>174</v>
      </c>
      <c r="AX29" t="str">
        <f>+CONCATENATE($AS29,$AT29,$AU29,$AV29,$AW29)</f>
        <v>((45+row['viewportWidth']-1278)/2)</v>
      </c>
      <c r="AY29" t="s">
        <v>175</v>
      </c>
      <c r="AZ29" s="33" t="s">
        <v>172</v>
      </c>
      <c r="BA29">
        <f>+$J29</f>
        <v>802</v>
      </c>
      <c r="BB29" s="3" t="s">
        <v>173</v>
      </c>
      <c r="BC29" s="3">
        <f>+$P$12+$N$12</f>
        <v>1278</v>
      </c>
      <c r="BD29" s="3" t="s">
        <v>174</v>
      </c>
      <c r="BE29" t="str">
        <f>+CONCATENATE($AZ29,$BA29,$BB29,$BC29,$BD29)</f>
        <v>((802+row['viewportWidth']-1278)/2)</v>
      </c>
      <c r="BF29" t="s">
        <v>176</v>
      </c>
      <c r="BG29">
        <f>+$I29</f>
        <v>243</v>
      </c>
      <c r="BI29" t="s">
        <v>177</v>
      </c>
      <c r="BJ29">
        <f>+$K29</f>
        <v>539</v>
      </c>
      <c r="BL29" t="s">
        <v>178</v>
      </c>
      <c r="BM29" t="str">
        <f>+CONCATENATE(AR29,AX29,AY29,BE29,BF29,BG29,BI29,BJ29,BL29)</f>
        <v>if (((45+row['viewportWidth']-1278)/2)&lt;row['x']&lt;((802+row['viewportWidth']-1278)/2)) and (243&lt;row['y']&lt;539):</v>
      </c>
      <c r="BN29" s="30" t="s">
        <v>179</v>
      </c>
      <c r="BO29" t="str">
        <f>+$L29</f>
        <v>productTitleandDetails</v>
      </c>
      <c r="BP29" s="3" t="s">
        <v>180</v>
      </c>
      <c r="BQ29" t="str">
        <f>+CONCATENATE(BN29,BO29,BP29)</f>
        <v>return ('productTitleandDetails')</v>
      </c>
      <c r="BR29" s="30" t="str">
        <f>+CONCATENATE(REPT(" ", $BV$11),$AL29,CHAR(10),REPT(" ", $BV$12),$BM29,CHAR(10),REPT(" ", $BV$13),$BQ29)</f>
        <v xml:space="preserve">    elif (row['page_cat'] == 'product'):
        if (((45+row['viewportWidth']-1278)/2)&lt;row['x']&lt;((802+row['viewportWidth']-1278)/2)) and (243&lt;row['y']&lt;539):
            return ('productTitleandDetails')</v>
      </c>
    </row>
    <row r="30" spans="2:70" x14ac:dyDescent="0.25">
      <c r="C30">
        <v>1140</v>
      </c>
      <c r="D30">
        <v>359</v>
      </c>
      <c r="E30">
        <v>1610</v>
      </c>
      <c r="F30">
        <v>451</v>
      </c>
      <c r="G30" s="6" t="s">
        <v>77</v>
      </c>
      <c r="H30" s="9">
        <f t="shared" si="22"/>
        <v>762</v>
      </c>
      <c r="I30" s="9">
        <f t="shared" ref="I30:I36" si="30">D30</f>
        <v>359</v>
      </c>
      <c r="J30" s="9">
        <f t="shared" si="23"/>
        <v>1232</v>
      </c>
      <c r="K30" s="9">
        <f t="shared" ref="K30:K36" si="31">F30</f>
        <v>451</v>
      </c>
      <c r="L30" s="9" t="str">
        <f t="shared" si="24"/>
        <v>pricingInfo</v>
      </c>
      <c r="M30">
        <f t="shared" si="25"/>
        <v>1083</v>
      </c>
      <c r="N30">
        <f t="shared" si="26"/>
        <v>359</v>
      </c>
      <c r="O30">
        <f t="shared" si="27"/>
        <v>1553</v>
      </c>
      <c r="P30">
        <f t="shared" si="28"/>
        <v>451</v>
      </c>
      <c r="Q30" t="str">
        <f t="shared" si="29"/>
        <v>pricingInfo</v>
      </c>
      <c r="S30" t="s">
        <v>15</v>
      </c>
      <c r="T30" t="s">
        <v>16</v>
      </c>
      <c r="AE30" t="s">
        <v>15</v>
      </c>
      <c r="AR30" s="30" t="s">
        <v>181</v>
      </c>
      <c r="AS30" s="33" t="s">
        <v>172</v>
      </c>
      <c r="AT30">
        <f t="shared" ref="AT30:AT36" si="32">+$H30</f>
        <v>762</v>
      </c>
      <c r="AU30" s="3" t="s">
        <v>173</v>
      </c>
      <c r="AV30" s="3">
        <f t="shared" ref="AV30:AV36" si="33">+$P$12+$N$12</f>
        <v>1278</v>
      </c>
      <c r="AW30" s="3" t="s">
        <v>174</v>
      </c>
      <c r="AX30" t="str">
        <f t="shared" ref="AX30:AX36" si="34">+CONCATENATE($AS30,$AT30,$AU30,$AV30,$AW30)</f>
        <v>((762+row['viewportWidth']-1278)/2)</v>
      </c>
      <c r="AY30" t="s">
        <v>175</v>
      </c>
      <c r="AZ30" s="33" t="s">
        <v>172</v>
      </c>
      <c r="BA30">
        <f t="shared" ref="BA30:BA36" si="35">+$J30</f>
        <v>1232</v>
      </c>
      <c r="BB30" s="3" t="s">
        <v>173</v>
      </c>
      <c r="BC30" s="3">
        <f t="shared" ref="BC30:BC36" si="36">+$P$12+$N$12</f>
        <v>1278</v>
      </c>
      <c r="BD30" s="3" t="s">
        <v>174</v>
      </c>
      <c r="BE30" t="str">
        <f t="shared" ref="BE30:BE36" si="37">+CONCATENATE($AZ30,$BA30,$BB30,$BC30,$BD30)</f>
        <v>((1232+row['viewportWidth']-1278)/2)</v>
      </c>
      <c r="BF30" t="s">
        <v>176</v>
      </c>
      <c r="BG30">
        <f t="shared" ref="BG30:BG36" si="38">+$I30</f>
        <v>359</v>
      </c>
      <c r="BI30" t="s">
        <v>177</v>
      </c>
      <c r="BJ30">
        <f t="shared" ref="BJ30:BJ36" si="39">+$K30</f>
        <v>451</v>
      </c>
      <c r="BL30" t="s">
        <v>178</v>
      </c>
      <c r="BM30" t="str">
        <f t="shared" ref="BM30" si="40">+CONCATENATE(AR30,AX30,AY30,BE30,BF30,BG30,BI30,BJ30,BL30)</f>
        <v>elif (((762+row['viewportWidth']-1278)/2)&lt;row['x']&lt;((1232+row['viewportWidth']-1278)/2)) and (359&lt;row['y']&lt;451):</v>
      </c>
      <c r="BN30" s="30" t="s">
        <v>179</v>
      </c>
      <c r="BO30" t="str">
        <f t="shared" ref="BO30:BO36" si="41">+$L30</f>
        <v>pricingInfo</v>
      </c>
      <c r="BP30" s="3" t="s">
        <v>180</v>
      </c>
      <c r="BQ30" t="str">
        <f t="shared" ref="BQ30" si="42">+CONCATENATE(BN30,BO30,BP30)</f>
        <v>return ('pricingInfo')</v>
      </c>
      <c r="BR30" s="30" t="str">
        <f>+CONCATENATE(REPT(" ", $BV$12),$BM30,CHAR(10),REPT(" ", $BV$13),$BQ30)</f>
        <v xml:space="preserve">        elif (((762+row['viewportWidth']-1278)/2)&lt;row['x']&lt;((1232+row['viewportWidth']-1278)/2)) and (359&lt;row['y']&lt;451):
            return ('pricingInfo')</v>
      </c>
    </row>
    <row r="31" spans="2:70" x14ac:dyDescent="0.25">
      <c r="C31">
        <v>1140</v>
      </c>
      <c r="D31">
        <v>464</v>
      </c>
      <c r="E31">
        <v>1610</v>
      </c>
      <c r="F31">
        <v>790</v>
      </c>
      <c r="G31" s="6" t="s">
        <v>78</v>
      </c>
      <c r="H31" s="9">
        <f t="shared" si="22"/>
        <v>762</v>
      </c>
      <c r="I31" s="9">
        <f t="shared" si="30"/>
        <v>464</v>
      </c>
      <c r="J31" s="9">
        <f t="shared" si="23"/>
        <v>1232</v>
      </c>
      <c r="K31" s="9">
        <f t="shared" si="31"/>
        <v>790</v>
      </c>
      <c r="L31" s="9" t="str">
        <f t="shared" si="24"/>
        <v>pricingInfo_Bottom</v>
      </c>
      <c r="M31">
        <f t="shared" si="25"/>
        <v>1083</v>
      </c>
      <c r="N31">
        <f t="shared" si="26"/>
        <v>464</v>
      </c>
      <c r="O31">
        <f t="shared" si="27"/>
        <v>1553</v>
      </c>
      <c r="P31">
        <f t="shared" si="28"/>
        <v>790</v>
      </c>
      <c r="Q31" t="str">
        <f t="shared" si="29"/>
        <v>pricingInfo_Bottom</v>
      </c>
      <c r="S31">
        <v>378</v>
      </c>
      <c r="T31">
        <v>0</v>
      </c>
      <c r="AE31" t="s">
        <v>15</v>
      </c>
      <c r="AR31" s="30" t="s">
        <v>181</v>
      </c>
      <c r="AS31" s="33" t="s">
        <v>172</v>
      </c>
      <c r="AT31">
        <f t="shared" si="32"/>
        <v>762</v>
      </c>
      <c r="AU31" s="3" t="s">
        <v>173</v>
      </c>
      <c r="AV31" s="3">
        <f t="shared" si="33"/>
        <v>1278</v>
      </c>
      <c r="AW31" s="3" t="s">
        <v>174</v>
      </c>
      <c r="AX31" t="str">
        <f t="shared" si="34"/>
        <v>((762+row['viewportWidth']-1278)/2)</v>
      </c>
      <c r="AY31" t="s">
        <v>175</v>
      </c>
      <c r="AZ31" s="33" t="s">
        <v>172</v>
      </c>
      <c r="BA31">
        <f t="shared" si="35"/>
        <v>1232</v>
      </c>
      <c r="BB31" s="3" t="s">
        <v>173</v>
      </c>
      <c r="BC31" s="3">
        <f t="shared" si="36"/>
        <v>1278</v>
      </c>
      <c r="BD31" s="3" t="s">
        <v>174</v>
      </c>
      <c r="BE31" t="str">
        <f t="shared" si="37"/>
        <v>((1232+row['viewportWidth']-1278)/2)</v>
      </c>
      <c r="BF31" t="s">
        <v>176</v>
      </c>
      <c r="BG31">
        <f t="shared" si="38"/>
        <v>464</v>
      </c>
      <c r="BI31" t="s">
        <v>177</v>
      </c>
      <c r="BJ31">
        <f t="shared" si="39"/>
        <v>790</v>
      </c>
      <c r="BL31" t="s">
        <v>178</v>
      </c>
      <c r="BM31" t="str">
        <f t="shared" ref="BM31:BM36" si="43">+CONCATENATE(AR31,AX31,AY31,BE31,BF31,BG31,BI31,BJ31,BL31)</f>
        <v>elif (((762+row['viewportWidth']-1278)/2)&lt;row['x']&lt;((1232+row['viewportWidth']-1278)/2)) and (464&lt;row['y']&lt;790):</v>
      </c>
      <c r="BN31" s="30" t="s">
        <v>179</v>
      </c>
      <c r="BO31" t="str">
        <f t="shared" si="41"/>
        <v>pricingInfo_Bottom</v>
      </c>
      <c r="BP31" s="3" t="s">
        <v>180</v>
      </c>
      <c r="BQ31" t="str">
        <f t="shared" ref="BQ31:BQ36" si="44">+CONCATENATE(BN31,BO31,BP31)</f>
        <v>return ('pricingInfo_Bottom')</v>
      </c>
      <c r="BR31" s="30" t="str">
        <f t="shared" ref="BR31:BR36" si="45">+CONCATENATE(REPT(" ", $BV$12),$BM31,CHAR(10),REPT(" ", $BV$13),$BQ31)</f>
        <v xml:space="preserve">        elif (((762+row['viewportWidth']-1278)/2)&lt;row['x']&lt;((1232+row['viewportWidth']-1278)/2)) and (464&lt;row['y']&lt;790):
            return ('pricingInfo_Bottom')</v>
      </c>
    </row>
    <row r="32" spans="2:70" x14ac:dyDescent="0.25">
      <c r="C32">
        <v>528</v>
      </c>
      <c r="D32">
        <v>365</v>
      </c>
      <c r="E32">
        <v>1104</v>
      </c>
      <c r="F32">
        <v>800</v>
      </c>
      <c r="G32" s="6" t="s">
        <v>79</v>
      </c>
      <c r="H32" s="9">
        <f t="shared" si="22"/>
        <v>150</v>
      </c>
      <c r="I32" s="9">
        <f t="shared" si="30"/>
        <v>365</v>
      </c>
      <c r="J32" s="9">
        <f t="shared" si="23"/>
        <v>726</v>
      </c>
      <c r="K32" s="9">
        <f t="shared" si="31"/>
        <v>800</v>
      </c>
      <c r="L32" s="9" t="str">
        <f t="shared" si="24"/>
        <v>mainPicture</v>
      </c>
      <c r="M32">
        <f t="shared" si="25"/>
        <v>471</v>
      </c>
      <c r="N32">
        <f t="shared" si="26"/>
        <v>365</v>
      </c>
      <c r="O32">
        <f t="shared" si="27"/>
        <v>1047</v>
      </c>
      <c r="P32">
        <f t="shared" si="28"/>
        <v>800</v>
      </c>
      <c r="Q32" t="str">
        <f t="shared" si="29"/>
        <v>mainPicture</v>
      </c>
      <c r="AE32" t="s">
        <v>15</v>
      </c>
      <c r="AR32" s="30" t="s">
        <v>181</v>
      </c>
      <c r="AS32" s="33" t="s">
        <v>172</v>
      </c>
      <c r="AT32">
        <f t="shared" si="32"/>
        <v>150</v>
      </c>
      <c r="AU32" s="3" t="s">
        <v>173</v>
      </c>
      <c r="AV32" s="3">
        <f t="shared" si="33"/>
        <v>1278</v>
      </c>
      <c r="AW32" s="3" t="s">
        <v>174</v>
      </c>
      <c r="AX32" t="str">
        <f t="shared" si="34"/>
        <v>((150+row['viewportWidth']-1278)/2)</v>
      </c>
      <c r="AY32" t="s">
        <v>175</v>
      </c>
      <c r="AZ32" s="33" t="s">
        <v>172</v>
      </c>
      <c r="BA32">
        <f t="shared" si="35"/>
        <v>726</v>
      </c>
      <c r="BB32" s="3" t="s">
        <v>173</v>
      </c>
      <c r="BC32" s="3">
        <f t="shared" si="36"/>
        <v>1278</v>
      </c>
      <c r="BD32" s="3" t="s">
        <v>174</v>
      </c>
      <c r="BE32" t="str">
        <f t="shared" si="37"/>
        <v>((726+row['viewportWidth']-1278)/2)</v>
      </c>
      <c r="BF32" t="s">
        <v>176</v>
      </c>
      <c r="BG32">
        <f t="shared" si="38"/>
        <v>365</v>
      </c>
      <c r="BI32" t="s">
        <v>177</v>
      </c>
      <c r="BJ32">
        <f t="shared" si="39"/>
        <v>800</v>
      </c>
      <c r="BL32" t="s">
        <v>178</v>
      </c>
      <c r="BM32" t="str">
        <f t="shared" si="43"/>
        <v>elif (((150+row['viewportWidth']-1278)/2)&lt;row['x']&lt;((726+row['viewportWidth']-1278)/2)) and (365&lt;row['y']&lt;800):</v>
      </c>
      <c r="BN32" s="30" t="s">
        <v>179</v>
      </c>
      <c r="BO32" t="str">
        <f t="shared" si="41"/>
        <v>mainPicture</v>
      </c>
      <c r="BP32" s="3" t="s">
        <v>180</v>
      </c>
      <c r="BQ32" t="str">
        <f t="shared" si="44"/>
        <v>return ('mainPicture')</v>
      </c>
      <c r="BR32" s="30" t="str">
        <f t="shared" si="45"/>
        <v xml:space="preserve">        elif (((150+row['viewportWidth']-1278)/2)&lt;row['x']&lt;((726+row['viewportWidth']-1278)/2)) and (365&lt;row['y']&lt;800):
            return ('mainPicture')</v>
      </c>
    </row>
    <row r="33" spans="2:70" x14ac:dyDescent="0.25">
      <c r="C33">
        <v>746</v>
      </c>
      <c r="D33">
        <v>819</v>
      </c>
      <c r="E33">
        <v>880</v>
      </c>
      <c r="F33">
        <v>862</v>
      </c>
      <c r="G33" s="6" t="s">
        <v>80</v>
      </c>
      <c r="H33" s="9">
        <f t="shared" si="22"/>
        <v>368</v>
      </c>
      <c r="I33" s="9">
        <f t="shared" si="30"/>
        <v>819</v>
      </c>
      <c r="J33" s="9">
        <f t="shared" si="23"/>
        <v>502</v>
      </c>
      <c r="K33" s="9">
        <f t="shared" si="31"/>
        <v>862</v>
      </c>
      <c r="L33" s="9" t="str">
        <f t="shared" si="24"/>
        <v>thumbToggles</v>
      </c>
      <c r="M33">
        <f t="shared" si="25"/>
        <v>689</v>
      </c>
      <c r="N33">
        <f t="shared" si="26"/>
        <v>819</v>
      </c>
      <c r="O33">
        <f t="shared" si="27"/>
        <v>823</v>
      </c>
      <c r="P33">
        <f t="shared" si="28"/>
        <v>862</v>
      </c>
      <c r="Q33" t="str">
        <f t="shared" si="29"/>
        <v>thumbToggles</v>
      </c>
      <c r="AE33" t="s">
        <v>15</v>
      </c>
      <c r="AR33" s="30" t="s">
        <v>181</v>
      </c>
      <c r="AS33" s="33" t="s">
        <v>172</v>
      </c>
      <c r="AT33">
        <f t="shared" si="32"/>
        <v>368</v>
      </c>
      <c r="AU33" s="3" t="s">
        <v>173</v>
      </c>
      <c r="AV33" s="3">
        <f t="shared" si="33"/>
        <v>1278</v>
      </c>
      <c r="AW33" s="3" t="s">
        <v>174</v>
      </c>
      <c r="AX33" t="str">
        <f t="shared" si="34"/>
        <v>((368+row['viewportWidth']-1278)/2)</v>
      </c>
      <c r="AY33" t="s">
        <v>175</v>
      </c>
      <c r="AZ33" s="33" t="s">
        <v>172</v>
      </c>
      <c r="BA33">
        <f t="shared" si="35"/>
        <v>502</v>
      </c>
      <c r="BB33" s="3" t="s">
        <v>173</v>
      </c>
      <c r="BC33" s="3">
        <f t="shared" si="36"/>
        <v>1278</v>
      </c>
      <c r="BD33" s="3" t="s">
        <v>174</v>
      </c>
      <c r="BE33" t="str">
        <f t="shared" si="37"/>
        <v>((502+row['viewportWidth']-1278)/2)</v>
      </c>
      <c r="BF33" t="s">
        <v>176</v>
      </c>
      <c r="BG33">
        <f t="shared" si="38"/>
        <v>819</v>
      </c>
      <c r="BI33" t="s">
        <v>177</v>
      </c>
      <c r="BJ33">
        <f t="shared" si="39"/>
        <v>862</v>
      </c>
      <c r="BL33" t="s">
        <v>178</v>
      </c>
      <c r="BM33" t="str">
        <f t="shared" si="43"/>
        <v>elif (((368+row['viewportWidth']-1278)/2)&lt;row['x']&lt;((502+row['viewportWidth']-1278)/2)) and (819&lt;row['y']&lt;862):</v>
      </c>
      <c r="BN33" s="30" t="s">
        <v>179</v>
      </c>
      <c r="BO33" t="str">
        <f t="shared" si="41"/>
        <v>thumbToggles</v>
      </c>
      <c r="BP33" s="3" t="s">
        <v>180</v>
      </c>
      <c r="BQ33" t="str">
        <f t="shared" si="44"/>
        <v>return ('thumbToggles')</v>
      </c>
      <c r="BR33" s="30" t="str">
        <f t="shared" si="45"/>
        <v xml:space="preserve">        elif (((368+row['viewportWidth']-1278)/2)&lt;row['x']&lt;((502+row['viewportWidth']-1278)/2)) and (819&lt;row['y']&lt;862):
            return ('thumbToggles')</v>
      </c>
    </row>
    <row r="34" spans="2:70" x14ac:dyDescent="0.25">
      <c r="C34">
        <v>421</v>
      </c>
      <c r="D34">
        <v>359</v>
      </c>
      <c r="E34">
        <v>511</v>
      </c>
      <c r="F34">
        <v>797</v>
      </c>
      <c r="G34" s="6" t="s">
        <v>81</v>
      </c>
      <c r="H34" s="9">
        <f t="shared" si="22"/>
        <v>43</v>
      </c>
      <c r="I34" s="9">
        <f t="shared" si="30"/>
        <v>359</v>
      </c>
      <c r="J34" s="9">
        <f t="shared" si="23"/>
        <v>133</v>
      </c>
      <c r="K34" s="9">
        <f t="shared" si="31"/>
        <v>797</v>
      </c>
      <c r="L34" s="9" t="str">
        <f t="shared" si="24"/>
        <v>thumbnails</v>
      </c>
      <c r="M34">
        <f t="shared" si="25"/>
        <v>364</v>
      </c>
      <c r="N34">
        <f t="shared" si="26"/>
        <v>359</v>
      </c>
      <c r="O34">
        <f t="shared" si="27"/>
        <v>454</v>
      </c>
      <c r="P34">
        <f t="shared" si="28"/>
        <v>797</v>
      </c>
      <c r="Q34" t="str">
        <f t="shared" si="29"/>
        <v>thumbnails</v>
      </c>
      <c r="AE34" t="s">
        <v>15</v>
      </c>
      <c r="AR34" s="30" t="s">
        <v>181</v>
      </c>
      <c r="AS34" s="33" t="s">
        <v>172</v>
      </c>
      <c r="AT34">
        <f t="shared" si="32"/>
        <v>43</v>
      </c>
      <c r="AU34" s="3" t="s">
        <v>173</v>
      </c>
      <c r="AV34" s="3">
        <f t="shared" si="33"/>
        <v>1278</v>
      </c>
      <c r="AW34" s="3" t="s">
        <v>174</v>
      </c>
      <c r="AX34" t="str">
        <f t="shared" si="34"/>
        <v>((43+row['viewportWidth']-1278)/2)</v>
      </c>
      <c r="AY34" t="s">
        <v>175</v>
      </c>
      <c r="AZ34" s="33" t="s">
        <v>172</v>
      </c>
      <c r="BA34">
        <f t="shared" si="35"/>
        <v>133</v>
      </c>
      <c r="BB34" s="3" t="s">
        <v>173</v>
      </c>
      <c r="BC34" s="3">
        <f t="shared" si="36"/>
        <v>1278</v>
      </c>
      <c r="BD34" s="3" t="s">
        <v>174</v>
      </c>
      <c r="BE34" t="str">
        <f t="shared" si="37"/>
        <v>((133+row['viewportWidth']-1278)/2)</v>
      </c>
      <c r="BF34" t="s">
        <v>176</v>
      </c>
      <c r="BG34">
        <f t="shared" si="38"/>
        <v>359</v>
      </c>
      <c r="BI34" t="s">
        <v>177</v>
      </c>
      <c r="BJ34">
        <f t="shared" si="39"/>
        <v>797</v>
      </c>
      <c r="BL34" t="s">
        <v>178</v>
      </c>
      <c r="BM34" t="str">
        <f t="shared" si="43"/>
        <v>elif (((43+row['viewportWidth']-1278)/2)&lt;row['x']&lt;((133+row['viewportWidth']-1278)/2)) and (359&lt;row['y']&lt;797):</v>
      </c>
      <c r="BN34" s="30" t="s">
        <v>179</v>
      </c>
      <c r="BO34" t="str">
        <f t="shared" si="41"/>
        <v>thumbnails</v>
      </c>
      <c r="BP34" s="3" t="s">
        <v>180</v>
      </c>
      <c r="BQ34" t="str">
        <f t="shared" si="44"/>
        <v>return ('thumbnails')</v>
      </c>
      <c r="BR34" s="30" t="str">
        <f t="shared" si="45"/>
        <v xml:space="preserve">        elif (((43+row['viewportWidth']-1278)/2)&lt;row['x']&lt;((133+row['viewportWidth']-1278)/2)) and (359&lt;row['y']&lt;797):
            return ('thumbnails')</v>
      </c>
    </row>
    <row r="35" spans="2:70" x14ac:dyDescent="0.25">
      <c r="C35">
        <v>429</v>
      </c>
      <c r="D35">
        <v>864</v>
      </c>
      <c r="E35">
        <v>1300</v>
      </c>
      <c r="F35">
        <v>2000</v>
      </c>
      <c r="G35" s="6" t="s">
        <v>82</v>
      </c>
      <c r="H35" s="9">
        <f t="shared" si="22"/>
        <v>51</v>
      </c>
      <c r="I35" s="9">
        <f t="shared" si="30"/>
        <v>864</v>
      </c>
      <c r="J35" s="9">
        <f t="shared" si="23"/>
        <v>922</v>
      </c>
      <c r="K35" s="9">
        <f t="shared" si="31"/>
        <v>2000</v>
      </c>
      <c r="L35" s="9" t="str">
        <f t="shared" si="24"/>
        <v>productDetailsBottom</v>
      </c>
      <c r="M35">
        <f t="shared" si="25"/>
        <v>372</v>
      </c>
      <c r="N35">
        <f t="shared" si="26"/>
        <v>864</v>
      </c>
      <c r="O35">
        <f t="shared" si="27"/>
        <v>1243</v>
      </c>
      <c r="P35">
        <f t="shared" si="28"/>
        <v>2000</v>
      </c>
      <c r="Q35" t="str">
        <f t="shared" si="29"/>
        <v>productDetailsBottom</v>
      </c>
      <c r="AE35" t="s">
        <v>15</v>
      </c>
      <c r="AR35" s="30" t="s">
        <v>181</v>
      </c>
      <c r="AS35" s="33" t="s">
        <v>172</v>
      </c>
      <c r="AT35">
        <f t="shared" si="32"/>
        <v>51</v>
      </c>
      <c r="AU35" s="3" t="s">
        <v>173</v>
      </c>
      <c r="AV35" s="3">
        <f t="shared" si="33"/>
        <v>1278</v>
      </c>
      <c r="AW35" s="3" t="s">
        <v>174</v>
      </c>
      <c r="AX35" t="str">
        <f t="shared" si="34"/>
        <v>((51+row['viewportWidth']-1278)/2)</v>
      </c>
      <c r="AY35" t="s">
        <v>175</v>
      </c>
      <c r="AZ35" s="33" t="s">
        <v>172</v>
      </c>
      <c r="BA35">
        <f t="shared" si="35"/>
        <v>922</v>
      </c>
      <c r="BB35" s="3" t="s">
        <v>173</v>
      </c>
      <c r="BC35" s="3">
        <f t="shared" si="36"/>
        <v>1278</v>
      </c>
      <c r="BD35" s="3" t="s">
        <v>174</v>
      </c>
      <c r="BE35" t="str">
        <f t="shared" si="37"/>
        <v>((922+row['viewportWidth']-1278)/2)</v>
      </c>
      <c r="BF35" t="s">
        <v>176</v>
      </c>
      <c r="BG35">
        <f t="shared" si="38"/>
        <v>864</v>
      </c>
      <c r="BI35" t="s">
        <v>177</v>
      </c>
      <c r="BJ35">
        <f t="shared" si="39"/>
        <v>2000</v>
      </c>
      <c r="BL35" t="s">
        <v>178</v>
      </c>
      <c r="BM35" t="str">
        <f t="shared" si="43"/>
        <v>elif (((51+row['viewportWidth']-1278)/2)&lt;row['x']&lt;((922+row['viewportWidth']-1278)/2)) and (864&lt;row['y']&lt;2000):</v>
      </c>
      <c r="BN35" s="30" t="s">
        <v>179</v>
      </c>
      <c r="BO35" t="str">
        <f t="shared" si="41"/>
        <v>productDetailsBottom</v>
      </c>
      <c r="BP35" s="3" t="s">
        <v>180</v>
      </c>
      <c r="BQ35" t="str">
        <f t="shared" si="44"/>
        <v>return ('productDetailsBottom')</v>
      </c>
      <c r="BR35" s="30" t="str">
        <f t="shared" si="45"/>
        <v xml:space="preserve">        elif (((51+row['viewportWidth']-1278)/2)&lt;row['x']&lt;((922+row['viewportWidth']-1278)/2)) and (864&lt;row['y']&lt;2000):
            return ('productDetailsBottom')</v>
      </c>
    </row>
    <row r="36" spans="2:70" x14ac:dyDescent="0.25">
      <c r="C36">
        <v>1301</v>
      </c>
      <c r="D36">
        <v>864</v>
      </c>
      <c r="E36">
        <v>1580</v>
      </c>
      <c r="F36">
        <v>2000</v>
      </c>
      <c r="G36" s="6" t="s">
        <v>83</v>
      </c>
      <c r="H36" s="9">
        <f t="shared" si="22"/>
        <v>923</v>
      </c>
      <c r="I36" s="9">
        <f t="shared" si="30"/>
        <v>864</v>
      </c>
      <c r="J36" s="9">
        <f t="shared" si="23"/>
        <v>1202</v>
      </c>
      <c r="K36" s="9">
        <f t="shared" si="31"/>
        <v>2000</v>
      </c>
      <c r="L36" s="9" t="str">
        <f t="shared" si="24"/>
        <v>Zubehoer</v>
      </c>
      <c r="M36">
        <f t="shared" si="25"/>
        <v>1244</v>
      </c>
      <c r="N36">
        <f t="shared" si="26"/>
        <v>864</v>
      </c>
      <c r="O36">
        <f t="shared" si="27"/>
        <v>1523</v>
      </c>
      <c r="P36">
        <f t="shared" si="28"/>
        <v>2000</v>
      </c>
      <c r="Q36" t="str">
        <f t="shared" si="29"/>
        <v>Zubehoer</v>
      </c>
      <c r="AE36" t="s">
        <v>15</v>
      </c>
      <c r="AR36" s="30" t="s">
        <v>181</v>
      </c>
      <c r="AS36" s="33" t="s">
        <v>172</v>
      </c>
      <c r="AT36">
        <f t="shared" si="32"/>
        <v>923</v>
      </c>
      <c r="AU36" s="3" t="s">
        <v>173</v>
      </c>
      <c r="AV36" s="3">
        <f t="shared" si="33"/>
        <v>1278</v>
      </c>
      <c r="AW36" s="3" t="s">
        <v>174</v>
      </c>
      <c r="AX36" t="str">
        <f t="shared" si="34"/>
        <v>((923+row['viewportWidth']-1278)/2)</v>
      </c>
      <c r="AY36" t="s">
        <v>175</v>
      </c>
      <c r="AZ36" s="33" t="s">
        <v>172</v>
      </c>
      <c r="BA36">
        <f t="shared" si="35"/>
        <v>1202</v>
      </c>
      <c r="BB36" s="3" t="s">
        <v>173</v>
      </c>
      <c r="BC36" s="3">
        <f t="shared" si="36"/>
        <v>1278</v>
      </c>
      <c r="BD36" s="3" t="s">
        <v>174</v>
      </c>
      <c r="BE36" t="str">
        <f t="shared" si="37"/>
        <v>((1202+row['viewportWidth']-1278)/2)</v>
      </c>
      <c r="BF36" t="s">
        <v>176</v>
      </c>
      <c r="BG36">
        <f t="shared" si="38"/>
        <v>864</v>
      </c>
      <c r="BI36" t="s">
        <v>177</v>
      </c>
      <c r="BJ36">
        <f t="shared" si="39"/>
        <v>2000</v>
      </c>
      <c r="BL36" t="s">
        <v>178</v>
      </c>
      <c r="BM36" t="str">
        <f t="shared" si="43"/>
        <v>elif (((923+row['viewportWidth']-1278)/2)&lt;row['x']&lt;((1202+row['viewportWidth']-1278)/2)) and (864&lt;row['y']&lt;2000):</v>
      </c>
      <c r="BN36" s="30" t="s">
        <v>179</v>
      </c>
      <c r="BO36" t="str">
        <f t="shared" si="41"/>
        <v>Zubehoer</v>
      </c>
      <c r="BP36" s="3" t="s">
        <v>180</v>
      </c>
      <c r="BQ36" t="str">
        <f t="shared" si="44"/>
        <v>return ('Zubehoer')</v>
      </c>
      <c r="BR36" s="30" t="str">
        <f t="shared" si="45"/>
        <v xml:space="preserve">        elif (((923+row['viewportWidth']-1278)/2)&lt;row['x']&lt;((1202+row['viewportWidth']-1278)/2)) and (864&lt;row['y']&lt;2000):
            return ('Zubehoer')</v>
      </c>
    </row>
    <row r="37" spans="2:70" x14ac:dyDescent="0.25">
      <c r="H37" s="9"/>
      <c r="I37" s="9"/>
      <c r="J37" s="9"/>
      <c r="K37" s="9"/>
      <c r="L37" s="9"/>
      <c r="AE37" t="s">
        <v>15</v>
      </c>
    </row>
    <row r="38" spans="2:70" x14ac:dyDescent="0.25">
      <c r="H38" s="9"/>
      <c r="I38" s="9"/>
      <c r="J38" s="9"/>
      <c r="K38" s="9"/>
      <c r="L38" s="9"/>
      <c r="AE38" t="s">
        <v>15</v>
      </c>
    </row>
    <row r="39" spans="2:70" ht="18.75" x14ac:dyDescent="0.3">
      <c r="B39" s="22" t="s">
        <v>53</v>
      </c>
      <c r="H39" s="9"/>
      <c r="I39" s="9"/>
      <c r="J39" s="9"/>
      <c r="K39" s="9"/>
      <c r="L39" s="9"/>
      <c r="AA39"/>
      <c r="AE39" t="s">
        <v>15</v>
      </c>
    </row>
    <row r="40" spans="2:70" x14ac:dyDescent="0.25">
      <c r="H40" s="9"/>
      <c r="I40" s="9"/>
      <c r="J40" s="9"/>
      <c r="K40" s="9"/>
      <c r="L40" s="9"/>
      <c r="AE40" t="s">
        <v>15</v>
      </c>
      <c r="BR40" s="35" t="str">
        <f>_xlfn.TEXTJOIN(CHAR(10),FALSE,BR41:BR44)</f>
        <v xml:space="preserve">    elif (row['page_cat'] == 'search'):
        if (((50+row['viewportWidth']-1278)/2)&lt;row['x']&lt;((1210+row['viewportWidth']-1278)/2)) and (274&lt;row['y']&lt;552):
            return ('Filter')
        elif (((50+row['viewportWidth']-1278)/2)&lt;row['x']&lt;((573+row['viewportWidth']-1278)/2)) and (601&lt;row['y']&lt;4103):
            return ('productsLeftcolumn')
        elif (((641+row['viewportWidth']-1278)/2)&lt;row['x']&lt;((1164+row['viewportWidth']-1278)/2)) and (601&lt;row['y']&lt;4103):
            return ('productsRightcolumn')
</v>
      </c>
    </row>
    <row r="41" spans="2:70" x14ac:dyDescent="0.25">
      <c r="C41">
        <v>688</v>
      </c>
      <c r="D41">
        <v>274</v>
      </c>
      <c r="E41">
        <v>1848</v>
      </c>
      <c r="F41">
        <v>552</v>
      </c>
      <c r="G41" s="6" t="s">
        <v>25</v>
      </c>
      <c r="H41" s="9">
        <f>C41-$S$520</f>
        <v>50</v>
      </c>
      <c r="I41" s="9">
        <f>D41-$T$520</f>
        <v>274</v>
      </c>
      <c r="J41" s="9">
        <f>E41-$S$520</f>
        <v>1210</v>
      </c>
      <c r="K41" s="9">
        <f>F41-$T$520</f>
        <v>552</v>
      </c>
      <c r="L41" s="9" t="str">
        <f t="shared" ref="L41:L43" si="46">G41</f>
        <v>Filter</v>
      </c>
      <c r="M41">
        <f t="shared" ref="M41:M43" si="47">H41+$S$12</f>
        <v>371</v>
      </c>
      <c r="N41">
        <f t="shared" ref="N41:N43" si="48">I41</f>
        <v>274</v>
      </c>
      <c r="O41">
        <f t="shared" ref="O41:O43" si="49">J41+$S$12</f>
        <v>1531</v>
      </c>
      <c r="P41">
        <f t="shared" ref="P41:P43" si="50">K41</f>
        <v>552</v>
      </c>
      <c r="Q41" t="str">
        <f t="shared" ref="Q41:Q43" si="51">L41</f>
        <v>Filter</v>
      </c>
      <c r="S41" t="s">
        <v>41</v>
      </c>
      <c r="AE41" t="s">
        <v>15</v>
      </c>
      <c r="AG41" t="s">
        <v>534</v>
      </c>
      <c r="AH41" s="3" t="s">
        <v>536</v>
      </c>
      <c r="AK41" t="s">
        <v>178</v>
      </c>
      <c r="AL41" t="str">
        <f>+CONCATENATE(AG41,AH41,AI41,AJ41,AK41)</f>
        <v>elif (row['page_cat'] == 'search'):</v>
      </c>
      <c r="AR41" s="30" t="s">
        <v>171</v>
      </c>
      <c r="AS41" s="33" t="s">
        <v>172</v>
      </c>
      <c r="AT41">
        <f>+$H41</f>
        <v>50</v>
      </c>
      <c r="AU41" s="3" t="s">
        <v>173</v>
      </c>
      <c r="AV41" s="3">
        <f>+$P$12+$N$12</f>
        <v>1278</v>
      </c>
      <c r="AW41" s="3" t="s">
        <v>174</v>
      </c>
      <c r="AX41" t="str">
        <f>+CONCATENATE($AS41,$AT41,$AU41,$AV41,$AW41)</f>
        <v>((50+row['viewportWidth']-1278)/2)</v>
      </c>
      <c r="AY41" t="s">
        <v>175</v>
      </c>
      <c r="AZ41" s="33" t="s">
        <v>172</v>
      </c>
      <c r="BA41">
        <f>+$J41</f>
        <v>1210</v>
      </c>
      <c r="BB41" s="3" t="s">
        <v>173</v>
      </c>
      <c r="BC41" s="3">
        <f>+$P$12+$N$12</f>
        <v>1278</v>
      </c>
      <c r="BD41" s="3" t="s">
        <v>174</v>
      </c>
      <c r="BE41" t="str">
        <f>+CONCATENATE($AZ41,$BA41,$BB41,$BC41,$BD41)</f>
        <v>((1210+row['viewportWidth']-1278)/2)</v>
      </c>
      <c r="BF41" t="s">
        <v>176</v>
      </c>
      <c r="BG41">
        <f>+$I41</f>
        <v>274</v>
      </c>
      <c r="BI41" t="s">
        <v>177</v>
      </c>
      <c r="BJ41">
        <f>+$K41</f>
        <v>552</v>
      </c>
      <c r="BL41" t="s">
        <v>178</v>
      </c>
      <c r="BM41" t="str">
        <f>+CONCATENATE(AR41,AX41,AY41,BE41,BF41,BG41,BI41,BJ41,BL41)</f>
        <v>if (((50+row['viewportWidth']-1278)/2)&lt;row['x']&lt;((1210+row['viewportWidth']-1278)/2)) and (274&lt;row['y']&lt;552):</v>
      </c>
      <c r="BN41" s="30" t="s">
        <v>179</v>
      </c>
      <c r="BO41" t="str">
        <f>+$L41</f>
        <v>Filter</v>
      </c>
      <c r="BP41" s="3" t="s">
        <v>180</v>
      </c>
      <c r="BQ41" t="str">
        <f>+CONCATENATE(BN41,BO41,BP41)</f>
        <v>return ('Filter')</v>
      </c>
      <c r="BR41" s="30" t="str">
        <f>+CONCATENATE(REPT(" ", $BV$11),$AL41,CHAR(10),REPT(" ", $BV$12),$BM41,CHAR(10),REPT(" ", $BV$13),$BQ41)</f>
        <v xml:space="preserve">    elif (row['page_cat'] == 'search'):
        if (((50+row['viewportWidth']-1278)/2)&lt;row['x']&lt;((1210+row['viewportWidth']-1278)/2)) and (274&lt;row['y']&lt;552):
            return ('Filter')</v>
      </c>
    </row>
    <row r="42" spans="2:70" x14ac:dyDescent="0.25">
      <c r="C42">
        <v>688</v>
      </c>
      <c r="D42">
        <v>601</v>
      </c>
      <c r="E42">
        <v>1211</v>
      </c>
      <c r="F42">
        <v>4103</v>
      </c>
      <c r="G42" s="6" t="s">
        <v>27</v>
      </c>
      <c r="H42" s="9">
        <f>C42-$S$520</f>
        <v>50</v>
      </c>
      <c r="I42" s="9">
        <f>D42-$T$520</f>
        <v>601</v>
      </c>
      <c r="J42" s="9">
        <f>E42-$S$520</f>
        <v>573</v>
      </c>
      <c r="K42" s="9">
        <f>F42-$T$520</f>
        <v>4103</v>
      </c>
      <c r="L42" s="9" t="str">
        <f t="shared" si="46"/>
        <v>productsLeftcolumn</v>
      </c>
      <c r="M42">
        <f t="shared" si="47"/>
        <v>371</v>
      </c>
      <c r="N42">
        <f t="shared" si="48"/>
        <v>601</v>
      </c>
      <c r="O42">
        <f t="shared" si="49"/>
        <v>894</v>
      </c>
      <c r="P42">
        <f t="shared" si="50"/>
        <v>4103</v>
      </c>
      <c r="Q42" t="str">
        <f t="shared" si="51"/>
        <v>productsLeftcolumn</v>
      </c>
      <c r="S42" t="s">
        <v>15</v>
      </c>
      <c r="T42" t="s">
        <v>16</v>
      </c>
      <c r="AE42" t="s">
        <v>15</v>
      </c>
      <c r="AR42" s="30" t="s">
        <v>181</v>
      </c>
      <c r="AS42" s="33" t="s">
        <v>172</v>
      </c>
      <c r="AT42">
        <f t="shared" ref="AT42:AT43" si="52">+$H42</f>
        <v>50</v>
      </c>
      <c r="AU42" s="3" t="s">
        <v>173</v>
      </c>
      <c r="AV42" s="3">
        <f t="shared" ref="AV42:AV43" si="53">+$P$12+$N$12</f>
        <v>1278</v>
      </c>
      <c r="AW42" s="3" t="s">
        <v>174</v>
      </c>
      <c r="AX42" t="str">
        <f t="shared" ref="AX42:AX43" si="54">+CONCATENATE($AS42,$AT42,$AU42,$AV42,$AW42)</f>
        <v>((50+row['viewportWidth']-1278)/2)</v>
      </c>
      <c r="AY42" t="s">
        <v>175</v>
      </c>
      <c r="AZ42" s="33" t="s">
        <v>172</v>
      </c>
      <c r="BA42">
        <f t="shared" ref="BA42:BA43" si="55">+$J42</f>
        <v>573</v>
      </c>
      <c r="BB42" s="3" t="s">
        <v>173</v>
      </c>
      <c r="BC42" s="3">
        <f t="shared" ref="BC42:BC43" si="56">+$P$12+$N$12</f>
        <v>1278</v>
      </c>
      <c r="BD42" s="3" t="s">
        <v>174</v>
      </c>
      <c r="BE42" t="str">
        <f t="shared" ref="BE42:BE43" si="57">+CONCATENATE($AZ42,$BA42,$BB42,$BC42,$BD42)</f>
        <v>((573+row['viewportWidth']-1278)/2)</v>
      </c>
      <c r="BF42" t="s">
        <v>176</v>
      </c>
      <c r="BG42">
        <f t="shared" ref="BG42:BG43" si="58">+$I42</f>
        <v>601</v>
      </c>
      <c r="BI42" t="s">
        <v>177</v>
      </c>
      <c r="BJ42">
        <f t="shared" ref="BJ42:BJ43" si="59">+$K42</f>
        <v>4103</v>
      </c>
      <c r="BL42" t="s">
        <v>178</v>
      </c>
      <c r="BM42" t="str">
        <f t="shared" ref="BM42:BM43" si="60">+CONCATENATE(AR42,AX42,AY42,BE42,BF42,BG42,BI42,BJ42,BL42)</f>
        <v>elif (((50+row['viewportWidth']-1278)/2)&lt;row['x']&lt;((573+row['viewportWidth']-1278)/2)) and (601&lt;row['y']&lt;4103):</v>
      </c>
      <c r="BN42" s="30" t="s">
        <v>179</v>
      </c>
      <c r="BO42" t="str">
        <f t="shared" ref="BO42:BO43" si="61">+$L42</f>
        <v>productsLeftcolumn</v>
      </c>
      <c r="BP42" s="3" t="s">
        <v>180</v>
      </c>
      <c r="BQ42" t="str">
        <f t="shared" ref="BQ42:BQ43" si="62">+CONCATENATE(BN42,BO42,BP42)</f>
        <v>return ('productsLeftcolumn')</v>
      </c>
      <c r="BR42" s="30" t="str">
        <f>+CONCATENATE(REPT(" ", $BV$12),$BM42,CHAR(10),REPT(" ", $BV$13),$BQ42)</f>
        <v xml:space="preserve">        elif (((50+row['viewportWidth']-1278)/2)&lt;row['x']&lt;((573+row['viewportWidth']-1278)/2)) and (601&lt;row['y']&lt;4103):
            return ('productsLeftcolumn')</v>
      </c>
    </row>
    <row r="43" spans="2:70" x14ac:dyDescent="0.25">
      <c r="C43">
        <v>1279</v>
      </c>
      <c r="D43">
        <f>D42</f>
        <v>601</v>
      </c>
      <c r="E43">
        <v>1802</v>
      </c>
      <c r="F43">
        <f>F42</f>
        <v>4103</v>
      </c>
      <c r="G43" s="6" t="s">
        <v>28</v>
      </c>
      <c r="H43" s="9">
        <f>C43-$S$520</f>
        <v>641</v>
      </c>
      <c r="I43" s="9">
        <f>D43-$T$520</f>
        <v>601</v>
      </c>
      <c r="J43" s="9">
        <f>E43-$S$520</f>
        <v>1164</v>
      </c>
      <c r="K43" s="9">
        <f>F43-$T$520</f>
        <v>4103</v>
      </c>
      <c r="L43" s="9" t="str">
        <f t="shared" si="46"/>
        <v>productsRightcolumn</v>
      </c>
      <c r="M43">
        <f t="shared" si="47"/>
        <v>962</v>
      </c>
      <c r="N43">
        <f t="shared" si="48"/>
        <v>601</v>
      </c>
      <c r="O43">
        <f t="shared" si="49"/>
        <v>1485</v>
      </c>
      <c r="P43">
        <f t="shared" si="50"/>
        <v>4103</v>
      </c>
      <c r="Q43" t="str">
        <f t="shared" si="51"/>
        <v>productsRightcolumn</v>
      </c>
      <c r="S43">
        <v>638</v>
      </c>
      <c r="T43">
        <v>0</v>
      </c>
      <c r="AE43" t="s">
        <v>15</v>
      </c>
      <c r="AR43" s="30" t="s">
        <v>181</v>
      </c>
      <c r="AS43" s="33" t="s">
        <v>172</v>
      </c>
      <c r="AT43">
        <f t="shared" si="52"/>
        <v>641</v>
      </c>
      <c r="AU43" s="3" t="s">
        <v>173</v>
      </c>
      <c r="AV43" s="3">
        <f t="shared" si="53"/>
        <v>1278</v>
      </c>
      <c r="AW43" s="3" t="s">
        <v>174</v>
      </c>
      <c r="AX43" t="str">
        <f t="shared" si="54"/>
        <v>((641+row['viewportWidth']-1278)/2)</v>
      </c>
      <c r="AY43" t="s">
        <v>175</v>
      </c>
      <c r="AZ43" s="33" t="s">
        <v>172</v>
      </c>
      <c r="BA43">
        <f t="shared" si="55"/>
        <v>1164</v>
      </c>
      <c r="BB43" s="3" t="s">
        <v>173</v>
      </c>
      <c r="BC43" s="3">
        <f t="shared" si="56"/>
        <v>1278</v>
      </c>
      <c r="BD43" s="3" t="s">
        <v>174</v>
      </c>
      <c r="BE43" t="str">
        <f t="shared" si="57"/>
        <v>((1164+row['viewportWidth']-1278)/2)</v>
      </c>
      <c r="BF43" t="s">
        <v>176</v>
      </c>
      <c r="BG43">
        <f t="shared" si="58"/>
        <v>601</v>
      </c>
      <c r="BI43" t="s">
        <v>177</v>
      </c>
      <c r="BJ43">
        <f t="shared" si="59"/>
        <v>4103</v>
      </c>
      <c r="BL43" t="s">
        <v>178</v>
      </c>
      <c r="BM43" t="str">
        <f t="shared" si="60"/>
        <v>elif (((641+row['viewportWidth']-1278)/2)&lt;row['x']&lt;((1164+row['viewportWidth']-1278)/2)) and (601&lt;row['y']&lt;4103):</v>
      </c>
      <c r="BN43" s="30" t="s">
        <v>179</v>
      </c>
      <c r="BO43" t="str">
        <f t="shared" si="61"/>
        <v>productsRightcolumn</v>
      </c>
      <c r="BP43" s="3" t="s">
        <v>180</v>
      </c>
      <c r="BQ43" t="str">
        <f t="shared" si="62"/>
        <v>return ('productsRightcolumn')</v>
      </c>
      <c r="BR43" s="30" t="str">
        <f>+CONCATENATE(REPT(" ", $BV$12),$BM43,CHAR(10),REPT(" ", $BV$13),$BQ43)</f>
        <v xml:space="preserve">        elif (((641+row['viewportWidth']-1278)/2)&lt;row['x']&lt;((1164+row['viewportWidth']-1278)/2)) and (601&lt;row['y']&lt;4103):
            return ('productsRightcolumn')</v>
      </c>
    </row>
    <row r="44" spans="2:70" x14ac:dyDescent="0.25">
      <c r="H44" s="9"/>
      <c r="I44" s="9"/>
      <c r="J44" s="9"/>
      <c r="K44" s="9"/>
      <c r="L44" s="9"/>
      <c r="AE44" t="s">
        <v>15</v>
      </c>
      <c r="AS44" s="33"/>
      <c r="AU44" s="3"/>
      <c r="AV44" s="3"/>
      <c r="AW44" s="3"/>
      <c r="AZ44" s="33"/>
      <c r="BB44" s="3"/>
      <c r="BC44" s="3"/>
      <c r="BD44" s="3"/>
      <c r="BP44" s="3"/>
    </row>
    <row r="45" spans="2:70" x14ac:dyDescent="0.25">
      <c r="AE45" t="s">
        <v>15</v>
      </c>
    </row>
    <row r="46" spans="2:70" ht="18.75" x14ac:dyDescent="0.3">
      <c r="B46" s="22" t="s">
        <v>54</v>
      </c>
      <c r="H46" s="9"/>
      <c r="I46" s="9"/>
      <c r="J46" s="9"/>
      <c r="K46" s="9"/>
      <c r="L46" s="9"/>
      <c r="AE46" t="s">
        <v>15</v>
      </c>
      <c r="BR46" s="35" t="str">
        <f>_xlfn.TEXTJOIN(CHAR(10),FALSE,BR47:BR50)</f>
        <v xml:space="preserve">    elif (row['page_cat'] == 'marke'):
        if (((312+row['viewportWidth']-1278)/2)&lt;row['x']&lt;((1215+row['viewportWidth']-1278)/2)) and (216&lt;row['y']&lt;458):
            return ('markeninfo')
        elif (((314+row['viewportWidth']-1278)/2)&lt;row['x']&lt;((1222+row['viewportWidth']-1278)/2)) and (478&lt;row['y']&lt;768):
            return ('Filter')
        elif (((314+row['viewportWidth']-1278)/2)&lt;row['x']&lt;((754+row['viewportWidth']-1278)/2)) and (788&lt;row['y']&lt;4300):
            return ('productsLeftcolumn')
        elif (((773+row['viewportWidth']-1278)/2)&lt;row['x']&lt;((1213+row['viewportWidth']-1278)/2)) and (788&lt;row['y']&lt;4300):
            return ('productsRightcolumn')</v>
      </c>
    </row>
    <row r="47" spans="2:70" x14ac:dyDescent="0.25">
      <c r="C47">
        <v>950</v>
      </c>
      <c r="D47">
        <v>216</v>
      </c>
      <c r="E47">
        <v>1853</v>
      </c>
      <c r="F47">
        <v>458</v>
      </c>
      <c r="G47" t="s">
        <v>55</v>
      </c>
      <c r="H47" s="9">
        <f>C47-$S$520</f>
        <v>312</v>
      </c>
      <c r="I47" s="9">
        <f>D47-$T$520</f>
        <v>216</v>
      </c>
      <c r="J47" s="9">
        <f>E47-$S$520</f>
        <v>1215</v>
      </c>
      <c r="K47" s="9">
        <f>F47-$T$520</f>
        <v>458</v>
      </c>
      <c r="L47" s="9" t="str">
        <f t="shared" ref="L47:L50" si="63">G47</f>
        <v>markeninfo</v>
      </c>
      <c r="AE47" t="s">
        <v>15</v>
      </c>
      <c r="AG47" t="s">
        <v>534</v>
      </c>
      <c r="AH47" s="3" t="s">
        <v>535</v>
      </c>
      <c r="AK47" t="s">
        <v>178</v>
      </c>
      <c r="AL47" t="str">
        <f>+CONCATENATE(AG47,AH47,AI47,AJ47,AK47)</f>
        <v>elif (row['page_cat'] == 'marke'):</v>
      </c>
      <c r="AR47" s="30" t="s">
        <v>171</v>
      </c>
      <c r="AS47" s="33" t="s">
        <v>172</v>
      </c>
      <c r="AT47">
        <f>+$H47</f>
        <v>312</v>
      </c>
      <c r="AU47" s="3" t="s">
        <v>173</v>
      </c>
      <c r="AV47" s="3">
        <f>+$P$12+$N$12</f>
        <v>1278</v>
      </c>
      <c r="AW47" s="3" t="s">
        <v>174</v>
      </c>
      <c r="AX47" t="str">
        <f>+CONCATENATE($AS47,$AT47,$AU47,$AV47,$AW47)</f>
        <v>((312+row['viewportWidth']-1278)/2)</v>
      </c>
      <c r="AY47" t="s">
        <v>175</v>
      </c>
      <c r="AZ47" s="33" t="s">
        <v>172</v>
      </c>
      <c r="BA47">
        <f>+$J47</f>
        <v>1215</v>
      </c>
      <c r="BB47" s="3" t="s">
        <v>173</v>
      </c>
      <c r="BC47" s="3">
        <f>+$P$12+$N$12</f>
        <v>1278</v>
      </c>
      <c r="BD47" s="3" t="s">
        <v>174</v>
      </c>
      <c r="BE47" t="str">
        <f>+CONCATENATE($AZ47,$BA47,$BB47,$BC47,$BD47)</f>
        <v>((1215+row['viewportWidth']-1278)/2)</v>
      </c>
      <c r="BF47" t="s">
        <v>176</v>
      </c>
      <c r="BG47">
        <f>+$I47</f>
        <v>216</v>
      </c>
      <c r="BI47" t="s">
        <v>177</v>
      </c>
      <c r="BJ47">
        <f>+$K47</f>
        <v>458</v>
      </c>
      <c r="BL47" t="s">
        <v>178</v>
      </c>
      <c r="BM47" t="str">
        <f>+CONCATENATE(AR47,AX47,AY47,BE47,BF47,BG47,BI47,BJ47,BL47)</f>
        <v>if (((312+row['viewportWidth']-1278)/2)&lt;row['x']&lt;((1215+row['viewportWidth']-1278)/2)) and (216&lt;row['y']&lt;458):</v>
      </c>
      <c r="BN47" s="30" t="s">
        <v>179</v>
      </c>
      <c r="BO47" t="str">
        <f>+$L47</f>
        <v>markeninfo</v>
      </c>
      <c r="BP47" s="3" t="s">
        <v>180</v>
      </c>
      <c r="BQ47" t="str">
        <f>+CONCATENATE(BN47,BO47,BP47)</f>
        <v>return ('markeninfo')</v>
      </c>
      <c r="BR47" s="30" t="str">
        <f>+CONCATENATE(REPT(" ", $BV$11),$AL47,CHAR(10),REPT(" ", $BV$12),$BM47,CHAR(10),REPT(" ", $BV$13),$BQ47)</f>
        <v xml:space="preserve">    elif (row['page_cat'] == 'marke'):
        if (((312+row['viewportWidth']-1278)/2)&lt;row['x']&lt;((1215+row['viewportWidth']-1278)/2)) and (216&lt;row['y']&lt;458):
            return ('markeninfo')</v>
      </c>
    </row>
    <row r="48" spans="2:70" x14ac:dyDescent="0.25">
      <c r="C48">
        <v>952</v>
      </c>
      <c r="D48">
        <v>478</v>
      </c>
      <c r="E48">
        <v>1860</v>
      </c>
      <c r="F48">
        <v>768</v>
      </c>
      <c r="G48" s="6" t="s">
        <v>25</v>
      </c>
      <c r="H48" s="9">
        <f>C48-$S$520</f>
        <v>314</v>
      </c>
      <c r="I48" s="9">
        <f>D48-$T$520</f>
        <v>478</v>
      </c>
      <c r="J48" s="9">
        <f>E48-$S$520</f>
        <v>1222</v>
      </c>
      <c r="K48" s="9">
        <f>F48-$T$520</f>
        <v>768</v>
      </c>
      <c r="L48" s="9" t="str">
        <f t="shared" si="63"/>
        <v>Filter</v>
      </c>
      <c r="M48">
        <f>H48+$S$12</f>
        <v>635</v>
      </c>
      <c r="N48">
        <f>I48</f>
        <v>478</v>
      </c>
      <c r="O48">
        <f>J48+$S$12</f>
        <v>1543</v>
      </c>
      <c r="P48">
        <f t="shared" ref="P48:Q51" si="64">K48</f>
        <v>768</v>
      </c>
      <c r="Q48" t="str">
        <f t="shared" si="64"/>
        <v>Filter</v>
      </c>
      <c r="S48" t="s">
        <v>41</v>
      </c>
      <c r="AE48" t="s">
        <v>15</v>
      </c>
      <c r="AR48" s="30" t="s">
        <v>181</v>
      </c>
      <c r="AS48" s="33" t="s">
        <v>172</v>
      </c>
      <c r="AT48">
        <f t="shared" ref="AT48:AT51" si="65">+$H48</f>
        <v>314</v>
      </c>
      <c r="AU48" s="3" t="s">
        <v>173</v>
      </c>
      <c r="AV48" s="3">
        <f t="shared" ref="AV48:AV51" si="66">+$P$12+$N$12</f>
        <v>1278</v>
      </c>
      <c r="AW48" s="3" t="s">
        <v>174</v>
      </c>
      <c r="AX48" t="str">
        <f t="shared" ref="AX48:AX51" si="67">+CONCATENATE($AS48,$AT48,$AU48,$AV48,$AW48)</f>
        <v>((314+row['viewportWidth']-1278)/2)</v>
      </c>
      <c r="AY48" t="s">
        <v>175</v>
      </c>
      <c r="AZ48" s="33" t="s">
        <v>172</v>
      </c>
      <c r="BA48">
        <f t="shared" ref="BA48:BA51" si="68">+$J48</f>
        <v>1222</v>
      </c>
      <c r="BB48" s="3" t="s">
        <v>173</v>
      </c>
      <c r="BC48" s="3">
        <f t="shared" ref="BC48:BC51" si="69">+$P$12+$N$12</f>
        <v>1278</v>
      </c>
      <c r="BD48" s="3" t="s">
        <v>174</v>
      </c>
      <c r="BE48" t="str">
        <f t="shared" ref="BE48:BE51" si="70">+CONCATENATE($AZ48,$BA48,$BB48,$BC48,$BD48)</f>
        <v>((1222+row['viewportWidth']-1278)/2)</v>
      </c>
      <c r="BF48" t="s">
        <v>176</v>
      </c>
      <c r="BG48">
        <f t="shared" ref="BG48:BG51" si="71">+$I48</f>
        <v>478</v>
      </c>
      <c r="BI48" t="s">
        <v>177</v>
      </c>
      <c r="BJ48">
        <f t="shared" ref="BJ48:BJ51" si="72">+$K48</f>
        <v>768</v>
      </c>
      <c r="BL48" t="s">
        <v>178</v>
      </c>
      <c r="BM48" t="str">
        <f t="shared" ref="BM48" si="73">+CONCATENATE(AR48,AX48,AY48,BE48,BF48,BG48,BI48,BJ48,BL48)</f>
        <v>elif (((314+row['viewportWidth']-1278)/2)&lt;row['x']&lt;((1222+row['viewportWidth']-1278)/2)) and (478&lt;row['y']&lt;768):</v>
      </c>
      <c r="BN48" s="30" t="s">
        <v>179</v>
      </c>
      <c r="BO48" t="str">
        <f t="shared" ref="BO48:BO51" si="74">+$L48</f>
        <v>Filter</v>
      </c>
      <c r="BP48" s="3" t="s">
        <v>180</v>
      </c>
      <c r="BQ48" t="str">
        <f t="shared" ref="BQ48" si="75">+CONCATENATE(BN48,BO48,BP48)</f>
        <v>return ('Filter')</v>
      </c>
      <c r="BR48" s="30" t="str">
        <f>+CONCATENATE(REPT(" ", $BV$12),$BM48,CHAR(10),REPT(" ", $BV$13),$BQ48)</f>
        <v xml:space="preserve">        elif (((314+row['viewportWidth']-1278)/2)&lt;row['x']&lt;((1222+row['viewportWidth']-1278)/2)) and (478&lt;row['y']&lt;768):
            return ('Filter')</v>
      </c>
    </row>
    <row r="49" spans="2:70" x14ac:dyDescent="0.25">
      <c r="C49">
        <v>952</v>
      </c>
      <c r="D49">
        <v>788</v>
      </c>
      <c r="E49">
        <v>1392</v>
      </c>
      <c r="F49">
        <v>4300</v>
      </c>
      <c r="G49" s="6" t="s">
        <v>27</v>
      </c>
      <c r="H49" s="9">
        <f>C49-$S$520</f>
        <v>314</v>
      </c>
      <c r="I49" s="9">
        <f>D49-$T$520</f>
        <v>788</v>
      </c>
      <c r="J49" s="9">
        <f>E49-$S$520</f>
        <v>754</v>
      </c>
      <c r="K49" s="9">
        <f>F49-$T$520</f>
        <v>4300</v>
      </c>
      <c r="L49" s="9" t="str">
        <f t="shared" si="63"/>
        <v>productsLeftcolumn</v>
      </c>
      <c r="M49">
        <f>H49+$S$12</f>
        <v>635</v>
      </c>
      <c r="N49">
        <f>I49</f>
        <v>788</v>
      </c>
      <c r="O49">
        <f>J49+$S$12</f>
        <v>1075</v>
      </c>
      <c r="P49">
        <f t="shared" si="64"/>
        <v>4300</v>
      </c>
      <c r="Q49" t="str">
        <f t="shared" si="64"/>
        <v>productsLeftcolumn</v>
      </c>
      <c r="S49" t="s">
        <v>15</v>
      </c>
      <c r="T49" t="s">
        <v>16</v>
      </c>
      <c r="AE49" t="s">
        <v>15</v>
      </c>
      <c r="AR49" s="30" t="s">
        <v>181</v>
      </c>
      <c r="AS49" s="33" t="s">
        <v>172</v>
      </c>
      <c r="AT49">
        <f t="shared" si="65"/>
        <v>314</v>
      </c>
      <c r="AU49" s="3" t="s">
        <v>173</v>
      </c>
      <c r="AV49" s="3">
        <f t="shared" si="66"/>
        <v>1278</v>
      </c>
      <c r="AW49" s="3" t="s">
        <v>174</v>
      </c>
      <c r="AX49" t="str">
        <f t="shared" si="67"/>
        <v>((314+row['viewportWidth']-1278)/2)</v>
      </c>
      <c r="AY49" t="s">
        <v>175</v>
      </c>
      <c r="AZ49" s="33" t="s">
        <v>172</v>
      </c>
      <c r="BA49">
        <f t="shared" si="68"/>
        <v>754</v>
      </c>
      <c r="BB49" s="3" t="s">
        <v>173</v>
      </c>
      <c r="BC49" s="3">
        <f t="shared" si="69"/>
        <v>1278</v>
      </c>
      <c r="BD49" s="3" t="s">
        <v>174</v>
      </c>
      <c r="BE49" t="str">
        <f t="shared" si="70"/>
        <v>((754+row['viewportWidth']-1278)/2)</v>
      </c>
      <c r="BF49" t="s">
        <v>176</v>
      </c>
      <c r="BG49">
        <f t="shared" si="71"/>
        <v>788</v>
      </c>
      <c r="BI49" t="s">
        <v>177</v>
      </c>
      <c r="BJ49">
        <f t="shared" si="72"/>
        <v>4300</v>
      </c>
      <c r="BL49" t="s">
        <v>178</v>
      </c>
      <c r="BM49" t="str">
        <f t="shared" ref="BM49:BM51" si="76">+CONCATENATE(AR49,AX49,AY49,BE49,BF49,BG49,BI49,BJ49,BL49)</f>
        <v>elif (((314+row['viewportWidth']-1278)/2)&lt;row['x']&lt;((754+row['viewportWidth']-1278)/2)) and (788&lt;row['y']&lt;4300):</v>
      </c>
      <c r="BN49" s="30" t="s">
        <v>179</v>
      </c>
      <c r="BO49" t="str">
        <f t="shared" si="74"/>
        <v>productsLeftcolumn</v>
      </c>
      <c r="BP49" s="3" t="s">
        <v>180</v>
      </c>
      <c r="BQ49" t="str">
        <f t="shared" ref="BQ49:BQ51" si="77">+CONCATENATE(BN49,BO49,BP49)</f>
        <v>return ('productsLeftcolumn')</v>
      </c>
      <c r="BR49" s="30" t="str">
        <f t="shared" ref="BR49:BR51" si="78">+CONCATENATE(REPT(" ", $BV$12),$BM49,CHAR(10),REPT(" ", $BV$13),$BQ49)</f>
        <v xml:space="preserve">        elif (((314+row['viewportWidth']-1278)/2)&lt;row['x']&lt;((754+row['viewportWidth']-1278)/2)) and (788&lt;row['y']&lt;4300):
            return ('productsLeftcolumn')</v>
      </c>
    </row>
    <row r="50" spans="2:70" x14ac:dyDescent="0.25">
      <c r="C50">
        <v>1411</v>
      </c>
      <c r="D50">
        <f>D49</f>
        <v>788</v>
      </c>
      <c r="E50">
        <f>C50+440</f>
        <v>1851</v>
      </c>
      <c r="F50">
        <v>4300</v>
      </c>
      <c r="G50" s="6" t="s">
        <v>28</v>
      </c>
      <c r="H50" s="9">
        <f>C50-$S$520</f>
        <v>773</v>
      </c>
      <c r="I50" s="9">
        <f>D50-$T$520</f>
        <v>788</v>
      </c>
      <c r="J50" s="9">
        <f>E50-$S$520</f>
        <v>1213</v>
      </c>
      <c r="K50" s="9">
        <f>F50-$T$520</f>
        <v>4300</v>
      </c>
      <c r="L50" s="9" t="str">
        <f t="shared" si="63"/>
        <v>productsRightcolumn</v>
      </c>
      <c r="M50">
        <f>H50+$S$12</f>
        <v>1094</v>
      </c>
      <c r="N50">
        <f>I50</f>
        <v>788</v>
      </c>
      <c r="O50">
        <f>J50+$S$12</f>
        <v>1534</v>
      </c>
      <c r="P50">
        <f t="shared" si="64"/>
        <v>4300</v>
      </c>
      <c r="Q50" t="str">
        <f t="shared" si="64"/>
        <v>productsRightcolumn</v>
      </c>
      <c r="S50">
        <v>641</v>
      </c>
      <c r="T50">
        <v>0</v>
      </c>
      <c r="AE50" t="s">
        <v>15</v>
      </c>
      <c r="AR50" s="30" t="s">
        <v>181</v>
      </c>
      <c r="AS50" s="33" t="s">
        <v>172</v>
      </c>
      <c r="AT50">
        <f t="shared" si="65"/>
        <v>773</v>
      </c>
      <c r="AU50" s="3" t="s">
        <v>173</v>
      </c>
      <c r="AV50" s="3">
        <f t="shared" si="66"/>
        <v>1278</v>
      </c>
      <c r="AW50" s="3" t="s">
        <v>174</v>
      </c>
      <c r="AX50" t="str">
        <f t="shared" si="67"/>
        <v>((773+row['viewportWidth']-1278)/2)</v>
      </c>
      <c r="AY50" t="s">
        <v>175</v>
      </c>
      <c r="AZ50" s="33" t="s">
        <v>172</v>
      </c>
      <c r="BA50">
        <f t="shared" si="68"/>
        <v>1213</v>
      </c>
      <c r="BB50" s="3" t="s">
        <v>173</v>
      </c>
      <c r="BC50" s="3">
        <f t="shared" si="69"/>
        <v>1278</v>
      </c>
      <c r="BD50" s="3" t="s">
        <v>174</v>
      </c>
      <c r="BE50" t="str">
        <f t="shared" si="70"/>
        <v>((1213+row['viewportWidth']-1278)/2)</v>
      </c>
      <c r="BF50" t="s">
        <v>176</v>
      </c>
      <c r="BG50">
        <f t="shared" si="71"/>
        <v>788</v>
      </c>
      <c r="BI50" t="s">
        <v>177</v>
      </c>
      <c r="BJ50">
        <f t="shared" si="72"/>
        <v>4300</v>
      </c>
      <c r="BL50" t="s">
        <v>178</v>
      </c>
      <c r="BM50" t="str">
        <f t="shared" si="76"/>
        <v>elif (((773+row['viewportWidth']-1278)/2)&lt;row['x']&lt;((1213+row['viewportWidth']-1278)/2)) and (788&lt;row['y']&lt;4300):</v>
      </c>
      <c r="BN50" s="30" t="s">
        <v>179</v>
      </c>
      <c r="BO50" t="str">
        <f t="shared" si="74"/>
        <v>productsRightcolumn</v>
      </c>
      <c r="BP50" s="3" t="s">
        <v>180</v>
      </c>
      <c r="BQ50" t="str">
        <f t="shared" si="77"/>
        <v>return ('productsRightcolumn')</v>
      </c>
      <c r="BR50" s="30" t="str">
        <f t="shared" si="78"/>
        <v xml:space="preserve">        elif (((773+row['viewportWidth']-1278)/2)&lt;row['x']&lt;((1213+row['viewportWidth']-1278)/2)) and (788&lt;row['y']&lt;4300):
            return ('productsRightcolumn')</v>
      </c>
    </row>
    <row r="51" spans="2:70" x14ac:dyDescent="0.25">
      <c r="C51">
        <v>690</v>
      </c>
      <c r="D51">
        <v>215</v>
      </c>
      <c r="E51">
        <v>922</v>
      </c>
      <c r="F51">
        <v>571</v>
      </c>
      <c r="G51" s="6" t="s">
        <v>26</v>
      </c>
      <c r="H51" s="9">
        <f>C51-$S$520</f>
        <v>52</v>
      </c>
      <c r="I51" s="9">
        <f>D51-$T$520</f>
        <v>215</v>
      </c>
      <c r="J51" s="9">
        <f>E51-$S$520</f>
        <v>284</v>
      </c>
      <c r="K51" s="9">
        <f>F51-$T$520</f>
        <v>571</v>
      </c>
      <c r="L51" s="9" t="str">
        <f>G51</f>
        <v>sidebar</v>
      </c>
      <c r="M51">
        <f>H51+$S$12</f>
        <v>373</v>
      </c>
      <c r="N51">
        <f>I51</f>
        <v>215</v>
      </c>
      <c r="O51">
        <f>J51+$S$12</f>
        <v>605</v>
      </c>
      <c r="P51">
        <f t="shared" si="64"/>
        <v>571</v>
      </c>
      <c r="Q51" t="str">
        <f t="shared" si="64"/>
        <v>sidebar</v>
      </c>
      <c r="AE51" t="s">
        <v>15</v>
      </c>
      <c r="AR51" s="30" t="s">
        <v>181</v>
      </c>
      <c r="AS51" s="33" t="s">
        <v>172</v>
      </c>
      <c r="AT51">
        <f t="shared" si="65"/>
        <v>52</v>
      </c>
      <c r="AU51" s="3" t="s">
        <v>173</v>
      </c>
      <c r="AV51" s="3">
        <f t="shared" si="66"/>
        <v>1278</v>
      </c>
      <c r="AW51" s="3" t="s">
        <v>174</v>
      </c>
      <c r="AX51" t="str">
        <f t="shared" si="67"/>
        <v>((52+row['viewportWidth']-1278)/2)</v>
      </c>
      <c r="AY51" t="s">
        <v>175</v>
      </c>
      <c r="AZ51" s="33" t="s">
        <v>172</v>
      </c>
      <c r="BA51">
        <f t="shared" si="68"/>
        <v>284</v>
      </c>
      <c r="BB51" s="3" t="s">
        <v>173</v>
      </c>
      <c r="BC51" s="3">
        <f t="shared" si="69"/>
        <v>1278</v>
      </c>
      <c r="BD51" s="3" t="s">
        <v>174</v>
      </c>
      <c r="BE51" t="str">
        <f t="shared" si="70"/>
        <v>((284+row['viewportWidth']-1278)/2)</v>
      </c>
      <c r="BF51" t="s">
        <v>176</v>
      </c>
      <c r="BG51">
        <f t="shared" si="71"/>
        <v>215</v>
      </c>
      <c r="BI51" t="s">
        <v>177</v>
      </c>
      <c r="BJ51">
        <f t="shared" si="72"/>
        <v>571</v>
      </c>
      <c r="BL51" t="s">
        <v>178</v>
      </c>
      <c r="BM51" t="str">
        <f t="shared" si="76"/>
        <v>elif (((52+row['viewportWidth']-1278)/2)&lt;row['x']&lt;((284+row['viewportWidth']-1278)/2)) and (215&lt;row['y']&lt;571):</v>
      </c>
      <c r="BN51" s="30" t="s">
        <v>179</v>
      </c>
      <c r="BO51" t="str">
        <f t="shared" si="74"/>
        <v>sidebar</v>
      </c>
      <c r="BP51" s="3" t="s">
        <v>180</v>
      </c>
      <c r="BQ51" t="str">
        <f t="shared" si="77"/>
        <v>return ('sidebar')</v>
      </c>
      <c r="BR51" s="30" t="str">
        <f t="shared" si="78"/>
        <v xml:space="preserve">        elif (((52+row['viewportWidth']-1278)/2)&lt;row['x']&lt;((284+row['viewportWidth']-1278)/2)) and (215&lt;row['y']&lt;571):
            return ('sidebar')</v>
      </c>
    </row>
    <row r="52" spans="2:70" x14ac:dyDescent="0.25">
      <c r="AE52" t="s">
        <v>15</v>
      </c>
    </row>
    <row r="53" spans="2:70" x14ac:dyDescent="0.25">
      <c r="G53" s="6"/>
      <c r="H53" s="9"/>
      <c r="I53" s="9"/>
      <c r="J53" s="9"/>
      <c r="K53" s="9"/>
      <c r="L53" s="9"/>
      <c r="AE53" t="s">
        <v>15</v>
      </c>
    </row>
    <row r="54" spans="2:70" x14ac:dyDescent="0.25">
      <c r="G54" s="6"/>
      <c r="H54" s="9"/>
      <c r="I54" s="9"/>
      <c r="J54" s="9"/>
      <c r="K54" s="9"/>
      <c r="L54" s="9"/>
      <c r="AE54" t="s">
        <v>15</v>
      </c>
    </row>
    <row r="55" spans="2:70" x14ac:dyDescent="0.25">
      <c r="H55" s="9"/>
      <c r="I55" s="9"/>
      <c r="J55" s="9"/>
      <c r="K55" s="9"/>
      <c r="L55" s="9"/>
      <c r="Y55" s="14" t="s">
        <v>519</v>
      </c>
      <c r="Z55" s="48" t="str">
        <f>+$Z$16</f>
        <v xml:space="preserve"> = re.compile(r'(http://relaunch|https://www)\.holzprofi24\.de/('</v>
      </c>
      <c r="AA55" s="14" t="str">
        <f>+CONCATENATE(Y55,Z55)</f>
        <v>h1_filter_pagination_pattern = re.compile(r'(http://relaunch|https://www)\.holzprofi24\.de/('</v>
      </c>
      <c r="AB55" s="14"/>
      <c r="AC55" s="14" t="str">
        <f>_xlfn.TEXTJOIN(CHAR(10),FALSE,AA55,AC57:AC138)</f>
        <v>h1_filter_pagination_pattern = re.compile(r'(http://relaunch|https://www)\.holzprofi24\.de/('
'bodenbelaege/massivholzdielen/((?!/).)*$|'
'bodenbelaege/korkboden/((?!/).)*$|'
'bodenbelaege/sockelleisten/((?!/).)*$|'
'bodenbelaege/bodenbelag-zubehoer/((?!/).)*$|'
'bodenbelaege/sockelleisten-zubehoer/((?!/).)*$|'
'bodenbelaege/parkett/landhausdiele/((?!/).)*$|'
'bodenbelaege/laminat/schiffsboden/((?!/).)*$|'
'bodenbelaege/laminat/landhausdiele/((?!/).)*$|'
'bodenbelaege/laminat/weitere/((?!/).)*$|'
'bodenbelaege/vinylboden/holzoptik/((?!/).)*$|'
'bodenbelaege/vinylboden/steinoptik/((?!/).)*$|'
'bodenbelaege/vinylboden/klick-vinyl/((?!/).)*$|'
'bodenbelaege/vinylboden/fliesenoptik/((?!/).)*$|'
'bodenbelaege/massivholzdielen/geoelt/((?!/).)*$|'
'bodenbelaege/massivholzdielen/unbehandelt/((?!/).)*$|'
'bodenbelaege/korkboden/korkoptik/((?!/).)*$|'
'terrassenbelag/terrassendielen/((?!/).)*$|'
'terrassenbelag/terrassenbelag-zubehoer/((?!/).)*$|'
'terrassenbelag/terrassendielen/holzdielen/((?!/).)*$|'
'terrassenbelag/terrassenbelag-zubehoer/unterkonstruktionsholz/((?!/).)*$|'
'terrassenbelag/terrassenbelag-zubehoer/abschlussleisten/((?!/).)*$|'
'garten/geraetehaus/((?!/).)*$|'
'garten/fuer-kinder/((?!/).)*$|'
'garten/gartenzaun/((?!/).)*$|'
'garten/carport-garage/((?!/).)*$|'
'garten/holzpavillon/((?!/).)*$|'
'garten/gartenmoebel/((?!/).)*$|'
'garten/gartenhaus/flachdach/((?!/).)*$|'
'garten/gartenhaus/satteldach/((?!/).)*$|'
'garten/gartenhaus/spitzdach/((?!/).)*$|'
'garten/gartenhaus/weitere/((?!/).)*$|'
'garten/gartenhaus/gartenhaus-zubehoer/((?!/).)*$|'
'garten/gartenhaus/pultdach/((?!/).)*$|'
'garten/gartenhaus/sale-gartenhaus/((?!/).)*$|'
'garten/geraetehaus/geraetehaus/((?!/).)*$|'
'garten/geraetehaus/geraeteschrank/((?!/).)*$|'
'garten/geraetehaus/muelltonnenbox/((?!/).)*$|'
'garten/geraetehaus/geraetehaus-zubehoer/((?!/).)*$|'
'garten/fuer-kinder/spielgeraete-zubehoer/((?!/).)*$|'
'garten/gartenzaun/zauntor/((?!/).)*$|'
'garten/gartenzaun/zaunpfosten/((?!/).)*$|'
'garten/gartenzaun/vorgartenzaun/((?!/).)*$|'
'garten/gartenzaun/gartenzaun-zubehoer/((?!/).)*$|'
'garten/carport-garage/garage/((?!/).)*$|'
'garten/pool/holzpool/((?!/).)*$|'
'garten/pool/stahlwandpool/((?!/).)*$|'
'sauna/innen-sauna/((?!/).)*$|'
'sauna/aussen-sauna/((?!/).)*$|'
'sauna/innen-sauna/systemsauna/((?!/).)*$|'
'wand-und-decke/abschlussleisten/((?!/).)*$|'
'wand-und-decke/abschlussleisten/hohlkehlleiste/((?!/).)*$|'
'wand-und-decke/abschlussleisten/deckenabschlussleiste/((?!/).)*$|'
'wand-und-decke/abschlussleisten/weitere/((?!/).)*$|'
'wand-und-decke/paneele/((?!/).)*$|'
'wand-und-decke/paneele/dekor-paneele/((?!/).)*$|'
'kinderwelt/kindermoebel/((?!/).)*$|'
'kinderwelt/gartenspielgeraete/((?!/).)*$|'
'bodenbelaege/korkboden/holzoptik/((?!/).)*$|'
'bodenbelaege/sockelleisten/echtholzfurnier/((?!/).)*$|'
'bodenbelaege/sockelleisten/massivholz/((?!/).)*$|'
'bodenbelaege/sockelleisten/dekor/((?!/).)*$|'
'kinderwelt/gartenspielgeraete/spielgeraete-zubehoer/((?!/).)*$|'
'bodenbelaege/laminat/fliesenlaminat/((?!/).)*$|'
'bodenbelaege/parkett/?ffAdvisorStatus=82-_0_1_0_1_2_7_13_38((?!/).)*$|'
'bodenbelaege/parkett/?ffAdvisorStatus=82-_0_1_0_1_2_7_13_39((?!/).)*$|'
'bodenbelaege/parkett/?ffAdvisorStatus=82-_0_2_0_0_4_11_14_41((?!/).)*$|'
'bodenbelaege/parkett/?ffAdvisorStatus=82-_0_2_0_0_4_11_14_42((?!/).)*$|'
'bodenbelaege/parkett/?ffAdvisorStatus=82-_0_1_0_0_1_4_11_33((?!/).)*$|'
'bodenbelaege/parkett/?ffAdvisorStatus=82-_0_1_0_0_1_4_11_32((?!/).)*$|'
'bodenbelaege/parkett/?ffAdvisorStatus=82-_0_1_0_0_1_3_10_30((?!/).)*$|'
'bodenbelaege/parkett/?ffAdvisorStatus=82-_0_1_0_0_1_3_10_29((?!/).)*$|'
'bodenbelaege/parkett/?ffAdvisorStatus=82-_0_0_0_1_0_1((?!/).)*$|'
'bodenbelaege/parkett/?ffAdvisorStatus=82-_0_0_0_0_0_0_9_27((?!/).)*$|'
'bodenbelaege/parkett/?ffAdvisorStatus=82-_0_0_0_0_0_0_9_26((?!/).)*$|'
'bodenbelaege/laminat/?ffAdvisorStatus=159-_0_0_1_3_3_14((?!/).)*$|'
'bodenbelaege/laminat/?ffAdvisorStatus=159-_0_0_1_3_3_13((?!/).)*$|'
'bodenbelaege/laminat/?ffAdvisorStatus=159-_0_1_2_7_7_26((?!/).)*$|'
'bodenbelaege/laminat/?ffAdvisorStatus=159-_0_1_2_6_6_23((?!/).)*$|'
'bodenbelaege/laminat/?ffAdvisorStatus=159-_0_1_2_6_6_22((?!/).)*$|'
'bodenbelaege/parkett/schiffsboden/?ffAdvisorStatus=82-_0_0_0_1_0_1((?!/).)*$|'
'bodenbelaege/parkett/schiffsboden/?ffAdvisorStatus=82-_0_1_0_1_2_7_13_39((?!/).)*$|'
'garten/brunnen/gartenteich/((?!/).)*$)')</v>
      </c>
      <c r="AE55" t="s">
        <v>15</v>
      </c>
    </row>
    <row r="56" spans="2:70" ht="18.75" x14ac:dyDescent="0.3">
      <c r="B56" s="22" t="s">
        <v>85</v>
      </c>
      <c r="H56" s="9"/>
      <c r="I56" s="9"/>
      <c r="J56" s="9"/>
      <c r="K56" s="9"/>
      <c r="L56" s="9"/>
      <c r="AE56" t="s">
        <v>15</v>
      </c>
    </row>
    <row r="57" spans="2:70" outlineLevel="1" x14ac:dyDescent="0.25">
      <c r="B57" s="23" t="s">
        <v>187</v>
      </c>
      <c r="C57" s="23"/>
      <c r="H57" s="9"/>
      <c r="I57" s="9"/>
      <c r="J57" s="9"/>
      <c r="K57" s="9"/>
      <c r="L57" s="9"/>
      <c r="Y57" s="48" t="str">
        <f>+$Y$16</f>
        <v>'</v>
      </c>
      <c r="Z57" s="14" t="str">
        <f>+$B57</f>
        <v>bodenbelaege/massivholzdielen/</v>
      </c>
      <c r="AA57" t="str">
        <f t="shared" ref="AA57:AA88" si="79">+$AA$16</f>
        <v>((?!/).)*$</v>
      </c>
      <c r="AB57" s="48" t="str">
        <f>+$AB$16</f>
        <v>|'</v>
      </c>
      <c r="AC57" t="str">
        <f>+CONCATENATE(Y57,Z57,AA57,AB57)</f>
        <v>'bodenbelaege/massivholzdielen/((?!/).)*$|'</v>
      </c>
      <c r="AE57" t="s">
        <v>15</v>
      </c>
    </row>
    <row r="58" spans="2:70" outlineLevel="1" x14ac:dyDescent="0.25">
      <c r="B58" s="24" t="s">
        <v>188</v>
      </c>
      <c r="C58" s="24"/>
      <c r="H58" s="9"/>
      <c r="I58" s="9"/>
      <c r="J58" s="9"/>
      <c r="K58" s="9"/>
      <c r="L58" s="9"/>
      <c r="Y58" s="48" t="str">
        <f t="shared" ref="Y58:Y121" si="80">+$Y$16</f>
        <v>'</v>
      </c>
      <c r="Z58" s="14" t="str">
        <f t="shared" ref="Z58:Z121" si="81">+$B58</f>
        <v>bodenbelaege/korkboden/</v>
      </c>
      <c r="AA58" t="str">
        <f t="shared" si="79"/>
        <v>((?!/).)*$</v>
      </c>
      <c r="AB58" s="48" t="str">
        <f t="shared" ref="AB58:AB121" si="82">+$AB$16</f>
        <v>|'</v>
      </c>
      <c r="AC58" t="str">
        <f t="shared" ref="AC58:AC121" si="83">+CONCATENATE(Y58,Z58,AA58,AB58)</f>
        <v>'bodenbelaege/korkboden/((?!/).)*$|'</v>
      </c>
      <c r="AE58" t="s">
        <v>15</v>
      </c>
    </row>
    <row r="59" spans="2:70" outlineLevel="1" x14ac:dyDescent="0.25">
      <c r="B59" s="8" t="s">
        <v>189</v>
      </c>
      <c r="C59" s="8"/>
      <c r="H59" s="9"/>
      <c r="I59" s="9"/>
      <c r="J59" s="9"/>
      <c r="K59" s="9"/>
      <c r="L59" s="9"/>
      <c r="Y59" s="48" t="str">
        <f t="shared" si="80"/>
        <v>'</v>
      </c>
      <c r="Z59" s="14" t="str">
        <f t="shared" si="81"/>
        <v>bodenbelaege/sockelleisten/</v>
      </c>
      <c r="AA59" t="str">
        <f t="shared" si="79"/>
        <v>((?!/).)*$</v>
      </c>
      <c r="AB59" s="48" t="str">
        <f t="shared" si="82"/>
        <v>|'</v>
      </c>
      <c r="AC59" t="str">
        <f t="shared" si="83"/>
        <v>'bodenbelaege/sockelleisten/((?!/).)*$|'</v>
      </c>
      <c r="AE59" t="s">
        <v>15</v>
      </c>
    </row>
    <row r="60" spans="2:70" outlineLevel="1" x14ac:dyDescent="0.25">
      <c r="B60" t="s">
        <v>190</v>
      </c>
      <c r="H60" s="9"/>
      <c r="I60" s="9"/>
      <c r="J60" s="9"/>
      <c r="K60" s="9"/>
      <c r="L60" s="9"/>
      <c r="Y60" s="48" t="str">
        <f t="shared" si="80"/>
        <v>'</v>
      </c>
      <c r="Z60" s="14" t="str">
        <f t="shared" si="81"/>
        <v>bodenbelaege/bodenbelag-zubehoer/</v>
      </c>
      <c r="AA60" t="str">
        <f t="shared" si="79"/>
        <v>((?!/).)*$</v>
      </c>
      <c r="AB60" s="48" t="str">
        <f t="shared" si="82"/>
        <v>|'</v>
      </c>
      <c r="AC60" t="str">
        <f t="shared" si="83"/>
        <v>'bodenbelaege/bodenbelag-zubehoer/((?!/).)*$|'</v>
      </c>
      <c r="AE60" t="s">
        <v>15</v>
      </c>
    </row>
    <row r="61" spans="2:70" outlineLevel="1" x14ac:dyDescent="0.25">
      <c r="B61" t="s">
        <v>191</v>
      </c>
      <c r="H61" s="9"/>
      <c r="I61" s="9"/>
      <c r="J61" s="9"/>
      <c r="K61" s="9"/>
      <c r="L61" s="9"/>
      <c r="Y61" s="48" t="str">
        <f t="shared" si="80"/>
        <v>'</v>
      </c>
      <c r="Z61" s="14" t="str">
        <f t="shared" si="81"/>
        <v>bodenbelaege/sockelleisten-zubehoer/</v>
      </c>
      <c r="AA61" t="str">
        <f t="shared" si="79"/>
        <v>((?!/).)*$</v>
      </c>
      <c r="AB61" s="48" t="str">
        <f t="shared" si="82"/>
        <v>|'</v>
      </c>
      <c r="AC61" t="str">
        <f t="shared" si="83"/>
        <v>'bodenbelaege/sockelleisten-zubehoer/((?!/).)*$|'</v>
      </c>
      <c r="AE61" t="s">
        <v>15</v>
      </c>
    </row>
    <row r="62" spans="2:70" outlineLevel="1" x14ac:dyDescent="0.25">
      <c r="B62" t="s">
        <v>192</v>
      </c>
      <c r="H62" s="9"/>
      <c r="I62" s="9"/>
      <c r="J62" s="9"/>
      <c r="K62" s="9"/>
      <c r="L62" s="9"/>
      <c r="Y62" s="48" t="str">
        <f t="shared" si="80"/>
        <v>'</v>
      </c>
      <c r="Z62" s="14" t="str">
        <f t="shared" si="81"/>
        <v>bodenbelaege/parkett/landhausdiele/</v>
      </c>
      <c r="AA62" t="str">
        <f t="shared" si="79"/>
        <v>((?!/).)*$</v>
      </c>
      <c r="AB62" s="48" t="str">
        <f t="shared" si="82"/>
        <v>|'</v>
      </c>
      <c r="AC62" t="str">
        <f t="shared" si="83"/>
        <v>'bodenbelaege/parkett/landhausdiele/((?!/).)*$|'</v>
      </c>
      <c r="AE62" t="s">
        <v>15</v>
      </c>
    </row>
    <row r="63" spans="2:70" outlineLevel="1" x14ac:dyDescent="0.25">
      <c r="B63" t="s">
        <v>193</v>
      </c>
      <c r="H63" s="9"/>
      <c r="I63" s="9"/>
      <c r="J63" s="9"/>
      <c r="K63" s="9"/>
      <c r="L63" s="9"/>
      <c r="Y63" s="48" t="str">
        <f t="shared" si="80"/>
        <v>'</v>
      </c>
      <c r="Z63" s="14" t="str">
        <f t="shared" si="81"/>
        <v>bodenbelaege/laminat/schiffsboden/</v>
      </c>
      <c r="AA63" t="str">
        <f t="shared" si="79"/>
        <v>((?!/).)*$</v>
      </c>
      <c r="AB63" s="48" t="str">
        <f t="shared" si="82"/>
        <v>|'</v>
      </c>
      <c r="AC63" t="str">
        <f t="shared" si="83"/>
        <v>'bodenbelaege/laminat/schiffsboden/((?!/).)*$|'</v>
      </c>
      <c r="AE63" t="s">
        <v>15</v>
      </c>
    </row>
    <row r="64" spans="2:70" outlineLevel="1" x14ac:dyDescent="0.25">
      <c r="B64" t="s">
        <v>194</v>
      </c>
      <c r="H64" s="9"/>
      <c r="I64" s="9"/>
      <c r="J64" s="9"/>
      <c r="K64" s="9"/>
      <c r="L64" s="9"/>
      <c r="Y64" s="48" t="str">
        <f t="shared" si="80"/>
        <v>'</v>
      </c>
      <c r="Z64" s="14" t="str">
        <f t="shared" si="81"/>
        <v>bodenbelaege/laminat/landhausdiele/</v>
      </c>
      <c r="AA64" t="str">
        <f t="shared" si="79"/>
        <v>((?!/).)*$</v>
      </c>
      <c r="AB64" s="48" t="str">
        <f t="shared" si="82"/>
        <v>|'</v>
      </c>
      <c r="AC64" t="str">
        <f t="shared" si="83"/>
        <v>'bodenbelaege/laminat/landhausdiele/((?!/).)*$|'</v>
      </c>
      <c r="AE64" t="s">
        <v>15</v>
      </c>
    </row>
    <row r="65" spans="2:31" outlineLevel="1" x14ac:dyDescent="0.25">
      <c r="B65" t="s">
        <v>195</v>
      </c>
      <c r="H65" s="9"/>
      <c r="I65" s="9"/>
      <c r="J65" s="9"/>
      <c r="K65" s="9"/>
      <c r="L65" s="9"/>
      <c r="Y65" s="48" t="str">
        <f t="shared" si="80"/>
        <v>'</v>
      </c>
      <c r="Z65" s="14" t="str">
        <f t="shared" si="81"/>
        <v>bodenbelaege/laminat/weitere/</v>
      </c>
      <c r="AA65" t="str">
        <f t="shared" si="79"/>
        <v>((?!/).)*$</v>
      </c>
      <c r="AB65" s="48" t="str">
        <f t="shared" si="82"/>
        <v>|'</v>
      </c>
      <c r="AC65" t="str">
        <f t="shared" si="83"/>
        <v>'bodenbelaege/laminat/weitere/((?!/).)*$|'</v>
      </c>
      <c r="AE65" t="s">
        <v>15</v>
      </c>
    </row>
    <row r="66" spans="2:31" outlineLevel="1" x14ac:dyDescent="0.25">
      <c r="B66" t="s">
        <v>196</v>
      </c>
      <c r="H66" s="9"/>
      <c r="I66" s="9"/>
      <c r="J66" s="9"/>
      <c r="K66" s="9"/>
      <c r="L66" s="9"/>
      <c r="Y66" s="48" t="str">
        <f t="shared" si="80"/>
        <v>'</v>
      </c>
      <c r="Z66" s="14" t="str">
        <f t="shared" si="81"/>
        <v>bodenbelaege/vinylboden/holzoptik/</v>
      </c>
      <c r="AA66" t="str">
        <f t="shared" si="79"/>
        <v>((?!/).)*$</v>
      </c>
      <c r="AB66" s="48" t="str">
        <f t="shared" si="82"/>
        <v>|'</v>
      </c>
      <c r="AC66" t="str">
        <f t="shared" si="83"/>
        <v>'bodenbelaege/vinylboden/holzoptik/((?!/).)*$|'</v>
      </c>
      <c r="AE66" t="s">
        <v>15</v>
      </c>
    </row>
    <row r="67" spans="2:31" outlineLevel="1" x14ac:dyDescent="0.25">
      <c r="B67" t="s">
        <v>197</v>
      </c>
      <c r="H67" s="9"/>
      <c r="I67" s="9"/>
      <c r="J67" s="9"/>
      <c r="K67" s="9"/>
      <c r="L67" s="9"/>
      <c r="Y67" s="48" t="str">
        <f t="shared" si="80"/>
        <v>'</v>
      </c>
      <c r="Z67" s="14" t="str">
        <f t="shared" si="81"/>
        <v>bodenbelaege/vinylboden/steinoptik/</v>
      </c>
      <c r="AA67" t="str">
        <f t="shared" si="79"/>
        <v>((?!/).)*$</v>
      </c>
      <c r="AB67" s="48" t="str">
        <f t="shared" si="82"/>
        <v>|'</v>
      </c>
      <c r="AC67" t="str">
        <f t="shared" si="83"/>
        <v>'bodenbelaege/vinylboden/steinoptik/((?!/).)*$|'</v>
      </c>
      <c r="AE67" t="s">
        <v>15</v>
      </c>
    </row>
    <row r="68" spans="2:31" outlineLevel="1" x14ac:dyDescent="0.25">
      <c r="B68" t="s">
        <v>198</v>
      </c>
      <c r="H68" s="9"/>
      <c r="I68" s="9"/>
      <c r="J68" s="9"/>
      <c r="K68" s="9"/>
      <c r="L68" s="9"/>
      <c r="Y68" s="48" t="str">
        <f t="shared" si="80"/>
        <v>'</v>
      </c>
      <c r="Z68" s="14" t="str">
        <f t="shared" si="81"/>
        <v>bodenbelaege/vinylboden/klick-vinyl/</v>
      </c>
      <c r="AA68" t="str">
        <f t="shared" si="79"/>
        <v>((?!/).)*$</v>
      </c>
      <c r="AB68" s="48" t="str">
        <f t="shared" si="82"/>
        <v>|'</v>
      </c>
      <c r="AC68" t="str">
        <f t="shared" si="83"/>
        <v>'bodenbelaege/vinylboden/klick-vinyl/((?!/).)*$|'</v>
      </c>
      <c r="AE68" t="s">
        <v>15</v>
      </c>
    </row>
    <row r="69" spans="2:31" outlineLevel="1" x14ac:dyDescent="0.25">
      <c r="B69" t="s">
        <v>199</v>
      </c>
      <c r="H69" s="9"/>
      <c r="I69" s="9"/>
      <c r="J69" s="9"/>
      <c r="K69" s="9"/>
      <c r="L69" s="9"/>
      <c r="Y69" s="48" t="str">
        <f t="shared" si="80"/>
        <v>'</v>
      </c>
      <c r="Z69" s="14" t="str">
        <f t="shared" si="81"/>
        <v>bodenbelaege/vinylboden/fliesenoptik/</v>
      </c>
      <c r="AA69" t="str">
        <f t="shared" si="79"/>
        <v>((?!/).)*$</v>
      </c>
      <c r="AB69" s="48" t="str">
        <f t="shared" si="82"/>
        <v>|'</v>
      </c>
      <c r="AC69" t="str">
        <f t="shared" si="83"/>
        <v>'bodenbelaege/vinylboden/fliesenoptik/((?!/).)*$|'</v>
      </c>
      <c r="AE69" t="s">
        <v>15</v>
      </c>
    </row>
    <row r="70" spans="2:31" outlineLevel="1" x14ac:dyDescent="0.25">
      <c r="B70" t="s">
        <v>200</v>
      </c>
      <c r="H70" s="9"/>
      <c r="I70" s="9"/>
      <c r="J70" s="9"/>
      <c r="K70" s="9"/>
      <c r="L70" s="9"/>
      <c r="Y70" s="48" t="str">
        <f t="shared" si="80"/>
        <v>'</v>
      </c>
      <c r="Z70" s="14" t="str">
        <f t="shared" si="81"/>
        <v>bodenbelaege/massivholzdielen/geoelt/</v>
      </c>
      <c r="AA70" t="str">
        <f t="shared" si="79"/>
        <v>((?!/).)*$</v>
      </c>
      <c r="AB70" s="48" t="str">
        <f t="shared" si="82"/>
        <v>|'</v>
      </c>
      <c r="AC70" t="str">
        <f t="shared" si="83"/>
        <v>'bodenbelaege/massivholzdielen/geoelt/((?!/).)*$|'</v>
      </c>
      <c r="AE70" t="s">
        <v>15</v>
      </c>
    </row>
    <row r="71" spans="2:31" outlineLevel="1" x14ac:dyDescent="0.25">
      <c r="B71" t="s">
        <v>201</v>
      </c>
      <c r="H71" s="9"/>
      <c r="I71" s="9"/>
      <c r="J71" s="9"/>
      <c r="K71" s="9"/>
      <c r="L71" s="9"/>
      <c r="Y71" s="48" t="str">
        <f t="shared" si="80"/>
        <v>'</v>
      </c>
      <c r="Z71" s="14" t="str">
        <f t="shared" si="81"/>
        <v>bodenbelaege/massivholzdielen/unbehandelt/</v>
      </c>
      <c r="AA71" t="str">
        <f t="shared" si="79"/>
        <v>((?!/).)*$</v>
      </c>
      <c r="AB71" s="48" t="str">
        <f t="shared" si="82"/>
        <v>|'</v>
      </c>
      <c r="AC71" t="str">
        <f t="shared" si="83"/>
        <v>'bodenbelaege/massivholzdielen/unbehandelt/((?!/).)*$|'</v>
      </c>
      <c r="AE71" t="s">
        <v>15</v>
      </c>
    </row>
    <row r="72" spans="2:31" outlineLevel="1" x14ac:dyDescent="0.25">
      <c r="B72" t="s">
        <v>202</v>
      </c>
      <c r="H72" s="9"/>
      <c r="I72" s="9"/>
      <c r="J72" s="9"/>
      <c r="K72" s="9"/>
      <c r="L72" s="9"/>
      <c r="Y72" s="48" t="str">
        <f t="shared" si="80"/>
        <v>'</v>
      </c>
      <c r="Z72" s="14" t="str">
        <f t="shared" si="81"/>
        <v>bodenbelaege/korkboden/korkoptik/</v>
      </c>
      <c r="AA72" t="str">
        <f t="shared" si="79"/>
        <v>((?!/).)*$</v>
      </c>
      <c r="AB72" s="48" t="str">
        <f t="shared" si="82"/>
        <v>|'</v>
      </c>
      <c r="AC72" t="str">
        <f t="shared" si="83"/>
        <v>'bodenbelaege/korkboden/korkoptik/((?!/).)*$|'</v>
      </c>
      <c r="AE72" t="s">
        <v>15</v>
      </c>
    </row>
    <row r="73" spans="2:31" outlineLevel="1" x14ac:dyDescent="0.25">
      <c r="B73" t="s">
        <v>203</v>
      </c>
      <c r="H73" s="9"/>
      <c r="I73" s="9"/>
      <c r="J73" s="9"/>
      <c r="K73" s="9"/>
      <c r="L73" s="9"/>
      <c r="Y73" s="48" t="str">
        <f t="shared" si="80"/>
        <v>'</v>
      </c>
      <c r="Z73" s="14" t="str">
        <f t="shared" si="81"/>
        <v>terrassenbelag/terrassendielen/</v>
      </c>
      <c r="AA73" t="str">
        <f t="shared" si="79"/>
        <v>((?!/).)*$</v>
      </c>
      <c r="AB73" s="48" t="str">
        <f t="shared" si="82"/>
        <v>|'</v>
      </c>
      <c r="AC73" t="str">
        <f t="shared" si="83"/>
        <v>'terrassenbelag/terrassendielen/((?!/).)*$|'</v>
      </c>
      <c r="AE73" t="s">
        <v>15</v>
      </c>
    </row>
    <row r="74" spans="2:31" outlineLevel="1" x14ac:dyDescent="0.25">
      <c r="B74" t="s">
        <v>204</v>
      </c>
      <c r="H74" s="9"/>
      <c r="I74" s="9"/>
      <c r="J74" s="9"/>
      <c r="K74" s="9"/>
      <c r="L74" s="9"/>
      <c r="Y74" s="48" t="str">
        <f t="shared" si="80"/>
        <v>'</v>
      </c>
      <c r="Z74" s="14" t="str">
        <f t="shared" si="81"/>
        <v>terrassenbelag/terrassenbelag-zubehoer/</v>
      </c>
      <c r="AA74" t="str">
        <f t="shared" si="79"/>
        <v>((?!/).)*$</v>
      </c>
      <c r="AB74" s="48" t="str">
        <f t="shared" si="82"/>
        <v>|'</v>
      </c>
      <c r="AC74" t="str">
        <f t="shared" si="83"/>
        <v>'terrassenbelag/terrassenbelag-zubehoer/((?!/).)*$|'</v>
      </c>
      <c r="AE74" t="s">
        <v>15</v>
      </c>
    </row>
    <row r="75" spans="2:31" outlineLevel="1" x14ac:dyDescent="0.25">
      <c r="B75" t="s">
        <v>205</v>
      </c>
      <c r="H75" s="9"/>
      <c r="I75" s="9"/>
      <c r="J75" s="9"/>
      <c r="K75" s="9"/>
      <c r="L75" s="9"/>
      <c r="Y75" s="48" t="str">
        <f t="shared" si="80"/>
        <v>'</v>
      </c>
      <c r="Z75" s="14" t="str">
        <f t="shared" si="81"/>
        <v>terrassenbelag/terrassendielen/holzdielen/</v>
      </c>
      <c r="AA75" t="str">
        <f t="shared" si="79"/>
        <v>((?!/).)*$</v>
      </c>
      <c r="AB75" s="48" t="str">
        <f t="shared" si="82"/>
        <v>|'</v>
      </c>
      <c r="AC75" t="str">
        <f t="shared" si="83"/>
        <v>'terrassenbelag/terrassendielen/holzdielen/((?!/).)*$|'</v>
      </c>
      <c r="AE75" t="s">
        <v>15</v>
      </c>
    </row>
    <row r="76" spans="2:31" outlineLevel="1" x14ac:dyDescent="0.25">
      <c r="B76" t="s">
        <v>206</v>
      </c>
      <c r="H76" s="9"/>
      <c r="I76" s="9"/>
      <c r="J76" s="9"/>
      <c r="K76" s="9"/>
      <c r="L76" s="9"/>
      <c r="Y76" s="48" t="str">
        <f t="shared" si="80"/>
        <v>'</v>
      </c>
      <c r="Z76" s="14" t="str">
        <f t="shared" si="81"/>
        <v>terrassenbelag/terrassenbelag-zubehoer/unterkonstruktionsholz/</v>
      </c>
      <c r="AA76" t="str">
        <f t="shared" si="79"/>
        <v>((?!/).)*$</v>
      </c>
      <c r="AB76" s="48" t="str">
        <f t="shared" si="82"/>
        <v>|'</v>
      </c>
      <c r="AC76" t="str">
        <f t="shared" si="83"/>
        <v>'terrassenbelag/terrassenbelag-zubehoer/unterkonstruktionsholz/((?!/).)*$|'</v>
      </c>
      <c r="AE76" t="s">
        <v>15</v>
      </c>
    </row>
    <row r="77" spans="2:31" outlineLevel="1" x14ac:dyDescent="0.25">
      <c r="B77" t="s">
        <v>207</v>
      </c>
      <c r="H77" s="9"/>
      <c r="I77" s="9"/>
      <c r="J77" s="9"/>
      <c r="K77" s="9"/>
      <c r="L77" s="9"/>
      <c r="Y77" s="48" t="str">
        <f t="shared" si="80"/>
        <v>'</v>
      </c>
      <c r="Z77" s="14" t="str">
        <f t="shared" si="81"/>
        <v>terrassenbelag/terrassenbelag-zubehoer/abschlussleisten/</v>
      </c>
      <c r="AA77" t="str">
        <f t="shared" si="79"/>
        <v>((?!/).)*$</v>
      </c>
      <c r="AB77" s="48" t="str">
        <f t="shared" si="82"/>
        <v>|'</v>
      </c>
      <c r="AC77" t="str">
        <f t="shared" si="83"/>
        <v>'terrassenbelag/terrassenbelag-zubehoer/abschlussleisten/((?!/).)*$|'</v>
      </c>
      <c r="AE77" t="s">
        <v>15</v>
      </c>
    </row>
    <row r="78" spans="2:31" outlineLevel="1" x14ac:dyDescent="0.25">
      <c r="B78" t="s">
        <v>208</v>
      </c>
      <c r="H78" s="9"/>
      <c r="I78" s="9"/>
      <c r="J78" s="9"/>
      <c r="K78" s="9"/>
      <c r="L78" s="9"/>
      <c r="Y78" s="48" t="str">
        <f t="shared" si="80"/>
        <v>'</v>
      </c>
      <c r="Z78" s="14" t="str">
        <f t="shared" si="81"/>
        <v>garten/geraetehaus/</v>
      </c>
      <c r="AA78" t="str">
        <f t="shared" si="79"/>
        <v>((?!/).)*$</v>
      </c>
      <c r="AB78" s="48" t="str">
        <f t="shared" si="82"/>
        <v>|'</v>
      </c>
      <c r="AC78" t="str">
        <f t="shared" si="83"/>
        <v>'garten/geraetehaus/((?!/).)*$|'</v>
      </c>
      <c r="AE78" t="s">
        <v>15</v>
      </c>
    </row>
    <row r="79" spans="2:31" outlineLevel="1" x14ac:dyDescent="0.25">
      <c r="B79" t="s">
        <v>209</v>
      </c>
      <c r="H79" s="9"/>
      <c r="I79" s="9"/>
      <c r="J79" s="9"/>
      <c r="K79" s="9"/>
      <c r="L79" s="9"/>
      <c r="Y79" s="48" t="str">
        <f t="shared" si="80"/>
        <v>'</v>
      </c>
      <c r="Z79" s="14" t="str">
        <f t="shared" si="81"/>
        <v>garten/fuer-kinder/</v>
      </c>
      <c r="AA79" t="str">
        <f t="shared" si="79"/>
        <v>((?!/).)*$</v>
      </c>
      <c r="AB79" s="48" t="str">
        <f t="shared" si="82"/>
        <v>|'</v>
      </c>
      <c r="AC79" t="str">
        <f t="shared" si="83"/>
        <v>'garten/fuer-kinder/((?!/).)*$|'</v>
      </c>
      <c r="AE79" t="s">
        <v>15</v>
      </c>
    </row>
    <row r="80" spans="2:31" outlineLevel="1" x14ac:dyDescent="0.25">
      <c r="B80" t="s">
        <v>210</v>
      </c>
      <c r="H80" s="9"/>
      <c r="I80" s="9"/>
      <c r="J80" s="9"/>
      <c r="K80" s="9"/>
      <c r="L80" s="9"/>
      <c r="Y80" s="48" t="str">
        <f t="shared" si="80"/>
        <v>'</v>
      </c>
      <c r="Z80" s="14" t="str">
        <f t="shared" si="81"/>
        <v>garten/gartenzaun/</v>
      </c>
      <c r="AA80" t="str">
        <f t="shared" si="79"/>
        <v>((?!/).)*$</v>
      </c>
      <c r="AB80" s="48" t="str">
        <f t="shared" si="82"/>
        <v>|'</v>
      </c>
      <c r="AC80" t="str">
        <f t="shared" si="83"/>
        <v>'garten/gartenzaun/((?!/).)*$|'</v>
      </c>
      <c r="AE80" t="s">
        <v>15</v>
      </c>
    </row>
    <row r="81" spans="2:31" outlineLevel="1" x14ac:dyDescent="0.25">
      <c r="B81" s="8" t="s">
        <v>211</v>
      </c>
      <c r="C81" s="8"/>
      <c r="H81" s="9"/>
      <c r="I81" s="9"/>
      <c r="J81" s="9"/>
      <c r="K81" s="9"/>
      <c r="L81" s="9"/>
      <c r="Y81" s="48" t="str">
        <f t="shared" si="80"/>
        <v>'</v>
      </c>
      <c r="Z81" s="14" t="str">
        <f t="shared" si="81"/>
        <v>garten/carport-garage/</v>
      </c>
      <c r="AA81" t="str">
        <f t="shared" si="79"/>
        <v>((?!/).)*$</v>
      </c>
      <c r="AB81" s="48" t="str">
        <f t="shared" si="82"/>
        <v>|'</v>
      </c>
      <c r="AC81" t="str">
        <f t="shared" si="83"/>
        <v>'garten/carport-garage/((?!/).)*$|'</v>
      </c>
      <c r="AE81" t="s">
        <v>15</v>
      </c>
    </row>
    <row r="82" spans="2:31" outlineLevel="1" x14ac:dyDescent="0.25">
      <c r="B82" t="s">
        <v>212</v>
      </c>
      <c r="H82" s="9"/>
      <c r="I82" s="9"/>
      <c r="J82" s="9"/>
      <c r="K82" s="9"/>
      <c r="L82" s="9"/>
      <c r="Y82" s="48" t="str">
        <f t="shared" si="80"/>
        <v>'</v>
      </c>
      <c r="Z82" s="14" t="str">
        <f t="shared" si="81"/>
        <v>garten/holzpavillon/</v>
      </c>
      <c r="AA82" t="str">
        <f t="shared" si="79"/>
        <v>((?!/).)*$</v>
      </c>
      <c r="AB82" s="48" t="str">
        <f t="shared" si="82"/>
        <v>|'</v>
      </c>
      <c r="AC82" t="str">
        <f t="shared" si="83"/>
        <v>'garten/holzpavillon/((?!/).)*$|'</v>
      </c>
      <c r="AE82" t="s">
        <v>15</v>
      </c>
    </row>
    <row r="83" spans="2:31" outlineLevel="1" x14ac:dyDescent="0.25">
      <c r="B83" t="s">
        <v>213</v>
      </c>
      <c r="H83" s="9"/>
      <c r="I83" s="9"/>
      <c r="J83" s="9"/>
      <c r="K83" s="9"/>
      <c r="L83" s="9"/>
      <c r="Y83" s="48" t="str">
        <f t="shared" si="80"/>
        <v>'</v>
      </c>
      <c r="Z83" s="14" t="str">
        <f t="shared" si="81"/>
        <v>garten/gartenmoebel/</v>
      </c>
      <c r="AA83" t="str">
        <f t="shared" si="79"/>
        <v>((?!/).)*$</v>
      </c>
      <c r="AB83" s="48" t="str">
        <f t="shared" si="82"/>
        <v>|'</v>
      </c>
      <c r="AC83" t="str">
        <f t="shared" si="83"/>
        <v>'garten/gartenmoebel/((?!/).)*$|'</v>
      </c>
      <c r="AE83" t="s">
        <v>15</v>
      </c>
    </row>
    <row r="84" spans="2:31" outlineLevel="1" x14ac:dyDescent="0.25">
      <c r="B84" t="s">
        <v>214</v>
      </c>
      <c r="H84" s="9"/>
      <c r="I84" s="9"/>
      <c r="J84" s="9"/>
      <c r="K84" s="9"/>
      <c r="L84" s="9"/>
      <c r="Y84" s="48" t="str">
        <f t="shared" si="80"/>
        <v>'</v>
      </c>
      <c r="Z84" s="14" t="str">
        <f t="shared" si="81"/>
        <v>garten/gartenhaus/flachdach/</v>
      </c>
      <c r="AA84" t="str">
        <f t="shared" si="79"/>
        <v>((?!/).)*$</v>
      </c>
      <c r="AB84" s="48" t="str">
        <f t="shared" si="82"/>
        <v>|'</v>
      </c>
      <c r="AC84" t="str">
        <f t="shared" si="83"/>
        <v>'garten/gartenhaus/flachdach/((?!/).)*$|'</v>
      </c>
      <c r="AE84" t="s">
        <v>15</v>
      </c>
    </row>
    <row r="85" spans="2:31" outlineLevel="1" x14ac:dyDescent="0.25">
      <c r="B85" t="s">
        <v>215</v>
      </c>
      <c r="H85" s="9"/>
      <c r="I85" s="9"/>
      <c r="J85" s="9"/>
      <c r="K85" s="9"/>
      <c r="L85" s="9"/>
      <c r="Y85" s="48" t="str">
        <f t="shared" si="80"/>
        <v>'</v>
      </c>
      <c r="Z85" s="14" t="str">
        <f t="shared" si="81"/>
        <v>garten/gartenhaus/satteldach/</v>
      </c>
      <c r="AA85" t="str">
        <f t="shared" si="79"/>
        <v>((?!/).)*$</v>
      </c>
      <c r="AB85" s="48" t="str">
        <f t="shared" si="82"/>
        <v>|'</v>
      </c>
      <c r="AC85" t="str">
        <f t="shared" si="83"/>
        <v>'garten/gartenhaus/satteldach/((?!/).)*$|'</v>
      </c>
      <c r="AE85" t="s">
        <v>15</v>
      </c>
    </row>
    <row r="86" spans="2:31" outlineLevel="1" x14ac:dyDescent="0.25">
      <c r="B86" s="8" t="s">
        <v>216</v>
      </c>
      <c r="C86" s="8"/>
      <c r="H86" s="9"/>
      <c r="I86" s="9"/>
      <c r="J86" s="9"/>
      <c r="K86" s="9"/>
      <c r="L86" s="9"/>
      <c r="Y86" s="48" t="str">
        <f t="shared" si="80"/>
        <v>'</v>
      </c>
      <c r="Z86" s="14" t="str">
        <f t="shared" si="81"/>
        <v>garten/gartenhaus/spitzdach/</v>
      </c>
      <c r="AA86" t="str">
        <f t="shared" si="79"/>
        <v>((?!/).)*$</v>
      </c>
      <c r="AB86" s="48" t="str">
        <f t="shared" si="82"/>
        <v>|'</v>
      </c>
      <c r="AC86" t="str">
        <f t="shared" si="83"/>
        <v>'garten/gartenhaus/spitzdach/((?!/).)*$|'</v>
      </c>
      <c r="AE86" t="s">
        <v>15</v>
      </c>
    </row>
    <row r="87" spans="2:31" outlineLevel="1" x14ac:dyDescent="0.25">
      <c r="B87" t="s">
        <v>217</v>
      </c>
      <c r="H87" s="9"/>
      <c r="I87" s="9"/>
      <c r="J87" s="9"/>
      <c r="K87" s="9"/>
      <c r="L87" s="9"/>
      <c r="Y87" s="48" t="str">
        <f t="shared" si="80"/>
        <v>'</v>
      </c>
      <c r="Z87" s="14" t="str">
        <f t="shared" si="81"/>
        <v>garten/gartenhaus/weitere/</v>
      </c>
      <c r="AA87" t="str">
        <f t="shared" si="79"/>
        <v>((?!/).)*$</v>
      </c>
      <c r="AB87" s="48" t="str">
        <f t="shared" si="82"/>
        <v>|'</v>
      </c>
      <c r="AC87" t="str">
        <f t="shared" si="83"/>
        <v>'garten/gartenhaus/weitere/((?!/).)*$|'</v>
      </c>
      <c r="AE87" t="s">
        <v>15</v>
      </c>
    </row>
    <row r="88" spans="2:31" outlineLevel="1" x14ac:dyDescent="0.25">
      <c r="B88" t="s">
        <v>218</v>
      </c>
      <c r="H88" s="9"/>
      <c r="I88" s="9"/>
      <c r="J88" s="9"/>
      <c r="K88" s="9"/>
      <c r="L88" s="9"/>
      <c r="Y88" s="48" t="str">
        <f t="shared" si="80"/>
        <v>'</v>
      </c>
      <c r="Z88" s="14" t="str">
        <f t="shared" si="81"/>
        <v>garten/gartenhaus/gartenhaus-zubehoer/</v>
      </c>
      <c r="AA88" t="str">
        <f t="shared" si="79"/>
        <v>((?!/).)*$</v>
      </c>
      <c r="AB88" s="48" t="str">
        <f t="shared" si="82"/>
        <v>|'</v>
      </c>
      <c r="AC88" t="str">
        <f t="shared" si="83"/>
        <v>'garten/gartenhaus/gartenhaus-zubehoer/((?!/).)*$|'</v>
      </c>
      <c r="AE88" t="s">
        <v>15</v>
      </c>
    </row>
    <row r="89" spans="2:31" outlineLevel="1" x14ac:dyDescent="0.25">
      <c r="B89" t="s">
        <v>219</v>
      </c>
      <c r="H89" s="9"/>
      <c r="I89" s="9"/>
      <c r="J89" s="9"/>
      <c r="K89" s="9"/>
      <c r="L89" s="9"/>
      <c r="Y89" s="48" t="str">
        <f t="shared" si="80"/>
        <v>'</v>
      </c>
      <c r="Z89" s="14" t="str">
        <f t="shared" si="81"/>
        <v>garten/gartenhaus/pultdach/</v>
      </c>
      <c r="AA89" t="str">
        <f t="shared" ref="AA89:AA120" si="84">+$AA$16</f>
        <v>((?!/).)*$</v>
      </c>
      <c r="AB89" s="48" t="str">
        <f t="shared" si="82"/>
        <v>|'</v>
      </c>
      <c r="AC89" t="str">
        <f t="shared" si="83"/>
        <v>'garten/gartenhaus/pultdach/((?!/).)*$|'</v>
      </c>
      <c r="AE89" t="s">
        <v>15</v>
      </c>
    </row>
    <row r="90" spans="2:31" outlineLevel="1" x14ac:dyDescent="0.25">
      <c r="B90" t="s">
        <v>220</v>
      </c>
      <c r="H90" s="9"/>
      <c r="I90" s="9"/>
      <c r="J90" s="9"/>
      <c r="K90" s="9"/>
      <c r="L90" s="9"/>
      <c r="Y90" s="48" t="str">
        <f t="shared" si="80"/>
        <v>'</v>
      </c>
      <c r="Z90" s="14" t="str">
        <f t="shared" si="81"/>
        <v>garten/gartenhaus/sale-gartenhaus/</v>
      </c>
      <c r="AA90" t="str">
        <f t="shared" si="84"/>
        <v>((?!/).)*$</v>
      </c>
      <c r="AB90" s="48" t="str">
        <f t="shared" si="82"/>
        <v>|'</v>
      </c>
      <c r="AC90" t="str">
        <f t="shared" si="83"/>
        <v>'garten/gartenhaus/sale-gartenhaus/((?!/).)*$|'</v>
      </c>
      <c r="AE90" t="s">
        <v>15</v>
      </c>
    </row>
    <row r="91" spans="2:31" outlineLevel="1" x14ac:dyDescent="0.25">
      <c r="B91" t="s">
        <v>221</v>
      </c>
      <c r="H91" s="9"/>
      <c r="I91" s="9"/>
      <c r="J91" s="9"/>
      <c r="K91" s="9"/>
      <c r="L91" s="9"/>
      <c r="Y91" s="48" t="str">
        <f t="shared" si="80"/>
        <v>'</v>
      </c>
      <c r="Z91" s="14" t="str">
        <f t="shared" si="81"/>
        <v>garten/geraetehaus/geraetehaus/</v>
      </c>
      <c r="AA91" t="str">
        <f t="shared" si="84"/>
        <v>((?!/).)*$</v>
      </c>
      <c r="AB91" s="48" t="str">
        <f t="shared" si="82"/>
        <v>|'</v>
      </c>
      <c r="AC91" t="str">
        <f t="shared" si="83"/>
        <v>'garten/geraetehaus/geraetehaus/((?!/).)*$|'</v>
      </c>
      <c r="AE91" t="s">
        <v>15</v>
      </c>
    </row>
    <row r="92" spans="2:31" outlineLevel="1" x14ac:dyDescent="0.25">
      <c r="B92" t="s">
        <v>222</v>
      </c>
      <c r="H92" s="9"/>
      <c r="I92" s="9"/>
      <c r="J92" s="9"/>
      <c r="K92" s="9"/>
      <c r="L92" s="9"/>
      <c r="Y92" s="48" t="str">
        <f t="shared" si="80"/>
        <v>'</v>
      </c>
      <c r="Z92" s="14" t="str">
        <f t="shared" si="81"/>
        <v>garten/geraetehaus/geraeteschrank/</v>
      </c>
      <c r="AA92" t="str">
        <f t="shared" si="84"/>
        <v>((?!/).)*$</v>
      </c>
      <c r="AB92" s="48" t="str">
        <f t="shared" si="82"/>
        <v>|'</v>
      </c>
      <c r="AC92" t="str">
        <f t="shared" si="83"/>
        <v>'garten/geraetehaus/geraeteschrank/((?!/).)*$|'</v>
      </c>
      <c r="AE92" t="s">
        <v>15</v>
      </c>
    </row>
    <row r="93" spans="2:31" outlineLevel="1" x14ac:dyDescent="0.25">
      <c r="B93" t="s">
        <v>223</v>
      </c>
      <c r="H93" s="9"/>
      <c r="I93" s="9"/>
      <c r="J93" s="9"/>
      <c r="K93" s="9"/>
      <c r="L93" s="9"/>
      <c r="Y93" s="48" t="str">
        <f t="shared" si="80"/>
        <v>'</v>
      </c>
      <c r="Z93" s="14" t="str">
        <f t="shared" si="81"/>
        <v>garten/geraetehaus/muelltonnenbox/</v>
      </c>
      <c r="AA93" t="str">
        <f t="shared" si="84"/>
        <v>((?!/).)*$</v>
      </c>
      <c r="AB93" s="48" t="str">
        <f t="shared" si="82"/>
        <v>|'</v>
      </c>
      <c r="AC93" t="str">
        <f t="shared" si="83"/>
        <v>'garten/geraetehaus/muelltonnenbox/((?!/).)*$|'</v>
      </c>
      <c r="AE93" t="s">
        <v>15</v>
      </c>
    </row>
    <row r="94" spans="2:31" outlineLevel="1" x14ac:dyDescent="0.25">
      <c r="B94" t="s">
        <v>224</v>
      </c>
      <c r="H94" s="9"/>
      <c r="I94" s="9"/>
      <c r="J94" s="9"/>
      <c r="K94" s="9"/>
      <c r="L94" s="9"/>
      <c r="Y94" s="48" t="str">
        <f t="shared" si="80"/>
        <v>'</v>
      </c>
      <c r="Z94" s="14" t="str">
        <f t="shared" si="81"/>
        <v>garten/geraetehaus/geraetehaus-zubehoer/</v>
      </c>
      <c r="AA94" t="str">
        <f t="shared" si="84"/>
        <v>((?!/).)*$</v>
      </c>
      <c r="AB94" s="48" t="str">
        <f t="shared" si="82"/>
        <v>|'</v>
      </c>
      <c r="AC94" t="str">
        <f t="shared" si="83"/>
        <v>'garten/geraetehaus/geraetehaus-zubehoer/((?!/).)*$|'</v>
      </c>
      <c r="AE94" t="s">
        <v>15</v>
      </c>
    </row>
    <row r="95" spans="2:31" outlineLevel="1" x14ac:dyDescent="0.25">
      <c r="B95" t="s">
        <v>225</v>
      </c>
      <c r="H95" s="9"/>
      <c r="I95" s="9"/>
      <c r="J95" s="9"/>
      <c r="K95" s="9"/>
      <c r="L95" s="9"/>
      <c r="Y95" s="48" t="str">
        <f t="shared" si="80"/>
        <v>'</v>
      </c>
      <c r="Z95" s="14" t="str">
        <f t="shared" si="81"/>
        <v>garten/fuer-kinder/spielgeraete-zubehoer/</v>
      </c>
      <c r="AA95" t="str">
        <f t="shared" si="84"/>
        <v>((?!/).)*$</v>
      </c>
      <c r="AB95" s="48" t="str">
        <f t="shared" si="82"/>
        <v>|'</v>
      </c>
      <c r="AC95" t="str">
        <f t="shared" si="83"/>
        <v>'garten/fuer-kinder/spielgeraete-zubehoer/((?!/).)*$|'</v>
      </c>
      <c r="AE95" t="s">
        <v>15</v>
      </c>
    </row>
    <row r="96" spans="2:31" outlineLevel="1" x14ac:dyDescent="0.25">
      <c r="B96" t="s">
        <v>226</v>
      </c>
      <c r="H96" s="9"/>
      <c r="I96" s="9"/>
      <c r="J96" s="9"/>
      <c r="K96" s="9"/>
      <c r="L96" s="9"/>
      <c r="Y96" s="48" t="str">
        <f t="shared" si="80"/>
        <v>'</v>
      </c>
      <c r="Z96" s="14" t="str">
        <f t="shared" si="81"/>
        <v>garten/gartenzaun/zauntor/</v>
      </c>
      <c r="AA96" t="str">
        <f t="shared" si="84"/>
        <v>((?!/).)*$</v>
      </c>
      <c r="AB96" s="48" t="str">
        <f t="shared" si="82"/>
        <v>|'</v>
      </c>
      <c r="AC96" t="str">
        <f t="shared" si="83"/>
        <v>'garten/gartenzaun/zauntor/((?!/).)*$|'</v>
      </c>
      <c r="AE96" t="s">
        <v>15</v>
      </c>
    </row>
    <row r="97" spans="2:31" outlineLevel="1" x14ac:dyDescent="0.25">
      <c r="B97" t="s">
        <v>227</v>
      </c>
      <c r="H97" s="9"/>
      <c r="I97" s="9"/>
      <c r="J97" s="9"/>
      <c r="K97" s="9"/>
      <c r="L97" s="9"/>
      <c r="Y97" s="48" t="str">
        <f t="shared" si="80"/>
        <v>'</v>
      </c>
      <c r="Z97" s="14" t="str">
        <f t="shared" si="81"/>
        <v>garten/gartenzaun/zaunpfosten/</v>
      </c>
      <c r="AA97" t="str">
        <f t="shared" si="84"/>
        <v>((?!/).)*$</v>
      </c>
      <c r="AB97" s="48" t="str">
        <f t="shared" si="82"/>
        <v>|'</v>
      </c>
      <c r="AC97" t="str">
        <f t="shared" si="83"/>
        <v>'garten/gartenzaun/zaunpfosten/((?!/).)*$|'</v>
      </c>
      <c r="AE97" t="s">
        <v>15</v>
      </c>
    </row>
    <row r="98" spans="2:31" outlineLevel="1" x14ac:dyDescent="0.25">
      <c r="B98" t="s">
        <v>228</v>
      </c>
      <c r="H98" s="9"/>
      <c r="I98" s="9"/>
      <c r="J98" s="9"/>
      <c r="K98" s="9"/>
      <c r="L98" s="9"/>
      <c r="Y98" s="48" t="str">
        <f t="shared" si="80"/>
        <v>'</v>
      </c>
      <c r="Z98" s="14" t="str">
        <f t="shared" si="81"/>
        <v>garten/gartenzaun/vorgartenzaun/</v>
      </c>
      <c r="AA98" t="str">
        <f t="shared" si="84"/>
        <v>((?!/).)*$</v>
      </c>
      <c r="AB98" s="48" t="str">
        <f t="shared" si="82"/>
        <v>|'</v>
      </c>
      <c r="AC98" t="str">
        <f t="shared" si="83"/>
        <v>'garten/gartenzaun/vorgartenzaun/((?!/).)*$|'</v>
      </c>
      <c r="AE98" t="s">
        <v>15</v>
      </c>
    </row>
    <row r="99" spans="2:31" outlineLevel="1" x14ac:dyDescent="0.25">
      <c r="B99" t="s">
        <v>229</v>
      </c>
      <c r="H99" s="9"/>
      <c r="I99" s="9"/>
      <c r="J99" s="9"/>
      <c r="K99" s="9"/>
      <c r="L99" s="9"/>
      <c r="Y99" s="48" t="str">
        <f t="shared" si="80"/>
        <v>'</v>
      </c>
      <c r="Z99" s="14" t="str">
        <f t="shared" si="81"/>
        <v>garten/gartenzaun/gartenzaun-zubehoer/</v>
      </c>
      <c r="AA99" t="str">
        <f t="shared" si="84"/>
        <v>((?!/).)*$</v>
      </c>
      <c r="AB99" s="48" t="str">
        <f t="shared" si="82"/>
        <v>|'</v>
      </c>
      <c r="AC99" t="str">
        <f t="shared" si="83"/>
        <v>'garten/gartenzaun/gartenzaun-zubehoer/((?!/).)*$|'</v>
      </c>
      <c r="AE99" t="s">
        <v>15</v>
      </c>
    </row>
    <row r="100" spans="2:31" outlineLevel="1" x14ac:dyDescent="0.25">
      <c r="B100" t="s">
        <v>230</v>
      </c>
      <c r="H100" s="9"/>
      <c r="I100" s="9"/>
      <c r="J100" s="9"/>
      <c r="K100" s="9"/>
      <c r="L100" s="9"/>
      <c r="Y100" s="48" t="str">
        <f t="shared" si="80"/>
        <v>'</v>
      </c>
      <c r="Z100" s="14" t="str">
        <f t="shared" si="81"/>
        <v>garten/carport-garage/garage/</v>
      </c>
      <c r="AA100" t="str">
        <f t="shared" si="84"/>
        <v>((?!/).)*$</v>
      </c>
      <c r="AB100" s="48" t="str">
        <f t="shared" si="82"/>
        <v>|'</v>
      </c>
      <c r="AC100" t="str">
        <f t="shared" si="83"/>
        <v>'garten/carport-garage/garage/((?!/).)*$|'</v>
      </c>
      <c r="AE100" t="s">
        <v>15</v>
      </c>
    </row>
    <row r="101" spans="2:31" outlineLevel="1" x14ac:dyDescent="0.25">
      <c r="B101" t="s">
        <v>231</v>
      </c>
      <c r="H101" s="9"/>
      <c r="I101" s="9"/>
      <c r="J101" s="9"/>
      <c r="K101" s="9"/>
      <c r="L101" s="9"/>
      <c r="Y101" s="48" t="str">
        <f t="shared" si="80"/>
        <v>'</v>
      </c>
      <c r="Z101" s="14" t="str">
        <f t="shared" si="81"/>
        <v>garten/pool/holzpool/</v>
      </c>
      <c r="AA101" t="str">
        <f t="shared" si="84"/>
        <v>((?!/).)*$</v>
      </c>
      <c r="AB101" s="48" t="str">
        <f t="shared" si="82"/>
        <v>|'</v>
      </c>
      <c r="AC101" t="str">
        <f t="shared" si="83"/>
        <v>'garten/pool/holzpool/((?!/).)*$|'</v>
      </c>
      <c r="AE101" t="s">
        <v>15</v>
      </c>
    </row>
    <row r="102" spans="2:31" outlineLevel="1" x14ac:dyDescent="0.25">
      <c r="B102" t="s">
        <v>232</v>
      </c>
      <c r="H102" s="9"/>
      <c r="I102" s="9"/>
      <c r="J102" s="9"/>
      <c r="K102" s="9"/>
      <c r="L102" s="9"/>
      <c r="Y102" s="48" t="str">
        <f t="shared" si="80"/>
        <v>'</v>
      </c>
      <c r="Z102" s="14" t="str">
        <f t="shared" si="81"/>
        <v>garten/pool/stahlwandpool/</v>
      </c>
      <c r="AA102" t="str">
        <f t="shared" si="84"/>
        <v>((?!/).)*$</v>
      </c>
      <c r="AB102" s="48" t="str">
        <f t="shared" si="82"/>
        <v>|'</v>
      </c>
      <c r="AC102" t="str">
        <f t="shared" si="83"/>
        <v>'garten/pool/stahlwandpool/((?!/).)*$|'</v>
      </c>
      <c r="AE102" t="s">
        <v>15</v>
      </c>
    </row>
    <row r="103" spans="2:31" outlineLevel="1" x14ac:dyDescent="0.25">
      <c r="B103" t="s">
        <v>233</v>
      </c>
      <c r="H103" s="9"/>
      <c r="I103" s="9"/>
      <c r="J103" s="9"/>
      <c r="K103" s="9"/>
      <c r="L103" s="9"/>
      <c r="Y103" s="48" t="str">
        <f t="shared" si="80"/>
        <v>'</v>
      </c>
      <c r="Z103" s="14" t="str">
        <f t="shared" si="81"/>
        <v>sauna/innen-sauna/</v>
      </c>
      <c r="AA103" t="str">
        <f t="shared" si="84"/>
        <v>((?!/).)*$</v>
      </c>
      <c r="AB103" s="48" t="str">
        <f t="shared" si="82"/>
        <v>|'</v>
      </c>
      <c r="AC103" t="str">
        <f t="shared" si="83"/>
        <v>'sauna/innen-sauna/((?!/).)*$|'</v>
      </c>
      <c r="AE103" t="s">
        <v>15</v>
      </c>
    </row>
    <row r="104" spans="2:31" outlineLevel="1" x14ac:dyDescent="0.25">
      <c r="B104" s="8" t="s">
        <v>234</v>
      </c>
      <c r="C104" s="8"/>
      <c r="H104" s="9"/>
      <c r="I104" s="9"/>
      <c r="J104" s="9"/>
      <c r="K104" s="9"/>
      <c r="L104" s="9"/>
      <c r="Y104" s="48" t="str">
        <f t="shared" si="80"/>
        <v>'</v>
      </c>
      <c r="Z104" s="14" t="str">
        <f t="shared" si="81"/>
        <v>sauna/aussen-sauna/</v>
      </c>
      <c r="AA104" t="str">
        <f t="shared" si="84"/>
        <v>((?!/).)*$</v>
      </c>
      <c r="AB104" s="48" t="str">
        <f t="shared" si="82"/>
        <v>|'</v>
      </c>
      <c r="AC104" t="str">
        <f t="shared" si="83"/>
        <v>'sauna/aussen-sauna/((?!/).)*$|'</v>
      </c>
      <c r="AE104" t="s">
        <v>15</v>
      </c>
    </row>
    <row r="105" spans="2:31" outlineLevel="1" x14ac:dyDescent="0.25">
      <c r="B105" t="s">
        <v>235</v>
      </c>
      <c r="H105" s="9"/>
      <c r="I105" s="9"/>
      <c r="J105" s="9"/>
      <c r="K105" s="9"/>
      <c r="L105" s="9"/>
      <c r="Y105" s="48" t="str">
        <f t="shared" si="80"/>
        <v>'</v>
      </c>
      <c r="Z105" s="14" t="str">
        <f t="shared" si="81"/>
        <v>sauna/innen-sauna/systemsauna/</v>
      </c>
      <c r="AA105" t="str">
        <f t="shared" si="84"/>
        <v>((?!/).)*$</v>
      </c>
      <c r="AB105" s="48" t="str">
        <f t="shared" si="82"/>
        <v>|'</v>
      </c>
      <c r="AC105" t="str">
        <f t="shared" si="83"/>
        <v>'sauna/innen-sauna/systemsauna/((?!/).)*$|'</v>
      </c>
      <c r="AE105" t="s">
        <v>15</v>
      </c>
    </row>
    <row r="106" spans="2:31" outlineLevel="1" x14ac:dyDescent="0.25">
      <c r="B106" t="s">
        <v>236</v>
      </c>
      <c r="H106" s="9"/>
      <c r="I106" s="9"/>
      <c r="J106" s="9"/>
      <c r="K106" s="9"/>
      <c r="L106" s="9"/>
      <c r="Y106" s="48" t="str">
        <f t="shared" si="80"/>
        <v>'</v>
      </c>
      <c r="Z106" s="14" t="str">
        <f t="shared" si="81"/>
        <v>wand-und-decke/abschlussleisten/</v>
      </c>
      <c r="AA106" t="str">
        <f t="shared" si="84"/>
        <v>((?!/).)*$</v>
      </c>
      <c r="AB106" s="48" t="str">
        <f t="shared" si="82"/>
        <v>|'</v>
      </c>
      <c r="AC106" t="str">
        <f t="shared" si="83"/>
        <v>'wand-und-decke/abschlussleisten/((?!/).)*$|'</v>
      </c>
      <c r="AE106" t="s">
        <v>15</v>
      </c>
    </row>
    <row r="107" spans="2:31" outlineLevel="1" x14ac:dyDescent="0.25">
      <c r="B107" t="s">
        <v>237</v>
      </c>
      <c r="H107" s="9"/>
      <c r="I107" s="9"/>
      <c r="J107" s="9"/>
      <c r="K107" s="9"/>
      <c r="L107" s="9"/>
      <c r="Y107" s="48" t="str">
        <f t="shared" si="80"/>
        <v>'</v>
      </c>
      <c r="Z107" s="14" t="str">
        <f t="shared" si="81"/>
        <v>wand-und-decke/abschlussleisten/hohlkehlleiste/</v>
      </c>
      <c r="AA107" t="str">
        <f t="shared" si="84"/>
        <v>((?!/).)*$</v>
      </c>
      <c r="AB107" s="48" t="str">
        <f t="shared" si="82"/>
        <v>|'</v>
      </c>
      <c r="AC107" t="str">
        <f t="shared" si="83"/>
        <v>'wand-und-decke/abschlussleisten/hohlkehlleiste/((?!/).)*$|'</v>
      </c>
      <c r="AE107" t="s">
        <v>15</v>
      </c>
    </row>
    <row r="108" spans="2:31" outlineLevel="1" x14ac:dyDescent="0.25">
      <c r="B108" t="s">
        <v>238</v>
      </c>
      <c r="H108" s="9"/>
      <c r="I108" s="9"/>
      <c r="J108" s="9"/>
      <c r="K108" s="9"/>
      <c r="L108" s="9"/>
      <c r="Y108" s="48" t="str">
        <f t="shared" si="80"/>
        <v>'</v>
      </c>
      <c r="Z108" s="14" t="str">
        <f t="shared" si="81"/>
        <v>wand-und-decke/abschlussleisten/deckenabschlussleiste/</v>
      </c>
      <c r="AA108" t="str">
        <f t="shared" si="84"/>
        <v>((?!/).)*$</v>
      </c>
      <c r="AB108" s="48" t="str">
        <f t="shared" si="82"/>
        <v>|'</v>
      </c>
      <c r="AC108" t="str">
        <f t="shared" si="83"/>
        <v>'wand-und-decke/abschlussleisten/deckenabschlussleiste/((?!/).)*$|'</v>
      </c>
      <c r="AE108" t="s">
        <v>15</v>
      </c>
    </row>
    <row r="109" spans="2:31" outlineLevel="1" x14ac:dyDescent="0.25">
      <c r="B109" t="s">
        <v>239</v>
      </c>
      <c r="H109" s="9"/>
      <c r="I109" s="9"/>
      <c r="J109" s="9"/>
      <c r="K109" s="9"/>
      <c r="L109" s="9"/>
      <c r="Y109" s="48" t="str">
        <f t="shared" si="80"/>
        <v>'</v>
      </c>
      <c r="Z109" s="14" t="str">
        <f t="shared" si="81"/>
        <v>wand-und-decke/abschlussleisten/weitere/</v>
      </c>
      <c r="AA109" t="str">
        <f t="shared" si="84"/>
        <v>((?!/).)*$</v>
      </c>
      <c r="AB109" s="48" t="str">
        <f t="shared" si="82"/>
        <v>|'</v>
      </c>
      <c r="AC109" t="str">
        <f t="shared" si="83"/>
        <v>'wand-und-decke/abschlussleisten/weitere/((?!/).)*$|'</v>
      </c>
      <c r="AE109" t="s">
        <v>15</v>
      </c>
    </row>
    <row r="110" spans="2:31" outlineLevel="1" x14ac:dyDescent="0.25">
      <c r="B110" t="s">
        <v>240</v>
      </c>
      <c r="H110" s="9"/>
      <c r="I110" s="9"/>
      <c r="J110" s="9"/>
      <c r="K110" s="9"/>
      <c r="L110" s="9"/>
      <c r="Y110" s="48" t="str">
        <f t="shared" si="80"/>
        <v>'</v>
      </c>
      <c r="Z110" s="14" t="str">
        <f t="shared" si="81"/>
        <v>wand-und-decke/paneele/</v>
      </c>
      <c r="AA110" t="str">
        <f t="shared" si="84"/>
        <v>((?!/).)*$</v>
      </c>
      <c r="AB110" s="48" t="str">
        <f t="shared" si="82"/>
        <v>|'</v>
      </c>
      <c r="AC110" t="str">
        <f t="shared" si="83"/>
        <v>'wand-und-decke/paneele/((?!/).)*$|'</v>
      </c>
      <c r="AE110" t="s">
        <v>15</v>
      </c>
    </row>
    <row r="111" spans="2:31" outlineLevel="1" x14ac:dyDescent="0.25">
      <c r="B111" t="s">
        <v>241</v>
      </c>
      <c r="H111" s="9"/>
      <c r="I111" s="9"/>
      <c r="J111" s="9"/>
      <c r="K111" s="9"/>
      <c r="L111" s="9"/>
      <c r="Y111" s="48" t="str">
        <f t="shared" si="80"/>
        <v>'</v>
      </c>
      <c r="Z111" s="14" t="str">
        <f t="shared" si="81"/>
        <v>wand-und-decke/paneele/dekor-paneele/</v>
      </c>
      <c r="AA111" t="str">
        <f t="shared" si="84"/>
        <v>((?!/).)*$</v>
      </c>
      <c r="AB111" s="48" t="str">
        <f t="shared" si="82"/>
        <v>|'</v>
      </c>
      <c r="AC111" t="str">
        <f t="shared" si="83"/>
        <v>'wand-und-decke/paneele/dekor-paneele/((?!/).)*$|'</v>
      </c>
      <c r="AE111" t="s">
        <v>15</v>
      </c>
    </row>
    <row r="112" spans="2:31" outlineLevel="1" x14ac:dyDescent="0.25">
      <c r="B112" t="s">
        <v>242</v>
      </c>
      <c r="H112" s="9"/>
      <c r="I112" s="9"/>
      <c r="J112" s="9"/>
      <c r="K112" s="9"/>
      <c r="L112" s="9"/>
      <c r="Y112" s="48" t="str">
        <f t="shared" si="80"/>
        <v>'</v>
      </c>
      <c r="Z112" s="14" t="str">
        <f t="shared" si="81"/>
        <v>kinderwelt/kindermoebel/</v>
      </c>
      <c r="AA112" t="str">
        <f t="shared" si="84"/>
        <v>((?!/).)*$</v>
      </c>
      <c r="AB112" s="48" t="str">
        <f t="shared" si="82"/>
        <v>|'</v>
      </c>
      <c r="AC112" t="str">
        <f t="shared" si="83"/>
        <v>'kinderwelt/kindermoebel/((?!/).)*$|'</v>
      </c>
      <c r="AE112" t="s">
        <v>15</v>
      </c>
    </row>
    <row r="113" spans="2:31" outlineLevel="1" x14ac:dyDescent="0.25">
      <c r="B113" t="s">
        <v>243</v>
      </c>
      <c r="H113" s="9"/>
      <c r="I113" s="9"/>
      <c r="J113" s="9"/>
      <c r="K113" s="9"/>
      <c r="L113" s="9"/>
      <c r="Y113" s="48" t="str">
        <f t="shared" si="80"/>
        <v>'</v>
      </c>
      <c r="Z113" s="14" t="str">
        <f t="shared" si="81"/>
        <v>kinderwelt/gartenspielgeraete/</v>
      </c>
      <c r="AA113" t="str">
        <f t="shared" si="84"/>
        <v>((?!/).)*$</v>
      </c>
      <c r="AB113" s="48" t="str">
        <f t="shared" si="82"/>
        <v>|'</v>
      </c>
      <c r="AC113" t="str">
        <f t="shared" si="83"/>
        <v>'kinderwelt/gartenspielgeraete/((?!/).)*$|'</v>
      </c>
      <c r="AE113" t="s">
        <v>15</v>
      </c>
    </row>
    <row r="114" spans="2:31" outlineLevel="1" x14ac:dyDescent="0.25">
      <c r="B114" t="s">
        <v>244</v>
      </c>
      <c r="H114" s="9"/>
      <c r="I114" s="9"/>
      <c r="J114" s="9"/>
      <c r="K114" s="9"/>
      <c r="L114" s="9"/>
      <c r="Y114" s="48" t="str">
        <f t="shared" si="80"/>
        <v>'</v>
      </c>
      <c r="Z114" s="14" t="str">
        <f t="shared" si="81"/>
        <v>bodenbelaege/korkboden/holzoptik/</v>
      </c>
      <c r="AA114" t="str">
        <f t="shared" si="84"/>
        <v>((?!/).)*$</v>
      </c>
      <c r="AB114" s="48" t="str">
        <f t="shared" si="82"/>
        <v>|'</v>
      </c>
      <c r="AC114" t="str">
        <f t="shared" si="83"/>
        <v>'bodenbelaege/korkboden/holzoptik/((?!/).)*$|'</v>
      </c>
      <c r="AE114" t="s">
        <v>15</v>
      </c>
    </row>
    <row r="115" spans="2:31" outlineLevel="1" x14ac:dyDescent="0.25">
      <c r="B115" t="s">
        <v>245</v>
      </c>
      <c r="H115" s="9"/>
      <c r="I115" s="9"/>
      <c r="J115" s="9"/>
      <c r="K115" s="9"/>
      <c r="L115" s="9"/>
      <c r="Y115" s="48" t="str">
        <f t="shared" si="80"/>
        <v>'</v>
      </c>
      <c r="Z115" s="14" t="str">
        <f t="shared" si="81"/>
        <v>bodenbelaege/sockelleisten/echtholzfurnier/</v>
      </c>
      <c r="AA115" t="str">
        <f t="shared" si="84"/>
        <v>((?!/).)*$</v>
      </c>
      <c r="AB115" s="48" t="str">
        <f t="shared" si="82"/>
        <v>|'</v>
      </c>
      <c r="AC115" t="str">
        <f t="shared" si="83"/>
        <v>'bodenbelaege/sockelleisten/echtholzfurnier/((?!/).)*$|'</v>
      </c>
      <c r="AE115" t="s">
        <v>15</v>
      </c>
    </row>
    <row r="116" spans="2:31" outlineLevel="1" x14ac:dyDescent="0.25">
      <c r="B116" t="s">
        <v>246</v>
      </c>
      <c r="H116" s="9"/>
      <c r="I116" s="9"/>
      <c r="J116" s="9"/>
      <c r="K116" s="9"/>
      <c r="L116" s="9"/>
      <c r="Y116" s="48" t="str">
        <f t="shared" si="80"/>
        <v>'</v>
      </c>
      <c r="Z116" s="14" t="str">
        <f t="shared" si="81"/>
        <v>bodenbelaege/sockelleisten/massivholz/</v>
      </c>
      <c r="AA116" t="str">
        <f t="shared" si="84"/>
        <v>((?!/).)*$</v>
      </c>
      <c r="AB116" s="48" t="str">
        <f t="shared" si="82"/>
        <v>|'</v>
      </c>
      <c r="AC116" t="str">
        <f t="shared" si="83"/>
        <v>'bodenbelaege/sockelleisten/massivholz/((?!/).)*$|'</v>
      </c>
      <c r="AE116" t="s">
        <v>15</v>
      </c>
    </row>
    <row r="117" spans="2:31" outlineLevel="1" x14ac:dyDescent="0.25">
      <c r="B117" t="s">
        <v>247</v>
      </c>
      <c r="H117" s="9"/>
      <c r="I117" s="9"/>
      <c r="J117" s="9"/>
      <c r="K117" s="9"/>
      <c r="L117" s="9"/>
      <c r="Y117" s="48" t="str">
        <f t="shared" si="80"/>
        <v>'</v>
      </c>
      <c r="Z117" s="14" t="str">
        <f t="shared" si="81"/>
        <v>bodenbelaege/sockelleisten/dekor/</v>
      </c>
      <c r="AA117" t="str">
        <f t="shared" si="84"/>
        <v>((?!/).)*$</v>
      </c>
      <c r="AB117" s="48" t="str">
        <f t="shared" si="82"/>
        <v>|'</v>
      </c>
      <c r="AC117" t="str">
        <f t="shared" si="83"/>
        <v>'bodenbelaege/sockelleisten/dekor/((?!/).)*$|'</v>
      </c>
      <c r="AE117" t="s">
        <v>15</v>
      </c>
    </row>
    <row r="118" spans="2:31" outlineLevel="1" x14ac:dyDescent="0.25">
      <c r="B118" t="s">
        <v>248</v>
      </c>
      <c r="H118" s="9"/>
      <c r="I118" s="9"/>
      <c r="J118" s="9"/>
      <c r="K118" s="9"/>
      <c r="L118" s="9"/>
      <c r="Y118" s="48" t="str">
        <f t="shared" si="80"/>
        <v>'</v>
      </c>
      <c r="Z118" s="14" t="str">
        <f t="shared" si="81"/>
        <v>kinderwelt/gartenspielgeraete/spielgeraete-zubehoer/</v>
      </c>
      <c r="AA118" t="str">
        <f t="shared" si="84"/>
        <v>((?!/).)*$</v>
      </c>
      <c r="AB118" s="48" t="str">
        <f t="shared" si="82"/>
        <v>|'</v>
      </c>
      <c r="AC118" t="str">
        <f t="shared" si="83"/>
        <v>'kinderwelt/gartenspielgeraete/spielgeraete-zubehoer/((?!/).)*$|'</v>
      </c>
      <c r="AE118" t="s">
        <v>15</v>
      </c>
    </row>
    <row r="119" spans="2:31" outlineLevel="1" x14ac:dyDescent="0.25">
      <c r="B119" t="s">
        <v>249</v>
      </c>
      <c r="H119" s="9"/>
      <c r="I119" s="9"/>
      <c r="J119" s="9"/>
      <c r="K119" s="9"/>
      <c r="L119" s="9"/>
      <c r="Y119" s="48" t="str">
        <f t="shared" si="80"/>
        <v>'</v>
      </c>
      <c r="Z119" s="14" t="str">
        <f t="shared" si="81"/>
        <v>bodenbelaege/laminat/fliesenlaminat/</v>
      </c>
      <c r="AA119" t="str">
        <f t="shared" si="84"/>
        <v>((?!/).)*$</v>
      </c>
      <c r="AB119" s="48" t="str">
        <f t="shared" si="82"/>
        <v>|'</v>
      </c>
      <c r="AC119" t="str">
        <f t="shared" si="83"/>
        <v>'bodenbelaege/laminat/fliesenlaminat/((?!/).)*$|'</v>
      </c>
      <c r="AE119" t="s">
        <v>15</v>
      </c>
    </row>
    <row r="120" spans="2:31" outlineLevel="1" x14ac:dyDescent="0.25">
      <c r="B120" t="s">
        <v>250</v>
      </c>
      <c r="H120" s="9"/>
      <c r="I120" s="9"/>
      <c r="J120" s="9"/>
      <c r="K120" s="9"/>
      <c r="L120" s="9"/>
      <c r="Y120" s="48" t="str">
        <f t="shared" si="80"/>
        <v>'</v>
      </c>
      <c r="Z120" s="14" t="str">
        <f t="shared" si="81"/>
        <v>bodenbelaege/parkett/?ffAdvisorStatus=82-_0_1_0_1_2_7_13_38</v>
      </c>
      <c r="AA120" t="str">
        <f t="shared" si="84"/>
        <v>((?!/).)*$</v>
      </c>
      <c r="AB120" s="48" t="str">
        <f t="shared" si="82"/>
        <v>|'</v>
      </c>
      <c r="AC120" t="str">
        <f t="shared" si="83"/>
        <v>'bodenbelaege/parkett/?ffAdvisorStatus=82-_0_1_0_1_2_7_13_38((?!/).)*$|'</v>
      </c>
      <c r="AE120" t="s">
        <v>15</v>
      </c>
    </row>
    <row r="121" spans="2:31" outlineLevel="1" x14ac:dyDescent="0.25">
      <c r="B121" t="s">
        <v>251</v>
      </c>
      <c r="H121" s="9"/>
      <c r="I121" s="9"/>
      <c r="J121" s="9"/>
      <c r="K121" s="9"/>
      <c r="L121" s="9"/>
      <c r="Y121" s="48" t="str">
        <f t="shared" si="80"/>
        <v>'</v>
      </c>
      <c r="Z121" s="14" t="str">
        <f t="shared" si="81"/>
        <v>bodenbelaege/parkett/?ffAdvisorStatus=82-_0_1_0_1_2_7_13_39</v>
      </c>
      <c r="AA121" t="str">
        <f t="shared" ref="AA121:AA138" si="85">+$AA$16</f>
        <v>((?!/).)*$</v>
      </c>
      <c r="AB121" s="48" t="str">
        <f t="shared" si="82"/>
        <v>|'</v>
      </c>
      <c r="AC121" t="str">
        <f t="shared" si="83"/>
        <v>'bodenbelaege/parkett/?ffAdvisorStatus=82-_0_1_0_1_2_7_13_39((?!/).)*$|'</v>
      </c>
      <c r="AE121" t="s">
        <v>15</v>
      </c>
    </row>
    <row r="122" spans="2:31" outlineLevel="1" x14ac:dyDescent="0.25">
      <c r="B122" t="s">
        <v>252</v>
      </c>
      <c r="H122" s="9"/>
      <c r="I122" s="9"/>
      <c r="J122" s="9"/>
      <c r="K122" s="9"/>
      <c r="L122" s="9"/>
      <c r="Y122" s="48" t="str">
        <f t="shared" ref="Y122:Y138" si="86">+$Y$16</f>
        <v>'</v>
      </c>
      <c r="Z122" s="14" t="str">
        <f t="shared" ref="Z122:Z138" si="87">+$B122</f>
        <v>bodenbelaege/parkett/?ffAdvisorStatus=82-_0_2_0_0_4_11_14_41</v>
      </c>
      <c r="AA122" t="str">
        <f t="shared" si="85"/>
        <v>((?!/).)*$</v>
      </c>
      <c r="AB122" s="48" t="str">
        <f t="shared" ref="AB122:AB137" si="88">+$AB$16</f>
        <v>|'</v>
      </c>
      <c r="AC122" t="str">
        <f t="shared" ref="AC122:AC138" si="89">+CONCATENATE(Y122,Z122,AA122,AB122)</f>
        <v>'bodenbelaege/parkett/?ffAdvisorStatus=82-_0_2_0_0_4_11_14_41((?!/).)*$|'</v>
      </c>
      <c r="AE122" t="s">
        <v>15</v>
      </c>
    </row>
    <row r="123" spans="2:31" outlineLevel="1" x14ac:dyDescent="0.25">
      <c r="B123" t="s">
        <v>253</v>
      </c>
      <c r="H123" s="9"/>
      <c r="I123" s="9"/>
      <c r="J123" s="9"/>
      <c r="K123" s="9"/>
      <c r="L123" s="9"/>
      <c r="Y123" s="48" t="str">
        <f t="shared" si="86"/>
        <v>'</v>
      </c>
      <c r="Z123" s="14" t="str">
        <f t="shared" si="87"/>
        <v>bodenbelaege/parkett/?ffAdvisorStatus=82-_0_2_0_0_4_11_14_42</v>
      </c>
      <c r="AA123" t="str">
        <f t="shared" si="85"/>
        <v>((?!/).)*$</v>
      </c>
      <c r="AB123" s="48" t="str">
        <f t="shared" si="88"/>
        <v>|'</v>
      </c>
      <c r="AC123" t="str">
        <f t="shared" si="89"/>
        <v>'bodenbelaege/parkett/?ffAdvisorStatus=82-_0_2_0_0_4_11_14_42((?!/).)*$|'</v>
      </c>
      <c r="AE123" t="s">
        <v>15</v>
      </c>
    </row>
    <row r="124" spans="2:31" outlineLevel="1" x14ac:dyDescent="0.25">
      <c r="B124" t="s">
        <v>254</v>
      </c>
      <c r="H124" s="9"/>
      <c r="I124" s="9"/>
      <c r="J124" s="9"/>
      <c r="K124" s="9"/>
      <c r="L124" s="9"/>
      <c r="Y124" s="48" t="str">
        <f t="shared" si="86"/>
        <v>'</v>
      </c>
      <c r="Z124" s="14" t="str">
        <f t="shared" si="87"/>
        <v>bodenbelaege/parkett/?ffAdvisorStatus=82-_0_1_0_0_1_4_11_33</v>
      </c>
      <c r="AA124" t="str">
        <f t="shared" si="85"/>
        <v>((?!/).)*$</v>
      </c>
      <c r="AB124" s="48" t="str">
        <f t="shared" si="88"/>
        <v>|'</v>
      </c>
      <c r="AC124" t="str">
        <f t="shared" si="89"/>
        <v>'bodenbelaege/parkett/?ffAdvisorStatus=82-_0_1_0_0_1_4_11_33((?!/).)*$|'</v>
      </c>
      <c r="AE124" t="s">
        <v>15</v>
      </c>
    </row>
    <row r="125" spans="2:31" outlineLevel="1" x14ac:dyDescent="0.25">
      <c r="B125" t="s">
        <v>255</v>
      </c>
      <c r="H125" s="9"/>
      <c r="I125" s="9"/>
      <c r="J125" s="9"/>
      <c r="K125" s="9"/>
      <c r="L125" s="9"/>
      <c r="Y125" s="48" t="str">
        <f t="shared" si="86"/>
        <v>'</v>
      </c>
      <c r="Z125" s="14" t="str">
        <f t="shared" si="87"/>
        <v>bodenbelaege/parkett/?ffAdvisorStatus=82-_0_1_0_0_1_4_11_32</v>
      </c>
      <c r="AA125" t="str">
        <f t="shared" si="85"/>
        <v>((?!/).)*$</v>
      </c>
      <c r="AB125" s="48" t="str">
        <f t="shared" si="88"/>
        <v>|'</v>
      </c>
      <c r="AC125" t="str">
        <f t="shared" si="89"/>
        <v>'bodenbelaege/parkett/?ffAdvisorStatus=82-_0_1_0_0_1_4_11_32((?!/).)*$|'</v>
      </c>
      <c r="AE125" t="s">
        <v>15</v>
      </c>
    </row>
    <row r="126" spans="2:31" outlineLevel="1" x14ac:dyDescent="0.25">
      <c r="B126" t="s">
        <v>256</v>
      </c>
      <c r="H126" s="9"/>
      <c r="I126" s="9"/>
      <c r="J126" s="9"/>
      <c r="K126" s="9"/>
      <c r="L126" s="9"/>
      <c r="Y126" s="48" t="str">
        <f t="shared" si="86"/>
        <v>'</v>
      </c>
      <c r="Z126" s="14" t="str">
        <f t="shared" si="87"/>
        <v>bodenbelaege/parkett/?ffAdvisorStatus=82-_0_1_0_0_1_3_10_30</v>
      </c>
      <c r="AA126" t="str">
        <f t="shared" si="85"/>
        <v>((?!/).)*$</v>
      </c>
      <c r="AB126" s="48" t="str">
        <f t="shared" si="88"/>
        <v>|'</v>
      </c>
      <c r="AC126" t="str">
        <f t="shared" si="89"/>
        <v>'bodenbelaege/parkett/?ffAdvisorStatus=82-_0_1_0_0_1_3_10_30((?!/).)*$|'</v>
      </c>
      <c r="AE126" t="s">
        <v>15</v>
      </c>
    </row>
    <row r="127" spans="2:31" outlineLevel="1" x14ac:dyDescent="0.25">
      <c r="B127" t="s">
        <v>257</v>
      </c>
      <c r="H127" s="9"/>
      <c r="I127" s="9"/>
      <c r="J127" s="9"/>
      <c r="K127" s="9"/>
      <c r="L127" s="9"/>
      <c r="Y127" s="48" t="str">
        <f t="shared" si="86"/>
        <v>'</v>
      </c>
      <c r="Z127" s="14" t="str">
        <f t="shared" si="87"/>
        <v>bodenbelaege/parkett/?ffAdvisorStatus=82-_0_1_0_0_1_3_10_29</v>
      </c>
      <c r="AA127" t="str">
        <f t="shared" si="85"/>
        <v>((?!/).)*$</v>
      </c>
      <c r="AB127" s="48" t="str">
        <f t="shared" si="88"/>
        <v>|'</v>
      </c>
      <c r="AC127" t="str">
        <f t="shared" si="89"/>
        <v>'bodenbelaege/parkett/?ffAdvisorStatus=82-_0_1_0_0_1_3_10_29((?!/).)*$|'</v>
      </c>
      <c r="AE127" t="s">
        <v>15</v>
      </c>
    </row>
    <row r="128" spans="2:31" outlineLevel="1" x14ac:dyDescent="0.25">
      <c r="B128" t="s">
        <v>258</v>
      </c>
      <c r="H128" s="9"/>
      <c r="I128" s="9"/>
      <c r="J128" s="9"/>
      <c r="K128" s="9"/>
      <c r="L128" s="9"/>
      <c r="Y128" s="48" t="str">
        <f t="shared" si="86"/>
        <v>'</v>
      </c>
      <c r="Z128" s="14" t="str">
        <f t="shared" si="87"/>
        <v>bodenbelaege/parkett/?ffAdvisorStatus=82-_0_0_0_1_0_1</v>
      </c>
      <c r="AA128" t="str">
        <f t="shared" si="85"/>
        <v>((?!/).)*$</v>
      </c>
      <c r="AB128" s="48" t="str">
        <f t="shared" si="88"/>
        <v>|'</v>
      </c>
      <c r="AC128" t="str">
        <f t="shared" si="89"/>
        <v>'bodenbelaege/parkett/?ffAdvisorStatus=82-_0_0_0_1_0_1((?!/).)*$|'</v>
      </c>
      <c r="AE128" t="s">
        <v>15</v>
      </c>
    </row>
    <row r="129" spans="2:70" outlineLevel="1" x14ac:dyDescent="0.25">
      <c r="B129" t="s">
        <v>259</v>
      </c>
      <c r="H129" s="9"/>
      <c r="I129" s="9"/>
      <c r="J129" s="9"/>
      <c r="K129" s="9"/>
      <c r="L129" s="9"/>
      <c r="Y129" s="48" t="str">
        <f t="shared" si="86"/>
        <v>'</v>
      </c>
      <c r="Z129" s="14" t="str">
        <f t="shared" si="87"/>
        <v>bodenbelaege/parkett/?ffAdvisorStatus=82-_0_0_0_0_0_0_9_27</v>
      </c>
      <c r="AA129" t="str">
        <f t="shared" si="85"/>
        <v>((?!/).)*$</v>
      </c>
      <c r="AB129" s="48" t="str">
        <f t="shared" si="88"/>
        <v>|'</v>
      </c>
      <c r="AC129" t="str">
        <f t="shared" si="89"/>
        <v>'bodenbelaege/parkett/?ffAdvisorStatus=82-_0_0_0_0_0_0_9_27((?!/).)*$|'</v>
      </c>
      <c r="AE129" t="s">
        <v>15</v>
      </c>
    </row>
    <row r="130" spans="2:70" outlineLevel="1" x14ac:dyDescent="0.25">
      <c r="B130" t="s">
        <v>260</v>
      </c>
      <c r="H130" s="9"/>
      <c r="I130" s="9"/>
      <c r="J130" s="9"/>
      <c r="K130" s="9"/>
      <c r="L130" s="9"/>
      <c r="Y130" s="48" t="str">
        <f t="shared" si="86"/>
        <v>'</v>
      </c>
      <c r="Z130" s="14" t="str">
        <f t="shared" si="87"/>
        <v>bodenbelaege/parkett/?ffAdvisorStatus=82-_0_0_0_0_0_0_9_26</v>
      </c>
      <c r="AA130" t="str">
        <f t="shared" si="85"/>
        <v>((?!/).)*$</v>
      </c>
      <c r="AB130" s="48" t="str">
        <f t="shared" si="88"/>
        <v>|'</v>
      </c>
      <c r="AC130" t="str">
        <f t="shared" si="89"/>
        <v>'bodenbelaege/parkett/?ffAdvisorStatus=82-_0_0_0_0_0_0_9_26((?!/).)*$|'</v>
      </c>
      <c r="AE130" t="s">
        <v>15</v>
      </c>
    </row>
    <row r="131" spans="2:70" outlineLevel="1" x14ac:dyDescent="0.25">
      <c r="B131" t="s">
        <v>261</v>
      </c>
      <c r="H131" s="9"/>
      <c r="I131" s="9"/>
      <c r="J131" s="9"/>
      <c r="K131" s="9"/>
      <c r="L131" s="9"/>
      <c r="Y131" s="48" t="str">
        <f t="shared" si="86"/>
        <v>'</v>
      </c>
      <c r="Z131" s="14" t="str">
        <f t="shared" si="87"/>
        <v>bodenbelaege/laminat/?ffAdvisorStatus=159-_0_0_1_3_3_14</v>
      </c>
      <c r="AA131" t="str">
        <f t="shared" si="85"/>
        <v>((?!/).)*$</v>
      </c>
      <c r="AB131" s="48" t="str">
        <f t="shared" si="88"/>
        <v>|'</v>
      </c>
      <c r="AC131" t="str">
        <f t="shared" si="89"/>
        <v>'bodenbelaege/laminat/?ffAdvisorStatus=159-_0_0_1_3_3_14((?!/).)*$|'</v>
      </c>
      <c r="AE131" t="s">
        <v>15</v>
      </c>
    </row>
    <row r="132" spans="2:70" outlineLevel="1" x14ac:dyDescent="0.25">
      <c r="B132" t="s">
        <v>262</v>
      </c>
      <c r="H132" s="9"/>
      <c r="I132" s="9"/>
      <c r="J132" s="9"/>
      <c r="K132" s="9"/>
      <c r="L132" s="9"/>
      <c r="Y132" s="48" t="str">
        <f t="shared" si="86"/>
        <v>'</v>
      </c>
      <c r="Z132" s="14" t="str">
        <f t="shared" si="87"/>
        <v>bodenbelaege/laminat/?ffAdvisorStatus=159-_0_0_1_3_3_13</v>
      </c>
      <c r="AA132" t="str">
        <f t="shared" si="85"/>
        <v>((?!/).)*$</v>
      </c>
      <c r="AB132" s="48" t="str">
        <f t="shared" si="88"/>
        <v>|'</v>
      </c>
      <c r="AC132" t="str">
        <f t="shared" si="89"/>
        <v>'bodenbelaege/laminat/?ffAdvisorStatus=159-_0_0_1_3_3_13((?!/).)*$|'</v>
      </c>
      <c r="AE132" t="s">
        <v>15</v>
      </c>
    </row>
    <row r="133" spans="2:70" outlineLevel="1" x14ac:dyDescent="0.25">
      <c r="B133" t="s">
        <v>263</v>
      </c>
      <c r="H133" s="9"/>
      <c r="I133" s="9"/>
      <c r="J133" s="9"/>
      <c r="K133" s="9"/>
      <c r="L133" s="9"/>
      <c r="Y133" s="48" t="str">
        <f t="shared" si="86"/>
        <v>'</v>
      </c>
      <c r="Z133" s="14" t="str">
        <f t="shared" si="87"/>
        <v>bodenbelaege/laminat/?ffAdvisorStatus=159-_0_1_2_7_7_26</v>
      </c>
      <c r="AA133" t="str">
        <f t="shared" si="85"/>
        <v>((?!/).)*$</v>
      </c>
      <c r="AB133" s="48" t="str">
        <f t="shared" si="88"/>
        <v>|'</v>
      </c>
      <c r="AC133" t="str">
        <f t="shared" si="89"/>
        <v>'bodenbelaege/laminat/?ffAdvisorStatus=159-_0_1_2_7_7_26((?!/).)*$|'</v>
      </c>
      <c r="AE133" t="s">
        <v>15</v>
      </c>
    </row>
    <row r="134" spans="2:70" outlineLevel="1" x14ac:dyDescent="0.25">
      <c r="B134" t="s">
        <v>264</v>
      </c>
      <c r="H134" s="9"/>
      <c r="I134" s="9"/>
      <c r="J134" s="9"/>
      <c r="K134" s="9"/>
      <c r="L134" s="9"/>
      <c r="Y134" s="48" t="str">
        <f t="shared" si="86"/>
        <v>'</v>
      </c>
      <c r="Z134" s="14" t="str">
        <f t="shared" si="87"/>
        <v>bodenbelaege/laminat/?ffAdvisorStatus=159-_0_1_2_6_6_23</v>
      </c>
      <c r="AA134" t="str">
        <f t="shared" si="85"/>
        <v>((?!/).)*$</v>
      </c>
      <c r="AB134" s="48" t="str">
        <f t="shared" si="88"/>
        <v>|'</v>
      </c>
      <c r="AC134" t="str">
        <f t="shared" si="89"/>
        <v>'bodenbelaege/laminat/?ffAdvisorStatus=159-_0_1_2_6_6_23((?!/).)*$|'</v>
      </c>
      <c r="AE134" t="s">
        <v>15</v>
      </c>
    </row>
    <row r="135" spans="2:70" outlineLevel="1" x14ac:dyDescent="0.25">
      <c r="B135" t="s">
        <v>265</v>
      </c>
      <c r="H135" s="9"/>
      <c r="I135" s="9"/>
      <c r="J135" s="9"/>
      <c r="K135" s="9"/>
      <c r="L135" s="9"/>
      <c r="Y135" s="48" t="str">
        <f t="shared" si="86"/>
        <v>'</v>
      </c>
      <c r="Z135" s="14" t="str">
        <f t="shared" si="87"/>
        <v>bodenbelaege/laminat/?ffAdvisorStatus=159-_0_1_2_6_6_22</v>
      </c>
      <c r="AA135" t="str">
        <f t="shared" si="85"/>
        <v>((?!/).)*$</v>
      </c>
      <c r="AB135" s="48" t="str">
        <f t="shared" si="88"/>
        <v>|'</v>
      </c>
      <c r="AC135" t="str">
        <f t="shared" si="89"/>
        <v>'bodenbelaege/laminat/?ffAdvisorStatus=159-_0_1_2_6_6_22((?!/).)*$|'</v>
      </c>
      <c r="AE135" t="s">
        <v>15</v>
      </c>
    </row>
    <row r="136" spans="2:70" outlineLevel="1" x14ac:dyDescent="0.25">
      <c r="B136" t="s">
        <v>266</v>
      </c>
      <c r="H136" s="9"/>
      <c r="I136" s="9"/>
      <c r="J136" s="9"/>
      <c r="K136" s="9"/>
      <c r="L136" s="9"/>
      <c r="Y136" s="48" t="str">
        <f t="shared" si="86"/>
        <v>'</v>
      </c>
      <c r="Z136" s="14" t="str">
        <f t="shared" si="87"/>
        <v>bodenbelaege/parkett/schiffsboden/?ffAdvisorStatus=82-_0_0_0_1_0_1</v>
      </c>
      <c r="AA136" t="str">
        <f t="shared" si="85"/>
        <v>((?!/).)*$</v>
      </c>
      <c r="AB136" s="48" t="str">
        <f t="shared" si="88"/>
        <v>|'</v>
      </c>
      <c r="AC136" t="str">
        <f t="shared" si="89"/>
        <v>'bodenbelaege/parkett/schiffsboden/?ffAdvisorStatus=82-_0_0_0_1_0_1((?!/).)*$|'</v>
      </c>
      <c r="AE136" t="s">
        <v>15</v>
      </c>
    </row>
    <row r="137" spans="2:70" outlineLevel="1" x14ac:dyDescent="0.25">
      <c r="B137" t="s">
        <v>267</v>
      </c>
      <c r="H137" s="9"/>
      <c r="I137" s="9"/>
      <c r="J137" s="9"/>
      <c r="K137" s="9"/>
      <c r="L137" s="9"/>
      <c r="Y137" s="48" t="str">
        <f t="shared" si="86"/>
        <v>'</v>
      </c>
      <c r="Z137" s="14" t="str">
        <f t="shared" si="87"/>
        <v>bodenbelaege/parkett/schiffsboden/?ffAdvisorStatus=82-_0_1_0_1_2_7_13_39</v>
      </c>
      <c r="AA137" t="str">
        <f t="shared" si="85"/>
        <v>((?!/).)*$</v>
      </c>
      <c r="AB137" s="48" t="str">
        <f t="shared" si="88"/>
        <v>|'</v>
      </c>
      <c r="AC137" t="str">
        <f t="shared" si="89"/>
        <v>'bodenbelaege/parkett/schiffsboden/?ffAdvisorStatus=82-_0_1_0_1_2_7_13_39((?!/).)*$|'</v>
      </c>
      <c r="AE137" t="s">
        <v>15</v>
      </c>
    </row>
    <row r="138" spans="2:70" outlineLevel="1" x14ac:dyDescent="0.25">
      <c r="B138" t="s">
        <v>268</v>
      </c>
      <c r="H138" s="9"/>
      <c r="I138" s="9"/>
      <c r="J138" s="9"/>
      <c r="K138" s="9"/>
      <c r="L138" s="9"/>
      <c r="Y138" s="48" t="str">
        <f t="shared" si="86"/>
        <v>'</v>
      </c>
      <c r="Z138" s="14" t="str">
        <f t="shared" si="87"/>
        <v>garten/brunnen/gartenteich/</v>
      </c>
      <c r="AA138" t="str">
        <f t="shared" si="85"/>
        <v>((?!/).)*$</v>
      </c>
      <c r="AB138" s="48" t="str">
        <f>+$AB$17</f>
        <v>)')</v>
      </c>
      <c r="AC138" t="str">
        <f t="shared" si="89"/>
        <v>'garten/brunnen/gartenteich/((?!/).)*$)')</v>
      </c>
      <c r="AE138" t="s">
        <v>15</v>
      </c>
    </row>
    <row r="139" spans="2:70" x14ac:dyDescent="0.25">
      <c r="H139" s="9"/>
      <c r="I139" s="9"/>
      <c r="J139" s="9"/>
      <c r="K139" s="9"/>
      <c r="L139" s="9"/>
      <c r="AE139" t="s">
        <v>15</v>
      </c>
      <c r="BR139" s="35" t="str">
        <f>_xlfn.TEXTJOIN(CHAR(10),FALSE,BR140:BR143)</f>
        <v xml:space="preserve">    elif (row['page_cat'] == 'cat2') or (row['page_cat'] == 'cat3'):
        if bool(h1_filter_pagination_pattern.match(row['url'])):
            if (((312+row['viewportWidth']-1278)/2)&lt;row['x']&lt;((1210+row['viewportWidth']-1278)/2)) and (319&lt;row['y']&lt;611):
                return ('Filter')
            elif (((314+row['viewportWidth']-1278)/2)&lt;row['x']&lt;((754+row['viewportWidth']-1278)/2)) and (628&lt;row['y']&lt;4300):
                return ('productsLeftcolumn')
            elif (((773+row['viewportWidth']-1278)/2)&lt;row['x']&lt;((1213+row['viewportWidth']-1278)/2)) and (628&lt;row['y']&lt;4300):
                return ('productsRightcolumn')
            elif (((52+row['viewportWidth']-1278)/2)&lt;row['x']&lt;((285+row['viewportWidth']-1278)/2)) and (260&lt;row['y']&lt;1015):
                return ('sidebar')</v>
      </c>
    </row>
    <row r="140" spans="2:70" x14ac:dyDescent="0.25">
      <c r="C140">
        <v>950</v>
      </c>
      <c r="D140">
        <v>319</v>
      </c>
      <c r="E140">
        <v>1848</v>
      </c>
      <c r="F140">
        <v>611</v>
      </c>
      <c r="G140" s="6" t="s">
        <v>25</v>
      </c>
      <c r="H140" s="9">
        <f>C140-$S$520</f>
        <v>312</v>
      </c>
      <c r="I140" s="9">
        <f>D140-$T$520</f>
        <v>319</v>
      </c>
      <c r="J140" s="9">
        <f>E140-$S$520</f>
        <v>1210</v>
      </c>
      <c r="K140" s="9">
        <f>F140-$T$520</f>
        <v>611</v>
      </c>
      <c r="L140" s="9" t="str">
        <f t="shared" ref="L140:L142" si="90">G140</f>
        <v>Filter</v>
      </c>
      <c r="M140">
        <f t="shared" ref="M140:M143" si="91">H140+$S$12</f>
        <v>633</v>
      </c>
      <c r="N140">
        <f t="shared" ref="N140:N143" si="92">I140</f>
        <v>319</v>
      </c>
      <c r="O140">
        <f t="shared" ref="O140:O143" si="93">J140+$S$12</f>
        <v>1531</v>
      </c>
      <c r="P140">
        <f t="shared" ref="P140:P143" si="94">K140</f>
        <v>611</v>
      </c>
      <c r="Q140" t="str">
        <f t="shared" ref="Q140:Q143" si="95">L140</f>
        <v>Filter</v>
      </c>
      <c r="S140" t="s">
        <v>41</v>
      </c>
      <c r="AE140" t="s">
        <v>15</v>
      </c>
      <c r="AG140" t="s">
        <v>534</v>
      </c>
      <c r="AH140" s="3" t="s">
        <v>538</v>
      </c>
      <c r="AI140" t="s">
        <v>540</v>
      </c>
      <c r="AJ140" s="3" t="s">
        <v>539</v>
      </c>
      <c r="AK140" t="s">
        <v>178</v>
      </c>
      <c r="AL140" t="str">
        <f>+CONCATENATE(AG140,AH140,AI140,AJ140,AK140)</f>
        <v>elif (row['page_cat'] == 'cat2') or (row['page_cat'] == 'cat3'):</v>
      </c>
      <c r="AM140" s="30" t="s">
        <v>169</v>
      </c>
      <c r="AN140" t="str">
        <f>+$Y$55</f>
        <v>h1_filter_pagination_pattern</v>
      </c>
      <c r="AO140" t="s">
        <v>170</v>
      </c>
      <c r="AQ140" t="str">
        <f>+CONCATENATE(AM140,AN140,AO140)</f>
        <v>if bool(h1_filter_pagination_pattern.match(row['url'])):</v>
      </c>
      <c r="AR140" s="30" t="s">
        <v>171</v>
      </c>
      <c r="AS140" s="33" t="s">
        <v>172</v>
      </c>
      <c r="AT140">
        <f>+$H140</f>
        <v>312</v>
      </c>
      <c r="AU140" s="3" t="s">
        <v>173</v>
      </c>
      <c r="AV140" s="3">
        <f>+$P$12+$N$12</f>
        <v>1278</v>
      </c>
      <c r="AW140" s="3" t="s">
        <v>174</v>
      </c>
      <c r="AX140" t="str">
        <f>+CONCATENATE($AS140,$AT140,$AU140,$AV140,$AW140)</f>
        <v>((312+row['viewportWidth']-1278)/2)</v>
      </c>
      <c r="AY140" t="s">
        <v>175</v>
      </c>
      <c r="AZ140" s="33" t="s">
        <v>172</v>
      </c>
      <c r="BA140">
        <f>+$J140</f>
        <v>1210</v>
      </c>
      <c r="BB140" s="3" t="s">
        <v>173</v>
      </c>
      <c r="BC140" s="3">
        <f>+$P$12+$N$12</f>
        <v>1278</v>
      </c>
      <c r="BD140" s="3" t="s">
        <v>174</v>
      </c>
      <c r="BE140" t="str">
        <f>+CONCATENATE($AZ140,$BA140,$BB140,$BC140,$BD140)</f>
        <v>((1210+row['viewportWidth']-1278)/2)</v>
      </c>
      <c r="BF140" t="s">
        <v>176</v>
      </c>
      <c r="BG140">
        <f>+$I140</f>
        <v>319</v>
      </c>
      <c r="BI140" t="s">
        <v>177</v>
      </c>
      <c r="BJ140">
        <f>+$K140</f>
        <v>611</v>
      </c>
      <c r="BL140" t="s">
        <v>178</v>
      </c>
      <c r="BM140" t="str">
        <f>+CONCATENATE(AR140,AX140,AY140,BE140,BF140,BG140,BI140,BJ140,BL140)</f>
        <v>if (((312+row['viewportWidth']-1278)/2)&lt;row['x']&lt;((1210+row['viewportWidth']-1278)/2)) and (319&lt;row['y']&lt;611):</v>
      </c>
      <c r="BN140" s="30" t="s">
        <v>179</v>
      </c>
      <c r="BO140" t="str">
        <f>+$L140</f>
        <v>Filter</v>
      </c>
      <c r="BP140" s="3" t="s">
        <v>180</v>
      </c>
      <c r="BQ140" t="str">
        <f>+CONCATENATE(BN140,BO140,BP140)</f>
        <v>return ('Filter')</v>
      </c>
      <c r="BR140" s="30" t="str">
        <f>+CONCATENATE(REPT(" ", $BV$11),$AL140,CHAR(10),REPT(" ", $BV$12),$AQ140,CHAR(10),REPT(" ", $BV$13),$BM140,CHAR(10),REPT(" ", $BV$14),$BQ140)</f>
        <v xml:space="preserve">    elif (row['page_cat'] == 'cat2') or (row['page_cat'] == 'cat3'):
        if bool(h1_filter_pagination_pattern.match(row['url'])):
            if (((312+row['viewportWidth']-1278)/2)&lt;row['x']&lt;((1210+row['viewportWidth']-1278)/2)) and (319&lt;row['y']&lt;611):
                return ('Filter')</v>
      </c>
    </row>
    <row r="141" spans="2:70" x14ac:dyDescent="0.25">
      <c r="C141">
        <v>952</v>
      </c>
      <c r="D141">
        <v>628</v>
      </c>
      <c r="E141">
        <v>1392</v>
      </c>
      <c r="F141">
        <v>4300</v>
      </c>
      <c r="G141" s="6" t="s">
        <v>27</v>
      </c>
      <c r="H141" s="9">
        <f>C141-$S$520</f>
        <v>314</v>
      </c>
      <c r="I141" s="9">
        <f>D141-$T$520</f>
        <v>628</v>
      </c>
      <c r="J141" s="9">
        <f>E141-$S$520</f>
        <v>754</v>
      </c>
      <c r="K141" s="9">
        <f>F141-$T$520</f>
        <v>4300</v>
      </c>
      <c r="L141" s="9" t="str">
        <f t="shared" si="90"/>
        <v>productsLeftcolumn</v>
      </c>
      <c r="M141">
        <f t="shared" si="91"/>
        <v>635</v>
      </c>
      <c r="N141">
        <f t="shared" si="92"/>
        <v>628</v>
      </c>
      <c r="O141">
        <f t="shared" si="93"/>
        <v>1075</v>
      </c>
      <c r="P141">
        <f t="shared" si="94"/>
        <v>4300</v>
      </c>
      <c r="Q141" t="str">
        <f t="shared" si="95"/>
        <v>productsLeftcolumn</v>
      </c>
      <c r="S141" t="s">
        <v>15</v>
      </c>
      <c r="T141" t="s">
        <v>16</v>
      </c>
      <c r="AE141" t="s">
        <v>15</v>
      </c>
      <c r="AR141" s="30" t="s">
        <v>181</v>
      </c>
      <c r="AS141" s="33" t="s">
        <v>172</v>
      </c>
      <c r="AT141">
        <f t="shared" ref="AT141:AT143" si="96">+$H141</f>
        <v>314</v>
      </c>
      <c r="AU141" s="3" t="s">
        <v>173</v>
      </c>
      <c r="AV141" s="3">
        <f t="shared" ref="AV141:AV143" si="97">+$P$12+$N$12</f>
        <v>1278</v>
      </c>
      <c r="AW141" s="3" t="s">
        <v>174</v>
      </c>
      <c r="AX141" t="str">
        <f t="shared" ref="AX141:AX143" si="98">+CONCATENATE($AS141,$AT141,$AU141,$AV141,$AW141)</f>
        <v>((314+row['viewportWidth']-1278)/2)</v>
      </c>
      <c r="AY141" t="s">
        <v>175</v>
      </c>
      <c r="AZ141" s="33" t="s">
        <v>172</v>
      </c>
      <c r="BA141">
        <f t="shared" ref="BA141:BA143" si="99">+$J141</f>
        <v>754</v>
      </c>
      <c r="BB141" s="3" t="s">
        <v>173</v>
      </c>
      <c r="BC141" s="3">
        <f t="shared" ref="BC141:BC143" si="100">+$P$12+$N$12</f>
        <v>1278</v>
      </c>
      <c r="BD141" s="3" t="s">
        <v>174</v>
      </c>
      <c r="BE141" t="str">
        <f t="shared" ref="BE141:BE143" si="101">+CONCATENATE($AZ141,$BA141,$BB141,$BC141,$BD141)</f>
        <v>((754+row['viewportWidth']-1278)/2)</v>
      </c>
      <c r="BF141" t="s">
        <v>176</v>
      </c>
      <c r="BG141">
        <f t="shared" ref="BG141:BG143" si="102">+$I141</f>
        <v>628</v>
      </c>
      <c r="BI141" t="s">
        <v>177</v>
      </c>
      <c r="BJ141">
        <f t="shared" ref="BJ141:BJ143" si="103">+$K141</f>
        <v>4300</v>
      </c>
      <c r="BL141" t="s">
        <v>178</v>
      </c>
      <c r="BM141" t="str">
        <f t="shared" ref="BM141:BM143" si="104">+CONCATENATE(AR141,AX141,AY141,BE141,BF141,BG141,BI141,BJ141,BL141)</f>
        <v>elif (((314+row['viewportWidth']-1278)/2)&lt;row['x']&lt;((754+row['viewportWidth']-1278)/2)) and (628&lt;row['y']&lt;4300):</v>
      </c>
      <c r="BN141" s="30" t="s">
        <v>179</v>
      </c>
      <c r="BO141" t="str">
        <f t="shared" ref="BO141:BO143" si="105">+$L141</f>
        <v>productsLeftcolumn</v>
      </c>
      <c r="BP141" s="3" t="s">
        <v>180</v>
      </c>
      <c r="BQ141" t="str">
        <f t="shared" ref="BQ141:BQ143" si="106">+CONCATENATE(BN141,BO141,BP141)</f>
        <v>return ('productsLeftcolumn')</v>
      </c>
      <c r="BR141" s="30" t="str">
        <f>+CONCATENATE(REPT(" ", $BV$13),$BM141,CHAR(10),REPT(" ", $BV$14),$BQ141)</f>
        <v xml:space="preserve">            elif (((314+row['viewportWidth']-1278)/2)&lt;row['x']&lt;((754+row['viewportWidth']-1278)/2)) and (628&lt;row['y']&lt;4300):
                return ('productsLeftcolumn')</v>
      </c>
    </row>
    <row r="142" spans="2:70" x14ac:dyDescent="0.25">
      <c r="C142">
        <v>1411</v>
      </c>
      <c r="D142">
        <f>D141</f>
        <v>628</v>
      </c>
      <c r="E142">
        <f>C142+440</f>
        <v>1851</v>
      </c>
      <c r="F142">
        <v>4300</v>
      </c>
      <c r="G142" s="6" t="s">
        <v>28</v>
      </c>
      <c r="H142" s="9">
        <f>C142-$S$520</f>
        <v>773</v>
      </c>
      <c r="I142" s="9">
        <f>D142-$T$520</f>
        <v>628</v>
      </c>
      <c r="J142" s="9">
        <f>E142-$S$520</f>
        <v>1213</v>
      </c>
      <c r="K142" s="9">
        <f>F142-$T$520</f>
        <v>4300</v>
      </c>
      <c r="L142" s="9" t="str">
        <f t="shared" si="90"/>
        <v>productsRightcolumn</v>
      </c>
      <c r="M142">
        <f t="shared" si="91"/>
        <v>1094</v>
      </c>
      <c r="N142">
        <f t="shared" si="92"/>
        <v>628</v>
      </c>
      <c r="O142">
        <f t="shared" si="93"/>
        <v>1534</v>
      </c>
      <c r="P142">
        <f t="shared" si="94"/>
        <v>4300</v>
      </c>
      <c r="Q142" t="str">
        <f t="shared" si="95"/>
        <v>productsRightcolumn</v>
      </c>
      <c r="S142">
        <v>641</v>
      </c>
      <c r="T142">
        <v>0</v>
      </c>
      <c r="AE142" t="s">
        <v>15</v>
      </c>
      <c r="AR142" s="30" t="s">
        <v>181</v>
      </c>
      <c r="AS142" s="33" t="s">
        <v>172</v>
      </c>
      <c r="AT142">
        <f t="shared" si="96"/>
        <v>773</v>
      </c>
      <c r="AU142" s="3" t="s">
        <v>173</v>
      </c>
      <c r="AV142" s="3">
        <f t="shared" si="97"/>
        <v>1278</v>
      </c>
      <c r="AW142" s="3" t="s">
        <v>174</v>
      </c>
      <c r="AX142" t="str">
        <f t="shared" si="98"/>
        <v>((773+row['viewportWidth']-1278)/2)</v>
      </c>
      <c r="AY142" t="s">
        <v>175</v>
      </c>
      <c r="AZ142" s="33" t="s">
        <v>172</v>
      </c>
      <c r="BA142">
        <f t="shared" si="99"/>
        <v>1213</v>
      </c>
      <c r="BB142" s="3" t="s">
        <v>173</v>
      </c>
      <c r="BC142" s="3">
        <f t="shared" si="100"/>
        <v>1278</v>
      </c>
      <c r="BD142" s="3" t="s">
        <v>174</v>
      </c>
      <c r="BE142" t="str">
        <f t="shared" si="101"/>
        <v>((1213+row['viewportWidth']-1278)/2)</v>
      </c>
      <c r="BF142" t="s">
        <v>176</v>
      </c>
      <c r="BG142">
        <f t="shared" si="102"/>
        <v>628</v>
      </c>
      <c r="BI142" t="s">
        <v>177</v>
      </c>
      <c r="BJ142">
        <f t="shared" si="103"/>
        <v>4300</v>
      </c>
      <c r="BL142" t="s">
        <v>178</v>
      </c>
      <c r="BM142" t="str">
        <f t="shared" si="104"/>
        <v>elif (((773+row['viewportWidth']-1278)/2)&lt;row['x']&lt;((1213+row['viewportWidth']-1278)/2)) and (628&lt;row['y']&lt;4300):</v>
      </c>
      <c r="BN142" s="30" t="s">
        <v>179</v>
      </c>
      <c r="BO142" t="str">
        <f t="shared" si="105"/>
        <v>productsRightcolumn</v>
      </c>
      <c r="BP142" s="3" t="s">
        <v>180</v>
      </c>
      <c r="BQ142" t="str">
        <f t="shared" si="106"/>
        <v>return ('productsRightcolumn')</v>
      </c>
      <c r="BR142" s="30" t="str">
        <f t="shared" ref="BR142:BR143" si="107">+CONCATENATE(REPT(" ", $BV$13),$BM142,CHAR(10),REPT(" ", $BV$14),$BQ142)</f>
        <v xml:space="preserve">            elif (((773+row['viewportWidth']-1278)/2)&lt;row['x']&lt;((1213+row['viewportWidth']-1278)/2)) and (628&lt;row['y']&lt;4300):
                return ('productsRightcolumn')</v>
      </c>
    </row>
    <row r="143" spans="2:70" x14ac:dyDescent="0.25">
      <c r="C143">
        <v>690</v>
      </c>
      <c r="D143">
        <v>260</v>
      </c>
      <c r="E143">
        <v>923</v>
      </c>
      <c r="F143">
        <v>1015</v>
      </c>
      <c r="G143" s="6" t="s">
        <v>26</v>
      </c>
      <c r="H143" s="9">
        <f>C143-$S$520</f>
        <v>52</v>
      </c>
      <c r="I143" s="9">
        <f>D143-$T$520</f>
        <v>260</v>
      </c>
      <c r="J143" s="9">
        <f>E143-$S$520</f>
        <v>285</v>
      </c>
      <c r="K143" s="9">
        <f>F143-$T$520</f>
        <v>1015</v>
      </c>
      <c r="L143" s="9" t="str">
        <f>G143</f>
        <v>sidebar</v>
      </c>
      <c r="M143">
        <f t="shared" si="91"/>
        <v>373</v>
      </c>
      <c r="N143">
        <f t="shared" si="92"/>
        <v>260</v>
      </c>
      <c r="O143">
        <f t="shared" si="93"/>
        <v>606</v>
      </c>
      <c r="P143">
        <f t="shared" si="94"/>
        <v>1015</v>
      </c>
      <c r="Q143" t="str">
        <f t="shared" si="95"/>
        <v>sidebar</v>
      </c>
      <c r="AE143" t="s">
        <v>15</v>
      </c>
      <c r="AR143" s="30" t="s">
        <v>181</v>
      </c>
      <c r="AS143" s="33" t="s">
        <v>172</v>
      </c>
      <c r="AT143">
        <f t="shared" si="96"/>
        <v>52</v>
      </c>
      <c r="AU143" s="3" t="s">
        <v>173</v>
      </c>
      <c r="AV143" s="3">
        <f t="shared" si="97"/>
        <v>1278</v>
      </c>
      <c r="AW143" s="3" t="s">
        <v>174</v>
      </c>
      <c r="AX143" t="str">
        <f t="shared" si="98"/>
        <v>((52+row['viewportWidth']-1278)/2)</v>
      </c>
      <c r="AY143" t="s">
        <v>175</v>
      </c>
      <c r="AZ143" s="33" t="s">
        <v>172</v>
      </c>
      <c r="BA143">
        <f t="shared" si="99"/>
        <v>285</v>
      </c>
      <c r="BB143" s="3" t="s">
        <v>173</v>
      </c>
      <c r="BC143" s="3">
        <f t="shared" si="100"/>
        <v>1278</v>
      </c>
      <c r="BD143" s="3" t="s">
        <v>174</v>
      </c>
      <c r="BE143" t="str">
        <f t="shared" si="101"/>
        <v>((285+row['viewportWidth']-1278)/2)</v>
      </c>
      <c r="BF143" t="s">
        <v>176</v>
      </c>
      <c r="BG143">
        <f t="shared" si="102"/>
        <v>260</v>
      </c>
      <c r="BI143" t="s">
        <v>177</v>
      </c>
      <c r="BJ143">
        <f t="shared" si="103"/>
        <v>1015</v>
      </c>
      <c r="BL143" t="s">
        <v>178</v>
      </c>
      <c r="BM143" t="str">
        <f t="shared" si="104"/>
        <v>elif (((52+row['viewportWidth']-1278)/2)&lt;row['x']&lt;((285+row['viewportWidth']-1278)/2)) and (260&lt;row['y']&lt;1015):</v>
      </c>
      <c r="BN143" s="30" t="s">
        <v>179</v>
      </c>
      <c r="BO143" t="str">
        <f t="shared" si="105"/>
        <v>sidebar</v>
      </c>
      <c r="BP143" s="3" t="s">
        <v>180</v>
      </c>
      <c r="BQ143" t="str">
        <f t="shared" si="106"/>
        <v>return ('sidebar')</v>
      </c>
      <c r="BR143" s="30" t="str">
        <f t="shared" si="107"/>
        <v xml:space="preserve">            elif (((52+row['viewportWidth']-1278)/2)&lt;row['x']&lt;((285+row['viewportWidth']-1278)/2)) and (260&lt;row['y']&lt;1015):
                return ('sidebar')</v>
      </c>
    </row>
    <row r="144" spans="2:70" x14ac:dyDescent="0.25">
      <c r="G144" s="6"/>
      <c r="H144" s="9"/>
      <c r="I144" s="9"/>
      <c r="J144" s="9"/>
      <c r="K144" s="9"/>
      <c r="L144" s="9"/>
      <c r="AE144" t="s">
        <v>15</v>
      </c>
    </row>
    <row r="145" spans="2:31" x14ac:dyDescent="0.25">
      <c r="G145" s="6"/>
      <c r="H145" s="9"/>
      <c r="I145" s="9"/>
      <c r="J145" s="9"/>
      <c r="K145" s="9"/>
      <c r="L145" s="9"/>
      <c r="Y145" s="14" t="s">
        <v>518</v>
      </c>
      <c r="Z145" s="48" t="str">
        <f>+$Z$16</f>
        <v xml:space="preserve"> = re.compile(r'(http://relaunch|https://www)\.holzprofi24\.de/('</v>
      </c>
      <c r="AA145" s="51" t="str">
        <f>+CONCATENATE(Y145,Z145)</f>
        <v>h1_filter_pattern = re.compile(r'(http://relaunch|https://www)\.holzprofi24\.de/('</v>
      </c>
      <c r="AB145" s="51" t="s">
        <v>2513</v>
      </c>
      <c r="AC145" s="14" t="str">
        <f>_xlfn.TEXTJOIN(CHAR(10),FALSE,AA145,AC147:AC190)</f>
        <v>h1_filter_pattern = re.compile(r'(http://relaunch|https://www)\.holzprofi24\.de/('
'bodenbelaege/linoleum/((?!/).)*$|'
'bodenbelaege/parkett/furnierparkett/((?!/).)*$|'
'bodenbelaege/parkett/weitere/((?!/).)*$|'
'bodenbelaege/parkett/sale-parkett/((?!/).)*$|'
'bodenbelaege/laminat/sale-laminat/((?!/).)*$|'
'bodenbelaege/vinylboden/klebevinyl/((?!/).)*$|'
'bodenbelaege/vinylboden/sale-vinylboden/((?!/).)*$|'
'bodenbelaege/massivholzdielen/sale-massivholzdielen/((?!/).)*$|'
'bodenbelaege/korkboden/sale-korkboden/((?!/).)*$|'
'terrassenbelag/sale-terrassenbelag/((?!/).)*$|'
'garten/marktstand/((?!/).)*$|'
'garten/gartenhaus/stufendach/((?!/).)*$|'
'garten/gartenzaun/sale-zaeune/((?!/).)*$|'
'garten/holzpavillon/8-eckig/((?!/).)*$|'
'garten/pool/aufstellpool/((?!/).)*$|'
'terrassenbelag/terrassenfliesen/((?!/).)*$|'
'bodenbelaege/parkett/?ffAdvisorStatus=82-_0_2_0_1_5_15_17_48((?!/).)*$|'
'bodenbelaege/parkett/?ffAdvisorStatus=82-_0_2_0_1_5_15_17_49((?!/).)*$|'
'bodenbelaege/parkett/?ffAdvisorStatus=82-_0_2_0_1_5_15_17_50((?!/).)*$|'
'bodenbelaege/parkett/?ffAdvisorStatus=82-_0_0_0_0_0_0_9_25((?!/).)*$|'
'bodenbelaege/parkett/?ffAdvisorStatus=82-_0_0_0_0_0_1_8_22((?!/).)*$|'
'bodenbelaege/parkett/?ffAdvisorStatus=82-_0_0_0_0_0_1_8_23((?!/).)*$|'
'bodenbelaege/parkett/?ffAdvisorStatus=82-_0_0_0_0_0_1_8_24((?!/).)*$|'
'bodenbelaege/parkett/?ffAdvisorStatus=82-_0_0_0_1_0_0((?!/).)*$|'
'bodenbelaege/parkett/?ffAdvisorStatus=82-_0_1_0_0_1_3_10_28((?!/).)*$|'
'bodenbelaege/parkett/?ffAdvisorStatus=82-_0_1_0_0_1_4_11_31((?!/).)*$|'
'bodenbelaege/parkett/?ffAdvisorStatus=82-_0_1_0_1_2_6_12_36((?!/).)*$|'
'bodenbelaege/parkett/?ffAdvisorStatus=82-_0_1_0_1_2_7_13_37((?!/).)*$|'
'bodenbelaege/parkett/?ffAdvisorStatus=82-_0_2_0_0_4_11_14_40((?!/).)*$|'
'bodenbelaege/parkett/?ffAdvisorStatus=82-_0_1_0_1_2_6_12_35((?!/).)*$|'
'bodenbelaege/laminat/?ffAdvisorStatus=159-_0_0_1_4_4_15((?!/).)*$|'
'bodenbelaege/laminat/?ffAdvisorStatus=159-_0_1_2_7_7_25((?!/).)*$|'
'bodenbelaege/laminat/?ffAdvisorStatus=159-_0_2_9_32_11_39((?!/).)*$|'
'bodenbelaege/laminat/?ffAdvisorStatus=159-_0_2_9_31_10_36((?!/).)*$|'
'bodenbelaege/laminat/?ffAdvisorStatus=159-_0_2_9_31_10_35((?!/).)*$|'
'bodenbelaege/parkett/schiffsboden/?ffAdvisorStatus=82-_0_0_0_1_0_0((?!/).)*$|'
'bodenbelaege/parkett/schiffsboden/?ffAdvisorStatus=82-_0_1_0_1_2_6_12_35((?!/).)*$|'
'bodenbelaege/parkett/schiffsboden/?ffAdvisorStatus=82-_0_1_0_1_2_6_12_36((?!/).)*$|'
'bodenbelaege/parkett/schiffsboden/?ffAdvisorStatus=82-_0_1_0_1_2_7_13_37((?!/).)*$|'
'bodenbelaege/parkett/schiffsboden/?ffAdvisorStatus=82-_0_1_0_1_2_7_13_38((?!/).)*$|'
'bodenbelaege/parkett/schiffsboden/?ffAdvisorStatus=82-_0_2_0_1_5_15_17_50((?!/).)*$|'
'bodenbelaege/parkett/schiffsboden/?ffAdvisorStatus=82-_0_2_0_1_5_15_17_49((?!/).)*$|'
'bodenbelaege/parkett/schiffsboden/?ffAdvisorStatus=82-_0_2_0_1_5_14_16_47((?!/).)*$|'
'bodenbelaege/parkett/schiffsboden/?ffAdvisorStatus=82-_0_2_0_1_5_14_16_46((?!/).)*$)')</v>
      </c>
      <c r="AE145" t="s">
        <v>15</v>
      </c>
    </row>
    <row r="146" spans="2:31" ht="18.75" x14ac:dyDescent="0.3">
      <c r="B146" s="22" t="s">
        <v>86</v>
      </c>
      <c r="H146" s="9"/>
      <c r="I146" s="9"/>
      <c r="J146" s="9"/>
      <c r="K146" s="9"/>
      <c r="L146" s="9"/>
      <c r="AE146" t="s">
        <v>15</v>
      </c>
    </row>
    <row r="147" spans="2:31" outlineLevel="1" x14ac:dyDescent="0.25">
      <c r="B147" t="s">
        <v>269</v>
      </c>
      <c r="H147" s="9"/>
      <c r="I147" s="9"/>
      <c r="J147" s="9"/>
      <c r="K147" s="9"/>
      <c r="L147" s="9"/>
      <c r="Y147" s="48" t="str">
        <f t="shared" ref="Y147:Y190" si="108">+$Y$16</f>
        <v>'</v>
      </c>
      <c r="Z147" s="14" t="str">
        <f>+$B147</f>
        <v>bodenbelaege/linoleum/</v>
      </c>
      <c r="AA147" t="str">
        <f t="shared" ref="AA147:AA190" si="109">+$AA$16</f>
        <v>((?!/).)*$</v>
      </c>
      <c r="AB147" s="48" t="str">
        <f t="shared" ref="AB147:AB189" si="110">+$AB$16</f>
        <v>|'</v>
      </c>
      <c r="AC147" s="48" t="str">
        <f>+CONCATENATE(Y147,Z147,AA147,AB147)</f>
        <v>'bodenbelaege/linoleum/((?!/).)*$|'</v>
      </c>
      <c r="AE147" t="s">
        <v>15</v>
      </c>
    </row>
    <row r="148" spans="2:31" outlineLevel="1" x14ac:dyDescent="0.25">
      <c r="B148" t="s">
        <v>270</v>
      </c>
      <c r="H148" s="9"/>
      <c r="I148" s="9"/>
      <c r="J148" s="9"/>
      <c r="K148" s="9"/>
      <c r="L148" s="9"/>
      <c r="Y148" s="48" t="str">
        <f t="shared" si="108"/>
        <v>'</v>
      </c>
      <c r="Z148" s="14" t="str">
        <f t="shared" ref="Z148:Z190" si="111">+$B148</f>
        <v>bodenbelaege/parkett/furnierparkett/</v>
      </c>
      <c r="AA148" t="str">
        <f t="shared" si="109"/>
        <v>((?!/).)*$</v>
      </c>
      <c r="AB148" s="48" t="str">
        <f t="shared" si="110"/>
        <v>|'</v>
      </c>
      <c r="AC148" s="48" t="str">
        <f t="shared" ref="AC148:AC190" si="112">+CONCATENATE(Y148,Z148,AA148,AB148)</f>
        <v>'bodenbelaege/parkett/furnierparkett/((?!/).)*$|'</v>
      </c>
      <c r="AE148" t="s">
        <v>15</v>
      </c>
    </row>
    <row r="149" spans="2:31" outlineLevel="1" x14ac:dyDescent="0.25">
      <c r="B149" t="s">
        <v>271</v>
      </c>
      <c r="H149" s="9"/>
      <c r="I149" s="9"/>
      <c r="J149" s="9"/>
      <c r="K149" s="9"/>
      <c r="L149" s="9"/>
      <c r="Y149" s="48" t="str">
        <f t="shared" si="108"/>
        <v>'</v>
      </c>
      <c r="Z149" s="14" t="str">
        <f t="shared" si="111"/>
        <v>bodenbelaege/parkett/weitere/</v>
      </c>
      <c r="AA149" t="str">
        <f t="shared" si="109"/>
        <v>((?!/).)*$</v>
      </c>
      <c r="AB149" s="48" t="str">
        <f t="shared" si="110"/>
        <v>|'</v>
      </c>
      <c r="AC149" s="48" t="str">
        <f t="shared" si="112"/>
        <v>'bodenbelaege/parkett/weitere/((?!/).)*$|'</v>
      </c>
      <c r="AE149" t="s">
        <v>15</v>
      </c>
    </row>
    <row r="150" spans="2:31" outlineLevel="1" x14ac:dyDescent="0.25">
      <c r="B150" t="s">
        <v>272</v>
      </c>
      <c r="H150" s="9"/>
      <c r="I150" s="9"/>
      <c r="J150" s="9"/>
      <c r="K150" s="9"/>
      <c r="L150" s="9"/>
      <c r="Y150" s="48" t="str">
        <f t="shared" si="108"/>
        <v>'</v>
      </c>
      <c r="Z150" s="14" t="str">
        <f t="shared" si="111"/>
        <v>bodenbelaege/parkett/sale-parkett/</v>
      </c>
      <c r="AA150" t="str">
        <f t="shared" si="109"/>
        <v>((?!/).)*$</v>
      </c>
      <c r="AB150" s="48" t="str">
        <f t="shared" si="110"/>
        <v>|'</v>
      </c>
      <c r="AC150" s="48" t="str">
        <f t="shared" si="112"/>
        <v>'bodenbelaege/parkett/sale-parkett/((?!/).)*$|'</v>
      </c>
      <c r="AE150" t="s">
        <v>15</v>
      </c>
    </row>
    <row r="151" spans="2:31" outlineLevel="1" x14ac:dyDescent="0.25">
      <c r="B151" t="s">
        <v>273</v>
      </c>
      <c r="H151" s="9"/>
      <c r="I151" s="9"/>
      <c r="J151" s="9"/>
      <c r="K151" s="9"/>
      <c r="L151" s="9"/>
      <c r="Y151" s="48" t="str">
        <f t="shared" si="108"/>
        <v>'</v>
      </c>
      <c r="Z151" s="14" t="str">
        <f t="shared" si="111"/>
        <v>bodenbelaege/laminat/sale-laminat/</v>
      </c>
      <c r="AA151" t="str">
        <f t="shared" si="109"/>
        <v>((?!/).)*$</v>
      </c>
      <c r="AB151" s="48" t="str">
        <f t="shared" si="110"/>
        <v>|'</v>
      </c>
      <c r="AC151" s="48" t="str">
        <f t="shared" si="112"/>
        <v>'bodenbelaege/laminat/sale-laminat/((?!/).)*$|'</v>
      </c>
      <c r="AE151" t="s">
        <v>15</v>
      </c>
    </row>
    <row r="152" spans="2:31" outlineLevel="1" x14ac:dyDescent="0.25">
      <c r="B152" t="s">
        <v>274</v>
      </c>
      <c r="H152" s="9"/>
      <c r="I152" s="9"/>
      <c r="J152" s="9"/>
      <c r="K152" s="9"/>
      <c r="L152" s="9"/>
      <c r="Y152" s="48" t="str">
        <f t="shared" si="108"/>
        <v>'</v>
      </c>
      <c r="Z152" s="14" t="str">
        <f t="shared" si="111"/>
        <v>bodenbelaege/vinylboden/klebevinyl/</v>
      </c>
      <c r="AA152" t="str">
        <f t="shared" si="109"/>
        <v>((?!/).)*$</v>
      </c>
      <c r="AB152" s="48" t="str">
        <f t="shared" si="110"/>
        <v>|'</v>
      </c>
      <c r="AC152" s="48" t="str">
        <f t="shared" si="112"/>
        <v>'bodenbelaege/vinylboden/klebevinyl/((?!/).)*$|'</v>
      </c>
      <c r="AE152" t="s">
        <v>15</v>
      </c>
    </row>
    <row r="153" spans="2:31" outlineLevel="1" x14ac:dyDescent="0.25">
      <c r="B153" t="s">
        <v>275</v>
      </c>
      <c r="H153" s="9"/>
      <c r="I153" s="9"/>
      <c r="J153" s="9"/>
      <c r="K153" s="9"/>
      <c r="L153" s="9"/>
      <c r="Y153" s="48" t="str">
        <f t="shared" si="108"/>
        <v>'</v>
      </c>
      <c r="Z153" s="14" t="str">
        <f t="shared" si="111"/>
        <v>bodenbelaege/vinylboden/sale-vinylboden/</v>
      </c>
      <c r="AA153" t="str">
        <f t="shared" si="109"/>
        <v>((?!/).)*$</v>
      </c>
      <c r="AB153" s="48" t="str">
        <f t="shared" si="110"/>
        <v>|'</v>
      </c>
      <c r="AC153" s="48" t="str">
        <f t="shared" si="112"/>
        <v>'bodenbelaege/vinylboden/sale-vinylboden/((?!/).)*$|'</v>
      </c>
      <c r="AE153" t="s">
        <v>15</v>
      </c>
    </row>
    <row r="154" spans="2:31" outlineLevel="1" x14ac:dyDescent="0.25">
      <c r="B154" t="s">
        <v>276</v>
      </c>
      <c r="H154" s="9"/>
      <c r="I154" s="9"/>
      <c r="J154" s="9"/>
      <c r="K154" s="9"/>
      <c r="L154" s="9"/>
      <c r="Y154" s="48" t="str">
        <f t="shared" si="108"/>
        <v>'</v>
      </c>
      <c r="Z154" s="14" t="str">
        <f t="shared" si="111"/>
        <v>bodenbelaege/massivholzdielen/sale-massivholzdielen/</v>
      </c>
      <c r="AA154" t="str">
        <f t="shared" si="109"/>
        <v>((?!/).)*$</v>
      </c>
      <c r="AB154" s="48" t="str">
        <f t="shared" si="110"/>
        <v>|'</v>
      </c>
      <c r="AC154" s="48" t="str">
        <f t="shared" si="112"/>
        <v>'bodenbelaege/massivholzdielen/sale-massivholzdielen/((?!/).)*$|'</v>
      </c>
      <c r="AE154" t="s">
        <v>15</v>
      </c>
    </row>
    <row r="155" spans="2:31" outlineLevel="1" x14ac:dyDescent="0.25">
      <c r="B155" t="s">
        <v>277</v>
      </c>
      <c r="H155" s="9"/>
      <c r="I155" s="9"/>
      <c r="J155" s="9"/>
      <c r="K155" s="9"/>
      <c r="L155" s="9"/>
      <c r="Y155" s="48" t="str">
        <f t="shared" si="108"/>
        <v>'</v>
      </c>
      <c r="Z155" s="14" t="str">
        <f t="shared" si="111"/>
        <v>bodenbelaege/korkboden/sale-korkboden/</v>
      </c>
      <c r="AA155" t="str">
        <f t="shared" si="109"/>
        <v>((?!/).)*$</v>
      </c>
      <c r="AB155" s="48" t="str">
        <f t="shared" si="110"/>
        <v>|'</v>
      </c>
      <c r="AC155" s="48" t="str">
        <f t="shared" si="112"/>
        <v>'bodenbelaege/korkboden/sale-korkboden/((?!/).)*$|'</v>
      </c>
      <c r="AE155" t="s">
        <v>15</v>
      </c>
    </row>
    <row r="156" spans="2:31" outlineLevel="1" x14ac:dyDescent="0.25">
      <c r="B156" t="s">
        <v>278</v>
      </c>
      <c r="H156" s="9"/>
      <c r="I156" s="9"/>
      <c r="J156" s="9"/>
      <c r="K156" s="9"/>
      <c r="L156" s="9"/>
      <c r="Y156" s="48" t="str">
        <f t="shared" si="108"/>
        <v>'</v>
      </c>
      <c r="Z156" s="14" t="str">
        <f t="shared" si="111"/>
        <v>terrassenbelag/sale-terrassenbelag/</v>
      </c>
      <c r="AA156" t="str">
        <f t="shared" si="109"/>
        <v>((?!/).)*$</v>
      </c>
      <c r="AB156" s="48" t="str">
        <f t="shared" si="110"/>
        <v>|'</v>
      </c>
      <c r="AC156" s="48" t="str">
        <f t="shared" si="112"/>
        <v>'terrassenbelag/sale-terrassenbelag/((?!/).)*$|'</v>
      </c>
      <c r="AE156" t="s">
        <v>15</v>
      </c>
    </row>
    <row r="157" spans="2:31" outlineLevel="1" x14ac:dyDescent="0.25">
      <c r="B157" t="s">
        <v>279</v>
      </c>
      <c r="H157" s="9"/>
      <c r="I157" s="9"/>
      <c r="J157" s="9"/>
      <c r="K157" s="9"/>
      <c r="L157" s="9"/>
      <c r="Y157" s="48" t="str">
        <f t="shared" si="108"/>
        <v>'</v>
      </c>
      <c r="Z157" s="14" t="str">
        <f t="shared" si="111"/>
        <v>garten/marktstand/</v>
      </c>
      <c r="AA157" t="str">
        <f t="shared" si="109"/>
        <v>((?!/).)*$</v>
      </c>
      <c r="AB157" s="48" t="str">
        <f t="shared" si="110"/>
        <v>|'</v>
      </c>
      <c r="AC157" s="48" t="str">
        <f t="shared" si="112"/>
        <v>'garten/marktstand/((?!/).)*$|'</v>
      </c>
      <c r="AE157" t="s">
        <v>15</v>
      </c>
    </row>
    <row r="158" spans="2:31" outlineLevel="1" x14ac:dyDescent="0.25">
      <c r="B158" t="s">
        <v>280</v>
      </c>
      <c r="H158" s="9"/>
      <c r="I158" s="9"/>
      <c r="J158" s="9"/>
      <c r="K158" s="9"/>
      <c r="L158" s="9"/>
      <c r="Y158" s="48" t="str">
        <f t="shared" si="108"/>
        <v>'</v>
      </c>
      <c r="Z158" s="14" t="str">
        <f t="shared" si="111"/>
        <v>garten/gartenhaus/stufendach/</v>
      </c>
      <c r="AA158" t="str">
        <f t="shared" si="109"/>
        <v>((?!/).)*$</v>
      </c>
      <c r="AB158" s="48" t="str">
        <f t="shared" si="110"/>
        <v>|'</v>
      </c>
      <c r="AC158" s="48" t="str">
        <f t="shared" si="112"/>
        <v>'garten/gartenhaus/stufendach/((?!/).)*$|'</v>
      </c>
      <c r="AE158" t="s">
        <v>15</v>
      </c>
    </row>
    <row r="159" spans="2:31" outlineLevel="1" x14ac:dyDescent="0.25">
      <c r="B159" t="s">
        <v>281</v>
      </c>
      <c r="H159" s="9"/>
      <c r="I159" s="9"/>
      <c r="J159" s="9"/>
      <c r="K159" s="9"/>
      <c r="L159" s="9"/>
      <c r="Y159" s="48" t="str">
        <f t="shared" si="108"/>
        <v>'</v>
      </c>
      <c r="Z159" s="14" t="str">
        <f t="shared" si="111"/>
        <v>garten/gartenzaun/sale-zaeune/</v>
      </c>
      <c r="AA159" t="str">
        <f t="shared" si="109"/>
        <v>((?!/).)*$</v>
      </c>
      <c r="AB159" s="48" t="str">
        <f t="shared" si="110"/>
        <v>|'</v>
      </c>
      <c r="AC159" s="48" t="str">
        <f t="shared" si="112"/>
        <v>'garten/gartenzaun/sale-zaeune/((?!/).)*$|'</v>
      </c>
      <c r="AE159" t="s">
        <v>15</v>
      </c>
    </row>
    <row r="160" spans="2:31" outlineLevel="1" x14ac:dyDescent="0.25">
      <c r="B160" t="s">
        <v>282</v>
      </c>
      <c r="H160" s="9"/>
      <c r="I160" s="9"/>
      <c r="J160" s="9"/>
      <c r="K160" s="9"/>
      <c r="L160" s="9"/>
      <c r="Y160" s="48" t="str">
        <f t="shared" si="108"/>
        <v>'</v>
      </c>
      <c r="Z160" s="14" t="str">
        <f t="shared" si="111"/>
        <v>garten/holzpavillon/8-eckig/</v>
      </c>
      <c r="AA160" t="str">
        <f t="shared" si="109"/>
        <v>((?!/).)*$</v>
      </c>
      <c r="AB160" s="48" t="str">
        <f t="shared" si="110"/>
        <v>|'</v>
      </c>
      <c r="AC160" s="48" t="str">
        <f t="shared" si="112"/>
        <v>'garten/holzpavillon/8-eckig/((?!/).)*$|'</v>
      </c>
      <c r="AE160" t="s">
        <v>15</v>
      </c>
    </row>
    <row r="161" spans="2:31" outlineLevel="1" x14ac:dyDescent="0.25">
      <c r="B161" t="s">
        <v>283</v>
      </c>
      <c r="H161" s="9"/>
      <c r="I161" s="9"/>
      <c r="J161" s="9"/>
      <c r="K161" s="9"/>
      <c r="L161" s="9"/>
      <c r="Y161" s="48" t="str">
        <f t="shared" si="108"/>
        <v>'</v>
      </c>
      <c r="Z161" s="14" t="str">
        <f t="shared" si="111"/>
        <v>garten/pool/aufstellpool/</v>
      </c>
      <c r="AA161" t="str">
        <f t="shared" si="109"/>
        <v>((?!/).)*$</v>
      </c>
      <c r="AB161" s="48" t="str">
        <f t="shared" si="110"/>
        <v>|'</v>
      </c>
      <c r="AC161" s="48" t="str">
        <f t="shared" si="112"/>
        <v>'garten/pool/aufstellpool/((?!/).)*$|'</v>
      </c>
      <c r="AE161" t="s">
        <v>15</v>
      </c>
    </row>
    <row r="162" spans="2:31" outlineLevel="1" x14ac:dyDescent="0.25">
      <c r="B162" t="s">
        <v>284</v>
      </c>
      <c r="H162" s="9"/>
      <c r="I162" s="9"/>
      <c r="J162" s="9"/>
      <c r="K162" s="9"/>
      <c r="L162" s="9"/>
      <c r="Y162" s="48" t="str">
        <f t="shared" si="108"/>
        <v>'</v>
      </c>
      <c r="Z162" s="14" t="str">
        <f t="shared" si="111"/>
        <v>terrassenbelag/terrassenfliesen/</v>
      </c>
      <c r="AA162" t="str">
        <f t="shared" si="109"/>
        <v>((?!/).)*$</v>
      </c>
      <c r="AB162" s="48" t="str">
        <f t="shared" si="110"/>
        <v>|'</v>
      </c>
      <c r="AC162" s="48" t="str">
        <f t="shared" si="112"/>
        <v>'terrassenbelag/terrassenfliesen/((?!/).)*$|'</v>
      </c>
      <c r="AE162" t="s">
        <v>15</v>
      </c>
    </row>
    <row r="163" spans="2:31" outlineLevel="1" x14ac:dyDescent="0.25">
      <c r="B163" t="s">
        <v>285</v>
      </c>
      <c r="H163" s="9"/>
      <c r="I163" s="9"/>
      <c r="J163" s="9"/>
      <c r="K163" s="9"/>
      <c r="L163" s="9"/>
      <c r="Y163" s="48" t="str">
        <f t="shared" si="108"/>
        <v>'</v>
      </c>
      <c r="Z163" s="14" t="str">
        <f t="shared" si="111"/>
        <v>bodenbelaege/parkett/?ffAdvisorStatus=82-_0_2_0_1_5_15_17_48</v>
      </c>
      <c r="AA163" t="str">
        <f t="shared" si="109"/>
        <v>((?!/).)*$</v>
      </c>
      <c r="AB163" s="48" t="str">
        <f t="shared" si="110"/>
        <v>|'</v>
      </c>
      <c r="AC163" s="48" t="str">
        <f t="shared" si="112"/>
        <v>'bodenbelaege/parkett/?ffAdvisorStatus=82-_0_2_0_1_5_15_17_48((?!/).)*$|'</v>
      </c>
      <c r="AE163" t="s">
        <v>15</v>
      </c>
    </row>
    <row r="164" spans="2:31" outlineLevel="1" x14ac:dyDescent="0.25">
      <c r="B164" t="s">
        <v>286</v>
      </c>
      <c r="H164" s="9"/>
      <c r="I164" s="9"/>
      <c r="J164" s="9"/>
      <c r="K164" s="9"/>
      <c r="L164" s="9"/>
      <c r="Y164" s="48" t="str">
        <f t="shared" si="108"/>
        <v>'</v>
      </c>
      <c r="Z164" s="14" t="str">
        <f t="shared" si="111"/>
        <v>bodenbelaege/parkett/?ffAdvisorStatus=82-_0_2_0_1_5_15_17_49</v>
      </c>
      <c r="AA164" t="str">
        <f t="shared" si="109"/>
        <v>((?!/).)*$</v>
      </c>
      <c r="AB164" s="48" t="str">
        <f t="shared" si="110"/>
        <v>|'</v>
      </c>
      <c r="AC164" s="48" t="str">
        <f t="shared" si="112"/>
        <v>'bodenbelaege/parkett/?ffAdvisorStatus=82-_0_2_0_1_5_15_17_49((?!/).)*$|'</v>
      </c>
      <c r="AE164" t="s">
        <v>15</v>
      </c>
    </row>
    <row r="165" spans="2:31" outlineLevel="1" x14ac:dyDescent="0.25">
      <c r="B165" t="s">
        <v>287</v>
      </c>
      <c r="H165" s="9"/>
      <c r="I165" s="9"/>
      <c r="J165" s="9"/>
      <c r="K165" s="9"/>
      <c r="L165" s="9"/>
      <c r="Y165" s="48" t="str">
        <f t="shared" si="108"/>
        <v>'</v>
      </c>
      <c r="Z165" s="14" t="str">
        <f t="shared" si="111"/>
        <v>bodenbelaege/parkett/?ffAdvisorStatus=82-_0_2_0_1_5_15_17_50</v>
      </c>
      <c r="AA165" t="str">
        <f t="shared" si="109"/>
        <v>((?!/).)*$</v>
      </c>
      <c r="AB165" s="48" t="str">
        <f t="shared" si="110"/>
        <v>|'</v>
      </c>
      <c r="AC165" s="48" t="str">
        <f t="shared" si="112"/>
        <v>'bodenbelaege/parkett/?ffAdvisorStatus=82-_0_2_0_1_5_15_17_50((?!/).)*$|'</v>
      </c>
      <c r="AE165" t="s">
        <v>15</v>
      </c>
    </row>
    <row r="166" spans="2:31" outlineLevel="1" x14ac:dyDescent="0.25">
      <c r="B166" t="s">
        <v>288</v>
      </c>
      <c r="H166" s="9"/>
      <c r="I166" s="9"/>
      <c r="J166" s="9"/>
      <c r="K166" s="9"/>
      <c r="L166" s="9"/>
      <c r="Y166" s="48" t="str">
        <f t="shared" si="108"/>
        <v>'</v>
      </c>
      <c r="Z166" s="14" t="str">
        <f t="shared" si="111"/>
        <v>bodenbelaege/parkett/?ffAdvisorStatus=82-_0_0_0_0_0_0_9_25</v>
      </c>
      <c r="AA166" t="str">
        <f t="shared" si="109"/>
        <v>((?!/).)*$</v>
      </c>
      <c r="AB166" s="48" t="str">
        <f t="shared" si="110"/>
        <v>|'</v>
      </c>
      <c r="AC166" s="48" t="str">
        <f t="shared" si="112"/>
        <v>'bodenbelaege/parkett/?ffAdvisorStatus=82-_0_0_0_0_0_0_9_25((?!/).)*$|'</v>
      </c>
      <c r="AE166" t="s">
        <v>15</v>
      </c>
    </row>
    <row r="167" spans="2:31" outlineLevel="1" x14ac:dyDescent="0.25">
      <c r="B167" t="s">
        <v>289</v>
      </c>
      <c r="H167" s="9"/>
      <c r="I167" s="9"/>
      <c r="J167" s="9"/>
      <c r="K167" s="9"/>
      <c r="L167" s="9"/>
      <c r="Y167" s="48" t="str">
        <f t="shared" si="108"/>
        <v>'</v>
      </c>
      <c r="Z167" s="14" t="str">
        <f t="shared" si="111"/>
        <v>bodenbelaege/parkett/?ffAdvisorStatus=82-_0_0_0_0_0_1_8_22</v>
      </c>
      <c r="AA167" t="str">
        <f t="shared" si="109"/>
        <v>((?!/).)*$</v>
      </c>
      <c r="AB167" s="48" t="str">
        <f t="shared" si="110"/>
        <v>|'</v>
      </c>
      <c r="AC167" s="48" t="str">
        <f t="shared" si="112"/>
        <v>'bodenbelaege/parkett/?ffAdvisorStatus=82-_0_0_0_0_0_1_8_22((?!/).)*$|'</v>
      </c>
      <c r="AE167" t="s">
        <v>15</v>
      </c>
    </row>
    <row r="168" spans="2:31" outlineLevel="1" x14ac:dyDescent="0.25">
      <c r="B168" t="s">
        <v>290</v>
      </c>
      <c r="H168" s="9"/>
      <c r="I168" s="9"/>
      <c r="J168" s="9"/>
      <c r="K168" s="9"/>
      <c r="L168" s="9"/>
      <c r="Y168" s="48" t="str">
        <f t="shared" si="108"/>
        <v>'</v>
      </c>
      <c r="Z168" s="14" t="str">
        <f t="shared" si="111"/>
        <v>bodenbelaege/parkett/?ffAdvisorStatus=82-_0_0_0_0_0_1_8_23</v>
      </c>
      <c r="AA168" t="str">
        <f t="shared" si="109"/>
        <v>((?!/).)*$</v>
      </c>
      <c r="AB168" s="48" t="str">
        <f t="shared" si="110"/>
        <v>|'</v>
      </c>
      <c r="AC168" s="48" t="str">
        <f t="shared" si="112"/>
        <v>'bodenbelaege/parkett/?ffAdvisorStatus=82-_0_0_0_0_0_1_8_23((?!/).)*$|'</v>
      </c>
      <c r="AE168" t="s">
        <v>15</v>
      </c>
    </row>
    <row r="169" spans="2:31" outlineLevel="1" x14ac:dyDescent="0.25">
      <c r="B169" t="s">
        <v>291</v>
      </c>
      <c r="H169" s="9"/>
      <c r="I169" s="9"/>
      <c r="J169" s="9"/>
      <c r="K169" s="9"/>
      <c r="L169" s="9"/>
      <c r="Y169" s="48" t="str">
        <f t="shared" si="108"/>
        <v>'</v>
      </c>
      <c r="Z169" s="14" t="str">
        <f t="shared" si="111"/>
        <v>bodenbelaege/parkett/?ffAdvisorStatus=82-_0_0_0_0_0_1_8_24</v>
      </c>
      <c r="AA169" t="str">
        <f t="shared" si="109"/>
        <v>((?!/).)*$</v>
      </c>
      <c r="AB169" s="48" t="str">
        <f t="shared" si="110"/>
        <v>|'</v>
      </c>
      <c r="AC169" s="48" t="str">
        <f t="shared" si="112"/>
        <v>'bodenbelaege/parkett/?ffAdvisorStatus=82-_0_0_0_0_0_1_8_24((?!/).)*$|'</v>
      </c>
      <c r="AE169" t="s">
        <v>15</v>
      </c>
    </row>
    <row r="170" spans="2:31" outlineLevel="1" x14ac:dyDescent="0.25">
      <c r="B170" t="s">
        <v>292</v>
      </c>
      <c r="H170" s="9"/>
      <c r="I170" s="9"/>
      <c r="J170" s="9"/>
      <c r="K170" s="9"/>
      <c r="L170" s="9"/>
      <c r="Y170" s="48" t="str">
        <f t="shared" si="108"/>
        <v>'</v>
      </c>
      <c r="Z170" s="14" t="str">
        <f t="shared" si="111"/>
        <v>bodenbelaege/parkett/?ffAdvisorStatus=82-_0_0_0_1_0_0</v>
      </c>
      <c r="AA170" t="str">
        <f t="shared" si="109"/>
        <v>((?!/).)*$</v>
      </c>
      <c r="AB170" s="48" t="str">
        <f t="shared" si="110"/>
        <v>|'</v>
      </c>
      <c r="AC170" s="48" t="str">
        <f t="shared" si="112"/>
        <v>'bodenbelaege/parkett/?ffAdvisorStatus=82-_0_0_0_1_0_0((?!/).)*$|'</v>
      </c>
      <c r="AE170" t="s">
        <v>15</v>
      </c>
    </row>
    <row r="171" spans="2:31" outlineLevel="1" x14ac:dyDescent="0.25">
      <c r="B171" t="s">
        <v>293</v>
      </c>
      <c r="H171" s="9"/>
      <c r="I171" s="9"/>
      <c r="J171" s="9"/>
      <c r="K171" s="9"/>
      <c r="L171" s="9"/>
      <c r="Y171" s="48" t="str">
        <f t="shared" si="108"/>
        <v>'</v>
      </c>
      <c r="Z171" s="14" t="str">
        <f t="shared" si="111"/>
        <v>bodenbelaege/parkett/?ffAdvisorStatus=82-_0_1_0_0_1_3_10_28</v>
      </c>
      <c r="AA171" t="str">
        <f t="shared" si="109"/>
        <v>((?!/).)*$</v>
      </c>
      <c r="AB171" s="48" t="str">
        <f t="shared" si="110"/>
        <v>|'</v>
      </c>
      <c r="AC171" s="48" t="str">
        <f t="shared" si="112"/>
        <v>'bodenbelaege/parkett/?ffAdvisorStatus=82-_0_1_0_0_1_3_10_28((?!/).)*$|'</v>
      </c>
      <c r="AE171" t="s">
        <v>15</v>
      </c>
    </row>
    <row r="172" spans="2:31" outlineLevel="1" x14ac:dyDescent="0.25">
      <c r="B172" t="s">
        <v>294</v>
      </c>
      <c r="H172" s="9"/>
      <c r="I172" s="9"/>
      <c r="J172" s="9"/>
      <c r="K172" s="9"/>
      <c r="L172" s="9"/>
      <c r="Y172" s="48" t="str">
        <f t="shared" si="108"/>
        <v>'</v>
      </c>
      <c r="Z172" s="14" t="str">
        <f t="shared" si="111"/>
        <v>bodenbelaege/parkett/?ffAdvisorStatus=82-_0_1_0_0_1_4_11_31</v>
      </c>
      <c r="AA172" t="str">
        <f t="shared" si="109"/>
        <v>((?!/).)*$</v>
      </c>
      <c r="AB172" s="48" t="str">
        <f t="shared" si="110"/>
        <v>|'</v>
      </c>
      <c r="AC172" s="48" t="str">
        <f t="shared" si="112"/>
        <v>'bodenbelaege/parkett/?ffAdvisorStatus=82-_0_1_0_0_1_4_11_31((?!/).)*$|'</v>
      </c>
      <c r="AE172" t="s">
        <v>15</v>
      </c>
    </row>
    <row r="173" spans="2:31" outlineLevel="1" x14ac:dyDescent="0.25">
      <c r="B173" t="s">
        <v>295</v>
      </c>
      <c r="H173" s="9"/>
      <c r="I173" s="9"/>
      <c r="J173" s="9"/>
      <c r="K173" s="9"/>
      <c r="L173" s="9"/>
      <c r="Y173" s="48" t="str">
        <f t="shared" si="108"/>
        <v>'</v>
      </c>
      <c r="Z173" s="14" t="str">
        <f t="shared" si="111"/>
        <v>bodenbelaege/parkett/?ffAdvisorStatus=82-_0_1_0_1_2_6_12_36</v>
      </c>
      <c r="AA173" t="str">
        <f t="shared" si="109"/>
        <v>((?!/).)*$</v>
      </c>
      <c r="AB173" s="48" t="str">
        <f t="shared" si="110"/>
        <v>|'</v>
      </c>
      <c r="AC173" s="48" t="str">
        <f t="shared" si="112"/>
        <v>'bodenbelaege/parkett/?ffAdvisorStatus=82-_0_1_0_1_2_6_12_36((?!/).)*$|'</v>
      </c>
      <c r="AE173" t="s">
        <v>15</v>
      </c>
    </row>
    <row r="174" spans="2:31" outlineLevel="1" x14ac:dyDescent="0.25">
      <c r="B174" t="s">
        <v>296</v>
      </c>
      <c r="H174" s="9"/>
      <c r="I174" s="9"/>
      <c r="J174" s="9"/>
      <c r="K174" s="9"/>
      <c r="L174" s="9"/>
      <c r="Y174" s="48" t="str">
        <f t="shared" si="108"/>
        <v>'</v>
      </c>
      <c r="Z174" s="14" t="str">
        <f t="shared" si="111"/>
        <v>bodenbelaege/parkett/?ffAdvisorStatus=82-_0_1_0_1_2_7_13_37</v>
      </c>
      <c r="AA174" t="str">
        <f t="shared" si="109"/>
        <v>((?!/).)*$</v>
      </c>
      <c r="AB174" s="48" t="str">
        <f t="shared" si="110"/>
        <v>|'</v>
      </c>
      <c r="AC174" s="48" t="str">
        <f t="shared" si="112"/>
        <v>'bodenbelaege/parkett/?ffAdvisorStatus=82-_0_1_0_1_2_7_13_37((?!/).)*$|'</v>
      </c>
      <c r="AE174" t="s">
        <v>15</v>
      </c>
    </row>
    <row r="175" spans="2:31" outlineLevel="1" x14ac:dyDescent="0.25">
      <c r="B175" t="s">
        <v>297</v>
      </c>
      <c r="H175" s="9"/>
      <c r="I175" s="9"/>
      <c r="J175" s="9"/>
      <c r="K175" s="9"/>
      <c r="L175" s="9"/>
      <c r="Y175" s="48" t="str">
        <f t="shared" si="108"/>
        <v>'</v>
      </c>
      <c r="Z175" s="14" t="str">
        <f t="shared" si="111"/>
        <v>bodenbelaege/parkett/?ffAdvisorStatus=82-_0_2_0_0_4_11_14_40</v>
      </c>
      <c r="AA175" t="str">
        <f t="shared" si="109"/>
        <v>((?!/).)*$</v>
      </c>
      <c r="AB175" s="48" t="str">
        <f t="shared" si="110"/>
        <v>|'</v>
      </c>
      <c r="AC175" s="48" t="str">
        <f t="shared" si="112"/>
        <v>'bodenbelaege/parkett/?ffAdvisorStatus=82-_0_2_0_0_4_11_14_40((?!/).)*$|'</v>
      </c>
      <c r="AE175" t="s">
        <v>15</v>
      </c>
    </row>
    <row r="176" spans="2:31" outlineLevel="1" x14ac:dyDescent="0.25">
      <c r="B176" t="s">
        <v>298</v>
      </c>
      <c r="H176" s="9"/>
      <c r="I176" s="9"/>
      <c r="J176" s="9"/>
      <c r="K176" s="9"/>
      <c r="L176" s="9"/>
      <c r="Y176" s="48" t="str">
        <f t="shared" si="108"/>
        <v>'</v>
      </c>
      <c r="Z176" s="14" t="str">
        <f t="shared" si="111"/>
        <v>bodenbelaege/parkett/?ffAdvisorStatus=82-_0_1_0_1_2_6_12_35</v>
      </c>
      <c r="AA176" t="str">
        <f t="shared" si="109"/>
        <v>((?!/).)*$</v>
      </c>
      <c r="AB176" s="48" t="str">
        <f t="shared" si="110"/>
        <v>|'</v>
      </c>
      <c r="AC176" s="48" t="str">
        <f t="shared" si="112"/>
        <v>'bodenbelaege/parkett/?ffAdvisorStatus=82-_0_1_0_1_2_6_12_35((?!/).)*$|'</v>
      </c>
      <c r="AE176" t="s">
        <v>15</v>
      </c>
    </row>
    <row r="177" spans="2:31" outlineLevel="1" x14ac:dyDescent="0.25">
      <c r="B177" t="s">
        <v>299</v>
      </c>
      <c r="H177" s="9"/>
      <c r="I177" s="9"/>
      <c r="J177" s="9"/>
      <c r="K177" s="9"/>
      <c r="L177" s="9"/>
      <c r="Y177" s="48" t="str">
        <f t="shared" si="108"/>
        <v>'</v>
      </c>
      <c r="Z177" s="14" t="str">
        <f t="shared" si="111"/>
        <v>bodenbelaege/laminat/?ffAdvisorStatus=159-_0_0_1_4_4_15</v>
      </c>
      <c r="AA177" t="str">
        <f t="shared" si="109"/>
        <v>((?!/).)*$</v>
      </c>
      <c r="AB177" s="48" t="str">
        <f t="shared" si="110"/>
        <v>|'</v>
      </c>
      <c r="AC177" s="48" t="str">
        <f t="shared" si="112"/>
        <v>'bodenbelaege/laminat/?ffAdvisorStatus=159-_0_0_1_4_4_15((?!/).)*$|'</v>
      </c>
      <c r="AE177" t="s">
        <v>15</v>
      </c>
    </row>
    <row r="178" spans="2:31" outlineLevel="1" x14ac:dyDescent="0.25">
      <c r="B178" t="s">
        <v>300</v>
      </c>
      <c r="H178" s="9"/>
      <c r="I178" s="9"/>
      <c r="J178" s="9"/>
      <c r="K178" s="9"/>
      <c r="L178" s="9"/>
      <c r="Y178" s="48" t="str">
        <f t="shared" si="108"/>
        <v>'</v>
      </c>
      <c r="Z178" s="14" t="str">
        <f t="shared" si="111"/>
        <v>bodenbelaege/laminat/?ffAdvisorStatus=159-_0_1_2_7_7_25</v>
      </c>
      <c r="AA178" t="str">
        <f t="shared" si="109"/>
        <v>((?!/).)*$</v>
      </c>
      <c r="AB178" s="48" t="str">
        <f t="shared" si="110"/>
        <v>|'</v>
      </c>
      <c r="AC178" s="48" t="str">
        <f t="shared" si="112"/>
        <v>'bodenbelaege/laminat/?ffAdvisorStatus=159-_0_1_2_7_7_25((?!/).)*$|'</v>
      </c>
      <c r="AE178" t="s">
        <v>15</v>
      </c>
    </row>
    <row r="179" spans="2:31" outlineLevel="1" x14ac:dyDescent="0.25">
      <c r="B179" t="s">
        <v>301</v>
      </c>
      <c r="H179" s="9"/>
      <c r="I179" s="9"/>
      <c r="J179" s="9"/>
      <c r="K179" s="9"/>
      <c r="L179" s="9"/>
      <c r="Y179" s="48" t="str">
        <f t="shared" si="108"/>
        <v>'</v>
      </c>
      <c r="Z179" s="14" t="str">
        <f t="shared" si="111"/>
        <v>bodenbelaege/laminat/?ffAdvisorStatus=159-_0_2_9_32_11_39</v>
      </c>
      <c r="AA179" t="str">
        <f t="shared" si="109"/>
        <v>((?!/).)*$</v>
      </c>
      <c r="AB179" s="48" t="str">
        <f t="shared" si="110"/>
        <v>|'</v>
      </c>
      <c r="AC179" s="48" t="str">
        <f t="shared" si="112"/>
        <v>'bodenbelaege/laminat/?ffAdvisorStatus=159-_0_2_9_32_11_39((?!/).)*$|'</v>
      </c>
      <c r="AE179" t="s">
        <v>15</v>
      </c>
    </row>
    <row r="180" spans="2:31" outlineLevel="1" x14ac:dyDescent="0.25">
      <c r="B180" t="s">
        <v>302</v>
      </c>
      <c r="H180" s="9"/>
      <c r="I180" s="9"/>
      <c r="J180" s="9"/>
      <c r="K180" s="9"/>
      <c r="L180" s="9"/>
      <c r="Y180" s="48" t="str">
        <f t="shared" si="108"/>
        <v>'</v>
      </c>
      <c r="Z180" s="14" t="str">
        <f t="shared" si="111"/>
        <v>bodenbelaege/laminat/?ffAdvisorStatus=159-_0_2_9_31_10_36</v>
      </c>
      <c r="AA180" t="str">
        <f t="shared" si="109"/>
        <v>((?!/).)*$</v>
      </c>
      <c r="AB180" s="48" t="str">
        <f t="shared" si="110"/>
        <v>|'</v>
      </c>
      <c r="AC180" s="48" t="str">
        <f t="shared" si="112"/>
        <v>'bodenbelaege/laminat/?ffAdvisorStatus=159-_0_2_9_31_10_36((?!/).)*$|'</v>
      </c>
      <c r="AE180" t="s">
        <v>15</v>
      </c>
    </row>
    <row r="181" spans="2:31" outlineLevel="1" x14ac:dyDescent="0.25">
      <c r="B181" t="s">
        <v>303</v>
      </c>
      <c r="H181" s="9"/>
      <c r="I181" s="9"/>
      <c r="J181" s="9"/>
      <c r="K181" s="9"/>
      <c r="L181" s="9"/>
      <c r="Y181" s="48" t="str">
        <f t="shared" si="108"/>
        <v>'</v>
      </c>
      <c r="Z181" s="14" t="str">
        <f t="shared" si="111"/>
        <v>bodenbelaege/laminat/?ffAdvisorStatus=159-_0_2_9_31_10_35</v>
      </c>
      <c r="AA181" t="str">
        <f t="shared" si="109"/>
        <v>((?!/).)*$</v>
      </c>
      <c r="AB181" s="48" t="str">
        <f t="shared" si="110"/>
        <v>|'</v>
      </c>
      <c r="AC181" s="48" t="str">
        <f t="shared" si="112"/>
        <v>'bodenbelaege/laminat/?ffAdvisorStatus=159-_0_2_9_31_10_35((?!/).)*$|'</v>
      </c>
      <c r="AE181" t="s">
        <v>15</v>
      </c>
    </row>
    <row r="182" spans="2:31" outlineLevel="1" x14ac:dyDescent="0.25">
      <c r="B182" t="s">
        <v>304</v>
      </c>
      <c r="H182" s="9"/>
      <c r="I182" s="9"/>
      <c r="J182" s="9"/>
      <c r="K182" s="9"/>
      <c r="L182" s="9"/>
      <c r="Y182" s="48" t="str">
        <f t="shared" si="108"/>
        <v>'</v>
      </c>
      <c r="Z182" s="14" t="str">
        <f t="shared" si="111"/>
        <v>bodenbelaege/parkett/schiffsboden/?ffAdvisorStatus=82-_0_0_0_1_0_0</v>
      </c>
      <c r="AA182" t="str">
        <f t="shared" si="109"/>
        <v>((?!/).)*$</v>
      </c>
      <c r="AB182" s="48" t="str">
        <f t="shared" si="110"/>
        <v>|'</v>
      </c>
      <c r="AC182" s="48" t="str">
        <f t="shared" si="112"/>
        <v>'bodenbelaege/parkett/schiffsboden/?ffAdvisorStatus=82-_0_0_0_1_0_0((?!/).)*$|'</v>
      </c>
      <c r="AE182" t="s">
        <v>15</v>
      </c>
    </row>
    <row r="183" spans="2:31" outlineLevel="1" x14ac:dyDescent="0.25">
      <c r="B183" t="s">
        <v>305</v>
      </c>
      <c r="H183" s="9"/>
      <c r="I183" s="9"/>
      <c r="J183" s="9"/>
      <c r="K183" s="9"/>
      <c r="L183" s="9"/>
      <c r="Y183" s="48" t="str">
        <f t="shared" si="108"/>
        <v>'</v>
      </c>
      <c r="Z183" s="14" t="str">
        <f t="shared" si="111"/>
        <v>bodenbelaege/parkett/schiffsboden/?ffAdvisorStatus=82-_0_1_0_1_2_6_12_35</v>
      </c>
      <c r="AA183" t="str">
        <f t="shared" si="109"/>
        <v>((?!/).)*$</v>
      </c>
      <c r="AB183" s="48" t="str">
        <f t="shared" si="110"/>
        <v>|'</v>
      </c>
      <c r="AC183" s="48" t="str">
        <f t="shared" si="112"/>
        <v>'bodenbelaege/parkett/schiffsboden/?ffAdvisorStatus=82-_0_1_0_1_2_6_12_35((?!/).)*$|'</v>
      </c>
      <c r="AE183" t="s">
        <v>15</v>
      </c>
    </row>
    <row r="184" spans="2:31" outlineLevel="1" x14ac:dyDescent="0.25">
      <c r="B184" t="s">
        <v>306</v>
      </c>
      <c r="H184" s="9"/>
      <c r="I184" s="9"/>
      <c r="J184" s="9"/>
      <c r="K184" s="9"/>
      <c r="L184" s="9"/>
      <c r="Y184" s="48" t="str">
        <f t="shared" si="108"/>
        <v>'</v>
      </c>
      <c r="Z184" s="14" t="str">
        <f t="shared" si="111"/>
        <v>bodenbelaege/parkett/schiffsboden/?ffAdvisorStatus=82-_0_1_0_1_2_6_12_36</v>
      </c>
      <c r="AA184" t="str">
        <f t="shared" si="109"/>
        <v>((?!/).)*$</v>
      </c>
      <c r="AB184" s="48" t="str">
        <f t="shared" si="110"/>
        <v>|'</v>
      </c>
      <c r="AC184" s="48" t="str">
        <f t="shared" si="112"/>
        <v>'bodenbelaege/parkett/schiffsboden/?ffAdvisorStatus=82-_0_1_0_1_2_6_12_36((?!/).)*$|'</v>
      </c>
      <c r="AE184" t="s">
        <v>15</v>
      </c>
    </row>
    <row r="185" spans="2:31" outlineLevel="1" x14ac:dyDescent="0.25">
      <c r="B185" t="s">
        <v>307</v>
      </c>
      <c r="H185" s="9"/>
      <c r="I185" s="9"/>
      <c r="J185" s="9"/>
      <c r="K185" s="9"/>
      <c r="L185" s="9"/>
      <c r="Y185" s="48" t="str">
        <f t="shared" si="108"/>
        <v>'</v>
      </c>
      <c r="Z185" s="14" t="str">
        <f t="shared" si="111"/>
        <v>bodenbelaege/parkett/schiffsboden/?ffAdvisorStatus=82-_0_1_0_1_2_7_13_37</v>
      </c>
      <c r="AA185" t="str">
        <f t="shared" si="109"/>
        <v>((?!/).)*$</v>
      </c>
      <c r="AB185" s="48" t="str">
        <f t="shared" si="110"/>
        <v>|'</v>
      </c>
      <c r="AC185" s="48" t="str">
        <f t="shared" si="112"/>
        <v>'bodenbelaege/parkett/schiffsboden/?ffAdvisorStatus=82-_0_1_0_1_2_7_13_37((?!/).)*$|'</v>
      </c>
      <c r="AE185" t="s">
        <v>15</v>
      </c>
    </row>
    <row r="186" spans="2:31" outlineLevel="1" x14ac:dyDescent="0.25">
      <c r="B186" t="s">
        <v>308</v>
      </c>
      <c r="H186" s="9"/>
      <c r="I186" s="9"/>
      <c r="J186" s="9"/>
      <c r="K186" s="9"/>
      <c r="L186" s="9"/>
      <c r="Y186" s="48" t="str">
        <f t="shared" si="108"/>
        <v>'</v>
      </c>
      <c r="Z186" s="14" t="str">
        <f t="shared" si="111"/>
        <v>bodenbelaege/parkett/schiffsboden/?ffAdvisorStatus=82-_0_1_0_1_2_7_13_38</v>
      </c>
      <c r="AA186" t="str">
        <f t="shared" si="109"/>
        <v>((?!/).)*$</v>
      </c>
      <c r="AB186" s="48" t="str">
        <f t="shared" si="110"/>
        <v>|'</v>
      </c>
      <c r="AC186" s="48" t="str">
        <f t="shared" si="112"/>
        <v>'bodenbelaege/parkett/schiffsboden/?ffAdvisorStatus=82-_0_1_0_1_2_7_13_38((?!/).)*$|'</v>
      </c>
      <c r="AE186" t="s">
        <v>15</v>
      </c>
    </row>
    <row r="187" spans="2:31" outlineLevel="1" x14ac:dyDescent="0.25">
      <c r="B187" t="s">
        <v>309</v>
      </c>
      <c r="H187" s="9"/>
      <c r="I187" s="9"/>
      <c r="J187" s="9"/>
      <c r="K187" s="9"/>
      <c r="L187" s="9"/>
      <c r="Y187" s="48" t="str">
        <f t="shared" si="108"/>
        <v>'</v>
      </c>
      <c r="Z187" s="14" t="str">
        <f t="shared" si="111"/>
        <v>bodenbelaege/parkett/schiffsboden/?ffAdvisorStatus=82-_0_2_0_1_5_15_17_50</v>
      </c>
      <c r="AA187" t="str">
        <f t="shared" si="109"/>
        <v>((?!/).)*$</v>
      </c>
      <c r="AB187" s="48" t="str">
        <f t="shared" si="110"/>
        <v>|'</v>
      </c>
      <c r="AC187" s="48" t="str">
        <f t="shared" si="112"/>
        <v>'bodenbelaege/parkett/schiffsboden/?ffAdvisorStatus=82-_0_2_0_1_5_15_17_50((?!/).)*$|'</v>
      </c>
      <c r="AE187" t="s">
        <v>15</v>
      </c>
    </row>
    <row r="188" spans="2:31" outlineLevel="1" x14ac:dyDescent="0.25">
      <c r="B188" t="s">
        <v>310</v>
      </c>
      <c r="H188" s="9"/>
      <c r="I188" s="9"/>
      <c r="J188" s="9"/>
      <c r="K188" s="9"/>
      <c r="L188" s="9"/>
      <c r="Y188" s="48" t="str">
        <f t="shared" si="108"/>
        <v>'</v>
      </c>
      <c r="Z188" s="14" t="str">
        <f t="shared" si="111"/>
        <v>bodenbelaege/parkett/schiffsboden/?ffAdvisorStatus=82-_0_2_0_1_5_15_17_49</v>
      </c>
      <c r="AA188" t="str">
        <f t="shared" si="109"/>
        <v>((?!/).)*$</v>
      </c>
      <c r="AB188" s="48" t="str">
        <f t="shared" si="110"/>
        <v>|'</v>
      </c>
      <c r="AC188" s="48" t="str">
        <f t="shared" si="112"/>
        <v>'bodenbelaege/parkett/schiffsboden/?ffAdvisorStatus=82-_0_2_0_1_5_15_17_49((?!/).)*$|'</v>
      </c>
      <c r="AE188" t="s">
        <v>15</v>
      </c>
    </row>
    <row r="189" spans="2:31" outlineLevel="1" x14ac:dyDescent="0.25">
      <c r="B189" t="s">
        <v>311</v>
      </c>
      <c r="H189" s="9"/>
      <c r="I189" s="9"/>
      <c r="J189" s="9"/>
      <c r="K189" s="9"/>
      <c r="L189" s="9"/>
      <c r="Y189" s="48" t="str">
        <f t="shared" si="108"/>
        <v>'</v>
      </c>
      <c r="Z189" s="14" t="str">
        <f t="shared" si="111"/>
        <v>bodenbelaege/parkett/schiffsboden/?ffAdvisorStatus=82-_0_2_0_1_5_14_16_47</v>
      </c>
      <c r="AA189" t="str">
        <f t="shared" si="109"/>
        <v>((?!/).)*$</v>
      </c>
      <c r="AB189" s="48" t="str">
        <f t="shared" si="110"/>
        <v>|'</v>
      </c>
      <c r="AC189" s="48" t="str">
        <f t="shared" si="112"/>
        <v>'bodenbelaege/parkett/schiffsboden/?ffAdvisorStatus=82-_0_2_0_1_5_14_16_47((?!/).)*$|'</v>
      </c>
      <c r="AE189" t="s">
        <v>15</v>
      </c>
    </row>
    <row r="190" spans="2:31" outlineLevel="1" x14ac:dyDescent="0.25">
      <c r="B190" t="s">
        <v>312</v>
      </c>
      <c r="H190" s="9"/>
      <c r="I190" s="9"/>
      <c r="J190" s="9"/>
      <c r="K190" s="9"/>
      <c r="L190" s="9"/>
      <c r="Y190" s="48" t="str">
        <f t="shared" si="108"/>
        <v>'</v>
      </c>
      <c r="Z190" s="14" t="str">
        <f t="shared" si="111"/>
        <v>bodenbelaege/parkett/schiffsboden/?ffAdvisorStatus=82-_0_2_0_1_5_14_16_46</v>
      </c>
      <c r="AA190" t="str">
        <f t="shared" si="109"/>
        <v>((?!/).)*$</v>
      </c>
      <c r="AB190" s="48" t="str">
        <f>+$AB$17</f>
        <v>)')</v>
      </c>
      <c r="AC190" s="48" t="str">
        <f t="shared" si="112"/>
        <v>'bodenbelaege/parkett/schiffsboden/?ffAdvisorStatus=82-_0_2_0_1_5_14_16_46((?!/).)*$)')</v>
      </c>
      <c r="AE190" t="s">
        <v>15</v>
      </c>
    </row>
    <row r="191" spans="2:31" x14ac:dyDescent="0.25">
      <c r="H191" s="9"/>
      <c r="I191" s="9"/>
      <c r="J191" s="9"/>
      <c r="K191" s="9"/>
      <c r="L191" s="9"/>
      <c r="AE191" t="s">
        <v>15</v>
      </c>
    </row>
    <row r="192" spans="2:31" x14ac:dyDescent="0.25">
      <c r="H192" s="9"/>
      <c r="I192" s="9"/>
      <c r="J192" s="9"/>
      <c r="K192" s="9"/>
      <c r="L192" s="9"/>
      <c r="AE192" t="s">
        <v>15</v>
      </c>
    </row>
    <row r="193" spans="2:70" x14ac:dyDescent="0.25">
      <c r="H193" s="9"/>
      <c r="I193" s="9"/>
      <c r="J193" s="9"/>
      <c r="K193" s="9"/>
      <c r="L193" s="9"/>
      <c r="AE193" t="s">
        <v>15</v>
      </c>
    </row>
    <row r="194" spans="2:70" x14ac:dyDescent="0.25">
      <c r="H194" s="9"/>
      <c r="I194" s="9"/>
      <c r="J194" s="9"/>
      <c r="K194" s="9"/>
      <c r="L194" s="9"/>
      <c r="AE194" t="s">
        <v>15</v>
      </c>
      <c r="BR194" s="35" t="str">
        <f>_xlfn.TEXTJOIN(CHAR(10),FALSE,BR195:BR198)</f>
        <v xml:space="preserve">        elif bool(h1_filter_pattern.match(row['url'])):
            if (((312+row['viewportWidth']-1278)/2)&lt;row['x']&lt;((1212+row['viewportWidth']-1278)/2)) and (318&lt;row['y']&lt;577):
                return ('Filter')
            elif (((314+row['viewportWidth']-1278)/2)&lt;row['x']&lt;((754+row['viewportWidth']-1278)/2)) and (595&lt;row['y']&lt;4300):
                return ('productsLeftcolumn')
            elif (((773+row['viewportWidth']-1278)/2)&lt;row['x']&lt;((1213+row['viewportWidth']-1278)/2)) and (595&lt;row['y']&lt;4300):
                return ('productsRightcolumn')
            elif (((52+row['viewportWidth']-1278)/2)&lt;row['x']&lt;((285+row['viewportWidth']-1278)/2)) and (260&lt;row['y']&lt;950):
                return ('sidebar')</v>
      </c>
    </row>
    <row r="195" spans="2:70" x14ac:dyDescent="0.25">
      <c r="C195">
        <v>950</v>
      </c>
      <c r="D195">
        <v>318</v>
      </c>
      <c r="E195">
        <v>1850</v>
      </c>
      <c r="F195">
        <v>577</v>
      </c>
      <c r="G195" s="6" t="s">
        <v>25</v>
      </c>
      <c r="H195" s="9">
        <f>C195-$S$520</f>
        <v>312</v>
      </c>
      <c r="I195" s="9">
        <f>D195-$T$520</f>
        <v>318</v>
      </c>
      <c r="J195" s="9">
        <f>E195-$S$520</f>
        <v>1212</v>
      </c>
      <c r="K195" s="9">
        <f>F195-$T$520</f>
        <v>577</v>
      </c>
      <c r="L195" s="9" t="str">
        <f t="shared" ref="L195:L197" si="113">G195</f>
        <v>Filter</v>
      </c>
      <c r="M195">
        <f t="shared" ref="M195:M221" si="114">H195+$S$12</f>
        <v>633</v>
      </c>
      <c r="N195">
        <f t="shared" ref="N195:N221" si="115">I195</f>
        <v>318</v>
      </c>
      <c r="O195">
        <f t="shared" ref="O195:O221" si="116">J195+$S$12</f>
        <v>1533</v>
      </c>
      <c r="P195">
        <f t="shared" ref="P195:P221" si="117">K195</f>
        <v>577</v>
      </c>
      <c r="Q195" t="str">
        <f t="shared" ref="Q195:Q221" si="118">L195</f>
        <v>Filter</v>
      </c>
      <c r="S195" t="s">
        <v>41</v>
      </c>
      <c r="AE195" t="s">
        <v>15</v>
      </c>
      <c r="AM195" s="30" t="s">
        <v>182</v>
      </c>
      <c r="AN195" t="str">
        <f>+$Y$145</f>
        <v>h1_filter_pattern</v>
      </c>
      <c r="AO195" t="s">
        <v>170</v>
      </c>
      <c r="AQ195" t="str">
        <f>+CONCATENATE(AM195,AN195,AO195)</f>
        <v>elif bool(h1_filter_pattern.match(row['url'])):</v>
      </c>
      <c r="AR195" s="30" t="s">
        <v>171</v>
      </c>
      <c r="AS195" s="33" t="s">
        <v>172</v>
      </c>
      <c r="AT195">
        <f>+$H195</f>
        <v>312</v>
      </c>
      <c r="AU195" s="3" t="s">
        <v>173</v>
      </c>
      <c r="AV195" s="3">
        <f>+$P$12+$N$12</f>
        <v>1278</v>
      </c>
      <c r="AW195" s="3" t="s">
        <v>174</v>
      </c>
      <c r="AX195" t="str">
        <f>+CONCATENATE($AS195,$AT195,$AU195,$AV195,$AW195)</f>
        <v>((312+row['viewportWidth']-1278)/2)</v>
      </c>
      <c r="AY195" t="s">
        <v>175</v>
      </c>
      <c r="AZ195" s="33" t="s">
        <v>172</v>
      </c>
      <c r="BA195">
        <f>+$J195</f>
        <v>1212</v>
      </c>
      <c r="BB195" s="3" t="s">
        <v>173</v>
      </c>
      <c r="BC195" s="3">
        <f>+$P$12+$N$12</f>
        <v>1278</v>
      </c>
      <c r="BD195" s="3" t="s">
        <v>174</v>
      </c>
      <c r="BE195" t="str">
        <f>+CONCATENATE($AZ195,$BA195,$BB195,$BC195,$BD195)</f>
        <v>((1212+row['viewportWidth']-1278)/2)</v>
      </c>
      <c r="BF195" t="s">
        <v>176</v>
      </c>
      <c r="BG195">
        <f>+$I195</f>
        <v>318</v>
      </c>
      <c r="BI195" t="s">
        <v>177</v>
      </c>
      <c r="BJ195">
        <f>+$K195</f>
        <v>577</v>
      </c>
      <c r="BL195" t="s">
        <v>178</v>
      </c>
      <c r="BM195" t="str">
        <f>+CONCATENATE(AR195,AX195,AY195,BE195,BF195,BG195,BI195,BJ195,BL195)</f>
        <v>if (((312+row['viewportWidth']-1278)/2)&lt;row['x']&lt;((1212+row['viewportWidth']-1278)/2)) and (318&lt;row['y']&lt;577):</v>
      </c>
      <c r="BN195" s="30" t="s">
        <v>179</v>
      </c>
      <c r="BO195" t="str">
        <f>+$L195</f>
        <v>Filter</v>
      </c>
      <c r="BP195" s="3" t="s">
        <v>180</v>
      </c>
      <c r="BQ195" t="str">
        <f>+CONCATENATE(BN195,BO195,BP195)</f>
        <v>return ('Filter')</v>
      </c>
      <c r="BR195" s="30" t="str">
        <f>+CONCATENATE(REPT(" ", $BV$12),$AQ195,CHAR(10),REPT(" ", $BV$13),$BM195,CHAR(10),REPT(" ", $BV$14),$BQ195)</f>
        <v xml:space="preserve">        elif bool(h1_filter_pattern.match(row['url'])):
            if (((312+row['viewportWidth']-1278)/2)&lt;row['x']&lt;((1212+row['viewportWidth']-1278)/2)) and (318&lt;row['y']&lt;577):
                return ('Filter')</v>
      </c>
    </row>
    <row r="196" spans="2:70" x14ac:dyDescent="0.25">
      <c r="C196">
        <v>952</v>
      </c>
      <c r="D196">
        <v>595</v>
      </c>
      <c r="E196">
        <v>1392</v>
      </c>
      <c r="F196">
        <v>4300</v>
      </c>
      <c r="G196" s="6" t="s">
        <v>27</v>
      </c>
      <c r="H196" s="9">
        <f>C196-$S$520</f>
        <v>314</v>
      </c>
      <c r="I196" s="9">
        <f>D196-$T$520</f>
        <v>595</v>
      </c>
      <c r="J196" s="9">
        <f>E196-$S$520</f>
        <v>754</v>
      </c>
      <c r="K196" s="9">
        <f>F196-$T$520</f>
        <v>4300</v>
      </c>
      <c r="L196" s="9" t="str">
        <f t="shared" si="113"/>
        <v>productsLeftcolumn</v>
      </c>
      <c r="M196">
        <f t="shared" si="114"/>
        <v>635</v>
      </c>
      <c r="N196">
        <f t="shared" si="115"/>
        <v>595</v>
      </c>
      <c r="O196">
        <f t="shared" si="116"/>
        <v>1075</v>
      </c>
      <c r="P196">
        <f t="shared" si="117"/>
        <v>4300</v>
      </c>
      <c r="Q196" t="str">
        <f t="shared" si="118"/>
        <v>productsLeftcolumn</v>
      </c>
      <c r="S196" t="s">
        <v>15</v>
      </c>
      <c r="T196" t="s">
        <v>16</v>
      </c>
      <c r="AE196" t="s">
        <v>15</v>
      </c>
      <c r="AR196" s="30" t="s">
        <v>181</v>
      </c>
      <c r="AS196" s="33" t="s">
        <v>172</v>
      </c>
      <c r="AT196">
        <f t="shared" ref="AT196:AT198" si="119">+$H196</f>
        <v>314</v>
      </c>
      <c r="AU196" s="3" t="s">
        <v>173</v>
      </c>
      <c r="AV196" s="3">
        <f t="shared" ref="AV196:AV198" si="120">+$P$12+$N$12</f>
        <v>1278</v>
      </c>
      <c r="AW196" s="3" t="s">
        <v>174</v>
      </c>
      <c r="AX196" t="str">
        <f t="shared" ref="AX196:AX198" si="121">+CONCATENATE($AS196,$AT196,$AU196,$AV196,$AW196)</f>
        <v>((314+row['viewportWidth']-1278)/2)</v>
      </c>
      <c r="AY196" t="s">
        <v>175</v>
      </c>
      <c r="AZ196" s="33" t="s">
        <v>172</v>
      </c>
      <c r="BA196">
        <f t="shared" ref="BA196:BA198" si="122">+$J196</f>
        <v>754</v>
      </c>
      <c r="BB196" s="3" t="s">
        <v>173</v>
      </c>
      <c r="BC196" s="3">
        <f t="shared" ref="BC196:BC198" si="123">+$P$12+$N$12</f>
        <v>1278</v>
      </c>
      <c r="BD196" s="3" t="s">
        <v>174</v>
      </c>
      <c r="BE196" t="str">
        <f t="shared" ref="BE196:BE198" si="124">+CONCATENATE($AZ196,$BA196,$BB196,$BC196,$BD196)</f>
        <v>((754+row['viewportWidth']-1278)/2)</v>
      </c>
      <c r="BF196" t="s">
        <v>176</v>
      </c>
      <c r="BG196">
        <f t="shared" ref="BG196:BG198" si="125">+$I196</f>
        <v>595</v>
      </c>
      <c r="BI196" t="s">
        <v>177</v>
      </c>
      <c r="BJ196">
        <f t="shared" ref="BJ196:BJ198" si="126">+$K196</f>
        <v>4300</v>
      </c>
      <c r="BL196" t="s">
        <v>178</v>
      </c>
      <c r="BM196" t="str">
        <f t="shared" ref="BM196:BM198" si="127">+CONCATENATE(AR196,AX196,AY196,BE196,BF196,BG196,BI196,BJ196,BL196)</f>
        <v>elif (((314+row['viewportWidth']-1278)/2)&lt;row['x']&lt;((754+row['viewportWidth']-1278)/2)) and (595&lt;row['y']&lt;4300):</v>
      </c>
      <c r="BN196" s="30" t="s">
        <v>179</v>
      </c>
      <c r="BO196" t="str">
        <f t="shared" ref="BO196:BO198" si="128">+$L196</f>
        <v>productsLeftcolumn</v>
      </c>
      <c r="BP196" s="3" t="s">
        <v>180</v>
      </c>
      <c r="BQ196" t="str">
        <f t="shared" ref="BQ196:BQ198" si="129">+CONCATENATE(BN196,BO196,BP196)</f>
        <v>return ('productsLeftcolumn')</v>
      </c>
      <c r="BR196" s="30" t="str">
        <f>+CONCATENATE(REPT(" ", $BV$13),$BM196,CHAR(10),REPT(" ", $BV$14),$BQ196)</f>
        <v xml:space="preserve">            elif (((314+row['viewportWidth']-1278)/2)&lt;row['x']&lt;((754+row['viewportWidth']-1278)/2)) and (595&lt;row['y']&lt;4300):
                return ('productsLeftcolumn')</v>
      </c>
    </row>
    <row r="197" spans="2:70" x14ac:dyDescent="0.25">
      <c r="C197">
        <v>1411</v>
      </c>
      <c r="D197">
        <f>D196</f>
        <v>595</v>
      </c>
      <c r="E197">
        <f>C197+440</f>
        <v>1851</v>
      </c>
      <c r="F197">
        <v>4300</v>
      </c>
      <c r="G197" s="6" t="s">
        <v>28</v>
      </c>
      <c r="H197" s="9">
        <f>C197-$S$520</f>
        <v>773</v>
      </c>
      <c r="I197" s="9">
        <f>D197-$T$520</f>
        <v>595</v>
      </c>
      <c r="J197" s="9">
        <f>E197-$S$520</f>
        <v>1213</v>
      </c>
      <c r="K197" s="9">
        <f>F197-$T$520</f>
        <v>4300</v>
      </c>
      <c r="L197" s="9" t="str">
        <f t="shared" si="113"/>
        <v>productsRightcolumn</v>
      </c>
      <c r="M197">
        <f t="shared" si="114"/>
        <v>1094</v>
      </c>
      <c r="N197">
        <f t="shared" si="115"/>
        <v>595</v>
      </c>
      <c r="O197">
        <f t="shared" si="116"/>
        <v>1534</v>
      </c>
      <c r="P197">
        <f t="shared" si="117"/>
        <v>4300</v>
      </c>
      <c r="Q197" t="str">
        <f t="shared" si="118"/>
        <v>productsRightcolumn</v>
      </c>
      <c r="S197">
        <v>641</v>
      </c>
      <c r="T197">
        <v>0</v>
      </c>
      <c r="AE197" t="s">
        <v>15</v>
      </c>
      <c r="AR197" s="30" t="s">
        <v>181</v>
      </c>
      <c r="AS197" s="33" t="s">
        <v>172</v>
      </c>
      <c r="AT197">
        <f t="shared" si="119"/>
        <v>773</v>
      </c>
      <c r="AU197" s="3" t="s">
        <v>173</v>
      </c>
      <c r="AV197" s="3">
        <f t="shared" si="120"/>
        <v>1278</v>
      </c>
      <c r="AW197" s="3" t="s">
        <v>174</v>
      </c>
      <c r="AX197" t="str">
        <f t="shared" si="121"/>
        <v>((773+row['viewportWidth']-1278)/2)</v>
      </c>
      <c r="AY197" t="s">
        <v>175</v>
      </c>
      <c r="AZ197" s="33" t="s">
        <v>172</v>
      </c>
      <c r="BA197">
        <f t="shared" si="122"/>
        <v>1213</v>
      </c>
      <c r="BB197" s="3" t="s">
        <v>173</v>
      </c>
      <c r="BC197" s="3">
        <f t="shared" si="123"/>
        <v>1278</v>
      </c>
      <c r="BD197" s="3" t="s">
        <v>174</v>
      </c>
      <c r="BE197" t="str">
        <f t="shared" si="124"/>
        <v>((1213+row['viewportWidth']-1278)/2)</v>
      </c>
      <c r="BF197" t="s">
        <v>176</v>
      </c>
      <c r="BG197">
        <f t="shared" si="125"/>
        <v>595</v>
      </c>
      <c r="BI197" t="s">
        <v>177</v>
      </c>
      <c r="BJ197">
        <f t="shared" si="126"/>
        <v>4300</v>
      </c>
      <c r="BL197" t="s">
        <v>178</v>
      </c>
      <c r="BM197" t="str">
        <f t="shared" si="127"/>
        <v>elif (((773+row['viewportWidth']-1278)/2)&lt;row['x']&lt;((1213+row['viewportWidth']-1278)/2)) and (595&lt;row['y']&lt;4300):</v>
      </c>
      <c r="BN197" s="30" t="s">
        <v>179</v>
      </c>
      <c r="BO197" t="str">
        <f t="shared" si="128"/>
        <v>productsRightcolumn</v>
      </c>
      <c r="BP197" s="3" t="s">
        <v>180</v>
      </c>
      <c r="BQ197" t="str">
        <f t="shared" si="129"/>
        <v>return ('productsRightcolumn')</v>
      </c>
      <c r="BR197" s="30" t="str">
        <f t="shared" ref="BR197:BR198" si="130">+CONCATENATE(REPT(" ", $BV$13),$BM197,CHAR(10),REPT(" ", $BV$14),$BQ197)</f>
        <v xml:space="preserve">            elif (((773+row['viewportWidth']-1278)/2)&lt;row['x']&lt;((1213+row['viewportWidth']-1278)/2)) and (595&lt;row['y']&lt;4300):
                return ('productsRightcolumn')</v>
      </c>
    </row>
    <row r="198" spans="2:70" x14ac:dyDescent="0.25">
      <c r="C198">
        <v>690</v>
      </c>
      <c r="D198">
        <v>260</v>
      </c>
      <c r="E198">
        <v>923</v>
      </c>
      <c r="F198">
        <v>950</v>
      </c>
      <c r="G198" s="6" t="s">
        <v>26</v>
      </c>
      <c r="H198" s="9">
        <f>C198-$S$520</f>
        <v>52</v>
      </c>
      <c r="I198" s="9">
        <f>D198-$T$520</f>
        <v>260</v>
      </c>
      <c r="J198" s="9">
        <f>E198-$S$520</f>
        <v>285</v>
      </c>
      <c r="K198" s="9">
        <f>F198-$T$520</f>
        <v>950</v>
      </c>
      <c r="L198" s="9" t="str">
        <f>G198</f>
        <v>sidebar</v>
      </c>
      <c r="M198">
        <f t="shared" si="114"/>
        <v>373</v>
      </c>
      <c r="N198">
        <f t="shared" si="115"/>
        <v>260</v>
      </c>
      <c r="O198">
        <f t="shared" si="116"/>
        <v>606</v>
      </c>
      <c r="P198">
        <f t="shared" si="117"/>
        <v>950</v>
      </c>
      <c r="Q198" t="str">
        <f t="shared" si="118"/>
        <v>sidebar</v>
      </c>
      <c r="AE198" t="s">
        <v>15</v>
      </c>
      <c r="AR198" s="30" t="s">
        <v>181</v>
      </c>
      <c r="AS198" s="33" t="s">
        <v>172</v>
      </c>
      <c r="AT198">
        <f t="shared" si="119"/>
        <v>52</v>
      </c>
      <c r="AU198" s="3" t="s">
        <v>173</v>
      </c>
      <c r="AV198" s="3">
        <f t="shared" si="120"/>
        <v>1278</v>
      </c>
      <c r="AW198" s="3" t="s">
        <v>174</v>
      </c>
      <c r="AX198" t="str">
        <f t="shared" si="121"/>
        <v>((52+row['viewportWidth']-1278)/2)</v>
      </c>
      <c r="AY198" t="s">
        <v>175</v>
      </c>
      <c r="AZ198" s="33" t="s">
        <v>172</v>
      </c>
      <c r="BA198">
        <f t="shared" si="122"/>
        <v>285</v>
      </c>
      <c r="BB198" s="3" t="s">
        <v>173</v>
      </c>
      <c r="BC198" s="3">
        <f t="shared" si="123"/>
        <v>1278</v>
      </c>
      <c r="BD198" s="3" t="s">
        <v>174</v>
      </c>
      <c r="BE198" t="str">
        <f t="shared" si="124"/>
        <v>((285+row['viewportWidth']-1278)/2)</v>
      </c>
      <c r="BF198" t="s">
        <v>176</v>
      </c>
      <c r="BG198">
        <f t="shared" si="125"/>
        <v>260</v>
      </c>
      <c r="BI198" t="s">
        <v>177</v>
      </c>
      <c r="BJ198">
        <f t="shared" si="126"/>
        <v>950</v>
      </c>
      <c r="BL198" t="s">
        <v>178</v>
      </c>
      <c r="BM198" t="str">
        <f t="shared" si="127"/>
        <v>elif (((52+row['viewportWidth']-1278)/2)&lt;row['x']&lt;((285+row['viewportWidth']-1278)/2)) and (260&lt;row['y']&lt;950):</v>
      </c>
      <c r="BN198" s="30" t="s">
        <v>179</v>
      </c>
      <c r="BO198" t="str">
        <f t="shared" si="128"/>
        <v>sidebar</v>
      </c>
      <c r="BP198" s="3" t="s">
        <v>180</v>
      </c>
      <c r="BQ198" t="str">
        <f t="shared" si="129"/>
        <v>return ('sidebar')</v>
      </c>
      <c r="BR198" s="30" t="str">
        <f t="shared" si="130"/>
        <v xml:space="preserve">            elif (((52+row['viewportWidth']-1278)/2)&lt;row['x']&lt;((285+row['viewportWidth']-1278)/2)) and (260&lt;row['y']&lt;950):
                return ('sidebar')</v>
      </c>
    </row>
    <row r="199" spans="2:70" x14ac:dyDescent="0.25">
      <c r="H199" s="9"/>
      <c r="I199" s="9"/>
      <c r="J199" s="9"/>
      <c r="K199" s="9"/>
      <c r="L199" s="9"/>
      <c r="AE199" t="s">
        <v>15</v>
      </c>
    </row>
    <row r="200" spans="2:70" x14ac:dyDescent="0.25">
      <c r="G200" s="6"/>
      <c r="H200" s="9"/>
      <c r="I200" s="9"/>
      <c r="J200" s="9"/>
      <c r="K200" s="9"/>
      <c r="L200" s="9"/>
      <c r="AE200" t="s">
        <v>15</v>
      </c>
    </row>
    <row r="201" spans="2:70" x14ac:dyDescent="0.25">
      <c r="G201" s="6"/>
      <c r="H201" s="9"/>
      <c r="I201" s="9"/>
      <c r="J201" s="9"/>
      <c r="K201" s="9"/>
      <c r="L201" s="9"/>
      <c r="Y201" s="14" t="s">
        <v>520</v>
      </c>
      <c r="Z201" s="48" t="str">
        <f>+$Z$16</f>
        <v xml:space="preserve"> = re.compile(r'(http://relaunch|https://www)\.holzprofi24\.de/('</v>
      </c>
      <c r="AA201" s="51" t="str">
        <f>+CONCATENATE(Y201,Z201)</f>
        <v>filter_pagination_pattern = re.compile(r'(http://relaunch|https://www)\.holzprofi24\.de/('</v>
      </c>
      <c r="AB201" s="51" t="s">
        <v>2513</v>
      </c>
      <c r="AC201" s="14" t="str">
        <f>_xlfn.TEXTJOIN(CHAR(10),FALSE,AA201,AC203:AC204)</f>
        <v>filter_pagination_pattern = re.compile(r'(http://relaunch|https://www)\.holzprofi24\.de/('
'bodenbelaege/restposten/((?!/).)*$|'
'kinderwelt/gartenspielgeraete/sale-spielgeraete/((?!/).)*$)')</v>
      </c>
      <c r="AE201" t="s">
        <v>15</v>
      </c>
    </row>
    <row r="202" spans="2:70" ht="18.75" x14ac:dyDescent="0.3">
      <c r="B202" s="22" t="s">
        <v>87</v>
      </c>
      <c r="H202" s="9"/>
      <c r="I202" s="9"/>
      <c r="J202" s="9"/>
      <c r="K202" s="9"/>
      <c r="L202" s="9"/>
      <c r="AE202" t="s">
        <v>15</v>
      </c>
    </row>
    <row r="203" spans="2:70" outlineLevel="1" x14ac:dyDescent="0.25">
      <c r="B203" t="s">
        <v>313</v>
      </c>
      <c r="H203" s="9"/>
      <c r="I203" s="9"/>
      <c r="J203" s="9"/>
      <c r="K203" s="9"/>
      <c r="L203" s="9"/>
      <c r="Y203" s="48" t="str">
        <f t="shared" ref="Y203:Y204" si="131">+$Y$16</f>
        <v>'</v>
      </c>
      <c r="Z203" s="14" t="str">
        <f t="shared" ref="Z203:Z204" si="132">+$B203</f>
        <v>bodenbelaege/restposten/</v>
      </c>
      <c r="AA203" t="str">
        <f>+$AA$16</f>
        <v>((?!/).)*$</v>
      </c>
      <c r="AB203" s="48" t="str">
        <f t="shared" ref="AB203" si="133">+$AB$16</f>
        <v>|'</v>
      </c>
      <c r="AC203" s="48" t="str">
        <f>+CONCATENATE(Y203,Z203,AA203,AB203)</f>
        <v>'bodenbelaege/restposten/((?!/).)*$|'</v>
      </c>
      <c r="AE203" t="s">
        <v>15</v>
      </c>
    </row>
    <row r="204" spans="2:70" outlineLevel="1" x14ac:dyDescent="0.25">
      <c r="B204" t="s">
        <v>314</v>
      </c>
      <c r="H204" s="9"/>
      <c r="I204" s="9"/>
      <c r="J204" s="9"/>
      <c r="K204" s="9"/>
      <c r="L204" s="9"/>
      <c r="Y204" s="48" t="str">
        <f t="shared" si="131"/>
        <v>'</v>
      </c>
      <c r="Z204" s="14" t="str">
        <f t="shared" si="132"/>
        <v>kinderwelt/gartenspielgeraete/sale-spielgeraete/</v>
      </c>
      <c r="AA204" t="str">
        <f>+$AA$16</f>
        <v>((?!/).)*$</v>
      </c>
      <c r="AB204" s="48" t="str">
        <f>+$AB$17</f>
        <v>)')</v>
      </c>
      <c r="AC204" s="48" t="str">
        <f>+CONCATENATE(Y204,Z204,AA204,AB204)</f>
        <v>'kinderwelt/gartenspielgeraete/sale-spielgeraete/((?!/).)*$)')</v>
      </c>
      <c r="AE204" t="s">
        <v>15</v>
      </c>
    </row>
    <row r="205" spans="2:70" x14ac:dyDescent="0.25">
      <c r="H205" s="9"/>
      <c r="I205" s="9"/>
      <c r="J205" s="9"/>
      <c r="K205" s="9"/>
      <c r="L205" s="9"/>
      <c r="AE205" t="s">
        <v>15</v>
      </c>
      <c r="BR205" s="35" t="str">
        <f>_xlfn.TEXTJOIN(CHAR(10),FALSE,BR206:BR209)</f>
        <v xml:space="preserve">        elif bool(filter_pagination_pattern.match(row['url'])):
            if (((314+row['viewportWidth']-1278)/2)&lt;row['x']&lt;((1222+row['viewportWidth']-1278)/2)) and (261&lt;row['y']&lt;550):
                return ('Filter')
            elif (((314+row['viewportWidth']-1278)/2)&lt;row['x']&lt;((754+row['viewportWidth']-1278)/2)) and (571&lt;row['y']&lt;4300):
                return ('productsLeftcolumn')
            elif (((773+row['viewportWidth']-1278)/2)&lt;row['x']&lt;((1213+row['viewportWidth']-1278)/2)) and (571&lt;row['y']&lt;4300):
                return ('productsRightcolumn')
            elif (((52+row['viewportWidth']-1278)/2)&lt;row['x']&lt;((284+row['viewportWidth']-1278)/2)) and (215&lt;row['y']&lt;900):
                return ('sidebar')</v>
      </c>
    </row>
    <row r="206" spans="2:70" x14ac:dyDescent="0.25">
      <c r="C206">
        <v>952</v>
      </c>
      <c r="D206">
        <v>261</v>
      </c>
      <c r="E206">
        <v>1860</v>
      </c>
      <c r="F206">
        <v>550</v>
      </c>
      <c r="G206" s="6" t="s">
        <v>25</v>
      </c>
      <c r="H206" s="9">
        <f>C206-$S$520</f>
        <v>314</v>
      </c>
      <c r="I206" s="9">
        <f>D206-$T$520</f>
        <v>261</v>
      </c>
      <c r="J206" s="9">
        <f>E206-$S$520</f>
        <v>1222</v>
      </c>
      <c r="K206" s="9">
        <f>F206-$T$520</f>
        <v>550</v>
      </c>
      <c r="L206" s="9" t="str">
        <f t="shared" ref="L206:L208" si="134">G206</f>
        <v>Filter</v>
      </c>
      <c r="M206">
        <f t="shared" si="114"/>
        <v>635</v>
      </c>
      <c r="N206">
        <f t="shared" si="115"/>
        <v>261</v>
      </c>
      <c r="O206">
        <f t="shared" si="116"/>
        <v>1543</v>
      </c>
      <c r="P206">
        <f t="shared" si="117"/>
        <v>550</v>
      </c>
      <c r="Q206" t="str">
        <f t="shared" si="118"/>
        <v>Filter</v>
      </c>
      <c r="S206" t="s">
        <v>41</v>
      </c>
      <c r="AE206" t="s">
        <v>15</v>
      </c>
      <c r="AM206" s="30" t="s">
        <v>182</v>
      </c>
      <c r="AN206" t="str">
        <f>+$Y$201</f>
        <v>filter_pagination_pattern</v>
      </c>
      <c r="AO206" t="s">
        <v>170</v>
      </c>
      <c r="AQ206" t="str">
        <f>+CONCATENATE(AM206,AN206,AO206)</f>
        <v>elif bool(filter_pagination_pattern.match(row['url'])):</v>
      </c>
      <c r="AR206" s="30" t="s">
        <v>171</v>
      </c>
      <c r="AS206" s="33" t="s">
        <v>172</v>
      </c>
      <c r="AT206">
        <f>+$H206</f>
        <v>314</v>
      </c>
      <c r="AU206" s="3" t="s">
        <v>173</v>
      </c>
      <c r="AV206" s="3">
        <f>+$P$12+$N$12</f>
        <v>1278</v>
      </c>
      <c r="AW206" s="3" t="s">
        <v>174</v>
      </c>
      <c r="AX206" t="str">
        <f>+CONCATENATE($AS206,$AT206,$AU206,$AV206,$AW206)</f>
        <v>((314+row['viewportWidth']-1278)/2)</v>
      </c>
      <c r="AY206" t="s">
        <v>175</v>
      </c>
      <c r="AZ206" s="33" t="s">
        <v>172</v>
      </c>
      <c r="BA206">
        <f>+$J206</f>
        <v>1222</v>
      </c>
      <c r="BB206" s="3" t="s">
        <v>173</v>
      </c>
      <c r="BC206" s="3">
        <f>+$P$12+$N$12</f>
        <v>1278</v>
      </c>
      <c r="BD206" s="3" t="s">
        <v>174</v>
      </c>
      <c r="BE206" t="str">
        <f>+CONCATENATE($AZ206,$BA206,$BB206,$BC206,$BD206)</f>
        <v>((1222+row['viewportWidth']-1278)/2)</v>
      </c>
      <c r="BF206" t="s">
        <v>176</v>
      </c>
      <c r="BG206">
        <f>+$I206</f>
        <v>261</v>
      </c>
      <c r="BI206" t="s">
        <v>177</v>
      </c>
      <c r="BJ206">
        <f>+$K206</f>
        <v>550</v>
      </c>
      <c r="BL206" t="s">
        <v>178</v>
      </c>
      <c r="BM206" t="str">
        <f>+CONCATENATE(AR206,AX206,AY206,BE206,BF206,BG206,BI206,BJ206,BL206)</f>
        <v>if (((314+row['viewportWidth']-1278)/2)&lt;row['x']&lt;((1222+row['viewportWidth']-1278)/2)) and (261&lt;row['y']&lt;550):</v>
      </c>
      <c r="BN206" s="30" t="s">
        <v>179</v>
      </c>
      <c r="BO206" t="str">
        <f>+$L206</f>
        <v>Filter</v>
      </c>
      <c r="BP206" s="3" t="s">
        <v>180</v>
      </c>
      <c r="BQ206" t="str">
        <f>+CONCATENATE(BN206,BO206,BP206)</f>
        <v>return ('Filter')</v>
      </c>
      <c r="BR206" s="30" t="str">
        <f>+CONCATENATE(REPT(" ", $BV$12),$AQ206,CHAR(10),REPT(" ", $BV$13),$BM206,CHAR(10),REPT(" ", $BV$14),$BQ206)</f>
        <v xml:space="preserve">        elif bool(filter_pagination_pattern.match(row['url'])):
            if (((314+row['viewportWidth']-1278)/2)&lt;row['x']&lt;((1222+row['viewportWidth']-1278)/2)) and (261&lt;row['y']&lt;550):
                return ('Filter')</v>
      </c>
    </row>
    <row r="207" spans="2:70" x14ac:dyDescent="0.25">
      <c r="C207">
        <v>952</v>
      </c>
      <c r="D207">
        <v>571</v>
      </c>
      <c r="E207">
        <v>1392</v>
      </c>
      <c r="F207">
        <v>4300</v>
      </c>
      <c r="G207" s="6" t="s">
        <v>27</v>
      </c>
      <c r="H207" s="9">
        <f>C207-$S$520</f>
        <v>314</v>
      </c>
      <c r="I207" s="9">
        <f>D207-$T$520</f>
        <v>571</v>
      </c>
      <c r="J207" s="9">
        <f>E207-$S$520</f>
        <v>754</v>
      </c>
      <c r="K207" s="9">
        <f>F207-$T$520</f>
        <v>4300</v>
      </c>
      <c r="L207" s="9" t="str">
        <f t="shared" si="134"/>
        <v>productsLeftcolumn</v>
      </c>
      <c r="M207">
        <f t="shared" si="114"/>
        <v>635</v>
      </c>
      <c r="N207">
        <f t="shared" si="115"/>
        <v>571</v>
      </c>
      <c r="O207">
        <f t="shared" si="116"/>
        <v>1075</v>
      </c>
      <c r="P207">
        <f t="shared" si="117"/>
        <v>4300</v>
      </c>
      <c r="Q207" t="str">
        <f t="shared" si="118"/>
        <v>productsLeftcolumn</v>
      </c>
      <c r="S207" t="s">
        <v>15</v>
      </c>
      <c r="T207" t="s">
        <v>16</v>
      </c>
      <c r="AE207" t="s">
        <v>15</v>
      </c>
      <c r="AR207" s="30" t="s">
        <v>181</v>
      </c>
      <c r="AS207" s="33" t="s">
        <v>172</v>
      </c>
      <c r="AT207">
        <f t="shared" ref="AT207:AT209" si="135">+$H207</f>
        <v>314</v>
      </c>
      <c r="AU207" s="3" t="s">
        <v>173</v>
      </c>
      <c r="AV207" s="3">
        <f t="shared" ref="AV207:AV209" si="136">+$P$12+$N$12</f>
        <v>1278</v>
      </c>
      <c r="AW207" s="3" t="s">
        <v>174</v>
      </c>
      <c r="AX207" t="str">
        <f t="shared" ref="AX207:AX209" si="137">+CONCATENATE($AS207,$AT207,$AU207,$AV207,$AW207)</f>
        <v>((314+row['viewportWidth']-1278)/2)</v>
      </c>
      <c r="AY207" t="s">
        <v>175</v>
      </c>
      <c r="AZ207" s="33" t="s">
        <v>172</v>
      </c>
      <c r="BA207">
        <f t="shared" ref="BA207:BA209" si="138">+$J207</f>
        <v>754</v>
      </c>
      <c r="BB207" s="3" t="s">
        <v>173</v>
      </c>
      <c r="BC207" s="3">
        <f t="shared" ref="BC207:BC209" si="139">+$P$12+$N$12</f>
        <v>1278</v>
      </c>
      <c r="BD207" s="3" t="s">
        <v>174</v>
      </c>
      <c r="BE207" t="str">
        <f t="shared" ref="BE207:BE209" si="140">+CONCATENATE($AZ207,$BA207,$BB207,$BC207,$BD207)</f>
        <v>((754+row['viewportWidth']-1278)/2)</v>
      </c>
      <c r="BF207" t="s">
        <v>176</v>
      </c>
      <c r="BG207">
        <f t="shared" ref="BG207:BG209" si="141">+$I207</f>
        <v>571</v>
      </c>
      <c r="BI207" t="s">
        <v>177</v>
      </c>
      <c r="BJ207">
        <f t="shared" ref="BJ207:BJ209" si="142">+$K207</f>
        <v>4300</v>
      </c>
      <c r="BL207" t="s">
        <v>178</v>
      </c>
      <c r="BM207" t="str">
        <f t="shared" ref="BM207:BM209" si="143">+CONCATENATE(AR207,AX207,AY207,BE207,BF207,BG207,BI207,BJ207,BL207)</f>
        <v>elif (((314+row['viewportWidth']-1278)/2)&lt;row['x']&lt;((754+row['viewportWidth']-1278)/2)) and (571&lt;row['y']&lt;4300):</v>
      </c>
      <c r="BN207" s="30" t="s">
        <v>179</v>
      </c>
      <c r="BO207" t="str">
        <f t="shared" ref="BO207:BO209" si="144">+$L207</f>
        <v>productsLeftcolumn</v>
      </c>
      <c r="BP207" s="3" t="s">
        <v>180</v>
      </c>
      <c r="BQ207" t="str">
        <f t="shared" ref="BQ207:BQ209" si="145">+CONCATENATE(BN207,BO207,BP207)</f>
        <v>return ('productsLeftcolumn')</v>
      </c>
      <c r="BR207" s="30" t="str">
        <f>+CONCATENATE(REPT(" ", $BV$13),$BM207,CHAR(10),REPT(" ", $BV$14),$BQ207)</f>
        <v xml:space="preserve">            elif (((314+row['viewportWidth']-1278)/2)&lt;row['x']&lt;((754+row['viewportWidth']-1278)/2)) and (571&lt;row['y']&lt;4300):
                return ('productsLeftcolumn')</v>
      </c>
    </row>
    <row r="208" spans="2:70" x14ac:dyDescent="0.25">
      <c r="C208">
        <v>1411</v>
      </c>
      <c r="D208">
        <f>D207</f>
        <v>571</v>
      </c>
      <c r="E208">
        <f>C208+440</f>
        <v>1851</v>
      </c>
      <c r="F208">
        <v>4300</v>
      </c>
      <c r="G208" s="6" t="s">
        <v>28</v>
      </c>
      <c r="H208" s="9">
        <f>C208-$S$520</f>
        <v>773</v>
      </c>
      <c r="I208" s="9">
        <f>D208-$T$520</f>
        <v>571</v>
      </c>
      <c r="J208" s="9">
        <f>E208-$S$520</f>
        <v>1213</v>
      </c>
      <c r="K208" s="9">
        <f>F208-$T$520</f>
        <v>4300</v>
      </c>
      <c r="L208" s="9" t="str">
        <f t="shared" si="134"/>
        <v>productsRightcolumn</v>
      </c>
      <c r="M208">
        <f t="shared" si="114"/>
        <v>1094</v>
      </c>
      <c r="N208">
        <f t="shared" si="115"/>
        <v>571</v>
      </c>
      <c r="O208">
        <f t="shared" si="116"/>
        <v>1534</v>
      </c>
      <c r="P208">
        <f t="shared" si="117"/>
        <v>4300</v>
      </c>
      <c r="Q208" t="str">
        <f t="shared" si="118"/>
        <v>productsRightcolumn</v>
      </c>
      <c r="S208">
        <v>641</v>
      </c>
      <c r="T208">
        <v>0</v>
      </c>
      <c r="AE208" t="s">
        <v>15</v>
      </c>
      <c r="AR208" s="30" t="s">
        <v>181</v>
      </c>
      <c r="AS208" s="33" t="s">
        <v>172</v>
      </c>
      <c r="AT208">
        <f t="shared" si="135"/>
        <v>773</v>
      </c>
      <c r="AU208" s="3" t="s">
        <v>173</v>
      </c>
      <c r="AV208" s="3">
        <f t="shared" si="136"/>
        <v>1278</v>
      </c>
      <c r="AW208" s="3" t="s">
        <v>174</v>
      </c>
      <c r="AX208" t="str">
        <f t="shared" si="137"/>
        <v>((773+row['viewportWidth']-1278)/2)</v>
      </c>
      <c r="AY208" t="s">
        <v>175</v>
      </c>
      <c r="AZ208" s="33" t="s">
        <v>172</v>
      </c>
      <c r="BA208">
        <f t="shared" si="138"/>
        <v>1213</v>
      </c>
      <c r="BB208" s="3" t="s">
        <v>173</v>
      </c>
      <c r="BC208" s="3">
        <f t="shared" si="139"/>
        <v>1278</v>
      </c>
      <c r="BD208" s="3" t="s">
        <v>174</v>
      </c>
      <c r="BE208" t="str">
        <f t="shared" si="140"/>
        <v>((1213+row['viewportWidth']-1278)/2)</v>
      </c>
      <c r="BF208" t="s">
        <v>176</v>
      </c>
      <c r="BG208">
        <f t="shared" si="141"/>
        <v>571</v>
      </c>
      <c r="BI208" t="s">
        <v>177</v>
      </c>
      <c r="BJ208">
        <f t="shared" si="142"/>
        <v>4300</v>
      </c>
      <c r="BL208" t="s">
        <v>178</v>
      </c>
      <c r="BM208" t="str">
        <f t="shared" si="143"/>
        <v>elif (((773+row['viewportWidth']-1278)/2)&lt;row['x']&lt;((1213+row['viewportWidth']-1278)/2)) and (571&lt;row['y']&lt;4300):</v>
      </c>
      <c r="BN208" s="30" t="s">
        <v>179</v>
      </c>
      <c r="BO208" t="str">
        <f t="shared" si="144"/>
        <v>productsRightcolumn</v>
      </c>
      <c r="BP208" s="3" t="s">
        <v>180</v>
      </c>
      <c r="BQ208" t="str">
        <f t="shared" si="145"/>
        <v>return ('productsRightcolumn')</v>
      </c>
      <c r="BR208" s="30" t="str">
        <f t="shared" ref="BR208:BR209" si="146">+CONCATENATE(REPT(" ", $BV$13),$BM208,CHAR(10),REPT(" ", $BV$14),$BQ208)</f>
        <v xml:space="preserve">            elif (((773+row['viewportWidth']-1278)/2)&lt;row['x']&lt;((1213+row['viewportWidth']-1278)/2)) and (571&lt;row['y']&lt;4300):
                return ('productsRightcolumn')</v>
      </c>
    </row>
    <row r="209" spans="2:70" x14ac:dyDescent="0.25">
      <c r="C209">
        <v>690</v>
      </c>
      <c r="D209">
        <v>215</v>
      </c>
      <c r="E209">
        <v>922</v>
      </c>
      <c r="F209">
        <v>900</v>
      </c>
      <c r="G209" s="6" t="s">
        <v>26</v>
      </c>
      <c r="H209" s="9">
        <f>C209-$S$520</f>
        <v>52</v>
      </c>
      <c r="I209" s="9">
        <f>D209-$T$520</f>
        <v>215</v>
      </c>
      <c r="J209" s="9">
        <f>E209-$S$520</f>
        <v>284</v>
      </c>
      <c r="K209" s="9">
        <f>F209-$T$520</f>
        <v>900</v>
      </c>
      <c r="L209" s="9" t="str">
        <f>G209</f>
        <v>sidebar</v>
      </c>
      <c r="M209">
        <f t="shared" si="114"/>
        <v>373</v>
      </c>
      <c r="N209">
        <f t="shared" si="115"/>
        <v>215</v>
      </c>
      <c r="O209">
        <f t="shared" si="116"/>
        <v>605</v>
      </c>
      <c r="P209">
        <f t="shared" si="117"/>
        <v>900</v>
      </c>
      <c r="Q209" t="str">
        <f t="shared" si="118"/>
        <v>sidebar</v>
      </c>
      <c r="AE209" t="s">
        <v>15</v>
      </c>
      <c r="AR209" s="30" t="s">
        <v>181</v>
      </c>
      <c r="AS209" s="33" t="s">
        <v>172</v>
      </c>
      <c r="AT209">
        <f t="shared" si="135"/>
        <v>52</v>
      </c>
      <c r="AU209" s="3" t="s">
        <v>173</v>
      </c>
      <c r="AV209" s="3">
        <f t="shared" si="136"/>
        <v>1278</v>
      </c>
      <c r="AW209" s="3" t="s">
        <v>174</v>
      </c>
      <c r="AX209" t="str">
        <f t="shared" si="137"/>
        <v>((52+row['viewportWidth']-1278)/2)</v>
      </c>
      <c r="AY209" t="s">
        <v>175</v>
      </c>
      <c r="AZ209" s="33" t="s">
        <v>172</v>
      </c>
      <c r="BA209">
        <f t="shared" si="138"/>
        <v>284</v>
      </c>
      <c r="BB209" s="3" t="s">
        <v>173</v>
      </c>
      <c r="BC209" s="3">
        <f t="shared" si="139"/>
        <v>1278</v>
      </c>
      <c r="BD209" s="3" t="s">
        <v>174</v>
      </c>
      <c r="BE209" t="str">
        <f t="shared" si="140"/>
        <v>((284+row['viewportWidth']-1278)/2)</v>
      </c>
      <c r="BF209" t="s">
        <v>176</v>
      </c>
      <c r="BG209">
        <f t="shared" si="141"/>
        <v>215</v>
      </c>
      <c r="BI209" t="s">
        <v>177</v>
      </c>
      <c r="BJ209">
        <f t="shared" si="142"/>
        <v>900</v>
      </c>
      <c r="BL209" t="s">
        <v>178</v>
      </c>
      <c r="BM209" t="str">
        <f t="shared" si="143"/>
        <v>elif (((52+row['viewportWidth']-1278)/2)&lt;row['x']&lt;((284+row['viewportWidth']-1278)/2)) and (215&lt;row['y']&lt;900):</v>
      </c>
      <c r="BN209" s="30" t="s">
        <v>179</v>
      </c>
      <c r="BO209" t="str">
        <f t="shared" si="144"/>
        <v>sidebar</v>
      </c>
      <c r="BP209" s="3" t="s">
        <v>180</v>
      </c>
      <c r="BQ209" t="str">
        <f t="shared" si="145"/>
        <v>return ('sidebar')</v>
      </c>
      <c r="BR209" s="30" t="str">
        <f t="shared" si="146"/>
        <v xml:space="preserve">            elif (((52+row['viewportWidth']-1278)/2)&lt;row['x']&lt;((284+row['viewportWidth']-1278)/2)) and (215&lt;row['y']&lt;900):
                return ('sidebar')</v>
      </c>
    </row>
    <row r="210" spans="2:70" x14ac:dyDescent="0.25">
      <c r="G210" s="6"/>
      <c r="H210" s="9"/>
      <c r="I210" s="9"/>
      <c r="J210" s="9"/>
      <c r="K210" s="9"/>
      <c r="L210" s="9"/>
      <c r="AE210" t="s">
        <v>15</v>
      </c>
    </row>
    <row r="211" spans="2:70" x14ac:dyDescent="0.25">
      <c r="H211" s="9"/>
      <c r="I211" s="9"/>
      <c r="J211" s="9"/>
      <c r="K211" s="9"/>
      <c r="L211" s="9"/>
      <c r="Y211" s="14" t="s">
        <v>521</v>
      </c>
      <c r="Z211" s="48" t="str">
        <f>+$Z$16</f>
        <v xml:space="preserve"> = re.compile(r'(http://relaunch|https://www)\.holzprofi24\.de/('</v>
      </c>
      <c r="AA211" s="51" t="str">
        <f>+CONCATENATE(Y211,Z211)</f>
        <v>h1_pagination1_pattern = re.compile(r'(http://relaunch|https://www)\.holzprofi24\.de/('</v>
      </c>
      <c r="AB211" s="51" t="s">
        <v>2513</v>
      </c>
      <c r="AC211" s="14" t="str">
        <f>_xlfn.TEXTJOIN(CHAR(10),FALSE,AA211,AC213:AC217)</f>
        <v>h1_pagination1_pattern = re.compile(r'(http://relaunch|https://www)\.holzprofi24\.de/('
'terrassenbelag/terrassenbelag-zubehoer/montagezubehoer/((?!/).)*$|'
'garten/ueberdachungen/((?!/).)*$|'
'bodenbelaege/bodenbelag-zubehoer/daemmung/((?!/).)*$|'
'bodenbelaege/bodenbelag-zubehoer/pflegemittel/((?!/).)*$|'
'bodenbelaege/sockelleisten-zubehoer/innenecken/((?!/).)*$)')</v>
      </c>
      <c r="AE211" t="s">
        <v>15</v>
      </c>
    </row>
    <row r="212" spans="2:70" ht="18.75" x14ac:dyDescent="0.3">
      <c r="B212" s="22" t="s">
        <v>515</v>
      </c>
      <c r="H212" s="9"/>
      <c r="I212" s="9"/>
      <c r="J212" s="9"/>
      <c r="K212" s="9"/>
      <c r="L212" s="9"/>
      <c r="AE212" t="s">
        <v>15</v>
      </c>
    </row>
    <row r="213" spans="2:70" outlineLevel="1" x14ac:dyDescent="0.25">
      <c r="B213" t="s">
        <v>315</v>
      </c>
      <c r="H213" s="9"/>
      <c r="I213" s="9"/>
      <c r="J213" s="9"/>
      <c r="K213" s="9"/>
      <c r="L213" s="9"/>
      <c r="Y213" s="48" t="str">
        <f t="shared" ref="Y213:Y217" si="147">+$Y$16</f>
        <v>'</v>
      </c>
      <c r="Z213" s="14" t="str">
        <f t="shared" ref="Z213:Z217" si="148">+$B213</f>
        <v>terrassenbelag/terrassenbelag-zubehoer/montagezubehoer/</v>
      </c>
      <c r="AA213" t="str">
        <f>+$AA$16</f>
        <v>((?!/).)*$</v>
      </c>
      <c r="AB213" s="48" t="str">
        <f t="shared" ref="AB213:AB216" si="149">+$AB$16</f>
        <v>|'</v>
      </c>
      <c r="AC213" s="48" t="str">
        <f>+CONCATENATE(Y213,Z213,AA213,AB213)</f>
        <v>'terrassenbelag/terrassenbelag-zubehoer/montagezubehoer/((?!/).)*$|'</v>
      </c>
      <c r="AE213" t="s">
        <v>15</v>
      </c>
    </row>
    <row r="214" spans="2:70" outlineLevel="1" x14ac:dyDescent="0.25">
      <c r="B214" t="s">
        <v>316</v>
      </c>
      <c r="H214" s="9"/>
      <c r="I214" s="9"/>
      <c r="J214" s="9"/>
      <c r="K214" s="9"/>
      <c r="L214" s="9"/>
      <c r="Y214" s="48" t="str">
        <f t="shared" si="147"/>
        <v>'</v>
      </c>
      <c r="Z214" s="14" t="str">
        <f t="shared" si="148"/>
        <v>garten/ueberdachungen/</v>
      </c>
      <c r="AA214" t="str">
        <f>+$AA$16</f>
        <v>((?!/).)*$</v>
      </c>
      <c r="AB214" s="48" t="str">
        <f t="shared" si="149"/>
        <v>|'</v>
      </c>
      <c r="AC214" s="48" t="str">
        <f t="shared" ref="AC214:AC217" si="150">+CONCATENATE(Y214,Z214,AA214,AB214)</f>
        <v>'garten/ueberdachungen/((?!/).)*$|'</v>
      </c>
      <c r="AE214" t="s">
        <v>15</v>
      </c>
    </row>
    <row r="215" spans="2:70" outlineLevel="1" x14ac:dyDescent="0.25">
      <c r="B215" t="s">
        <v>317</v>
      </c>
      <c r="H215" s="9"/>
      <c r="I215" s="9"/>
      <c r="J215" s="9"/>
      <c r="K215" s="9"/>
      <c r="L215" s="9"/>
      <c r="Y215" s="48" t="str">
        <f t="shared" si="147"/>
        <v>'</v>
      </c>
      <c r="Z215" s="14" t="str">
        <f t="shared" si="148"/>
        <v>bodenbelaege/bodenbelag-zubehoer/daemmung/</v>
      </c>
      <c r="AA215" t="str">
        <f>+$AA$16</f>
        <v>((?!/).)*$</v>
      </c>
      <c r="AB215" s="48" t="str">
        <f t="shared" si="149"/>
        <v>|'</v>
      </c>
      <c r="AC215" s="48" t="str">
        <f t="shared" si="150"/>
        <v>'bodenbelaege/bodenbelag-zubehoer/daemmung/((?!/).)*$|'</v>
      </c>
      <c r="AE215" t="s">
        <v>15</v>
      </c>
    </row>
    <row r="216" spans="2:70" outlineLevel="1" x14ac:dyDescent="0.25">
      <c r="B216" t="s">
        <v>318</v>
      </c>
      <c r="H216" s="9"/>
      <c r="I216" s="9"/>
      <c r="J216" s="9"/>
      <c r="K216" s="9"/>
      <c r="L216" s="9"/>
      <c r="Y216" s="48" t="str">
        <f t="shared" si="147"/>
        <v>'</v>
      </c>
      <c r="Z216" s="14" t="str">
        <f t="shared" si="148"/>
        <v>bodenbelaege/bodenbelag-zubehoer/pflegemittel/</v>
      </c>
      <c r="AA216" t="str">
        <f>+$AA$16</f>
        <v>((?!/).)*$</v>
      </c>
      <c r="AB216" s="48" t="str">
        <f t="shared" si="149"/>
        <v>|'</v>
      </c>
      <c r="AC216" s="48" t="str">
        <f t="shared" si="150"/>
        <v>'bodenbelaege/bodenbelag-zubehoer/pflegemittel/((?!/).)*$|'</v>
      </c>
      <c r="AE216" t="s">
        <v>15</v>
      </c>
    </row>
    <row r="217" spans="2:70" outlineLevel="1" x14ac:dyDescent="0.25">
      <c r="B217" t="s">
        <v>319</v>
      </c>
      <c r="H217" s="9"/>
      <c r="I217" s="9"/>
      <c r="J217" s="9"/>
      <c r="K217" s="9"/>
      <c r="L217" s="9"/>
      <c r="Y217" s="48" t="str">
        <f t="shared" si="147"/>
        <v>'</v>
      </c>
      <c r="Z217" s="14" t="str">
        <f t="shared" si="148"/>
        <v>bodenbelaege/sockelleisten-zubehoer/innenecken/</v>
      </c>
      <c r="AA217" t="str">
        <f>+$AA$16</f>
        <v>((?!/).)*$</v>
      </c>
      <c r="AB217" s="48" t="str">
        <f>+$AB$17</f>
        <v>)')</v>
      </c>
      <c r="AC217" s="48" t="str">
        <f t="shared" si="150"/>
        <v>'bodenbelaege/sockelleisten-zubehoer/innenecken/((?!/).)*$)')</v>
      </c>
      <c r="AE217" t="s">
        <v>15</v>
      </c>
    </row>
    <row r="218" spans="2:70" x14ac:dyDescent="0.25">
      <c r="H218" s="9"/>
      <c r="I218" s="9"/>
      <c r="J218" s="9"/>
      <c r="K218" s="9"/>
      <c r="L218" s="9"/>
      <c r="AE218" t="s">
        <v>15</v>
      </c>
      <c r="BR218" s="35" t="str">
        <f>_xlfn.TEXTJOIN(CHAR(10),FALSE,BR219:BR222)</f>
        <v xml:space="preserve">        elif bool(h1_pagination1_pattern.match(row['url'])):
            if (((314+row['viewportWidth']-1278)/2)&lt;row['x']&lt;((1222+row['viewportWidth']-1278)/2)) and (317&lt;row['y']&lt;569):
                return ('Filter')
            elif (((314+row['viewportWidth']-1278)/2)&lt;row['x']&lt;((754+row['viewportWidth']-1278)/2)) and (587&lt;row['y']&lt;4300):
                return ('productsLeftcolumn')
            elif (((773+row['viewportWidth']-1278)/2)&lt;row['x']&lt;((1213+row['viewportWidth']-1278)/2)) and (587&lt;row['y']&lt;4300):
                return ('productsRightcolumn')
            elif (((52+row['viewportWidth']-1278)/2)&lt;row['x']&lt;((284+row['viewportWidth']-1278)/2)) and (215&lt;row['y']&lt;860):
                return ('sidebar')</v>
      </c>
    </row>
    <row r="219" spans="2:70" x14ac:dyDescent="0.25">
      <c r="C219">
        <v>952</v>
      </c>
      <c r="D219">
        <v>317</v>
      </c>
      <c r="E219">
        <v>1860</v>
      </c>
      <c r="F219">
        <v>569</v>
      </c>
      <c r="G219" s="6" t="s">
        <v>25</v>
      </c>
      <c r="H219" s="9">
        <f>C219-$S$520</f>
        <v>314</v>
      </c>
      <c r="I219" s="9">
        <f>D219-$T$520</f>
        <v>317</v>
      </c>
      <c r="J219" s="9">
        <f>E219-$S$520</f>
        <v>1222</v>
      </c>
      <c r="K219" s="9">
        <f>F219-$T$520</f>
        <v>569</v>
      </c>
      <c r="L219" s="9" t="str">
        <f t="shared" ref="L219:L221" si="151">G219</f>
        <v>Filter</v>
      </c>
      <c r="M219">
        <f t="shared" si="114"/>
        <v>635</v>
      </c>
      <c r="N219">
        <f t="shared" si="115"/>
        <v>317</v>
      </c>
      <c r="O219">
        <f t="shared" si="116"/>
        <v>1543</v>
      </c>
      <c r="P219">
        <f t="shared" si="117"/>
        <v>569</v>
      </c>
      <c r="Q219" t="str">
        <f t="shared" si="118"/>
        <v>Filter</v>
      </c>
      <c r="S219" t="s">
        <v>41</v>
      </c>
      <c r="AE219" t="s">
        <v>15</v>
      </c>
      <c r="AM219" s="30" t="s">
        <v>182</v>
      </c>
      <c r="AN219" t="str">
        <f>+$Y$211</f>
        <v>h1_pagination1_pattern</v>
      </c>
      <c r="AO219" t="s">
        <v>170</v>
      </c>
      <c r="AQ219" t="str">
        <f>+CONCATENATE(AM219,AN219,AO219)</f>
        <v>elif bool(h1_pagination1_pattern.match(row['url'])):</v>
      </c>
      <c r="AR219" s="30" t="s">
        <v>171</v>
      </c>
      <c r="AS219" s="33" t="s">
        <v>172</v>
      </c>
      <c r="AT219">
        <f>+$H219</f>
        <v>314</v>
      </c>
      <c r="AU219" s="3" t="s">
        <v>173</v>
      </c>
      <c r="AV219" s="3">
        <f>+$P$12+$N$12</f>
        <v>1278</v>
      </c>
      <c r="AW219" s="3" t="s">
        <v>174</v>
      </c>
      <c r="AX219" t="str">
        <f>+CONCATENATE($AS219,$AT219,$AU219,$AV219,$AW219)</f>
        <v>((314+row['viewportWidth']-1278)/2)</v>
      </c>
      <c r="AY219" t="s">
        <v>175</v>
      </c>
      <c r="AZ219" s="33" t="s">
        <v>172</v>
      </c>
      <c r="BA219">
        <f>+$J219</f>
        <v>1222</v>
      </c>
      <c r="BB219" s="3" t="s">
        <v>173</v>
      </c>
      <c r="BC219" s="3">
        <f>+$P$12+$N$12</f>
        <v>1278</v>
      </c>
      <c r="BD219" s="3" t="s">
        <v>174</v>
      </c>
      <c r="BE219" t="str">
        <f>+CONCATENATE($AZ219,$BA219,$BB219,$BC219,$BD219)</f>
        <v>((1222+row['viewportWidth']-1278)/2)</v>
      </c>
      <c r="BF219" t="s">
        <v>176</v>
      </c>
      <c r="BG219">
        <f>+$I219</f>
        <v>317</v>
      </c>
      <c r="BI219" t="s">
        <v>177</v>
      </c>
      <c r="BJ219">
        <f>+$K219</f>
        <v>569</v>
      </c>
      <c r="BL219" t="s">
        <v>178</v>
      </c>
      <c r="BM219" t="str">
        <f>+CONCATENATE(AR219,AX219,AY219,BE219,BF219,BG219,BI219,BJ219,BL219)</f>
        <v>if (((314+row['viewportWidth']-1278)/2)&lt;row['x']&lt;((1222+row['viewportWidth']-1278)/2)) and (317&lt;row['y']&lt;569):</v>
      </c>
      <c r="BN219" s="30" t="s">
        <v>179</v>
      </c>
      <c r="BO219" t="str">
        <f>+$L219</f>
        <v>Filter</v>
      </c>
      <c r="BP219" s="3" t="s">
        <v>180</v>
      </c>
      <c r="BQ219" t="str">
        <f>+CONCATENATE(BN219,BO219,BP219)</f>
        <v>return ('Filter')</v>
      </c>
      <c r="BR219" s="30" t="str">
        <f>+CONCATENATE(REPT(" ", $BV$12),$AQ219,CHAR(10),REPT(" ", $BV$13),$BM219,CHAR(10),REPT(" ", $BV$14),$BQ219)</f>
        <v xml:space="preserve">        elif bool(h1_pagination1_pattern.match(row['url'])):
            if (((314+row['viewportWidth']-1278)/2)&lt;row['x']&lt;((1222+row['viewportWidth']-1278)/2)) and (317&lt;row['y']&lt;569):
                return ('Filter')</v>
      </c>
    </row>
    <row r="220" spans="2:70" x14ac:dyDescent="0.25">
      <c r="C220">
        <v>952</v>
      </c>
      <c r="D220">
        <v>587</v>
      </c>
      <c r="E220">
        <v>1392</v>
      </c>
      <c r="F220">
        <v>4300</v>
      </c>
      <c r="G220" s="6" t="s">
        <v>27</v>
      </c>
      <c r="H220" s="9">
        <f>C220-$S$520</f>
        <v>314</v>
      </c>
      <c r="I220" s="9">
        <f>D220-$T$520</f>
        <v>587</v>
      </c>
      <c r="J220" s="9">
        <f>E220-$S$520</f>
        <v>754</v>
      </c>
      <c r="K220" s="9">
        <f>F220-$T$520</f>
        <v>4300</v>
      </c>
      <c r="L220" s="9" t="str">
        <f t="shared" si="151"/>
        <v>productsLeftcolumn</v>
      </c>
      <c r="M220">
        <f t="shared" si="114"/>
        <v>635</v>
      </c>
      <c r="N220">
        <f t="shared" si="115"/>
        <v>587</v>
      </c>
      <c r="O220">
        <f t="shared" si="116"/>
        <v>1075</v>
      </c>
      <c r="P220">
        <f t="shared" si="117"/>
        <v>4300</v>
      </c>
      <c r="Q220" t="str">
        <f t="shared" si="118"/>
        <v>productsLeftcolumn</v>
      </c>
      <c r="S220" t="s">
        <v>15</v>
      </c>
      <c r="T220" t="s">
        <v>16</v>
      </c>
      <c r="AE220" t="s">
        <v>15</v>
      </c>
      <c r="AR220" s="30" t="s">
        <v>181</v>
      </c>
      <c r="AS220" s="33" t="s">
        <v>172</v>
      </c>
      <c r="AT220">
        <f t="shared" ref="AT220:AT222" si="152">+$H220</f>
        <v>314</v>
      </c>
      <c r="AU220" s="3" t="s">
        <v>173</v>
      </c>
      <c r="AV220" s="3">
        <f t="shared" ref="AV220:AV222" si="153">+$P$12+$N$12</f>
        <v>1278</v>
      </c>
      <c r="AW220" s="3" t="s">
        <v>174</v>
      </c>
      <c r="AX220" t="str">
        <f t="shared" ref="AX220:AX222" si="154">+CONCATENATE($AS220,$AT220,$AU220,$AV220,$AW220)</f>
        <v>((314+row['viewportWidth']-1278)/2)</v>
      </c>
      <c r="AY220" t="s">
        <v>175</v>
      </c>
      <c r="AZ220" s="33" t="s">
        <v>172</v>
      </c>
      <c r="BA220">
        <f t="shared" ref="BA220:BA222" si="155">+$J220</f>
        <v>754</v>
      </c>
      <c r="BB220" s="3" t="s">
        <v>173</v>
      </c>
      <c r="BC220" s="3">
        <f t="shared" ref="BC220:BC222" si="156">+$P$12+$N$12</f>
        <v>1278</v>
      </c>
      <c r="BD220" s="3" t="s">
        <v>174</v>
      </c>
      <c r="BE220" t="str">
        <f t="shared" ref="BE220:BE222" si="157">+CONCATENATE($AZ220,$BA220,$BB220,$BC220,$BD220)</f>
        <v>((754+row['viewportWidth']-1278)/2)</v>
      </c>
      <c r="BF220" t="s">
        <v>176</v>
      </c>
      <c r="BG220">
        <f t="shared" ref="BG220:BG222" si="158">+$I220</f>
        <v>587</v>
      </c>
      <c r="BI220" t="s">
        <v>177</v>
      </c>
      <c r="BJ220">
        <f t="shared" ref="BJ220:BJ222" si="159">+$K220</f>
        <v>4300</v>
      </c>
      <c r="BL220" t="s">
        <v>178</v>
      </c>
      <c r="BM220" t="str">
        <f t="shared" ref="BM220:BM222" si="160">+CONCATENATE(AR220,AX220,AY220,BE220,BF220,BG220,BI220,BJ220,BL220)</f>
        <v>elif (((314+row['viewportWidth']-1278)/2)&lt;row['x']&lt;((754+row['viewportWidth']-1278)/2)) and (587&lt;row['y']&lt;4300):</v>
      </c>
      <c r="BN220" s="30" t="s">
        <v>179</v>
      </c>
      <c r="BO220" t="str">
        <f t="shared" ref="BO220:BO222" si="161">+$L220</f>
        <v>productsLeftcolumn</v>
      </c>
      <c r="BP220" s="3" t="s">
        <v>180</v>
      </c>
      <c r="BQ220" t="str">
        <f t="shared" ref="BQ220:BQ222" si="162">+CONCATENATE(BN220,BO220,BP220)</f>
        <v>return ('productsLeftcolumn')</v>
      </c>
      <c r="BR220" s="30" t="str">
        <f>+CONCATENATE(REPT(" ", $BV$13),$BM220,CHAR(10),REPT(" ", $BV$14),$BQ220)</f>
        <v xml:space="preserve">            elif (((314+row['viewportWidth']-1278)/2)&lt;row['x']&lt;((754+row['viewportWidth']-1278)/2)) and (587&lt;row['y']&lt;4300):
                return ('productsLeftcolumn')</v>
      </c>
    </row>
    <row r="221" spans="2:70" x14ac:dyDescent="0.25">
      <c r="C221">
        <v>1411</v>
      </c>
      <c r="D221">
        <f>D220</f>
        <v>587</v>
      </c>
      <c r="E221">
        <f>C221+440</f>
        <v>1851</v>
      </c>
      <c r="F221">
        <v>4300</v>
      </c>
      <c r="G221" s="6" t="s">
        <v>28</v>
      </c>
      <c r="H221" s="9">
        <f>C221-$S$520</f>
        <v>773</v>
      </c>
      <c r="I221" s="9">
        <f>D221-$T$520</f>
        <v>587</v>
      </c>
      <c r="J221" s="9">
        <f>E221-$S$520</f>
        <v>1213</v>
      </c>
      <c r="K221" s="9">
        <f>F221-$T$520</f>
        <v>4300</v>
      </c>
      <c r="L221" s="9" t="str">
        <f t="shared" si="151"/>
        <v>productsRightcolumn</v>
      </c>
      <c r="M221">
        <f t="shared" si="114"/>
        <v>1094</v>
      </c>
      <c r="N221">
        <f t="shared" si="115"/>
        <v>587</v>
      </c>
      <c r="O221">
        <f t="shared" si="116"/>
        <v>1534</v>
      </c>
      <c r="P221">
        <f t="shared" si="117"/>
        <v>4300</v>
      </c>
      <c r="Q221" t="str">
        <f t="shared" si="118"/>
        <v>productsRightcolumn</v>
      </c>
      <c r="S221">
        <v>641</v>
      </c>
      <c r="T221">
        <v>0</v>
      </c>
      <c r="AE221" t="s">
        <v>15</v>
      </c>
      <c r="AR221" s="30" t="s">
        <v>181</v>
      </c>
      <c r="AS221" s="33" t="s">
        <v>172</v>
      </c>
      <c r="AT221">
        <f t="shared" si="152"/>
        <v>773</v>
      </c>
      <c r="AU221" s="3" t="s">
        <v>173</v>
      </c>
      <c r="AV221" s="3">
        <f t="shared" si="153"/>
        <v>1278</v>
      </c>
      <c r="AW221" s="3" t="s">
        <v>174</v>
      </c>
      <c r="AX221" t="str">
        <f t="shared" si="154"/>
        <v>((773+row['viewportWidth']-1278)/2)</v>
      </c>
      <c r="AY221" t="s">
        <v>175</v>
      </c>
      <c r="AZ221" s="33" t="s">
        <v>172</v>
      </c>
      <c r="BA221">
        <f t="shared" si="155"/>
        <v>1213</v>
      </c>
      <c r="BB221" s="3" t="s">
        <v>173</v>
      </c>
      <c r="BC221" s="3">
        <f t="shared" si="156"/>
        <v>1278</v>
      </c>
      <c r="BD221" s="3" t="s">
        <v>174</v>
      </c>
      <c r="BE221" t="str">
        <f t="shared" si="157"/>
        <v>((1213+row['viewportWidth']-1278)/2)</v>
      </c>
      <c r="BF221" t="s">
        <v>176</v>
      </c>
      <c r="BG221">
        <f t="shared" si="158"/>
        <v>587</v>
      </c>
      <c r="BI221" t="s">
        <v>177</v>
      </c>
      <c r="BJ221">
        <f t="shared" si="159"/>
        <v>4300</v>
      </c>
      <c r="BL221" t="s">
        <v>178</v>
      </c>
      <c r="BM221" t="str">
        <f t="shared" si="160"/>
        <v>elif (((773+row['viewportWidth']-1278)/2)&lt;row['x']&lt;((1213+row['viewportWidth']-1278)/2)) and (587&lt;row['y']&lt;4300):</v>
      </c>
      <c r="BN221" s="30" t="s">
        <v>179</v>
      </c>
      <c r="BO221" t="str">
        <f t="shared" si="161"/>
        <v>productsRightcolumn</v>
      </c>
      <c r="BP221" s="3" t="s">
        <v>180</v>
      </c>
      <c r="BQ221" t="str">
        <f t="shared" si="162"/>
        <v>return ('productsRightcolumn')</v>
      </c>
      <c r="BR221" s="30" t="str">
        <f t="shared" ref="BR221:BR222" si="163">+CONCATENATE(REPT(" ", $BV$13),$BM221,CHAR(10),REPT(" ", $BV$14),$BQ221)</f>
        <v xml:space="preserve">            elif (((773+row['viewportWidth']-1278)/2)&lt;row['x']&lt;((1213+row['viewportWidth']-1278)/2)) and (587&lt;row['y']&lt;4300):
                return ('productsRightcolumn')</v>
      </c>
    </row>
    <row r="222" spans="2:70" x14ac:dyDescent="0.25">
      <c r="C222">
        <v>690</v>
      </c>
      <c r="D222">
        <v>215</v>
      </c>
      <c r="E222">
        <v>922</v>
      </c>
      <c r="F222">
        <v>860</v>
      </c>
      <c r="G222" s="6" t="s">
        <v>26</v>
      </c>
      <c r="H222" s="9">
        <f>C222-$S$520</f>
        <v>52</v>
      </c>
      <c r="I222" s="9">
        <f>D222-$T$520</f>
        <v>215</v>
      </c>
      <c r="J222" s="9">
        <f>E222-$S$520</f>
        <v>284</v>
      </c>
      <c r="K222" s="9">
        <f>F222-$T$520</f>
        <v>860</v>
      </c>
      <c r="L222" s="9" t="str">
        <f>G222</f>
        <v>sidebar</v>
      </c>
      <c r="M222">
        <f>H222+$S$12</f>
        <v>373</v>
      </c>
      <c r="N222">
        <f>I222</f>
        <v>215</v>
      </c>
      <c r="O222">
        <f>J222+$S$12</f>
        <v>605</v>
      </c>
      <c r="P222">
        <f>K222</f>
        <v>860</v>
      </c>
      <c r="Q222" t="str">
        <f>L222</f>
        <v>sidebar</v>
      </c>
      <c r="AE222" t="s">
        <v>15</v>
      </c>
      <c r="AR222" s="30" t="s">
        <v>181</v>
      </c>
      <c r="AS222" s="33" t="s">
        <v>172</v>
      </c>
      <c r="AT222">
        <f t="shared" si="152"/>
        <v>52</v>
      </c>
      <c r="AU222" s="3" t="s">
        <v>173</v>
      </c>
      <c r="AV222" s="3">
        <f t="shared" si="153"/>
        <v>1278</v>
      </c>
      <c r="AW222" s="3" t="s">
        <v>174</v>
      </c>
      <c r="AX222" t="str">
        <f t="shared" si="154"/>
        <v>((52+row['viewportWidth']-1278)/2)</v>
      </c>
      <c r="AY222" t="s">
        <v>175</v>
      </c>
      <c r="AZ222" s="33" t="s">
        <v>172</v>
      </c>
      <c r="BA222">
        <f t="shared" si="155"/>
        <v>284</v>
      </c>
      <c r="BB222" s="3" t="s">
        <v>173</v>
      </c>
      <c r="BC222" s="3">
        <f t="shared" si="156"/>
        <v>1278</v>
      </c>
      <c r="BD222" s="3" t="s">
        <v>174</v>
      </c>
      <c r="BE222" t="str">
        <f t="shared" si="157"/>
        <v>((284+row['viewportWidth']-1278)/2)</v>
      </c>
      <c r="BF222" t="s">
        <v>176</v>
      </c>
      <c r="BG222">
        <f t="shared" si="158"/>
        <v>215</v>
      </c>
      <c r="BI222" t="s">
        <v>177</v>
      </c>
      <c r="BJ222">
        <f t="shared" si="159"/>
        <v>860</v>
      </c>
      <c r="BL222" t="s">
        <v>178</v>
      </c>
      <c r="BM222" t="str">
        <f t="shared" si="160"/>
        <v>elif (((52+row['viewportWidth']-1278)/2)&lt;row['x']&lt;((284+row['viewportWidth']-1278)/2)) and (215&lt;row['y']&lt;860):</v>
      </c>
      <c r="BN222" s="30" t="s">
        <v>179</v>
      </c>
      <c r="BO222" t="str">
        <f t="shared" si="161"/>
        <v>sidebar</v>
      </c>
      <c r="BP222" s="3" t="s">
        <v>180</v>
      </c>
      <c r="BQ222" t="str">
        <f t="shared" si="162"/>
        <v>return ('sidebar')</v>
      </c>
      <c r="BR222" s="30" t="str">
        <f t="shared" si="163"/>
        <v xml:space="preserve">            elif (((52+row['viewportWidth']-1278)/2)&lt;row['x']&lt;((284+row['viewportWidth']-1278)/2)) and (215&lt;row['y']&lt;860):
                return ('sidebar')</v>
      </c>
    </row>
    <row r="223" spans="2:70" x14ac:dyDescent="0.25">
      <c r="G223" s="6"/>
      <c r="H223" s="9"/>
      <c r="I223" s="9"/>
      <c r="J223" s="9"/>
      <c r="K223" s="9"/>
      <c r="L223" s="9"/>
      <c r="AE223" t="s">
        <v>15</v>
      </c>
    </row>
    <row r="224" spans="2:70" x14ac:dyDescent="0.25">
      <c r="G224" s="6"/>
      <c r="H224" s="9"/>
      <c r="I224" s="9"/>
      <c r="J224" s="9"/>
      <c r="K224" s="9"/>
      <c r="L224" s="9"/>
      <c r="Y224" s="14" t="s">
        <v>522</v>
      </c>
      <c r="Z224" s="48" t="str">
        <f>+$Z$16</f>
        <v xml:space="preserve"> = re.compile(r'(http://relaunch|https://www)\.holzprofi24\.de/('</v>
      </c>
      <c r="AA224" s="51" t="str">
        <f>+CONCATENATE(Y224,Z224)</f>
        <v>h1_pattern = re.compile(r'(http://relaunch|https://www)\.holzprofi24\.de/('</v>
      </c>
      <c r="AB224" s="51" t="s">
        <v>2513</v>
      </c>
      <c r="AC224" s="14" t="str">
        <f>_xlfn.TEXTJOIN(CHAR(10),FALSE,AA224,AC226:AC305)</f>
        <v>h1_pattern = re.compile(r'(http://relaunch|https://www)\.holzprofi24\.de/('
'bodenbelaege/korkboden/weitere/((?!/).)*$|'
'bodenbelaege/linoleum/meister/((?!/).)*$|'
'bodenbelaege/linoleum/tilo/((?!/).)*$|'
'bodenbelaege/sockelleisten/grundierfolie/((?!/).)*$|'
'bodenbelaege/sockelleisten/korkfurnier/((?!/).)*$|'
'bodenbelaege/sockelleisten-zubehoer/befestigungsklipse/((?!/).)*$|'
'bodenbelaege/sockelleisten-zubehoer/uebergangskappen/((?!/).)*$|'
'terrassenbelag/terrassendielen/terrassendielen-sets/((?!/).)*$|'
'terrassenbelag/terrassenfliesen/wpc-bpc-fliesen/((?!/).)*$|'
'terrassenbelag/terrassenfliesen/holzfliesen/((?!/).)*$|'
'garten/fassadenholz/((?!/).)*$|'
'garten/gartenhaus/tonnendach/((?!/).)*$|'
'garten/fuer-kinder/sandkasten/((?!/).)*$|'
'garten/fuer-kinder/schaukel/((?!/).)*$|'
'garten/fuer-kinder/kindermoebel/((?!/).)*$|'
'garten/gartenzaun/rankgitter/((?!/).)*$|'
'garten/holzpavillon/flachdachpavillon/((?!/).)*$|'
'garten/gewaechshaus/fruehbeet/((?!/).)*$|'
'garten/brunnen/terrassenbrunnen/((?!/).)*$|'
'garten/gartenmoebel/sonnenschirm/((?!/).)*$|'
'garten/gartenmoebel/gartentisch/((?!/).)*$|'
'garten/gartenmoebel/gartenstuhlhocker/((?!/).)*$|'
'garten/gartenmoebel/sitzmoebel/((?!/).)*$|'
'garten/gartenmoebel/gartenmoebel-zubehoer/((?!/).)*$|'
'garten/grill/holzkohlegrill/((?!/).)*$|'
'garten/grill/gasgrill/((?!/).)*$|'
'garten/pflegemittel/reiniger/((?!/).)*$|'
'garten/pflegemittel/oel/((?!/).)*$|'
'sauna/infrarotkabine/((?!/).)*$|'
'sauna/saunaofen/((?!/).)*$|'
'wand-und-decke/abschlussleisten/abdeckleiste/((?!/).)*$|'
'wand-und-decke/abschlussleisten/faltwinkelleiste/((?!/).)*$|'
'wand-und-decke/paneele-zubehoer/aussenecken/((?!/).)*$|'
'wand-und-decke/paneele-zubehoer/innenecken/((?!/).)*$|'
'kinderwelt/kindermoebel/sitzmoebel/((?!/).)*$|'
'kinderwelt/kindermoebel/regale/((?!/).)*$|'
'kinderwelt/holzspielzeug/bollerwagen/((?!/).)*$|'
'kinderwelt/holzspielzeug/lauflernwagen/((?!/).)*$|'
'kinderwelt/holzspielzeug/laufrad/((?!/).)*$|'
'kinderwelt/holzspielzeug/kaufladen/((?!/).)*$|'
'kinderwelt/holzspielzeug/kueche-heimwerken/((?!/).)*$|'
'kinderwelt/holzspielzeug/puppenmoebel/((?!/).)*$|'
'kinderwelt/holzspielzeug/weitere/((?!/).)*$|'
'kinderwelt/holzspielzeug/holzspielzeug-zubehoer/((?!/).)*$|'
'kinderwelt/gartenspielgeraete/sandkasten/((?!/).)*$|'
'kinderwelt/gartenspielgeraete/schaukel/((?!/).)*$|'
'kinderwelt/gartenspielgeraete/kindergartenmoebel/((?!/).)*$|'
'kaminofen/kaminofen/((?!/).)*$|'
'kaminofen/kaminofen/speckstein/((?!/).)*$|'
'kaminofen/kaminofen-zubehoer/((?!/).)*$|'
'sauna/sale-sauna/((?!/).)*$|'
'bodenbelaege/parkett/?ffAdvisorStatus=82-_0_1_0_1_2_6_12_34((?!/).)*$|'
'bodenbelaege/laminat/?ffAdvisorStatus=159-_0_0_1_34((?!/).)*$|'
'bodenbelaege/laminat/?ffAdvisorStatus=159-_0_1_2_12((?!/).)*$|'
'bodenbelaege/laminat/?ffAdvisorStatus=159-_0_2_9_33((?!/).)*$|'
'bodenbelaege/laminat/?ffAdvisorStatus=159-_0_2_9_32_11_38((?!/).)*$|'
'bodenbelaege/parkett/schiffsboden/?ffAdvisorStatus=82-_0_0_0_0_0_0_9_25((?!/).)*$|'
'bodenbelaege/parkett/schiffsboden/?ffAdvisorStatus=82-_0_0_0_0_0_0_9_26((?!/).)*$|'
'bodenbelaege/parkett/schiffsboden/?ffAdvisorStatus=82-_0_0_0_0_0_0_9_27((?!/).)*$|'
'bodenbelaege/parkett/schiffsboden/?ffAdvisorStatus=82-_0_0_0_0_0_1_8_22((?!/).)*$|'
'bodenbelaege/parkett/schiffsboden/?ffAdvisorStatus=82-_0_0_0_0_0_1_8_23((?!/).)*$|'
'bodenbelaege/parkett/schiffsboden/?ffAdvisorStatus=82-_0_0_0_0_0_1_8_24((?!/).)*$|'
'bodenbelaege/parkett/schiffsboden/?ffAdvisorStatus=82-_0_1_0_1_2_6_12_34((?!/).)*$|'
'bodenbelaege/parkett/schiffsboden/?ffAdvisorStatus=82-_0_2_0_1_5_15_17_48((?!/).)*$|'
'terrassenbelag/terrassendielen/wpc-bpc-dielen/?ffAdvisorStatus=100-_0_1_2_6_3_8((?!/).)*$|'
'terrassenbelag/terrassendielen/wpc-bpc-dielen/?ffAdvisorStatus=100-_0_1_2_6_3_10((?!/).)*$|'
'terrassenbelag/terrassendielen/wpc-bpc-dielen/?ffAdvisorStatus=100-_0_1_2_6_3_9((?!/).)*$|'
'terrassenbelag/terrassendielen/wpc-bpc-dielen/?ffAdvisorStatus=100-_0_1_2_6_3_22((?!/).)*$|'
'terrassenbelag/terrassendielen/wpc-bpc-dielen/?ffAdvisorStatus=100-_0_1_2_7_4_11((?!/).)*$|'
'terrassenbelag/terrassendielen/wpc-bpc-dielen/?ffAdvisorStatus=100-_0_1_2_7_4_12((?!/).)*$|'
'terrassenbelag/terrassendielen/wpc-bpc-dielen/?ffAdvisorStatus=100-_0_1_2_7_4_13((?!/).)*$|'
'terrassenbelag/terrassendielen/wpc-bpc-dielen/?ffAdvisorStatus=100-_0_1_2_7_4_23((?!/).)*$|'
'terrassenbelag/terrassendielen/wpc-bpc-dielen/?ffAdvisorStatus=100-_0_2_5_14_6_16((?!/).)*$|'
'terrassenbelag/terrassendielen/wpc-bpc-dielen/?ffAdvisorStatus=100-_0_2_5_14_6_17((?!/).)*$|'
'terrassenbelag/terrassendielen/wpc-bpc-dielen/?ffAdvisorStatus=100-_0_2_5_14_6_18((?!/).)*$|'
'terrassenbelag/terrassendielen/wpc-bpc-dielen/?ffAdvisorStatus=100-_0_2_5_14_6_24((?!/).)*$|'
'terrassenbelag/terrassendielen/wpc-bpc-dielen/?ffAdvisorStatus=100-_0_2_5_15_7_19((?!/).)*$|'
'terrassenbelag/terrassendielen/wpc-bpc-dielen/?ffAdvisorStatus=100-_0_2_5_15_7_20((?!/).)*$|'
'terrassenbelag/terrassendielen/wpc-bpc-dielen/?ffAdvisorStatus=100-_0_2_5_15_7_21((?!/).)*$|'
'terrassenbelag/terrassendielen/wpc-bpc-dielen/?ffAdvisorStatus=100-_0_2_5_15_7_25((?!/).)*$)')</v>
      </c>
      <c r="AE224" t="s">
        <v>15</v>
      </c>
    </row>
    <row r="225" spans="2:31" ht="18.75" x14ac:dyDescent="0.3">
      <c r="B225" s="22" t="s">
        <v>88</v>
      </c>
      <c r="H225" s="9"/>
      <c r="I225" s="9"/>
      <c r="J225" s="9"/>
      <c r="K225" s="9"/>
      <c r="L225" s="9"/>
      <c r="AE225" t="s">
        <v>15</v>
      </c>
    </row>
    <row r="226" spans="2:31" outlineLevel="1" x14ac:dyDescent="0.25">
      <c r="B226" t="s">
        <v>320</v>
      </c>
      <c r="H226" s="9"/>
      <c r="I226" s="9"/>
      <c r="J226" s="9"/>
      <c r="K226" s="9"/>
      <c r="L226" s="9"/>
      <c r="Y226" s="48" t="str">
        <f t="shared" ref="Y226:Y289" si="164">+$Y$16</f>
        <v>'</v>
      </c>
      <c r="Z226" s="14" t="str">
        <f t="shared" ref="Z226:Z289" si="165">+$B226</f>
        <v>bodenbelaege/korkboden/weitere/</v>
      </c>
      <c r="AA226" t="str">
        <f t="shared" ref="AA226:AA257" si="166">+$AA$16</f>
        <v>((?!/).)*$</v>
      </c>
      <c r="AB226" s="48" t="str">
        <f t="shared" ref="AB226:AB289" si="167">+$AB$16</f>
        <v>|'</v>
      </c>
      <c r="AC226" s="48" t="str">
        <f>+CONCATENATE(Y226,Z226,AA226,AB226)</f>
        <v>'bodenbelaege/korkboden/weitere/((?!/).)*$|'</v>
      </c>
      <c r="AE226" t="s">
        <v>15</v>
      </c>
    </row>
    <row r="227" spans="2:31" outlineLevel="1" x14ac:dyDescent="0.25">
      <c r="B227" t="s">
        <v>321</v>
      </c>
      <c r="H227" s="9"/>
      <c r="I227" s="9"/>
      <c r="J227" s="9"/>
      <c r="K227" s="9"/>
      <c r="L227" s="9"/>
      <c r="Y227" s="48" t="str">
        <f t="shared" si="164"/>
        <v>'</v>
      </c>
      <c r="Z227" s="14" t="str">
        <f t="shared" si="165"/>
        <v>bodenbelaege/linoleum/meister/</v>
      </c>
      <c r="AA227" t="str">
        <f t="shared" si="166"/>
        <v>((?!/).)*$</v>
      </c>
      <c r="AB227" s="48" t="str">
        <f t="shared" si="167"/>
        <v>|'</v>
      </c>
      <c r="AC227" s="48" t="str">
        <f t="shared" ref="AC227:AC290" si="168">+CONCATENATE(Y227,Z227,AA227,AB227)</f>
        <v>'bodenbelaege/linoleum/meister/((?!/).)*$|'</v>
      </c>
      <c r="AE227" t="s">
        <v>15</v>
      </c>
    </row>
    <row r="228" spans="2:31" outlineLevel="1" x14ac:dyDescent="0.25">
      <c r="B228" t="s">
        <v>322</v>
      </c>
      <c r="H228" s="9"/>
      <c r="I228" s="9"/>
      <c r="J228" s="9"/>
      <c r="K228" s="9"/>
      <c r="L228" s="9"/>
      <c r="Y228" s="48" t="str">
        <f t="shared" si="164"/>
        <v>'</v>
      </c>
      <c r="Z228" s="14" t="str">
        <f t="shared" si="165"/>
        <v>bodenbelaege/linoleum/tilo/</v>
      </c>
      <c r="AA228" t="str">
        <f t="shared" si="166"/>
        <v>((?!/).)*$</v>
      </c>
      <c r="AB228" s="48" t="str">
        <f t="shared" si="167"/>
        <v>|'</v>
      </c>
      <c r="AC228" s="48" t="str">
        <f t="shared" si="168"/>
        <v>'bodenbelaege/linoleum/tilo/((?!/).)*$|'</v>
      </c>
      <c r="AE228" t="s">
        <v>15</v>
      </c>
    </row>
    <row r="229" spans="2:31" outlineLevel="1" x14ac:dyDescent="0.25">
      <c r="B229" t="s">
        <v>323</v>
      </c>
      <c r="H229" s="9"/>
      <c r="I229" s="9"/>
      <c r="J229" s="9"/>
      <c r="K229" s="9"/>
      <c r="L229" s="9"/>
      <c r="Y229" s="48" t="str">
        <f t="shared" si="164"/>
        <v>'</v>
      </c>
      <c r="Z229" s="14" t="str">
        <f t="shared" si="165"/>
        <v>bodenbelaege/sockelleisten/grundierfolie/</v>
      </c>
      <c r="AA229" t="str">
        <f t="shared" si="166"/>
        <v>((?!/).)*$</v>
      </c>
      <c r="AB229" s="48" t="str">
        <f t="shared" si="167"/>
        <v>|'</v>
      </c>
      <c r="AC229" s="48" t="str">
        <f t="shared" si="168"/>
        <v>'bodenbelaege/sockelleisten/grundierfolie/((?!/).)*$|'</v>
      </c>
      <c r="AE229" t="s">
        <v>15</v>
      </c>
    </row>
    <row r="230" spans="2:31" outlineLevel="1" x14ac:dyDescent="0.25">
      <c r="B230" t="s">
        <v>324</v>
      </c>
      <c r="H230" s="9"/>
      <c r="I230" s="9"/>
      <c r="J230" s="9"/>
      <c r="K230" s="9"/>
      <c r="L230" s="9"/>
      <c r="Y230" s="48" t="str">
        <f t="shared" si="164"/>
        <v>'</v>
      </c>
      <c r="Z230" s="14" t="str">
        <f t="shared" si="165"/>
        <v>bodenbelaege/sockelleisten/korkfurnier/</v>
      </c>
      <c r="AA230" t="str">
        <f t="shared" si="166"/>
        <v>((?!/).)*$</v>
      </c>
      <c r="AB230" s="48" t="str">
        <f t="shared" si="167"/>
        <v>|'</v>
      </c>
      <c r="AC230" s="48" t="str">
        <f t="shared" si="168"/>
        <v>'bodenbelaege/sockelleisten/korkfurnier/((?!/).)*$|'</v>
      </c>
      <c r="AE230" t="s">
        <v>15</v>
      </c>
    </row>
    <row r="231" spans="2:31" outlineLevel="1" x14ac:dyDescent="0.25">
      <c r="B231" t="s">
        <v>325</v>
      </c>
      <c r="H231" s="9"/>
      <c r="I231" s="9"/>
      <c r="J231" s="9"/>
      <c r="K231" s="9"/>
      <c r="L231" s="9"/>
      <c r="Y231" s="48" t="str">
        <f t="shared" si="164"/>
        <v>'</v>
      </c>
      <c r="Z231" s="14" t="str">
        <f t="shared" si="165"/>
        <v>bodenbelaege/sockelleisten-zubehoer/befestigungsklipse/</v>
      </c>
      <c r="AA231" t="str">
        <f t="shared" si="166"/>
        <v>((?!/).)*$</v>
      </c>
      <c r="AB231" s="48" t="str">
        <f t="shared" si="167"/>
        <v>|'</v>
      </c>
      <c r="AC231" s="48" t="str">
        <f t="shared" si="168"/>
        <v>'bodenbelaege/sockelleisten-zubehoer/befestigungsklipse/((?!/).)*$|'</v>
      </c>
      <c r="AE231" t="s">
        <v>15</v>
      </c>
    </row>
    <row r="232" spans="2:31" outlineLevel="1" x14ac:dyDescent="0.25">
      <c r="B232" t="s">
        <v>326</v>
      </c>
      <c r="H232" s="9"/>
      <c r="I232" s="9"/>
      <c r="J232" s="9"/>
      <c r="K232" s="9"/>
      <c r="L232" s="9"/>
      <c r="Y232" s="48" t="str">
        <f t="shared" si="164"/>
        <v>'</v>
      </c>
      <c r="Z232" s="14" t="str">
        <f t="shared" si="165"/>
        <v>bodenbelaege/sockelleisten-zubehoer/uebergangskappen/</v>
      </c>
      <c r="AA232" t="str">
        <f t="shared" si="166"/>
        <v>((?!/).)*$</v>
      </c>
      <c r="AB232" s="48" t="str">
        <f t="shared" si="167"/>
        <v>|'</v>
      </c>
      <c r="AC232" s="48" t="str">
        <f t="shared" si="168"/>
        <v>'bodenbelaege/sockelleisten-zubehoer/uebergangskappen/((?!/).)*$|'</v>
      </c>
      <c r="AE232" t="s">
        <v>15</v>
      </c>
    </row>
    <row r="233" spans="2:31" outlineLevel="1" x14ac:dyDescent="0.25">
      <c r="B233" t="s">
        <v>327</v>
      </c>
      <c r="H233" s="9"/>
      <c r="I233" s="9"/>
      <c r="J233" s="9"/>
      <c r="K233" s="9"/>
      <c r="L233" s="9"/>
      <c r="Y233" s="48" t="str">
        <f t="shared" si="164"/>
        <v>'</v>
      </c>
      <c r="Z233" s="14" t="str">
        <f t="shared" si="165"/>
        <v>terrassenbelag/terrassendielen/terrassendielen-sets/</v>
      </c>
      <c r="AA233" t="str">
        <f t="shared" si="166"/>
        <v>((?!/).)*$</v>
      </c>
      <c r="AB233" s="48" t="str">
        <f t="shared" si="167"/>
        <v>|'</v>
      </c>
      <c r="AC233" s="48" t="str">
        <f t="shared" si="168"/>
        <v>'terrassenbelag/terrassendielen/terrassendielen-sets/((?!/).)*$|'</v>
      </c>
      <c r="AE233" t="s">
        <v>15</v>
      </c>
    </row>
    <row r="234" spans="2:31" outlineLevel="1" x14ac:dyDescent="0.25">
      <c r="B234" t="s">
        <v>328</v>
      </c>
      <c r="H234" s="9"/>
      <c r="I234" s="9"/>
      <c r="J234" s="9"/>
      <c r="K234" s="9"/>
      <c r="L234" s="9"/>
      <c r="Y234" s="48" t="str">
        <f t="shared" si="164"/>
        <v>'</v>
      </c>
      <c r="Z234" s="14" t="str">
        <f t="shared" si="165"/>
        <v>terrassenbelag/terrassenfliesen/wpc-bpc-fliesen/</v>
      </c>
      <c r="AA234" t="str">
        <f t="shared" si="166"/>
        <v>((?!/).)*$</v>
      </c>
      <c r="AB234" s="48" t="str">
        <f t="shared" si="167"/>
        <v>|'</v>
      </c>
      <c r="AC234" s="48" t="str">
        <f t="shared" si="168"/>
        <v>'terrassenbelag/terrassenfliesen/wpc-bpc-fliesen/((?!/).)*$|'</v>
      </c>
      <c r="AE234" t="s">
        <v>15</v>
      </c>
    </row>
    <row r="235" spans="2:31" outlineLevel="1" x14ac:dyDescent="0.25">
      <c r="B235" t="s">
        <v>329</v>
      </c>
      <c r="H235" s="9"/>
      <c r="I235" s="9"/>
      <c r="J235" s="9"/>
      <c r="K235" s="9"/>
      <c r="L235" s="9"/>
      <c r="Y235" s="48" t="str">
        <f t="shared" si="164"/>
        <v>'</v>
      </c>
      <c r="Z235" s="14" t="str">
        <f t="shared" si="165"/>
        <v>terrassenbelag/terrassenfliesen/holzfliesen/</v>
      </c>
      <c r="AA235" t="str">
        <f t="shared" si="166"/>
        <v>((?!/).)*$</v>
      </c>
      <c r="AB235" s="48" t="str">
        <f t="shared" si="167"/>
        <v>|'</v>
      </c>
      <c r="AC235" s="48" t="str">
        <f t="shared" si="168"/>
        <v>'terrassenbelag/terrassenfliesen/holzfliesen/((?!/).)*$|'</v>
      </c>
      <c r="AE235" t="s">
        <v>15</v>
      </c>
    </row>
    <row r="236" spans="2:31" outlineLevel="1" x14ac:dyDescent="0.25">
      <c r="B236" t="s">
        <v>330</v>
      </c>
      <c r="H236" s="9"/>
      <c r="I236" s="9"/>
      <c r="J236" s="9"/>
      <c r="K236" s="9"/>
      <c r="L236" s="9"/>
      <c r="Y236" s="48" t="str">
        <f t="shared" si="164"/>
        <v>'</v>
      </c>
      <c r="Z236" s="14" t="str">
        <f t="shared" si="165"/>
        <v>garten/fassadenholz/</v>
      </c>
      <c r="AA236" t="str">
        <f t="shared" si="166"/>
        <v>((?!/).)*$</v>
      </c>
      <c r="AB236" s="48" t="str">
        <f t="shared" si="167"/>
        <v>|'</v>
      </c>
      <c r="AC236" s="48" t="str">
        <f t="shared" si="168"/>
        <v>'garten/fassadenholz/((?!/).)*$|'</v>
      </c>
      <c r="AE236" t="s">
        <v>15</v>
      </c>
    </row>
    <row r="237" spans="2:31" outlineLevel="1" x14ac:dyDescent="0.25">
      <c r="B237" t="s">
        <v>331</v>
      </c>
      <c r="H237" s="9"/>
      <c r="I237" s="9"/>
      <c r="J237" s="9"/>
      <c r="K237" s="9"/>
      <c r="L237" s="9"/>
      <c r="Y237" s="48" t="str">
        <f t="shared" si="164"/>
        <v>'</v>
      </c>
      <c r="Z237" s="14" t="str">
        <f t="shared" si="165"/>
        <v>garten/gartenhaus/tonnendach/</v>
      </c>
      <c r="AA237" t="str">
        <f t="shared" si="166"/>
        <v>((?!/).)*$</v>
      </c>
      <c r="AB237" s="48" t="str">
        <f t="shared" si="167"/>
        <v>|'</v>
      </c>
      <c r="AC237" s="48" t="str">
        <f t="shared" si="168"/>
        <v>'garten/gartenhaus/tonnendach/((?!/).)*$|'</v>
      </c>
      <c r="AE237" t="s">
        <v>15</v>
      </c>
    </row>
    <row r="238" spans="2:31" outlineLevel="1" x14ac:dyDescent="0.25">
      <c r="B238" t="s">
        <v>332</v>
      </c>
      <c r="H238" s="9"/>
      <c r="I238" s="9"/>
      <c r="J238" s="9"/>
      <c r="K238" s="9"/>
      <c r="L238" s="9"/>
      <c r="Y238" s="48" t="str">
        <f t="shared" si="164"/>
        <v>'</v>
      </c>
      <c r="Z238" s="14" t="str">
        <f t="shared" si="165"/>
        <v>garten/fuer-kinder/sandkasten/</v>
      </c>
      <c r="AA238" t="str">
        <f t="shared" si="166"/>
        <v>((?!/).)*$</v>
      </c>
      <c r="AB238" s="48" t="str">
        <f t="shared" si="167"/>
        <v>|'</v>
      </c>
      <c r="AC238" s="48" t="str">
        <f t="shared" si="168"/>
        <v>'garten/fuer-kinder/sandkasten/((?!/).)*$|'</v>
      </c>
      <c r="AE238" t="s">
        <v>15</v>
      </c>
    </row>
    <row r="239" spans="2:31" outlineLevel="1" x14ac:dyDescent="0.25">
      <c r="B239" t="s">
        <v>333</v>
      </c>
      <c r="H239" s="9"/>
      <c r="I239" s="9"/>
      <c r="J239" s="9"/>
      <c r="K239" s="9"/>
      <c r="L239" s="9"/>
      <c r="Y239" s="48" t="str">
        <f t="shared" si="164"/>
        <v>'</v>
      </c>
      <c r="Z239" s="14" t="str">
        <f t="shared" si="165"/>
        <v>garten/fuer-kinder/schaukel/</v>
      </c>
      <c r="AA239" t="str">
        <f t="shared" si="166"/>
        <v>((?!/).)*$</v>
      </c>
      <c r="AB239" s="48" t="str">
        <f t="shared" si="167"/>
        <v>|'</v>
      </c>
      <c r="AC239" s="48" t="str">
        <f t="shared" si="168"/>
        <v>'garten/fuer-kinder/schaukel/((?!/).)*$|'</v>
      </c>
      <c r="AE239" t="s">
        <v>15</v>
      </c>
    </row>
    <row r="240" spans="2:31" outlineLevel="1" x14ac:dyDescent="0.25">
      <c r="B240" t="s">
        <v>334</v>
      </c>
      <c r="H240" s="9"/>
      <c r="I240" s="9"/>
      <c r="J240" s="9"/>
      <c r="K240" s="9"/>
      <c r="L240" s="9"/>
      <c r="Y240" s="48" t="str">
        <f t="shared" si="164"/>
        <v>'</v>
      </c>
      <c r="Z240" s="14" t="str">
        <f t="shared" si="165"/>
        <v>garten/fuer-kinder/kindermoebel/</v>
      </c>
      <c r="AA240" t="str">
        <f t="shared" si="166"/>
        <v>((?!/).)*$</v>
      </c>
      <c r="AB240" s="48" t="str">
        <f t="shared" si="167"/>
        <v>|'</v>
      </c>
      <c r="AC240" s="48" t="str">
        <f t="shared" si="168"/>
        <v>'garten/fuer-kinder/kindermoebel/((?!/).)*$|'</v>
      </c>
      <c r="AE240" t="s">
        <v>15</v>
      </c>
    </row>
    <row r="241" spans="2:31" outlineLevel="1" x14ac:dyDescent="0.25">
      <c r="B241" t="s">
        <v>335</v>
      </c>
      <c r="H241" s="9"/>
      <c r="I241" s="9"/>
      <c r="J241" s="9"/>
      <c r="K241" s="9"/>
      <c r="L241" s="9"/>
      <c r="Y241" s="48" t="str">
        <f t="shared" si="164"/>
        <v>'</v>
      </c>
      <c r="Z241" s="14" t="str">
        <f t="shared" si="165"/>
        <v>garten/gartenzaun/rankgitter/</v>
      </c>
      <c r="AA241" t="str">
        <f t="shared" si="166"/>
        <v>((?!/).)*$</v>
      </c>
      <c r="AB241" s="48" t="str">
        <f t="shared" si="167"/>
        <v>|'</v>
      </c>
      <c r="AC241" s="48" t="str">
        <f t="shared" si="168"/>
        <v>'garten/gartenzaun/rankgitter/((?!/).)*$|'</v>
      </c>
      <c r="AE241" t="s">
        <v>15</v>
      </c>
    </row>
    <row r="242" spans="2:31" outlineLevel="1" x14ac:dyDescent="0.25">
      <c r="B242" t="s">
        <v>336</v>
      </c>
      <c r="H242" s="9"/>
      <c r="I242" s="9"/>
      <c r="J242" s="9"/>
      <c r="K242" s="9"/>
      <c r="L242" s="9"/>
      <c r="Y242" s="48" t="str">
        <f t="shared" si="164"/>
        <v>'</v>
      </c>
      <c r="Z242" s="14" t="str">
        <f t="shared" si="165"/>
        <v>garten/holzpavillon/flachdachpavillon/</v>
      </c>
      <c r="AA242" t="str">
        <f t="shared" si="166"/>
        <v>((?!/).)*$</v>
      </c>
      <c r="AB242" s="48" t="str">
        <f t="shared" si="167"/>
        <v>|'</v>
      </c>
      <c r="AC242" s="48" t="str">
        <f t="shared" si="168"/>
        <v>'garten/holzpavillon/flachdachpavillon/((?!/).)*$|'</v>
      </c>
      <c r="AE242" t="s">
        <v>15</v>
      </c>
    </row>
    <row r="243" spans="2:31" outlineLevel="1" x14ac:dyDescent="0.25">
      <c r="B243" t="s">
        <v>337</v>
      </c>
      <c r="H243" s="9"/>
      <c r="I243" s="9"/>
      <c r="J243" s="9"/>
      <c r="K243" s="9"/>
      <c r="L243" s="9"/>
      <c r="Y243" s="48" t="str">
        <f t="shared" si="164"/>
        <v>'</v>
      </c>
      <c r="Z243" s="14" t="str">
        <f t="shared" si="165"/>
        <v>garten/gewaechshaus/fruehbeet/</v>
      </c>
      <c r="AA243" t="str">
        <f t="shared" si="166"/>
        <v>((?!/).)*$</v>
      </c>
      <c r="AB243" s="48" t="str">
        <f t="shared" si="167"/>
        <v>|'</v>
      </c>
      <c r="AC243" s="48" t="str">
        <f t="shared" si="168"/>
        <v>'garten/gewaechshaus/fruehbeet/((?!/).)*$|'</v>
      </c>
      <c r="AE243" t="s">
        <v>15</v>
      </c>
    </row>
    <row r="244" spans="2:31" outlineLevel="1" x14ac:dyDescent="0.25">
      <c r="B244" t="s">
        <v>338</v>
      </c>
      <c r="H244" s="9"/>
      <c r="I244" s="9"/>
      <c r="J244" s="9"/>
      <c r="K244" s="9"/>
      <c r="L244" s="9"/>
      <c r="Y244" s="48" t="str">
        <f t="shared" si="164"/>
        <v>'</v>
      </c>
      <c r="Z244" s="14" t="str">
        <f t="shared" si="165"/>
        <v>garten/brunnen/terrassenbrunnen/</v>
      </c>
      <c r="AA244" t="str">
        <f t="shared" si="166"/>
        <v>((?!/).)*$</v>
      </c>
      <c r="AB244" s="48" t="str">
        <f t="shared" si="167"/>
        <v>|'</v>
      </c>
      <c r="AC244" s="48" t="str">
        <f t="shared" si="168"/>
        <v>'garten/brunnen/terrassenbrunnen/((?!/).)*$|'</v>
      </c>
      <c r="AE244" t="s">
        <v>15</v>
      </c>
    </row>
    <row r="245" spans="2:31" outlineLevel="1" x14ac:dyDescent="0.25">
      <c r="B245" t="s">
        <v>339</v>
      </c>
      <c r="H245" s="9"/>
      <c r="I245" s="9"/>
      <c r="J245" s="9"/>
      <c r="K245" s="9"/>
      <c r="L245" s="9"/>
      <c r="Y245" s="48" t="str">
        <f t="shared" si="164"/>
        <v>'</v>
      </c>
      <c r="Z245" s="14" t="str">
        <f t="shared" si="165"/>
        <v>garten/gartenmoebel/sonnenschirm/</v>
      </c>
      <c r="AA245" t="str">
        <f t="shared" si="166"/>
        <v>((?!/).)*$</v>
      </c>
      <c r="AB245" s="48" t="str">
        <f t="shared" si="167"/>
        <v>|'</v>
      </c>
      <c r="AC245" s="48" t="str">
        <f t="shared" si="168"/>
        <v>'garten/gartenmoebel/sonnenschirm/((?!/).)*$|'</v>
      </c>
      <c r="AE245" t="s">
        <v>15</v>
      </c>
    </row>
    <row r="246" spans="2:31" outlineLevel="1" x14ac:dyDescent="0.25">
      <c r="B246" t="s">
        <v>340</v>
      </c>
      <c r="H246" s="9"/>
      <c r="I246" s="9"/>
      <c r="J246" s="9"/>
      <c r="K246" s="9"/>
      <c r="L246" s="9"/>
      <c r="Y246" s="48" t="str">
        <f t="shared" si="164"/>
        <v>'</v>
      </c>
      <c r="Z246" s="14" t="str">
        <f t="shared" si="165"/>
        <v>garten/gartenmoebel/gartentisch/</v>
      </c>
      <c r="AA246" t="str">
        <f t="shared" si="166"/>
        <v>((?!/).)*$</v>
      </c>
      <c r="AB246" s="48" t="str">
        <f t="shared" si="167"/>
        <v>|'</v>
      </c>
      <c r="AC246" s="48" t="str">
        <f t="shared" si="168"/>
        <v>'garten/gartenmoebel/gartentisch/((?!/).)*$|'</v>
      </c>
      <c r="AE246" t="s">
        <v>15</v>
      </c>
    </row>
    <row r="247" spans="2:31" outlineLevel="1" x14ac:dyDescent="0.25">
      <c r="B247" t="s">
        <v>341</v>
      </c>
      <c r="H247" s="9"/>
      <c r="I247" s="9"/>
      <c r="J247" s="9"/>
      <c r="K247" s="9"/>
      <c r="L247" s="9"/>
      <c r="Y247" s="48" t="str">
        <f t="shared" si="164"/>
        <v>'</v>
      </c>
      <c r="Z247" s="14" t="str">
        <f t="shared" si="165"/>
        <v>garten/gartenmoebel/gartenstuhlhocker/</v>
      </c>
      <c r="AA247" t="str">
        <f t="shared" si="166"/>
        <v>((?!/).)*$</v>
      </c>
      <c r="AB247" s="48" t="str">
        <f t="shared" si="167"/>
        <v>|'</v>
      </c>
      <c r="AC247" s="48" t="str">
        <f t="shared" si="168"/>
        <v>'garten/gartenmoebel/gartenstuhlhocker/((?!/).)*$|'</v>
      </c>
      <c r="AE247" t="s">
        <v>15</v>
      </c>
    </row>
    <row r="248" spans="2:31" outlineLevel="1" x14ac:dyDescent="0.25">
      <c r="B248" t="s">
        <v>342</v>
      </c>
      <c r="H248" s="9"/>
      <c r="I248" s="9"/>
      <c r="J248" s="9"/>
      <c r="K248" s="9"/>
      <c r="L248" s="9"/>
      <c r="Y248" s="48" t="str">
        <f t="shared" si="164"/>
        <v>'</v>
      </c>
      <c r="Z248" s="14" t="str">
        <f t="shared" si="165"/>
        <v>garten/gartenmoebel/sitzmoebel/</v>
      </c>
      <c r="AA248" t="str">
        <f t="shared" si="166"/>
        <v>((?!/).)*$</v>
      </c>
      <c r="AB248" s="48" t="str">
        <f t="shared" si="167"/>
        <v>|'</v>
      </c>
      <c r="AC248" s="48" t="str">
        <f t="shared" si="168"/>
        <v>'garten/gartenmoebel/sitzmoebel/((?!/).)*$|'</v>
      </c>
      <c r="AE248" t="s">
        <v>15</v>
      </c>
    </row>
    <row r="249" spans="2:31" outlineLevel="1" x14ac:dyDescent="0.25">
      <c r="B249" t="s">
        <v>343</v>
      </c>
      <c r="H249" s="9"/>
      <c r="I249" s="9"/>
      <c r="J249" s="9"/>
      <c r="K249" s="9"/>
      <c r="L249" s="9"/>
      <c r="Y249" s="48" t="str">
        <f t="shared" si="164"/>
        <v>'</v>
      </c>
      <c r="Z249" s="14" t="str">
        <f t="shared" si="165"/>
        <v>garten/gartenmoebel/gartenmoebel-zubehoer/</v>
      </c>
      <c r="AA249" t="str">
        <f t="shared" si="166"/>
        <v>((?!/).)*$</v>
      </c>
      <c r="AB249" s="48" t="str">
        <f t="shared" si="167"/>
        <v>|'</v>
      </c>
      <c r="AC249" s="48" t="str">
        <f t="shared" si="168"/>
        <v>'garten/gartenmoebel/gartenmoebel-zubehoer/((?!/).)*$|'</v>
      </c>
      <c r="AE249" t="s">
        <v>15</v>
      </c>
    </row>
    <row r="250" spans="2:31" outlineLevel="1" x14ac:dyDescent="0.25">
      <c r="B250" t="s">
        <v>344</v>
      </c>
      <c r="H250" s="9"/>
      <c r="I250" s="9"/>
      <c r="J250" s="9"/>
      <c r="K250" s="9"/>
      <c r="L250" s="9"/>
      <c r="Y250" s="48" t="str">
        <f t="shared" si="164"/>
        <v>'</v>
      </c>
      <c r="Z250" s="14" t="str">
        <f t="shared" si="165"/>
        <v>garten/grill/holzkohlegrill/</v>
      </c>
      <c r="AA250" t="str">
        <f t="shared" si="166"/>
        <v>((?!/).)*$</v>
      </c>
      <c r="AB250" s="48" t="str">
        <f t="shared" si="167"/>
        <v>|'</v>
      </c>
      <c r="AC250" s="48" t="str">
        <f t="shared" si="168"/>
        <v>'garten/grill/holzkohlegrill/((?!/).)*$|'</v>
      </c>
      <c r="AE250" t="s">
        <v>15</v>
      </c>
    </row>
    <row r="251" spans="2:31" outlineLevel="1" x14ac:dyDescent="0.25">
      <c r="B251" t="s">
        <v>345</v>
      </c>
      <c r="H251" s="9"/>
      <c r="I251" s="9"/>
      <c r="J251" s="9"/>
      <c r="K251" s="9"/>
      <c r="L251" s="9"/>
      <c r="Y251" s="48" t="str">
        <f t="shared" si="164"/>
        <v>'</v>
      </c>
      <c r="Z251" s="14" t="str">
        <f t="shared" si="165"/>
        <v>garten/grill/gasgrill/</v>
      </c>
      <c r="AA251" t="str">
        <f t="shared" si="166"/>
        <v>((?!/).)*$</v>
      </c>
      <c r="AB251" s="48" t="str">
        <f t="shared" si="167"/>
        <v>|'</v>
      </c>
      <c r="AC251" s="48" t="str">
        <f t="shared" si="168"/>
        <v>'garten/grill/gasgrill/((?!/).)*$|'</v>
      </c>
      <c r="AE251" t="s">
        <v>15</v>
      </c>
    </row>
    <row r="252" spans="2:31" outlineLevel="1" x14ac:dyDescent="0.25">
      <c r="B252" t="s">
        <v>346</v>
      </c>
      <c r="H252" s="9"/>
      <c r="I252" s="9"/>
      <c r="J252" s="9"/>
      <c r="K252" s="9"/>
      <c r="L252" s="9"/>
      <c r="Y252" s="48" t="str">
        <f t="shared" si="164"/>
        <v>'</v>
      </c>
      <c r="Z252" s="14" t="str">
        <f t="shared" si="165"/>
        <v>garten/pflegemittel/reiniger/</v>
      </c>
      <c r="AA252" t="str">
        <f t="shared" si="166"/>
        <v>((?!/).)*$</v>
      </c>
      <c r="AB252" s="48" t="str">
        <f t="shared" si="167"/>
        <v>|'</v>
      </c>
      <c r="AC252" s="48" t="str">
        <f t="shared" si="168"/>
        <v>'garten/pflegemittel/reiniger/((?!/).)*$|'</v>
      </c>
      <c r="AE252" t="s">
        <v>15</v>
      </c>
    </row>
    <row r="253" spans="2:31" outlineLevel="1" x14ac:dyDescent="0.25">
      <c r="B253" t="s">
        <v>347</v>
      </c>
      <c r="H253" s="9"/>
      <c r="I253" s="9"/>
      <c r="J253" s="9"/>
      <c r="K253" s="9"/>
      <c r="L253" s="9"/>
      <c r="Y253" s="48" t="str">
        <f t="shared" si="164"/>
        <v>'</v>
      </c>
      <c r="Z253" s="14" t="str">
        <f t="shared" si="165"/>
        <v>garten/pflegemittel/oel/</v>
      </c>
      <c r="AA253" t="str">
        <f t="shared" si="166"/>
        <v>((?!/).)*$</v>
      </c>
      <c r="AB253" s="48" t="str">
        <f t="shared" si="167"/>
        <v>|'</v>
      </c>
      <c r="AC253" s="48" t="str">
        <f t="shared" si="168"/>
        <v>'garten/pflegemittel/oel/((?!/).)*$|'</v>
      </c>
      <c r="AE253" t="s">
        <v>15</v>
      </c>
    </row>
    <row r="254" spans="2:31" outlineLevel="1" x14ac:dyDescent="0.25">
      <c r="B254" t="s">
        <v>348</v>
      </c>
      <c r="H254" s="9"/>
      <c r="I254" s="9"/>
      <c r="J254" s="9"/>
      <c r="K254" s="9"/>
      <c r="L254" s="9"/>
      <c r="Y254" s="48" t="str">
        <f t="shared" si="164"/>
        <v>'</v>
      </c>
      <c r="Z254" s="14" t="str">
        <f t="shared" si="165"/>
        <v>sauna/infrarotkabine/</v>
      </c>
      <c r="AA254" t="str">
        <f t="shared" si="166"/>
        <v>((?!/).)*$</v>
      </c>
      <c r="AB254" s="48" t="str">
        <f t="shared" si="167"/>
        <v>|'</v>
      </c>
      <c r="AC254" s="48" t="str">
        <f t="shared" si="168"/>
        <v>'sauna/infrarotkabine/((?!/).)*$|'</v>
      </c>
      <c r="AE254" t="s">
        <v>15</v>
      </c>
    </row>
    <row r="255" spans="2:31" outlineLevel="1" x14ac:dyDescent="0.25">
      <c r="B255" t="s">
        <v>349</v>
      </c>
      <c r="H255" s="9"/>
      <c r="I255" s="9"/>
      <c r="J255" s="9"/>
      <c r="K255" s="9"/>
      <c r="L255" s="9"/>
      <c r="Y255" s="48" t="str">
        <f t="shared" si="164"/>
        <v>'</v>
      </c>
      <c r="Z255" s="14" t="str">
        <f t="shared" si="165"/>
        <v>sauna/saunaofen/</v>
      </c>
      <c r="AA255" t="str">
        <f t="shared" si="166"/>
        <v>((?!/).)*$</v>
      </c>
      <c r="AB255" s="48" t="str">
        <f t="shared" si="167"/>
        <v>|'</v>
      </c>
      <c r="AC255" s="48" t="str">
        <f t="shared" si="168"/>
        <v>'sauna/saunaofen/((?!/).)*$|'</v>
      </c>
      <c r="AE255" t="s">
        <v>15</v>
      </c>
    </row>
    <row r="256" spans="2:31" outlineLevel="1" x14ac:dyDescent="0.25">
      <c r="B256" t="s">
        <v>350</v>
      </c>
      <c r="H256" s="9"/>
      <c r="I256" s="9"/>
      <c r="J256" s="9"/>
      <c r="K256" s="9"/>
      <c r="L256" s="9"/>
      <c r="Y256" s="48" t="str">
        <f t="shared" si="164"/>
        <v>'</v>
      </c>
      <c r="Z256" s="14" t="str">
        <f t="shared" si="165"/>
        <v>wand-und-decke/abschlussleisten/abdeckleiste/</v>
      </c>
      <c r="AA256" t="str">
        <f t="shared" si="166"/>
        <v>((?!/).)*$</v>
      </c>
      <c r="AB256" s="48" t="str">
        <f t="shared" si="167"/>
        <v>|'</v>
      </c>
      <c r="AC256" s="48" t="str">
        <f t="shared" si="168"/>
        <v>'wand-und-decke/abschlussleisten/abdeckleiste/((?!/).)*$|'</v>
      </c>
      <c r="AE256" t="s">
        <v>15</v>
      </c>
    </row>
    <row r="257" spans="2:31" outlineLevel="1" x14ac:dyDescent="0.25">
      <c r="B257" t="s">
        <v>351</v>
      </c>
      <c r="H257" s="9"/>
      <c r="I257" s="9"/>
      <c r="J257" s="9"/>
      <c r="K257" s="9"/>
      <c r="L257" s="9"/>
      <c r="Y257" s="48" t="str">
        <f t="shared" si="164"/>
        <v>'</v>
      </c>
      <c r="Z257" s="14" t="str">
        <f t="shared" si="165"/>
        <v>wand-und-decke/abschlussleisten/faltwinkelleiste/</v>
      </c>
      <c r="AA257" t="str">
        <f t="shared" si="166"/>
        <v>((?!/).)*$</v>
      </c>
      <c r="AB257" s="48" t="str">
        <f t="shared" si="167"/>
        <v>|'</v>
      </c>
      <c r="AC257" s="48" t="str">
        <f t="shared" si="168"/>
        <v>'wand-und-decke/abschlussleisten/faltwinkelleiste/((?!/).)*$|'</v>
      </c>
      <c r="AE257" t="s">
        <v>15</v>
      </c>
    </row>
    <row r="258" spans="2:31" outlineLevel="1" x14ac:dyDescent="0.25">
      <c r="B258" t="s">
        <v>352</v>
      </c>
      <c r="H258" s="9"/>
      <c r="I258" s="9"/>
      <c r="J258" s="9"/>
      <c r="K258" s="9"/>
      <c r="L258" s="9"/>
      <c r="Y258" s="48" t="str">
        <f t="shared" si="164"/>
        <v>'</v>
      </c>
      <c r="Z258" s="14" t="str">
        <f t="shared" si="165"/>
        <v>wand-und-decke/paneele-zubehoer/aussenecken/</v>
      </c>
      <c r="AA258" t="str">
        <f t="shared" ref="AA258:AA289" si="169">+$AA$16</f>
        <v>((?!/).)*$</v>
      </c>
      <c r="AB258" s="48" t="str">
        <f t="shared" si="167"/>
        <v>|'</v>
      </c>
      <c r="AC258" s="48" t="str">
        <f t="shared" si="168"/>
        <v>'wand-und-decke/paneele-zubehoer/aussenecken/((?!/).)*$|'</v>
      </c>
      <c r="AE258" t="s">
        <v>15</v>
      </c>
    </row>
    <row r="259" spans="2:31" outlineLevel="1" x14ac:dyDescent="0.25">
      <c r="B259" t="s">
        <v>353</v>
      </c>
      <c r="H259" s="9"/>
      <c r="I259" s="9"/>
      <c r="J259" s="9"/>
      <c r="K259" s="9"/>
      <c r="L259" s="9"/>
      <c r="Y259" s="48" t="str">
        <f t="shared" si="164"/>
        <v>'</v>
      </c>
      <c r="Z259" s="14" t="str">
        <f t="shared" si="165"/>
        <v>wand-und-decke/paneele-zubehoer/innenecken/</v>
      </c>
      <c r="AA259" t="str">
        <f t="shared" si="169"/>
        <v>((?!/).)*$</v>
      </c>
      <c r="AB259" s="48" t="str">
        <f t="shared" si="167"/>
        <v>|'</v>
      </c>
      <c r="AC259" s="48" t="str">
        <f t="shared" si="168"/>
        <v>'wand-und-decke/paneele-zubehoer/innenecken/((?!/).)*$|'</v>
      </c>
      <c r="AE259" t="s">
        <v>15</v>
      </c>
    </row>
    <row r="260" spans="2:31" outlineLevel="1" x14ac:dyDescent="0.25">
      <c r="B260" t="s">
        <v>354</v>
      </c>
      <c r="H260" s="9"/>
      <c r="I260" s="9"/>
      <c r="J260" s="9"/>
      <c r="K260" s="9"/>
      <c r="L260" s="9"/>
      <c r="Y260" s="48" t="str">
        <f t="shared" si="164"/>
        <v>'</v>
      </c>
      <c r="Z260" s="14" t="str">
        <f t="shared" si="165"/>
        <v>kinderwelt/kindermoebel/sitzmoebel/</v>
      </c>
      <c r="AA260" t="str">
        <f t="shared" si="169"/>
        <v>((?!/).)*$</v>
      </c>
      <c r="AB260" s="48" t="str">
        <f t="shared" si="167"/>
        <v>|'</v>
      </c>
      <c r="AC260" s="48" t="str">
        <f t="shared" si="168"/>
        <v>'kinderwelt/kindermoebel/sitzmoebel/((?!/).)*$|'</v>
      </c>
      <c r="AE260" t="s">
        <v>15</v>
      </c>
    </row>
    <row r="261" spans="2:31" outlineLevel="1" x14ac:dyDescent="0.25">
      <c r="B261" t="s">
        <v>355</v>
      </c>
      <c r="H261" s="9"/>
      <c r="I261" s="9"/>
      <c r="J261" s="9"/>
      <c r="K261" s="9"/>
      <c r="L261" s="9"/>
      <c r="Y261" s="48" t="str">
        <f t="shared" si="164"/>
        <v>'</v>
      </c>
      <c r="Z261" s="14" t="str">
        <f t="shared" si="165"/>
        <v>kinderwelt/kindermoebel/regale/</v>
      </c>
      <c r="AA261" t="str">
        <f t="shared" si="169"/>
        <v>((?!/).)*$</v>
      </c>
      <c r="AB261" s="48" t="str">
        <f t="shared" si="167"/>
        <v>|'</v>
      </c>
      <c r="AC261" s="48" t="str">
        <f t="shared" si="168"/>
        <v>'kinderwelt/kindermoebel/regale/((?!/).)*$|'</v>
      </c>
      <c r="AE261" t="s">
        <v>15</v>
      </c>
    </row>
    <row r="262" spans="2:31" outlineLevel="1" x14ac:dyDescent="0.25">
      <c r="B262" t="s">
        <v>356</v>
      </c>
      <c r="H262" s="9"/>
      <c r="I262" s="9"/>
      <c r="J262" s="9"/>
      <c r="K262" s="9"/>
      <c r="L262" s="9"/>
      <c r="Y262" s="48" t="str">
        <f t="shared" si="164"/>
        <v>'</v>
      </c>
      <c r="Z262" s="14" t="str">
        <f t="shared" si="165"/>
        <v>kinderwelt/holzspielzeug/bollerwagen/</v>
      </c>
      <c r="AA262" t="str">
        <f t="shared" si="169"/>
        <v>((?!/).)*$</v>
      </c>
      <c r="AB262" s="48" t="str">
        <f t="shared" si="167"/>
        <v>|'</v>
      </c>
      <c r="AC262" s="48" t="str">
        <f t="shared" si="168"/>
        <v>'kinderwelt/holzspielzeug/bollerwagen/((?!/).)*$|'</v>
      </c>
      <c r="AE262" t="s">
        <v>15</v>
      </c>
    </row>
    <row r="263" spans="2:31" outlineLevel="1" x14ac:dyDescent="0.25">
      <c r="B263" t="s">
        <v>357</v>
      </c>
      <c r="H263" s="9"/>
      <c r="I263" s="9"/>
      <c r="J263" s="9"/>
      <c r="K263" s="9"/>
      <c r="L263" s="9"/>
      <c r="Y263" s="48" t="str">
        <f t="shared" si="164"/>
        <v>'</v>
      </c>
      <c r="Z263" s="14" t="str">
        <f t="shared" si="165"/>
        <v>kinderwelt/holzspielzeug/lauflernwagen/</v>
      </c>
      <c r="AA263" t="str">
        <f t="shared" si="169"/>
        <v>((?!/).)*$</v>
      </c>
      <c r="AB263" s="48" t="str">
        <f t="shared" si="167"/>
        <v>|'</v>
      </c>
      <c r="AC263" s="48" t="str">
        <f t="shared" si="168"/>
        <v>'kinderwelt/holzspielzeug/lauflernwagen/((?!/).)*$|'</v>
      </c>
      <c r="AE263" t="s">
        <v>15</v>
      </c>
    </row>
    <row r="264" spans="2:31" outlineLevel="1" x14ac:dyDescent="0.25">
      <c r="B264" t="s">
        <v>358</v>
      </c>
      <c r="H264" s="9"/>
      <c r="I264" s="9"/>
      <c r="J264" s="9"/>
      <c r="K264" s="9"/>
      <c r="L264" s="9"/>
      <c r="Y264" s="48" t="str">
        <f t="shared" si="164"/>
        <v>'</v>
      </c>
      <c r="Z264" s="14" t="str">
        <f t="shared" si="165"/>
        <v>kinderwelt/holzspielzeug/laufrad/</v>
      </c>
      <c r="AA264" t="str">
        <f t="shared" si="169"/>
        <v>((?!/).)*$</v>
      </c>
      <c r="AB264" s="48" t="str">
        <f t="shared" si="167"/>
        <v>|'</v>
      </c>
      <c r="AC264" s="48" t="str">
        <f t="shared" si="168"/>
        <v>'kinderwelt/holzspielzeug/laufrad/((?!/).)*$|'</v>
      </c>
      <c r="AE264" t="s">
        <v>15</v>
      </c>
    </row>
    <row r="265" spans="2:31" outlineLevel="1" x14ac:dyDescent="0.25">
      <c r="B265" t="s">
        <v>359</v>
      </c>
      <c r="H265" s="9"/>
      <c r="I265" s="9"/>
      <c r="J265" s="9"/>
      <c r="K265" s="9"/>
      <c r="L265" s="9"/>
      <c r="Y265" s="48" t="str">
        <f t="shared" si="164"/>
        <v>'</v>
      </c>
      <c r="Z265" s="14" t="str">
        <f t="shared" si="165"/>
        <v>kinderwelt/holzspielzeug/kaufladen/</v>
      </c>
      <c r="AA265" t="str">
        <f t="shared" si="169"/>
        <v>((?!/).)*$</v>
      </c>
      <c r="AB265" s="48" t="str">
        <f t="shared" si="167"/>
        <v>|'</v>
      </c>
      <c r="AC265" s="48" t="str">
        <f t="shared" si="168"/>
        <v>'kinderwelt/holzspielzeug/kaufladen/((?!/).)*$|'</v>
      </c>
      <c r="AE265" t="s">
        <v>15</v>
      </c>
    </row>
    <row r="266" spans="2:31" outlineLevel="1" x14ac:dyDescent="0.25">
      <c r="B266" t="s">
        <v>360</v>
      </c>
      <c r="H266" s="9"/>
      <c r="I266" s="9"/>
      <c r="J266" s="9"/>
      <c r="K266" s="9"/>
      <c r="L266" s="9"/>
      <c r="Y266" s="48" t="str">
        <f t="shared" si="164"/>
        <v>'</v>
      </c>
      <c r="Z266" s="14" t="str">
        <f t="shared" si="165"/>
        <v>kinderwelt/holzspielzeug/kueche-heimwerken/</v>
      </c>
      <c r="AA266" t="str">
        <f t="shared" si="169"/>
        <v>((?!/).)*$</v>
      </c>
      <c r="AB266" s="48" t="str">
        <f t="shared" si="167"/>
        <v>|'</v>
      </c>
      <c r="AC266" s="48" t="str">
        <f t="shared" si="168"/>
        <v>'kinderwelt/holzspielzeug/kueche-heimwerken/((?!/).)*$|'</v>
      </c>
      <c r="AE266" t="s">
        <v>15</v>
      </c>
    </row>
    <row r="267" spans="2:31" outlineLevel="1" x14ac:dyDescent="0.25">
      <c r="B267" t="s">
        <v>361</v>
      </c>
      <c r="H267" s="9"/>
      <c r="I267" s="9"/>
      <c r="J267" s="9"/>
      <c r="K267" s="9"/>
      <c r="L267" s="9"/>
      <c r="Y267" s="48" t="str">
        <f t="shared" si="164"/>
        <v>'</v>
      </c>
      <c r="Z267" s="14" t="str">
        <f t="shared" si="165"/>
        <v>kinderwelt/holzspielzeug/puppenmoebel/</v>
      </c>
      <c r="AA267" t="str">
        <f t="shared" si="169"/>
        <v>((?!/).)*$</v>
      </c>
      <c r="AB267" s="48" t="str">
        <f t="shared" si="167"/>
        <v>|'</v>
      </c>
      <c r="AC267" s="48" t="str">
        <f t="shared" si="168"/>
        <v>'kinderwelt/holzspielzeug/puppenmoebel/((?!/).)*$|'</v>
      </c>
      <c r="AE267" t="s">
        <v>15</v>
      </c>
    </row>
    <row r="268" spans="2:31" outlineLevel="1" x14ac:dyDescent="0.25">
      <c r="B268" t="s">
        <v>362</v>
      </c>
      <c r="H268" s="9"/>
      <c r="I268" s="9"/>
      <c r="J268" s="9"/>
      <c r="K268" s="9"/>
      <c r="L268" s="9"/>
      <c r="Y268" s="48" t="str">
        <f t="shared" si="164"/>
        <v>'</v>
      </c>
      <c r="Z268" s="14" t="str">
        <f t="shared" si="165"/>
        <v>kinderwelt/holzspielzeug/weitere/</v>
      </c>
      <c r="AA268" t="str">
        <f t="shared" si="169"/>
        <v>((?!/).)*$</v>
      </c>
      <c r="AB268" s="48" t="str">
        <f t="shared" si="167"/>
        <v>|'</v>
      </c>
      <c r="AC268" s="48" t="str">
        <f t="shared" si="168"/>
        <v>'kinderwelt/holzspielzeug/weitere/((?!/).)*$|'</v>
      </c>
      <c r="AE268" t="s">
        <v>15</v>
      </c>
    </row>
    <row r="269" spans="2:31" outlineLevel="1" x14ac:dyDescent="0.25">
      <c r="B269" t="s">
        <v>363</v>
      </c>
      <c r="H269" s="9"/>
      <c r="I269" s="9"/>
      <c r="J269" s="9"/>
      <c r="K269" s="9"/>
      <c r="L269" s="9"/>
      <c r="Y269" s="48" t="str">
        <f t="shared" si="164"/>
        <v>'</v>
      </c>
      <c r="Z269" s="14" t="str">
        <f t="shared" si="165"/>
        <v>kinderwelt/holzspielzeug/holzspielzeug-zubehoer/</v>
      </c>
      <c r="AA269" t="str">
        <f t="shared" si="169"/>
        <v>((?!/).)*$</v>
      </c>
      <c r="AB269" s="48" t="str">
        <f t="shared" si="167"/>
        <v>|'</v>
      </c>
      <c r="AC269" s="48" t="str">
        <f t="shared" si="168"/>
        <v>'kinderwelt/holzspielzeug/holzspielzeug-zubehoer/((?!/).)*$|'</v>
      </c>
      <c r="AE269" t="s">
        <v>15</v>
      </c>
    </row>
    <row r="270" spans="2:31" outlineLevel="1" x14ac:dyDescent="0.25">
      <c r="B270" t="s">
        <v>364</v>
      </c>
      <c r="H270" s="9"/>
      <c r="I270" s="9"/>
      <c r="J270" s="9"/>
      <c r="K270" s="9"/>
      <c r="L270" s="9"/>
      <c r="Y270" s="48" t="str">
        <f t="shared" si="164"/>
        <v>'</v>
      </c>
      <c r="Z270" s="14" t="str">
        <f t="shared" si="165"/>
        <v>kinderwelt/gartenspielgeraete/sandkasten/</v>
      </c>
      <c r="AA270" t="str">
        <f t="shared" si="169"/>
        <v>((?!/).)*$</v>
      </c>
      <c r="AB270" s="48" t="str">
        <f t="shared" si="167"/>
        <v>|'</v>
      </c>
      <c r="AC270" s="48" t="str">
        <f t="shared" si="168"/>
        <v>'kinderwelt/gartenspielgeraete/sandkasten/((?!/).)*$|'</v>
      </c>
      <c r="AE270" t="s">
        <v>15</v>
      </c>
    </row>
    <row r="271" spans="2:31" outlineLevel="1" x14ac:dyDescent="0.25">
      <c r="B271" t="s">
        <v>365</v>
      </c>
      <c r="H271" s="9"/>
      <c r="I271" s="9"/>
      <c r="J271" s="9"/>
      <c r="K271" s="9"/>
      <c r="L271" s="9"/>
      <c r="Y271" s="48" t="str">
        <f t="shared" si="164"/>
        <v>'</v>
      </c>
      <c r="Z271" s="14" t="str">
        <f t="shared" si="165"/>
        <v>kinderwelt/gartenspielgeraete/schaukel/</v>
      </c>
      <c r="AA271" t="str">
        <f t="shared" si="169"/>
        <v>((?!/).)*$</v>
      </c>
      <c r="AB271" s="48" t="str">
        <f t="shared" si="167"/>
        <v>|'</v>
      </c>
      <c r="AC271" s="48" t="str">
        <f t="shared" si="168"/>
        <v>'kinderwelt/gartenspielgeraete/schaukel/((?!/).)*$|'</v>
      </c>
      <c r="AE271" t="s">
        <v>15</v>
      </c>
    </row>
    <row r="272" spans="2:31" outlineLevel="1" x14ac:dyDescent="0.25">
      <c r="B272" t="s">
        <v>366</v>
      </c>
      <c r="H272" s="9"/>
      <c r="I272" s="9"/>
      <c r="J272" s="9"/>
      <c r="K272" s="9"/>
      <c r="L272" s="9"/>
      <c r="Y272" s="48" t="str">
        <f t="shared" si="164"/>
        <v>'</v>
      </c>
      <c r="Z272" s="14" t="str">
        <f t="shared" si="165"/>
        <v>kinderwelt/gartenspielgeraete/kindergartenmoebel/</v>
      </c>
      <c r="AA272" t="str">
        <f t="shared" si="169"/>
        <v>((?!/).)*$</v>
      </c>
      <c r="AB272" s="48" t="str">
        <f t="shared" si="167"/>
        <v>|'</v>
      </c>
      <c r="AC272" s="48" t="str">
        <f t="shared" si="168"/>
        <v>'kinderwelt/gartenspielgeraete/kindergartenmoebel/((?!/).)*$|'</v>
      </c>
      <c r="AE272" t="s">
        <v>15</v>
      </c>
    </row>
    <row r="273" spans="2:31" outlineLevel="1" x14ac:dyDescent="0.25">
      <c r="B273" t="s">
        <v>367</v>
      </c>
      <c r="H273" s="9"/>
      <c r="I273" s="9"/>
      <c r="J273" s="9"/>
      <c r="K273" s="9"/>
      <c r="L273" s="9"/>
      <c r="Y273" s="48" t="str">
        <f t="shared" si="164"/>
        <v>'</v>
      </c>
      <c r="Z273" s="14" t="str">
        <f t="shared" si="165"/>
        <v>kaminofen/kaminofen/</v>
      </c>
      <c r="AA273" t="str">
        <f t="shared" si="169"/>
        <v>((?!/).)*$</v>
      </c>
      <c r="AB273" s="48" t="str">
        <f t="shared" si="167"/>
        <v>|'</v>
      </c>
      <c r="AC273" s="48" t="str">
        <f t="shared" si="168"/>
        <v>'kaminofen/kaminofen/((?!/).)*$|'</v>
      </c>
      <c r="AE273" t="s">
        <v>15</v>
      </c>
    </row>
    <row r="274" spans="2:31" outlineLevel="1" x14ac:dyDescent="0.25">
      <c r="B274" t="s">
        <v>368</v>
      </c>
      <c r="H274" s="9"/>
      <c r="I274" s="9"/>
      <c r="J274" s="9"/>
      <c r="K274" s="9"/>
      <c r="L274" s="9"/>
      <c r="Y274" s="48" t="str">
        <f t="shared" si="164"/>
        <v>'</v>
      </c>
      <c r="Z274" s="14" t="str">
        <f t="shared" si="165"/>
        <v>kaminofen/kaminofen/speckstein/</v>
      </c>
      <c r="AA274" t="str">
        <f t="shared" si="169"/>
        <v>((?!/).)*$</v>
      </c>
      <c r="AB274" s="48" t="str">
        <f t="shared" si="167"/>
        <v>|'</v>
      </c>
      <c r="AC274" s="48" t="str">
        <f t="shared" si="168"/>
        <v>'kaminofen/kaminofen/speckstein/((?!/).)*$|'</v>
      </c>
      <c r="AE274" t="s">
        <v>15</v>
      </c>
    </row>
    <row r="275" spans="2:31" outlineLevel="1" x14ac:dyDescent="0.25">
      <c r="B275" t="s">
        <v>369</v>
      </c>
      <c r="H275" s="9"/>
      <c r="I275" s="9"/>
      <c r="J275" s="9"/>
      <c r="K275" s="9"/>
      <c r="L275" s="9"/>
      <c r="Y275" s="48" t="str">
        <f t="shared" si="164"/>
        <v>'</v>
      </c>
      <c r="Z275" s="14" t="str">
        <f t="shared" si="165"/>
        <v>kaminofen/kaminofen-zubehoer/</v>
      </c>
      <c r="AA275" t="str">
        <f t="shared" si="169"/>
        <v>((?!/).)*$</v>
      </c>
      <c r="AB275" s="48" t="str">
        <f t="shared" si="167"/>
        <v>|'</v>
      </c>
      <c r="AC275" s="48" t="str">
        <f t="shared" si="168"/>
        <v>'kaminofen/kaminofen-zubehoer/((?!/).)*$|'</v>
      </c>
      <c r="AE275" t="s">
        <v>15</v>
      </c>
    </row>
    <row r="276" spans="2:31" outlineLevel="1" x14ac:dyDescent="0.25">
      <c r="B276" t="s">
        <v>370</v>
      </c>
      <c r="H276" s="9"/>
      <c r="I276" s="9"/>
      <c r="J276" s="9"/>
      <c r="K276" s="9"/>
      <c r="L276" s="9"/>
      <c r="Y276" s="48" t="str">
        <f t="shared" si="164"/>
        <v>'</v>
      </c>
      <c r="Z276" s="14" t="str">
        <f t="shared" si="165"/>
        <v>sauna/sale-sauna/</v>
      </c>
      <c r="AA276" t="str">
        <f t="shared" si="169"/>
        <v>((?!/).)*$</v>
      </c>
      <c r="AB276" s="48" t="str">
        <f t="shared" si="167"/>
        <v>|'</v>
      </c>
      <c r="AC276" s="48" t="str">
        <f t="shared" si="168"/>
        <v>'sauna/sale-sauna/((?!/).)*$|'</v>
      </c>
      <c r="AE276" t="s">
        <v>15</v>
      </c>
    </row>
    <row r="277" spans="2:31" outlineLevel="1" x14ac:dyDescent="0.25">
      <c r="B277" t="s">
        <v>371</v>
      </c>
      <c r="H277" s="9"/>
      <c r="I277" s="9"/>
      <c r="J277" s="9"/>
      <c r="K277" s="9"/>
      <c r="L277" s="9"/>
      <c r="Y277" s="48" t="str">
        <f t="shared" si="164"/>
        <v>'</v>
      </c>
      <c r="Z277" s="14" t="str">
        <f t="shared" si="165"/>
        <v>bodenbelaege/parkett/?ffAdvisorStatus=82-_0_1_0_1_2_6_12_34</v>
      </c>
      <c r="AA277" t="str">
        <f t="shared" si="169"/>
        <v>((?!/).)*$</v>
      </c>
      <c r="AB277" s="48" t="str">
        <f t="shared" si="167"/>
        <v>|'</v>
      </c>
      <c r="AC277" s="48" t="str">
        <f t="shared" si="168"/>
        <v>'bodenbelaege/parkett/?ffAdvisorStatus=82-_0_1_0_1_2_6_12_34((?!/).)*$|'</v>
      </c>
      <c r="AE277" t="s">
        <v>15</v>
      </c>
    </row>
    <row r="278" spans="2:31" outlineLevel="1" x14ac:dyDescent="0.25">
      <c r="B278" t="s">
        <v>372</v>
      </c>
      <c r="H278" s="9"/>
      <c r="I278" s="9"/>
      <c r="J278" s="9"/>
      <c r="K278" s="9"/>
      <c r="L278" s="9"/>
      <c r="Y278" s="48" t="str">
        <f t="shared" si="164"/>
        <v>'</v>
      </c>
      <c r="Z278" s="14" t="str">
        <f t="shared" si="165"/>
        <v>bodenbelaege/laminat/?ffAdvisorStatus=159-_0_0_1_34</v>
      </c>
      <c r="AA278" t="str">
        <f t="shared" si="169"/>
        <v>((?!/).)*$</v>
      </c>
      <c r="AB278" s="48" t="str">
        <f t="shared" si="167"/>
        <v>|'</v>
      </c>
      <c r="AC278" s="48" t="str">
        <f t="shared" si="168"/>
        <v>'bodenbelaege/laminat/?ffAdvisorStatus=159-_0_0_1_34((?!/).)*$|'</v>
      </c>
      <c r="AE278" t="s">
        <v>15</v>
      </c>
    </row>
    <row r="279" spans="2:31" outlineLevel="1" x14ac:dyDescent="0.25">
      <c r="B279" t="s">
        <v>373</v>
      </c>
      <c r="H279" s="9"/>
      <c r="I279" s="9"/>
      <c r="J279" s="9"/>
      <c r="K279" s="9"/>
      <c r="L279" s="9"/>
      <c r="Y279" s="48" t="str">
        <f t="shared" si="164"/>
        <v>'</v>
      </c>
      <c r="Z279" s="14" t="str">
        <f t="shared" si="165"/>
        <v>bodenbelaege/laminat/?ffAdvisorStatus=159-_0_1_2_12</v>
      </c>
      <c r="AA279" t="str">
        <f t="shared" si="169"/>
        <v>((?!/).)*$</v>
      </c>
      <c r="AB279" s="48" t="str">
        <f t="shared" si="167"/>
        <v>|'</v>
      </c>
      <c r="AC279" s="48" t="str">
        <f t="shared" si="168"/>
        <v>'bodenbelaege/laminat/?ffAdvisorStatus=159-_0_1_2_12((?!/).)*$|'</v>
      </c>
      <c r="AE279" t="s">
        <v>15</v>
      </c>
    </row>
    <row r="280" spans="2:31" outlineLevel="1" x14ac:dyDescent="0.25">
      <c r="B280" t="s">
        <v>374</v>
      </c>
      <c r="H280" s="9"/>
      <c r="I280" s="9"/>
      <c r="J280" s="9"/>
      <c r="K280" s="9"/>
      <c r="L280" s="9"/>
      <c r="Y280" s="48" t="str">
        <f t="shared" si="164"/>
        <v>'</v>
      </c>
      <c r="Z280" s="14" t="str">
        <f t="shared" si="165"/>
        <v>bodenbelaege/laminat/?ffAdvisorStatus=159-_0_2_9_33</v>
      </c>
      <c r="AA280" t="str">
        <f t="shared" si="169"/>
        <v>((?!/).)*$</v>
      </c>
      <c r="AB280" s="48" t="str">
        <f t="shared" si="167"/>
        <v>|'</v>
      </c>
      <c r="AC280" s="48" t="str">
        <f t="shared" si="168"/>
        <v>'bodenbelaege/laminat/?ffAdvisorStatus=159-_0_2_9_33((?!/).)*$|'</v>
      </c>
      <c r="AE280" t="s">
        <v>15</v>
      </c>
    </row>
    <row r="281" spans="2:31" outlineLevel="1" x14ac:dyDescent="0.25">
      <c r="B281" t="s">
        <v>375</v>
      </c>
      <c r="H281" s="9"/>
      <c r="I281" s="9"/>
      <c r="J281" s="9"/>
      <c r="K281" s="9"/>
      <c r="L281" s="9"/>
      <c r="Y281" s="48" t="str">
        <f t="shared" si="164"/>
        <v>'</v>
      </c>
      <c r="Z281" s="14" t="str">
        <f t="shared" si="165"/>
        <v>bodenbelaege/laminat/?ffAdvisorStatus=159-_0_2_9_32_11_38</v>
      </c>
      <c r="AA281" t="str">
        <f t="shared" si="169"/>
        <v>((?!/).)*$</v>
      </c>
      <c r="AB281" s="48" t="str">
        <f t="shared" si="167"/>
        <v>|'</v>
      </c>
      <c r="AC281" s="48" t="str">
        <f t="shared" si="168"/>
        <v>'bodenbelaege/laminat/?ffAdvisorStatus=159-_0_2_9_32_11_38((?!/).)*$|'</v>
      </c>
      <c r="AE281" t="s">
        <v>15</v>
      </c>
    </row>
    <row r="282" spans="2:31" outlineLevel="1" x14ac:dyDescent="0.25">
      <c r="B282" t="s">
        <v>376</v>
      </c>
      <c r="H282" s="9"/>
      <c r="I282" s="9"/>
      <c r="J282" s="9"/>
      <c r="K282" s="9"/>
      <c r="L282" s="9"/>
      <c r="Y282" s="48" t="str">
        <f t="shared" si="164"/>
        <v>'</v>
      </c>
      <c r="Z282" s="14" t="str">
        <f t="shared" si="165"/>
        <v>bodenbelaege/parkett/schiffsboden/?ffAdvisorStatus=82-_0_0_0_0_0_0_9_25</v>
      </c>
      <c r="AA282" t="str">
        <f t="shared" si="169"/>
        <v>((?!/).)*$</v>
      </c>
      <c r="AB282" s="48" t="str">
        <f t="shared" si="167"/>
        <v>|'</v>
      </c>
      <c r="AC282" s="48" t="str">
        <f t="shared" si="168"/>
        <v>'bodenbelaege/parkett/schiffsboden/?ffAdvisorStatus=82-_0_0_0_0_0_0_9_25((?!/).)*$|'</v>
      </c>
      <c r="AE282" t="s">
        <v>15</v>
      </c>
    </row>
    <row r="283" spans="2:31" outlineLevel="1" x14ac:dyDescent="0.25">
      <c r="B283" t="s">
        <v>377</v>
      </c>
      <c r="H283" s="9"/>
      <c r="I283" s="9"/>
      <c r="J283" s="9"/>
      <c r="K283" s="9"/>
      <c r="L283" s="9"/>
      <c r="Y283" s="48" t="str">
        <f t="shared" si="164"/>
        <v>'</v>
      </c>
      <c r="Z283" s="14" t="str">
        <f t="shared" si="165"/>
        <v>bodenbelaege/parkett/schiffsboden/?ffAdvisorStatus=82-_0_0_0_0_0_0_9_26</v>
      </c>
      <c r="AA283" t="str">
        <f t="shared" si="169"/>
        <v>((?!/).)*$</v>
      </c>
      <c r="AB283" s="48" t="str">
        <f t="shared" si="167"/>
        <v>|'</v>
      </c>
      <c r="AC283" s="48" t="str">
        <f t="shared" si="168"/>
        <v>'bodenbelaege/parkett/schiffsboden/?ffAdvisorStatus=82-_0_0_0_0_0_0_9_26((?!/).)*$|'</v>
      </c>
      <c r="AE283" t="s">
        <v>15</v>
      </c>
    </row>
    <row r="284" spans="2:31" outlineLevel="1" x14ac:dyDescent="0.25">
      <c r="B284" t="s">
        <v>378</v>
      </c>
      <c r="H284" s="9"/>
      <c r="I284" s="9"/>
      <c r="J284" s="9"/>
      <c r="K284" s="9"/>
      <c r="L284" s="9"/>
      <c r="Y284" s="48" t="str">
        <f t="shared" si="164"/>
        <v>'</v>
      </c>
      <c r="Z284" s="14" t="str">
        <f t="shared" si="165"/>
        <v>bodenbelaege/parkett/schiffsboden/?ffAdvisorStatus=82-_0_0_0_0_0_0_9_27</v>
      </c>
      <c r="AA284" t="str">
        <f t="shared" si="169"/>
        <v>((?!/).)*$</v>
      </c>
      <c r="AB284" s="48" t="str">
        <f t="shared" si="167"/>
        <v>|'</v>
      </c>
      <c r="AC284" s="48" t="str">
        <f t="shared" si="168"/>
        <v>'bodenbelaege/parkett/schiffsboden/?ffAdvisorStatus=82-_0_0_0_0_0_0_9_27((?!/).)*$|'</v>
      </c>
      <c r="AE284" t="s">
        <v>15</v>
      </c>
    </row>
    <row r="285" spans="2:31" outlineLevel="1" x14ac:dyDescent="0.25">
      <c r="B285" t="s">
        <v>379</v>
      </c>
      <c r="H285" s="9"/>
      <c r="I285" s="9"/>
      <c r="J285" s="9"/>
      <c r="K285" s="9"/>
      <c r="L285" s="9"/>
      <c r="Y285" s="48" t="str">
        <f t="shared" si="164"/>
        <v>'</v>
      </c>
      <c r="Z285" s="14" t="str">
        <f t="shared" si="165"/>
        <v>bodenbelaege/parkett/schiffsboden/?ffAdvisorStatus=82-_0_0_0_0_0_1_8_22</v>
      </c>
      <c r="AA285" t="str">
        <f t="shared" si="169"/>
        <v>((?!/).)*$</v>
      </c>
      <c r="AB285" s="48" t="str">
        <f t="shared" si="167"/>
        <v>|'</v>
      </c>
      <c r="AC285" s="48" t="str">
        <f t="shared" si="168"/>
        <v>'bodenbelaege/parkett/schiffsboden/?ffAdvisorStatus=82-_0_0_0_0_0_1_8_22((?!/).)*$|'</v>
      </c>
      <c r="AE285" t="s">
        <v>15</v>
      </c>
    </row>
    <row r="286" spans="2:31" outlineLevel="1" x14ac:dyDescent="0.25">
      <c r="B286" t="s">
        <v>380</v>
      </c>
      <c r="H286" s="9"/>
      <c r="I286" s="9"/>
      <c r="J286" s="9"/>
      <c r="K286" s="9"/>
      <c r="L286" s="9"/>
      <c r="Y286" s="48" t="str">
        <f t="shared" si="164"/>
        <v>'</v>
      </c>
      <c r="Z286" s="14" t="str">
        <f t="shared" si="165"/>
        <v>bodenbelaege/parkett/schiffsboden/?ffAdvisorStatus=82-_0_0_0_0_0_1_8_23</v>
      </c>
      <c r="AA286" t="str">
        <f t="shared" si="169"/>
        <v>((?!/).)*$</v>
      </c>
      <c r="AB286" s="48" t="str">
        <f t="shared" si="167"/>
        <v>|'</v>
      </c>
      <c r="AC286" s="48" t="str">
        <f t="shared" si="168"/>
        <v>'bodenbelaege/parkett/schiffsboden/?ffAdvisorStatus=82-_0_0_0_0_0_1_8_23((?!/).)*$|'</v>
      </c>
      <c r="AE286" t="s">
        <v>15</v>
      </c>
    </row>
    <row r="287" spans="2:31" outlineLevel="1" x14ac:dyDescent="0.25">
      <c r="B287" t="s">
        <v>381</v>
      </c>
      <c r="H287" s="9"/>
      <c r="I287" s="9"/>
      <c r="J287" s="9"/>
      <c r="K287" s="9"/>
      <c r="L287" s="9"/>
      <c r="Y287" s="48" t="str">
        <f t="shared" si="164"/>
        <v>'</v>
      </c>
      <c r="Z287" s="14" t="str">
        <f t="shared" si="165"/>
        <v>bodenbelaege/parkett/schiffsboden/?ffAdvisorStatus=82-_0_0_0_0_0_1_8_24</v>
      </c>
      <c r="AA287" t="str">
        <f t="shared" si="169"/>
        <v>((?!/).)*$</v>
      </c>
      <c r="AB287" s="48" t="str">
        <f t="shared" si="167"/>
        <v>|'</v>
      </c>
      <c r="AC287" s="48" t="str">
        <f t="shared" si="168"/>
        <v>'bodenbelaege/parkett/schiffsboden/?ffAdvisorStatus=82-_0_0_0_0_0_1_8_24((?!/).)*$|'</v>
      </c>
      <c r="AE287" t="s">
        <v>15</v>
      </c>
    </row>
    <row r="288" spans="2:31" outlineLevel="1" x14ac:dyDescent="0.25">
      <c r="B288" t="s">
        <v>382</v>
      </c>
      <c r="H288" s="9"/>
      <c r="I288" s="9"/>
      <c r="J288" s="9"/>
      <c r="K288" s="9"/>
      <c r="L288" s="9"/>
      <c r="Y288" s="48" t="str">
        <f t="shared" si="164"/>
        <v>'</v>
      </c>
      <c r="Z288" s="14" t="str">
        <f t="shared" si="165"/>
        <v>bodenbelaege/parkett/schiffsboden/?ffAdvisorStatus=82-_0_1_0_1_2_6_12_34</v>
      </c>
      <c r="AA288" t="str">
        <f t="shared" si="169"/>
        <v>((?!/).)*$</v>
      </c>
      <c r="AB288" s="48" t="str">
        <f t="shared" si="167"/>
        <v>|'</v>
      </c>
      <c r="AC288" s="48" t="str">
        <f t="shared" si="168"/>
        <v>'bodenbelaege/parkett/schiffsboden/?ffAdvisorStatus=82-_0_1_0_1_2_6_12_34((?!/).)*$|'</v>
      </c>
      <c r="AE288" t="s">
        <v>15</v>
      </c>
    </row>
    <row r="289" spans="2:31" outlineLevel="1" x14ac:dyDescent="0.25">
      <c r="B289" t="s">
        <v>383</v>
      </c>
      <c r="H289" s="9"/>
      <c r="I289" s="9"/>
      <c r="J289" s="9"/>
      <c r="K289" s="9"/>
      <c r="L289" s="9"/>
      <c r="Y289" s="48" t="str">
        <f t="shared" si="164"/>
        <v>'</v>
      </c>
      <c r="Z289" s="14" t="str">
        <f t="shared" si="165"/>
        <v>bodenbelaege/parkett/schiffsboden/?ffAdvisorStatus=82-_0_2_0_1_5_15_17_48</v>
      </c>
      <c r="AA289" t="str">
        <f t="shared" si="169"/>
        <v>((?!/).)*$</v>
      </c>
      <c r="AB289" s="48" t="str">
        <f t="shared" si="167"/>
        <v>|'</v>
      </c>
      <c r="AC289" s="48" t="str">
        <f t="shared" si="168"/>
        <v>'bodenbelaege/parkett/schiffsboden/?ffAdvisorStatus=82-_0_2_0_1_5_15_17_48((?!/).)*$|'</v>
      </c>
      <c r="AE289" t="s">
        <v>15</v>
      </c>
    </row>
    <row r="290" spans="2:31" outlineLevel="1" x14ac:dyDescent="0.25">
      <c r="B290" t="s">
        <v>384</v>
      </c>
      <c r="H290" s="9"/>
      <c r="I290" s="9"/>
      <c r="J290" s="9"/>
      <c r="K290" s="9"/>
      <c r="L290" s="9"/>
      <c r="Y290" s="48" t="str">
        <f t="shared" ref="Y290:Y305" si="170">+$Y$16</f>
        <v>'</v>
      </c>
      <c r="Z290" s="14" t="str">
        <f t="shared" ref="Z290:Z305" si="171">+$B290</f>
        <v>terrassenbelag/terrassendielen/wpc-bpc-dielen/?ffAdvisorStatus=100-_0_1_2_6_3_8</v>
      </c>
      <c r="AA290" t="str">
        <f t="shared" ref="AA290:AA305" si="172">+$AA$16</f>
        <v>((?!/).)*$</v>
      </c>
      <c r="AB290" s="48" t="str">
        <f t="shared" ref="AB290:AB304" si="173">+$AB$16</f>
        <v>|'</v>
      </c>
      <c r="AC290" s="48" t="str">
        <f t="shared" si="168"/>
        <v>'terrassenbelag/terrassendielen/wpc-bpc-dielen/?ffAdvisorStatus=100-_0_1_2_6_3_8((?!/).)*$|'</v>
      </c>
      <c r="AE290" t="s">
        <v>15</v>
      </c>
    </row>
    <row r="291" spans="2:31" outlineLevel="1" x14ac:dyDescent="0.25">
      <c r="B291" t="s">
        <v>385</v>
      </c>
      <c r="H291" s="9"/>
      <c r="I291" s="9"/>
      <c r="J291" s="9"/>
      <c r="K291" s="9"/>
      <c r="L291" s="9"/>
      <c r="Y291" s="48" t="str">
        <f t="shared" si="170"/>
        <v>'</v>
      </c>
      <c r="Z291" s="14" t="str">
        <f t="shared" si="171"/>
        <v>terrassenbelag/terrassendielen/wpc-bpc-dielen/?ffAdvisorStatus=100-_0_1_2_6_3_10</v>
      </c>
      <c r="AA291" t="str">
        <f t="shared" si="172"/>
        <v>((?!/).)*$</v>
      </c>
      <c r="AB291" s="48" t="str">
        <f t="shared" si="173"/>
        <v>|'</v>
      </c>
      <c r="AC291" s="48" t="str">
        <f t="shared" ref="AC291:AC305" si="174">+CONCATENATE(Y291,Z291,AA291,AB291)</f>
        <v>'terrassenbelag/terrassendielen/wpc-bpc-dielen/?ffAdvisorStatus=100-_0_1_2_6_3_10((?!/).)*$|'</v>
      </c>
      <c r="AE291" t="s">
        <v>15</v>
      </c>
    </row>
    <row r="292" spans="2:31" outlineLevel="1" x14ac:dyDescent="0.25">
      <c r="B292" t="s">
        <v>386</v>
      </c>
      <c r="H292" s="9"/>
      <c r="I292" s="9"/>
      <c r="J292" s="9"/>
      <c r="K292" s="9"/>
      <c r="L292" s="9"/>
      <c r="Y292" s="48" t="str">
        <f t="shared" si="170"/>
        <v>'</v>
      </c>
      <c r="Z292" s="14" t="str">
        <f t="shared" si="171"/>
        <v>terrassenbelag/terrassendielen/wpc-bpc-dielen/?ffAdvisorStatus=100-_0_1_2_6_3_9</v>
      </c>
      <c r="AA292" t="str">
        <f t="shared" si="172"/>
        <v>((?!/).)*$</v>
      </c>
      <c r="AB292" s="48" t="str">
        <f t="shared" si="173"/>
        <v>|'</v>
      </c>
      <c r="AC292" s="48" t="str">
        <f t="shared" si="174"/>
        <v>'terrassenbelag/terrassendielen/wpc-bpc-dielen/?ffAdvisorStatus=100-_0_1_2_6_3_9((?!/).)*$|'</v>
      </c>
      <c r="AE292" t="s">
        <v>15</v>
      </c>
    </row>
    <row r="293" spans="2:31" outlineLevel="1" x14ac:dyDescent="0.25">
      <c r="B293" t="s">
        <v>387</v>
      </c>
      <c r="H293" s="9"/>
      <c r="I293" s="9"/>
      <c r="J293" s="9"/>
      <c r="K293" s="9"/>
      <c r="L293" s="9"/>
      <c r="Y293" s="48" t="str">
        <f t="shared" si="170"/>
        <v>'</v>
      </c>
      <c r="Z293" s="14" t="str">
        <f t="shared" si="171"/>
        <v>terrassenbelag/terrassendielen/wpc-bpc-dielen/?ffAdvisorStatus=100-_0_1_2_6_3_22</v>
      </c>
      <c r="AA293" t="str">
        <f t="shared" si="172"/>
        <v>((?!/).)*$</v>
      </c>
      <c r="AB293" s="48" t="str">
        <f t="shared" si="173"/>
        <v>|'</v>
      </c>
      <c r="AC293" s="48" t="str">
        <f t="shared" si="174"/>
        <v>'terrassenbelag/terrassendielen/wpc-bpc-dielen/?ffAdvisorStatus=100-_0_1_2_6_3_22((?!/).)*$|'</v>
      </c>
      <c r="AE293" t="s">
        <v>15</v>
      </c>
    </row>
    <row r="294" spans="2:31" outlineLevel="1" x14ac:dyDescent="0.25">
      <c r="B294" t="s">
        <v>388</v>
      </c>
      <c r="H294" s="9"/>
      <c r="I294" s="9"/>
      <c r="J294" s="9"/>
      <c r="K294" s="9"/>
      <c r="L294" s="9"/>
      <c r="Y294" s="48" t="str">
        <f t="shared" si="170"/>
        <v>'</v>
      </c>
      <c r="Z294" s="14" t="str">
        <f t="shared" si="171"/>
        <v>terrassenbelag/terrassendielen/wpc-bpc-dielen/?ffAdvisorStatus=100-_0_1_2_7_4_11</v>
      </c>
      <c r="AA294" t="str">
        <f t="shared" si="172"/>
        <v>((?!/).)*$</v>
      </c>
      <c r="AB294" s="48" t="str">
        <f t="shared" si="173"/>
        <v>|'</v>
      </c>
      <c r="AC294" s="48" t="str">
        <f t="shared" si="174"/>
        <v>'terrassenbelag/terrassendielen/wpc-bpc-dielen/?ffAdvisorStatus=100-_0_1_2_7_4_11((?!/).)*$|'</v>
      </c>
      <c r="AE294" t="s">
        <v>15</v>
      </c>
    </row>
    <row r="295" spans="2:31" outlineLevel="1" x14ac:dyDescent="0.25">
      <c r="B295" t="s">
        <v>389</v>
      </c>
      <c r="H295" s="9"/>
      <c r="I295" s="9"/>
      <c r="J295" s="9"/>
      <c r="K295" s="9"/>
      <c r="L295" s="9"/>
      <c r="Y295" s="48" t="str">
        <f t="shared" si="170"/>
        <v>'</v>
      </c>
      <c r="Z295" s="14" t="str">
        <f t="shared" si="171"/>
        <v>terrassenbelag/terrassendielen/wpc-bpc-dielen/?ffAdvisorStatus=100-_0_1_2_7_4_12</v>
      </c>
      <c r="AA295" t="str">
        <f t="shared" si="172"/>
        <v>((?!/).)*$</v>
      </c>
      <c r="AB295" s="48" t="str">
        <f t="shared" si="173"/>
        <v>|'</v>
      </c>
      <c r="AC295" s="48" t="str">
        <f t="shared" si="174"/>
        <v>'terrassenbelag/terrassendielen/wpc-bpc-dielen/?ffAdvisorStatus=100-_0_1_2_7_4_12((?!/).)*$|'</v>
      </c>
      <c r="AE295" t="s">
        <v>15</v>
      </c>
    </row>
    <row r="296" spans="2:31" outlineLevel="1" x14ac:dyDescent="0.25">
      <c r="B296" t="s">
        <v>390</v>
      </c>
      <c r="H296" s="9"/>
      <c r="I296" s="9"/>
      <c r="J296" s="9"/>
      <c r="K296" s="9"/>
      <c r="L296" s="9"/>
      <c r="Y296" s="48" t="str">
        <f t="shared" si="170"/>
        <v>'</v>
      </c>
      <c r="Z296" s="14" t="str">
        <f t="shared" si="171"/>
        <v>terrassenbelag/terrassendielen/wpc-bpc-dielen/?ffAdvisorStatus=100-_0_1_2_7_4_13</v>
      </c>
      <c r="AA296" t="str">
        <f t="shared" si="172"/>
        <v>((?!/).)*$</v>
      </c>
      <c r="AB296" s="48" t="str">
        <f t="shared" si="173"/>
        <v>|'</v>
      </c>
      <c r="AC296" s="48" t="str">
        <f t="shared" si="174"/>
        <v>'terrassenbelag/terrassendielen/wpc-bpc-dielen/?ffAdvisorStatus=100-_0_1_2_7_4_13((?!/).)*$|'</v>
      </c>
      <c r="AE296" t="s">
        <v>15</v>
      </c>
    </row>
    <row r="297" spans="2:31" outlineLevel="1" x14ac:dyDescent="0.25">
      <c r="B297" t="s">
        <v>391</v>
      </c>
      <c r="H297" s="9"/>
      <c r="I297" s="9"/>
      <c r="J297" s="9"/>
      <c r="K297" s="9"/>
      <c r="L297" s="9"/>
      <c r="Y297" s="48" t="str">
        <f t="shared" si="170"/>
        <v>'</v>
      </c>
      <c r="Z297" s="14" t="str">
        <f t="shared" si="171"/>
        <v>terrassenbelag/terrassendielen/wpc-bpc-dielen/?ffAdvisorStatus=100-_0_1_2_7_4_23</v>
      </c>
      <c r="AA297" t="str">
        <f t="shared" si="172"/>
        <v>((?!/).)*$</v>
      </c>
      <c r="AB297" s="48" t="str">
        <f t="shared" si="173"/>
        <v>|'</v>
      </c>
      <c r="AC297" s="48" t="str">
        <f t="shared" si="174"/>
        <v>'terrassenbelag/terrassendielen/wpc-bpc-dielen/?ffAdvisorStatus=100-_0_1_2_7_4_23((?!/).)*$|'</v>
      </c>
      <c r="AE297" t="s">
        <v>15</v>
      </c>
    </row>
    <row r="298" spans="2:31" outlineLevel="1" x14ac:dyDescent="0.25">
      <c r="B298" t="s">
        <v>392</v>
      </c>
      <c r="H298" s="9"/>
      <c r="I298" s="9"/>
      <c r="J298" s="9"/>
      <c r="K298" s="9"/>
      <c r="L298" s="9"/>
      <c r="Y298" s="48" t="str">
        <f t="shared" si="170"/>
        <v>'</v>
      </c>
      <c r="Z298" s="14" t="str">
        <f t="shared" si="171"/>
        <v>terrassenbelag/terrassendielen/wpc-bpc-dielen/?ffAdvisorStatus=100-_0_2_5_14_6_16</v>
      </c>
      <c r="AA298" t="str">
        <f t="shared" si="172"/>
        <v>((?!/).)*$</v>
      </c>
      <c r="AB298" s="48" t="str">
        <f t="shared" si="173"/>
        <v>|'</v>
      </c>
      <c r="AC298" s="48" t="str">
        <f t="shared" si="174"/>
        <v>'terrassenbelag/terrassendielen/wpc-bpc-dielen/?ffAdvisorStatus=100-_0_2_5_14_6_16((?!/).)*$|'</v>
      </c>
      <c r="AE298" t="s">
        <v>15</v>
      </c>
    </row>
    <row r="299" spans="2:31" outlineLevel="1" x14ac:dyDescent="0.25">
      <c r="B299" t="s">
        <v>393</v>
      </c>
      <c r="H299" s="9"/>
      <c r="I299" s="9"/>
      <c r="J299" s="9"/>
      <c r="K299" s="9"/>
      <c r="L299" s="9"/>
      <c r="Y299" s="48" t="str">
        <f t="shared" si="170"/>
        <v>'</v>
      </c>
      <c r="Z299" s="14" t="str">
        <f t="shared" si="171"/>
        <v>terrassenbelag/terrassendielen/wpc-bpc-dielen/?ffAdvisorStatus=100-_0_2_5_14_6_17</v>
      </c>
      <c r="AA299" t="str">
        <f t="shared" si="172"/>
        <v>((?!/).)*$</v>
      </c>
      <c r="AB299" s="48" t="str">
        <f t="shared" si="173"/>
        <v>|'</v>
      </c>
      <c r="AC299" s="48" t="str">
        <f t="shared" si="174"/>
        <v>'terrassenbelag/terrassendielen/wpc-bpc-dielen/?ffAdvisorStatus=100-_0_2_5_14_6_17((?!/).)*$|'</v>
      </c>
      <c r="AE299" t="s">
        <v>15</v>
      </c>
    </row>
    <row r="300" spans="2:31" outlineLevel="1" x14ac:dyDescent="0.25">
      <c r="B300" t="s">
        <v>394</v>
      </c>
      <c r="H300" s="9"/>
      <c r="I300" s="9"/>
      <c r="J300" s="9"/>
      <c r="K300" s="9"/>
      <c r="L300" s="9"/>
      <c r="Y300" s="48" t="str">
        <f t="shared" si="170"/>
        <v>'</v>
      </c>
      <c r="Z300" s="14" t="str">
        <f t="shared" si="171"/>
        <v>terrassenbelag/terrassendielen/wpc-bpc-dielen/?ffAdvisorStatus=100-_0_2_5_14_6_18</v>
      </c>
      <c r="AA300" t="str">
        <f t="shared" si="172"/>
        <v>((?!/).)*$</v>
      </c>
      <c r="AB300" s="48" t="str">
        <f t="shared" si="173"/>
        <v>|'</v>
      </c>
      <c r="AC300" s="48" t="str">
        <f t="shared" si="174"/>
        <v>'terrassenbelag/terrassendielen/wpc-bpc-dielen/?ffAdvisorStatus=100-_0_2_5_14_6_18((?!/).)*$|'</v>
      </c>
      <c r="AE300" t="s">
        <v>15</v>
      </c>
    </row>
    <row r="301" spans="2:31" outlineLevel="1" x14ac:dyDescent="0.25">
      <c r="B301" t="s">
        <v>395</v>
      </c>
      <c r="H301" s="9"/>
      <c r="I301" s="9"/>
      <c r="J301" s="9"/>
      <c r="K301" s="9"/>
      <c r="L301" s="9"/>
      <c r="Y301" s="48" t="str">
        <f t="shared" si="170"/>
        <v>'</v>
      </c>
      <c r="Z301" s="14" t="str">
        <f t="shared" si="171"/>
        <v>terrassenbelag/terrassendielen/wpc-bpc-dielen/?ffAdvisorStatus=100-_0_2_5_14_6_24</v>
      </c>
      <c r="AA301" t="str">
        <f t="shared" si="172"/>
        <v>((?!/).)*$</v>
      </c>
      <c r="AB301" s="48" t="str">
        <f t="shared" si="173"/>
        <v>|'</v>
      </c>
      <c r="AC301" s="48" t="str">
        <f t="shared" si="174"/>
        <v>'terrassenbelag/terrassendielen/wpc-bpc-dielen/?ffAdvisorStatus=100-_0_2_5_14_6_24((?!/).)*$|'</v>
      </c>
      <c r="AE301" t="s">
        <v>15</v>
      </c>
    </row>
    <row r="302" spans="2:31" outlineLevel="1" x14ac:dyDescent="0.25">
      <c r="B302" t="s">
        <v>396</v>
      </c>
      <c r="H302" s="9"/>
      <c r="I302" s="9"/>
      <c r="J302" s="9"/>
      <c r="K302" s="9"/>
      <c r="L302" s="9"/>
      <c r="Y302" s="48" t="str">
        <f t="shared" si="170"/>
        <v>'</v>
      </c>
      <c r="Z302" s="14" t="str">
        <f t="shared" si="171"/>
        <v>terrassenbelag/terrassendielen/wpc-bpc-dielen/?ffAdvisorStatus=100-_0_2_5_15_7_19</v>
      </c>
      <c r="AA302" t="str">
        <f t="shared" si="172"/>
        <v>((?!/).)*$</v>
      </c>
      <c r="AB302" s="48" t="str">
        <f t="shared" si="173"/>
        <v>|'</v>
      </c>
      <c r="AC302" s="48" t="str">
        <f t="shared" si="174"/>
        <v>'terrassenbelag/terrassendielen/wpc-bpc-dielen/?ffAdvisorStatus=100-_0_2_5_15_7_19((?!/).)*$|'</v>
      </c>
      <c r="AE302" t="s">
        <v>15</v>
      </c>
    </row>
    <row r="303" spans="2:31" outlineLevel="1" x14ac:dyDescent="0.25">
      <c r="B303" t="s">
        <v>397</v>
      </c>
      <c r="H303" s="9"/>
      <c r="I303" s="9"/>
      <c r="J303" s="9"/>
      <c r="K303" s="9"/>
      <c r="L303" s="9"/>
      <c r="Y303" s="48" t="str">
        <f t="shared" si="170"/>
        <v>'</v>
      </c>
      <c r="Z303" s="14" t="str">
        <f t="shared" si="171"/>
        <v>terrassenbelag/terrassendielen/wpc-bpc-dielen/?ffAdvisorStatus=100-_0_2_5_15_7_20</v>
      </c>
      <c r="AA303" t="str">
        <f t="shared" si="172"/>
        <v>((?!/).)*$</v>
      </c>
      <c r="AB303" s="48" t="str">
        <f t="shared" si="173"/>
        <v>|'</v>
      </c>
      <c r="AC303" s="48" t="str">
        <f t="shared" si="174"/>
        <v>'terrassenbelag/terrassendielen/wpc-bpc-dielen/?ffAdvisorStatus=100-_0_2_5_15_7_20((?!/).)*$|'</v>
      </c>
      <c r="AE303" t="s">
        <v>15</v>
      </c>
    </row>
    <row r="304" spans="2:31" outlineLevel="1" x14ac:dyDescent="0.25">
      <c r="B304" t="s">
        <v>398</v>
      </c>
      <c r="H304" s="9"/>
      <c r="I304" s="9"/>
      <c r="J304" s="9"/>
      <c r="K304" s="9"/>
      <c r="L304" s="9"/>
      <c r="Y304" s="48" t="str">
        <f t="shared" si="170"/>
        <v>'</v>
      </c>
      <c r="Z304" s="14" t="str">
        <f t="shared" si="171"/>
        <v>terrassenbelag/terrassendielen/wpc-bpc-dielen/?ffAdvisorStatus=100-_0_2_5_15_7_21</v>
      </c>
      <c r="AA304" t="str">
        <f t="shared" si="172"/>
        <v>((?!/).)*$</v>
      </c>
      <c r="AB304" s="48" t="str">
        <f t="shared" si="173"/>
        <v>|'</v>
      </c>
      <c r="AC304" s="48" t="str">
        <f t="shared" si="174"/>
        <v>'terrassenbelag/terrassendielen/wpc-bpc-dielen/?ffAdvisorStatus=100-_0_2_5_15_7_21((?!/).)*$|'</v>
      </c>
      <c r="AE304" t="s">
        <v>15</v>
      </c>
    </row>
    <row r="305" spans="2:70" outlineLevel="1" x14ac:dyDescent="0.25">
      <c r="B305" t="s">
        <v>399</v>
      </c>
      <c r="H305" s="9"/>
      <c r="I305" s="9"/>
      <c r="J305" s="9"/>
      <c r="K305" s="9"/>
      <c r="L305" s="9"/>
      <c r="Y305" s="48" t="str">
        <f t="shared" si="170"/>
        <v>'</v>
      </c>
      <c r="Z305" s="14" t="str">
        <f t="shared" si="171"/>
        <v>terrassenbelag/terrassendielen/wpc-bpc-dielen/?ffAdvisorStatus=100-_0_2_5_15_7_25</v>
      </c>
      <c r="AA305" t="str">
        <f t="shared" si="172"/>
        <v>((?!/).)*$</v>
      </c>
      <c r="AB305" s="48" t="str">
        <f>+$AB$17</f>
        <v>)')</v>
      </c>
      <c r="AC305" s="48" t="str">
        <f t="shared" si="174"/>
        <v>'terrassenbelag/terrassendielen/wpc-bpc-dielen/?ffAdvisorStatus=100-_0_2_5_15_7_25((?!/).)*$)')</v>
      </c>
      <c r="AE305" t="s">
        <v>15</v>
      </c>
    </row>
    <row r="306" spans="2:70" x14ac:dyDescent="0.25">
      <c r="H306" s="9"/>
      <c r="I306" s="9"/>
      <c r="J306" s="9"/>
      <c r="K306" s="9"/>
      <c r="L306" s="9"/>
      <c r="AE306" t="s">
        <v>15</v>
      </c>
    </row>
    <row r="307" spans="2:70" x14ac:dyDescent="0.25">
      <c r="H307" s="9"/>
      <c r="I307" s="9"/>
      <c r="J307" s="9"/>
      <c r="K307" s="9"/>
      <c r="L307" s="9"/>
      <c r="AE307" t="s">
        <v>15</v>
      </c>
      <c r="BR307" s="35" t="str">
        <f>_xlfn.TEXTJOIN(CHAR(10),FALSE,BR308:BR311)</f>
        <v xml:space="preserve">        elif bool(h1_pattern.match(row['url'])):
            if (((314+row['viewportWidth']-1278)/2)&lt;row['x']&lt;((1222+row['viewportWidth']-1278)/2)) and (322&lt;row['y']&lt;538):
                return ('Filter')
            elif (((314+row['viewportWidth']-1278)/2)&lt;row['x']&lt;((754+row['viewportWidth']-1278)/2)) and (558&lt;row['y']&lt;4300):
                return ('productsLeftcolumn')
            elif (((773+row['viewportWidth']-1278)/2)&lt;row['x']&lt;((1213+row['viewportWidth']-1278)/2)) and (558&lt;row['y']&lt;4300):
                return ('productsRightcolumn')
            elif (((52+row['viewportWidth']-1278)/2)&lt;row['x']&lt;((284+row['viewportWidth']-1278)/2)) and (215&lt;row['y']&lt;943):
                return ('sidebar')</v>
      </c>
    </row>
    <row r="308" spans="2:70" x14ac:dyDescent="0.25">
      <c r="C308">
        <v>952</v>
      </c>
      <c r="D308">
        <v>322</v>
      </c>
      <c r="E308">
        <v>1860</v>
      </c>
      <c r="F308">
        <v>538</v>
      </c>
      <c r="G308" s="6" t="s">
        <v>25</v>
      </c>
      <c r="H308" s="9">
        <f>C308-$S$520</f>
        <v>314</v>
      </c>
      <c r="I308" s="9">
        <f>D308-$T$520</f>
        <v>322</v>
      </c>
      <c r="J308" s="9">
        <f>E308-$S$520</f>
        <v>1222</v>
      </c>
      <c r="K308" s="9">
        <f>F308-$T$520</f>
        <v>538</v>
      </c>
      <c r="L308" s="9" t="str">
        <f t="shared" ref="L308:L310" si="175">G308</f>
        <v>Filter</v>
      </c>
      <c r="M308">
        <f t="shared" ref="M308" si="176">H308+$S$12</f>
        <v>635</v>
      </c>
      <c r="N308">
        <f t="shared" ref="N308" si="177">I308</f>
        <v>322</v>
      </c>
      <c r="O308">
        <f t="shared" ref="O308" si="178">J308+$S$12</f>
        <v>1543</v>
      </c>
      <c r="P308">
        <f t="shared" ref="P308" si="179">K308</f>
        <v>538</v>
      </c>
      <c r="Q308" t="str">
        <f t="shared" ref="Q308" si="180">L308</f>
        <v>Filter</v>
      </c>
      <c r="S308" t="s">
        <v>41</v>
      </c>
      <c r="AE308" t="s">
        <v>15</v>
      </c>
      <c r="AM308" s="30" t="s">
        <v>182</v>
      </c>
      <c r="AN308" t="str">
        <f>+$Y$224</f>
        <v>h1_pattern</v>
      </c>
      <c r="AO308" t="s">
        <v>170</v>
      </c>
      <c r="AQ308" t="str">
        <f>+CONCATENATE(AM308,AN308,AO308)</f>
        <v>elif bool(h1_pattern.match(row['url'])):</v>
      </c>
      <c r="AR308" s="30" t="s">
        <v>171</v>
      </c>
      <c r="AS308" s="33" t="s">
        <v>172</v>
      </c>
      <c r="AT308">
        <f>+$H308</f>
        <v>314</v>
      </c>
      <c r="AU308" s="3" t="s">
        <v>173</v>
      </c>
      <c r="AV308" s="3">
        <f>+$P$12+$N$12</f>
        <v>1278</v>
      </c>
      <c r="AW308" s="3" t="s">
        <v>174</v>
      </c>
      <c r="AX308" t="str">
        <f>+CONCATENATE($AS308,$AT308,$AU308,$AV308,$AW308)</f>
        <v>((314+row['viewportWidth']-1278)/2)</v>
      </c>
      <c r="AY308" t="s">
        <v>175</v>
      </c>
      <c r="AZ308" s="33" t="s">
        <v>172</v>
      </c>
      <c r="BA308">
        <f>+$J308</f>
        <v>1222</v>
      </c>
      <c r="BB308" s="3" t="s">
        <v>173</v>
      </c>
      <c r="BC308" s="3">
        <f>+$P$12+$N$12</f>
        <v>1278</v>
      </c>
      <c r="BD308" s="3" t="s">
        <v>174</v>
      </c>
      <c r="BE308" t="str">
        <f>+CONCATENATE($AZ308,$BA308,$BB308,$BC308,$BD308)</f>
        <v>((1222+row['viewportWidth']-1278)/2)</v>
      </c>
      <c r="BF308" t="s">
        <v>176</v>
      </c>
      <c r="BG308">
        <f>+$I308</f>
        <v>322</v>
      </c>
      <c r="BI308" t="s">
        <v>177</v>
      </c>
      <c r="BJ308">
        <f>+$K308</f>
        <v>538</v>
      </c>
      <c r="BL308" t="s">
        <v>178</v>
      </c>
      <c r="BM308" t="str">
        <f>+CONCATENATE(AR308,AX308,AY308,BE308,BF308,BG308,BI308,BJ308,BL308)</f>
        <v>if (((314+row['viewportWidth']-1278)/2)&lt;row['x']&lt;((1222+row['viewportWidth']-1278)/2)) and (322&lt;row['y']&lt;538):</v>
      </c>
      <c r="BN308" s="30" t="s">
        <v>179</v>
      </c>
      <c r="BO308" t="str">
        <f>+$L308</f>
        <v>Filter</v>
      </c>
      <c r="BP308" s="3" t="s">
        <v>180</v>
      </c>
      <c r="BQ308" t="str">
        <f>+CONCATENATE(BN308,BO308,BP308)</f>
        <v>return ('Filter')</v>
      </c>
      <c r="BR308" s="30" t="str">
        <f>+CONCATENATE(REPT(" ", $BV$12),$AQ308,CHAR(10),REPT(" ", $BV$13),$BM308,CHAR(10),REPT(" ", $BV$14),$BQ308)</f>
        <v xml:space="preserve">        elif bool(h1_pattern.match(row['url'])):
            if (((314+row['viewportWidth']-1278)/2)&lt;row['x']&lt;((1222+row['viewportWidth']-1278)/2)) and (322&lt;row['y']&lt;538):
                return ('Filter')</v>
      </c>
    </row>
    <row r="309" spans="2:70" x14ac:dyDescent="0.25">
      <c r="C309">
        <v>952</v>
      </c>
      <c r="D309">
        <v>558</v>
      </c>
      <c r="E309">
        <v>1392</v>
      </c>
      <c r="F309">
        <v>4300</v>
      </c>
      <c r="G309" s="6" t="s">
        <v>27</v>
      </c>
      <c r="H309" s="9">
        <f>C309-$S$520</f>
        <v>314</v>
      </c>
      <c r="I309" s="9">
        <f>D309-$T$520</f>
        <v>558</v>
      </c>
      <c r="J309" s="9">
        <f>E309-$S$520</f>
        <v>754</v>
      </c>
      <c r="K309" s="9">
        <f>F309-$T$520</f>
        <v>4300</v>
      </c>
      <c r="L309" s="9" t="str">
        <f t="shared" si="175"/>
        <v>productsLeftcolumn</v>
      </c>
      <c r="M309">
        <f t="shared" ref="M309:M364" si="181">H309+$S$12</f>
        <v>635</v>
      </c>
      <c r="N309">
        <f t="shared" ref="N309:N364" si="182">I309</f>
        <v>558</v>
      </c>
      <c r="O309">
        <f t="shared" ref="O309:O364" si="183">J309+$S$12</f>
        <v>1075</v>
      </c>
      <c r="P309">
        <f t="shared" ref="P309:P364" si="184">K309</f>
        <v>4300</v>
      </c>
      <c r="Q309" t="str">
        <f t="shared" ref="Q309:Q364" si="185">L309</f>
        <v>productsLeftcolumn</v>
      </c>
      <c r="S309" t="s">
        <v>15</v>
      </c>
      <c r="T309" t="s">
        <v>16</v>
      </c>
      <c r="AE309" t="s">
        <v>15</v>
      </c>
      <c r="AR309" s="30" t="s">
        <v>181</v>
      </c>
      <c r="AS309" s="33" t="s">
        <v>172</v>
      </c>
      <c r="AT309">
        <f t="shared" ref="AT309:AT311" si="186">+$H309</f>
        <v>314</v>
      </c>
      <c r="AU309" s="3" t="s">
        <v>173</v>
      </c>
      <c r="AV309" s="3">
        <f t="shared" ref="AV309:AV311" si="187">+$P$12+$N$12</f>
        <v>1278</v>
      </c>
      <c r="AW309" s="3" t="s">
        <v>174</v>
      </c>
      <c r="AX309" t="str">
        <f t="shared" ref="AX309:AX311" si="188">+CONCATENATE($AS309,$AT309,$AU309,$AV309,$AW309)</f>
        <v>((314+row['viewportWidth']-1278)/2)</v>
      </c>
      <c r="AY309" t="s">
        <v>175</v>
      </c>
      <c r="AZ309" s="33" t="s">
        <v>172</v>
      </c>
      <c r="BA309">
        <f t="shared" ref="BA309:BA311" si="189">+$J309</f>
        <v>754</v>
      </c>
      <c r="BB309" s="3" t="s">
        <v>173</v>
      </c>
      <c r="BC309" s="3">
        <f t="shared" ref="BC309:BC311" si="190">+$P$12+$N$12</f>
        <v>1278</v>
      </c>
      <c r="BD309" s="3" t="s">
        <v>174</v>
      </c>
      <c r="BE309" t="str">
        <f t="shared" ref="BE309:BE311" si="191">+CONCATENATE($AZ309,$BA309,$BB309,$BC309,$BD309)</f>
        <v>((754+row['viewportWidth']-1278)/2)</v>
      </c>
      <c r="BF309" t="s">
        <v>176</v>
      </c>
      <c r="BG309">
        <f t="shared" ref="BG309:BG311" si="192">+$I309</f>
        <v>558</v>
      </c>
      <c r="BI309" t="s">
        <v>177</v>
      </c>
      <c r="BJ309">
        <f t="shared" ref="BJ309:BJ311" si="193">+$K309</f>
        <v>4300</v>
      </c>
      <c r="BL309" t="s">
        <v>178</v>
      </c>
      <c r="BM309" t="str">
        <f t="shared" ref="BM309:BM311" si="194">+CONCATENATE(AR309,AX309,AY309,BE309,BF309,BG309,BI309,BJ309,BL309)</f>
        <v>elif (((314+row['viewportWidth']-1278)/2)&lt;row['x']&lt;((754+row['viewportWidth']-1278)/2)) and (558&lt;row['y']&lt;4300):</v>
      </c>
      <c r="BN309" s="30" t="s">
        <v>179</v>
      </c>
      <c r="BO309" t="str">
        <f t="shared" ref="BO309:BO311" si="195">+$L309</f>
        <v>productsLeftcolumn</v>
      </c>
      <c r="BP309" s="3" t="s">
        <v>180</v>
      </c>
      <c r="BQ309" t="str">
        <f t="shared" ref="BQ309:BQ311" si="196">+CONCATENATE(BN309,BO309,BP309)</f>
        <v>return ('productsLeftcolumn')</v>
      </c>
      <c r="BR309" s="30" t="str">
        <f>+CONCATENATE(REPT(" ", $BV$13),$BM309,CHAR(10),REPT(" ", $BV$14),$BQ309)</f>
        <v xml:space="preserve">            elif (((314+row['viewportWidth']-1278)/2)&lt;row['x']&lt;((754+row['viewportWidth']-1278)/2)) and (558&lt;row['y']&lt;4300):
                return ('productsLeftcolumn')</v>
      </c>
    </row>
    <row r="310" spans="2:70" x14ac:dyDescent="0.25">
      <c r="C310">
        <v>1411</v>
      </c>
      <c r="D310">
        <f>D309</f>
        <v>558</v>
      </c>
      <c r="E310">
        <f>C310+440</f>
        <v>1851</v>
      </c>
      <c r="F310">
        <v>4300</v>
      </c>
      <c r="G310" s="6" t="s">
        <v>28</v>
      </c>
      <c r="H310" s="9">
        <f>C310-$S$520</f>
        <v>773</v>
      </c>
      <c r="I310" s="9">
        <f>D310-$T$520</f>
        <v>558</v>
      </c>
      <c r="J310" s="9">
        <f>E310-$S$520</f>
        <v>1213</v>
      </c>
      <c r="K310" s="9">
        <f>F310-$T$520</f>
        <v>4300</v>
      </c>
      <c r="L310" s="9" t="str">
        <f t="shared" si="175"/>
        <v>productsRightcolumn</v>
      </c>
      <c r="M310">
        <f t="shared" si="181"/>
        <v>1094</v>
      </c>
      <c r="N310">
        <f t="shared" si="182"/>
        <v>558</v>
      </c>
      <c r="O310">
        <f t="shared" si="183"/>
        <v>1534</v>
      </c>
      <c r="P310">
        <f t="shared" si="184"/>
        <v>4300</v>
      </c>
      <c r="Q310" t="str">
        <f t="shared" si="185"/>
        <v>productsRightcolumn</v>
      </c>
      <c r="S310">
        <v>641</v>
      </c>
      <c r="T310">
        <v>0</v>
      </c>
      <c r="AE310" t="s">
        <v>15</v>
      </c>
      <c r="AR310" s="30" t="s">
        <v>181</v>
      </c>
      <c r="AS310" s="33" t="s">
        <v>172</v>
      </c>
      <c r="AT310">
        <f t="shared" si="186"/>
        <v>773</v>
      </c>
      <c r="AU310" s="3" t="s">
        <v>173</v>
      </c>
      <c r="AV310" s="3">
        <f t="shared" si="187"/>
        <v>1278</v>
      </c>
      <c r="AW310" s="3" t="s">
        <v>174</v>
      </c>
      <c r="AX310" t="str">
        <f t="shared" si="188"/>
        <v>((773+row['viewportWidth']-1278)/2)</v>
      </c>
      <c r="AY310" t="s">
        <v>175</v>
      </c>
      <c r="AZ310" s="33" t="s">
        <v>172</v>
      </c>
      <c r="BA310">
        <f t="shared" si="189"/>
        <v>1213</v>
      </c>
      <c r="BB310" s="3" t="s">
        <v>173</v>
      </c>
      <c r="BC310" s="3">
        <f t="shared" si="190"/>
        <v>1278</v>
      </c>
      <c r="BD310" s="3" t="s">
        <v>174</v>
      </c>
      <c r="BE310" t="str">
        <f t="shared" si="191"/>
        <v>((1213+row['viewportWidth']-1278)/2)</v>
      </c>
      <c r="BF310" t="s">
        <v>176</v>
      </c>
      <c r="BG310">
        <f t="shared" si="192"/>
        <v>558</v>
      </c>
      <c r="BI310" t="s">
        <v>177</v>
      </c>
      <c r="BJ310">
        <f t="shared" si="193"/>
        <v>4300</v>
      </c>
      <c r="BL310" t="s">
        <v>178</v>
      </c>
      <c r="BM310" t="str">
        <f t="shared" si="194"/>
        <v>elif (((773+row['viewportWidth']-1278)/2)&lt;row['x']&lt;((1213+row['viewportWidth']-1278)/2)) and (558&lt;row['y']&lt;4300):</v>
      </c>
      <c r="BN310" s="30" t="s">
        <v>179</v>
      </c>
      <c r="BO310" t="str">
        <f t="shared" si="195"/>
        <v>productsRightcolumn</v>
      </c>
      <c r="BP310" s="3" t="s">
        <v>180</v>
      </c>
      <c r="BQ310" t="str">
        <f t="shared" si="196"/>
        <v>return ('productsRightcolumn')</v>
      </c>
      <c r="BR310" s="30" t="str">
        <f t="shared" ref="BR310:BR311" si="197">+CONCATENATE(REPT(" ", $BV$13),$BM310,CHAR(10),REPT(" ", $BV$14),$BQ310)</f>
        <v xml:space="preserve">            elif (((773+row['viewportWidth']-1278)/2)&lt;row['x']&lt;((1213+row['viewportWidth']-1278)/2)) and (558&lt;row['y']&lt;4300):
                return ('productsRightcolumn')</v>
      </c>
    </row>
    <row r="311" spans="2:70" x14ac:dyDescent="0.25">
      <c r="C311">
        <v>690</v>
      </c>
      <c r="D311">
        <v>215</v>
      </c>
      <c r="E311">
        <v>922</v>
      </c>
      <c r="F311">
        <v>943</v>
      </c>
      <c r="G311" s="6" t="s">
        <v>26</v>
      </c>
      <c r="H311" s="9">
        <f>C311-$S$520</f>
        <v>52</v>
      </c>
      <c r="I311" s="9">
        <f>D311-$T$520</f>
        <v>215</v>
      </c>
      <c r="J311" s="9">
        <f>E311-$S$520</f>
        <v>284</v>
      </c>
      <c r="K311" s="9">
        <f>F311-$T$520</f>
        <v>943</v>
      </c>
      <c r="L311" s="9" t="str">
        <f>G311</f>
        <v>sidebar</v>
      </c>
      <c r="M311">
        <f t="shared" si="181"/>
        <v>373</v>
      </c>
      <c r="N311">
        <f t="shared" si="182"/>
        <v>215</v>
      </c>
      <c r="O311">
        <f t="shared" si="183"/>
        <v>605</v>
      </c>
      <c r="P311">
        <f t="shared" si="184"/>
        <v>943</v>
      </c>
      <c r="Q311" t="str">
        <f t="shared" si="185"/>
        <v>sidebar</v>
      </c>
      <c r="AE311" t="s">
        <v>15</v>
      </c>
      <c r="AR311" s="30" t="s">
        <v>181</v>
      </c>
      <c r="AS311" s="33" t="s">
        <v>172</v>
      </c>
      <c r="AT311">
        <f t="shared" si="186"/>
        <v>52</v>
      </c>
      <c r="AU311" s="3" t="s">
        <v>173</v>
      </c>
      <c r="AV311" s="3">
        <f t="shared" si="187"/>
        <v>1278</v>
      </c>
      <c r="AW311" s="3" t="s">
        <v>174</v>
      </c>
      <c r="AX311" t="str">
        <f t="shared" si="188"/>
        <v>((52+row['viewportWidth']-1278)/2)</v>
      </c>
      <c r="AY311" t="s">
        <v>175</v>
      </c>
      <c r="AZ311" s="33" t="s">
        <v>172</v>
      </c>
      <c r="BA311">
        <f t="shared" si="189"/>
        <v>284</v>
      </c>
      <c r="BB311" s="3" t="s">
        <v>173</v>
      </c>
      <c r="BC311" s="3">
        <f t="shared" si="190"/>
        <v>1278</v>
      </c>
      <c r="BD311" s="3" t="s">
        <v>174</v>
      </c>
      <c r="BE311" t="str">
        <f t="shared" si="191"/>
        <v>((284+row['viewportWidth']-1278)/2)</v>
      </c>
      <c r="BF311" t="s">
        <v>176</v>
      </c>
      <c r="BG311">
        <f t="shared" si="192"/>
        <v>215</v>
      </c>
      <c r="BI311" t="s">
        <v>177</v>
      </c>
      <c r="BJ311">
        <f t="shared" si="193"/>
        <v>943</v>
      </c>
      <c r="BL311" t="s">
        <v>178</v>
      </c>
      <c r="BM311" t="str">
        <f t="shared" si="194"/>
        <v>elif (((52+row['viewportWidth']-1278)/2)&lt;row['x']&lt;((284+row['viewportWidth']-1278)/2)) and (215&lt;row['y']&lt;943):</v>
      </c>
      <c r="BN311" s="30" t="s">
        <v>179</v>
      </c>
      <c r="BO311" t="str">
        <f t="shared" si="195"/>
        <v>sidebar</v>
      </c>
      <c r="BP311" s="3" t="s">
        <v>180</v>
      </c>
      <c r="BQ311" t="str">
        <f t="shared" si="196"/>
        <v>return ('sidebar')</v>
      </c>
      <c r="BR311" s="30" t="str">
        <f t="shared" si="197"/>
        <v xml:space="preserve">            elif (((52+row['viewportWidth']-1278)/2)&lt;row['x']&lt;((284+row['viewportWidth']-1278)/2)) and (215&lt;row['y']&lt;943):
                return ('sidebar')</v>
      </c>
    </row>
    <row r="312" spans="2:70" x14ac:dyDescent="0.25">
      <c r="G312" s="6"/>
      <c r="H312" s="9"/>
      <c r="I312" s="9"/>
      <c r="J312" s="9"/>
      <c r="K312" s="9"/>
      <c r="L312" s="9"/>
      <c r="Y312" s="14" t="s">
        <v>523</v>
      </c>
      <c r="Z312" s="48" t="str">
        <f>+$Z$16</f>
        <v xml:space="preserve"> = re.compile(r'(http://relaunch|https://www)\.holzprofi24\.de/('</v>
      </c>
      <c r="AA312" s="51" t="str">
        <f>+CONCATENATE(Y312,Z312)</f>
        <v>h1_pagination2_pattern = re.compile(r'(http://relaunch|https://www)\.holzprofi24\.de/('</v>
      </c>
      <c r="AB312" s="51" t="s">
        <v>2513</v>
      </c>
      <c r="AC312" s="14" t="str">
        <f>_xlfn.TEXTJOIN(CHAR(10),FALSE,AA312,AC314:AC359)</f>
        <v>h1_pagination2_pattern = re.compile(r'(http://relaunch|https://www)\.holzprofi24\.de/('
'bodenbelaege/bodenbelag-zubehoer/klebstoffe/((?!/).)*$|'
'bodenbelaege/bodenbelag-zubehoer/uebergangsprofil/((?!/).)*$|'
'bodenbelaege/bodenbelag-zubehoer/weitere/((?!/).)*$|'
'bodenbelaege/bodenbelag-zubehoer/lack-oel-wachs/((?!/).)*$|'
'bodenbelaege/sockelleisten-zubehoer/abschlusskappen/((?!/).)*$|'
'bodenbelaege/sockelleisten-zubehoer/aussenecken/((?!/).)*$|'
'terrassenbelag/pflegemittel/((?!/).)*$|'
'garten/fuer-tiere/((?!/).)*$|'
'garten/brunnen/((?!/).)*$|'
'garten/gartendekoration/((?!/).)*$|'
'garten/grill/((?!/).)*$|'
'garten/pflegemittel/((?!/).)*$|'
'garten/fuer-kinder/spielturm/((?!/).)*$|'
'garten/carport-garage/doppelcarport/((?!/).)*$|'
'garten/carport-garage/einzelcarport/((?!/).)*$|'
'garten/carport-garage/carport-zubehoer/((?!/).)*$|'
'garten/holzpavillon/4-eckig/((?!/).)*$|'
'garten/holzpavillon/6-eckig/((?!/).)*$|'
'garten/holzpavillon/pavillon-zubehoer/((?!/).)*$|'
'garten/pool/pool-zubehoer/((?!/).)*$|'
'garten/ueberdachungen/holz/((?!/).)*$|'
'garten/gewaechshaus/anlehngewaechshaus/((?!/).)*$|'
'garten/gewaechshaus/gewaechshaus-zubehoer/((?!/).)*$|'
'garten/brunnen/gartenbrunnen/((?!/).)*$|'
'garten/brunnen/wasserspiele/((?!/).)*$|'
'garten/brunnen/brunnen-zubehoer/((?!/).)*$|'
'garten/gartendekoration/pflanzkuebel/((?!/).)*$|'
'garten/gartendekoration/dekoartikel/((?!/).)*$|'
'garten/grill/grill-zubehoer/((?!/).)*$|'
'garten/pflegemittel/farbe/((?!/).)*$|'
'garten/pflegemittel/lasur/((?!/).)*$|'
'sauna/sauna-zubehoer/((?!/).)*$|'
'sauna/aussen-sauna/fass-sauna/((?!/).)*$|'
'wand-und-decke/abschlussleisten/faltleiste/((?!/).)*$|'
'wand-und-decke/abschlussleisten/winkelleiste/((?!/).)*$|'
'wand-und-decke/abschlussleisten/tapetenleiste/((?!/).)*$|'
'wand-und-decke/paneele-zubehoer/((?!/).)*$|'
'wand-und-decke/paneele-zubehoer/beleuchtung/((?!/).)*$|'
'wand-und-decke/paneele-zubehoer/sonstiges-zubehoer/((?!/).)*$|'
'wand-und-decke/paneele/holzpaneele/((?!/).)*$|'
'kinderwelt/kindermoebel/wickelkommode/((?!/).)*$|'
'kinderwelt/kindermoebel/kinderbett/((?!/).)*$|'
'kinderwelt/kindermoebel/kleiderschrank/((?!/).)*$|'
'kinderwelt/kindermoebel/kinderzimmer-sets/((?!/).)*$|'
'kinderwelt/gartenspielgeraete/spielturm/((?!/).)*$|'
'kinderwelt/kindermoebel/kinderzimmer-zubehoer/((?!/).)*$)')</v>
      </c>
      <c r="AE312" t="s">
        <v>15</v>
      </c>
    </row>
    <row r="313" spans="2:70" ht="18.75" x14ac:dyDescent="0.3">
      <c r="B313" s="22" t="s">
        <v>516</v>
      </c>
      <c r="H313" s="9"/>
      <c r="I313" s="9"/>
      <c r="J313" s="9"/>
      <c r="K313" s="9"/>
      <c r="L313" s="9"/>
      <c r="AE313" t="s">
        <v>15</v>
      </c>
    </row>
    <row r="314" spans="2:70" outlineLevel="1" x14ac:dyDescent="0.25">
      <c r="B314" t="s">
        <v>400</v>
      </c>
      <c r="H314" s="9"/>
      <c r="I314" s="9"/>
      <c r="J314" s="9"/>
      <c r="K314" s="9"/>
      <c r="L314" s="9"/>
      <c r="Y314" s="48" t="str">
        <f t="shared" ref="Y314:Y359" si="198">+$Y$16</f>
        <v>'</v>
      </c>
      <c r="Z314" s="14" t="str">
        <f t="shared" ref="Z314:Z359" si="199">+$B314</f>
        <v>bodenbelaege/bodenbelag-zubehoer/klebstoffe/</v>
      </c>
      <c r="AA314" t="str">
        <f t="shared" ref="AA314:AA359" si="200">+$AA$16</f>
        <v>((?!/).)*$</v>
      </c>
      <c r="AB314" s="48" t="str">
        <f t="shared" ref="AB314:AB358" si="201">+$AB$16</f>
        <v>|'</v>
      </c>
      <c r="AC314" s="48" t="str">
        <f>+CONCATENATE(Y314,Z314,AA314,AB314)</f>
        <v>'bodenbelaege/bodenbelag-zubehoer/klebstoffe/((?!/).)*$|'</v>
      </c>
      <c r="AE314" t="s">
        <v>15</v>
      </c>
    </row>
    <row r="315" spans="2:70" outlineLevel="1" x14ac:dyDescent="0.25">
      <c r="B315" t="s">
        <v>401</v>
      </c>
      <c r="H315" s="9"/>
      <c r="I315" s="9"/>
      <c r="J315" s="9"/>
      <c r="K315" s="9"/>
      <c r="L315" s="9"/>
      <c r="Y315" s="48" t="str">
        <f t="shared" si="198"/>
        <v>'</v>
      </c>
      <c r="Z315" s="14" t="str">
        <f t="shared" si="199"/>
        <v>bodenbelaege/bodenbelag-zubehoer/uebergangsprofil/</v>
      </c>
      <c r="AA315" t="str">
        <f t="shared" si="200"/>
        <v>((?!/).)*$</v>
      </c>
      <c r="AB315" s="48" t="str">
        <f t="shared" si="201"/>
        <v>|'</v>
      </c>
      <c r="AC315" s="48" t="str">
        <f t="shared" ref="AC315:AC359" si="202">+CONCATENATE(Y315,Z315,AA315,AB315)</f>
        <v>'bodenbelaege/bodenbelag-zubehoer/uebergangsprofil/((?!/).)*$|'</v>
      </c>
      <c r="AE315" t="s">
        <v>15</v>
      </c>
    </row>
    <row r="316" spans="2:70" outlineLevel="1" x14ac:dyDescent="0.25">
      <c r="B316" t="s">
        <v>402</v>
      </c>
      <c r="H316" s="9"/>
      <c r="I316" s="9"/>
      <c r="J316" s="9"/>
      <c r="K316" s="9"/>
      <c r="L316" s="9"/>
      <c r="Y316" s="48" t="str">
        <f t="shared" si="198"/>
        <v>'</v>
      </c>
      <c r="Z316" s="14" t="str">
        <f t="shared" si="199"/>
        <v>bodenbelaege/bodenbelag-zubehoer/weitere/</v>
      </c>
      <c r="AA316" t="str">
        <f t="shared" si="200"/>
        <v>((?!/).)*$</v>
      </c>
      <c r="AB316" s="48" t="str">
        <f t="shared" si="201"/>
        <v>|'</v>
      </c>
      <c r="AC316" s="48" t="str">
        <f t="shared" si="202"/>
        <v>'bodenbelaege/bodenbelag-zubehoer/weitere/((?!/).)*$|'</v>
      </c>
      <c r="AE316" t="s">
        <v>15</v>
      </c>
    </row>
    <row r="317" spans="2:70" outlineLevel="1" x14ac:dyDescent="0.25">
      <c r="B317" t="s">
        <v>403</v>
      </c>
      <c r="H317" s="9"/>
      <c r="I317" s="9"/>
      <c r="J317" s="9"/>
      <c r="K317" s="9"/>
      <c r="L317" s="9"/>
      <c r="Y317" s="48" t="str">
        <f t="shared" si="198"/>
        <v>'</v>
      </c>
      <c r="Z317" s="14" t="str">
        <f t="shared" si="199"/>
        <v>bodenbelaege/bodenbelag-zubehoer/lack-oel-wachs/</v>
      </c>
      <c r="AA317" t="str">
        <f t="shared" si="200"/>
        <v>((?!/).)*$</v>
      </c>
      <c r="AB317" s="48" t="str">
        <f t="shared" si="201"/>
        <v>|'</v>
      </c>
      <c r="AC317" s="48" t="str">
        <f t="shared" si="202"/>
        <v>'bodenbelaege/bodenbelag-zubehoer/lack-oel-wachs/((?!/).)*$|'</v>
      </c>
      <c r="AE317" t="s">
        <v>15</v>
      </c>
    </row>
    <row r="318" spans="2:70" outlineLevel="1" x14ac:dyDescent="0.25">
      <c r="B318" t="s">
        <v>404</v>
      </c>
      <c r="H318" s="9"/>
      <c r="I318" s="9"/>
      <c r="J318" s="9"/>
      <c r="K318" s="9"/>
      <c r="L318" s="9"/>
      <c r="Y318" s="48" t="str">
        <f t="shared" si="198"/>
        <v>'</v>
      </c>
      <c r="Z318" s="14" t="str">
        <f t="shared" si="199"/>
        <v>bodenbelaege/sockelleisten-zubehoer/abschlusskappen/</v>
      </c>
      <c r="AA318" t="str">
        <f t="shared" si="200"/>
        <v>((?!/).)*$</v>
      </c>
      <c r="AB318" s="48" t="str">
        <f t="shared" si="201"/>
        <v>|'</v>
      </c>
      <c r="AC318" s="48" t="str">
        <f t="shared" si="202"/>
        <v>'bodenbelaege/sockelleisten-zubehoer/abschlusskappen/((?!/).)*$|'</v>
      </c>
      <c r="AE318" t="s">
        <v>15</v>
      </c>
    </row>
    <row r="319" spans="2:70" outlineLevel="1" x14ac:dyDescent="0.25">
      <c r="B319" t="s">
        <v>405</v>
      </c>
      <c r="H319" s="9"/>
      <c r="I319" s="9"/>
      <c r="J319" s="9"/>
      <c r="K319" s="9"/>
      <c r="L319" s="9"/>
      <c r="Y319" s="48" t="str">
        <f t="shared" si="198"/>
        <v>'</v>
      </c>
      <c r="Z319" s="14" t="str">
        <f t="shared" si="199"/>
        <v>bodenbelaege/sockelleisten-zubehoer/aussenecken/</v>
      </c>
      <c r="AA319" t="str">
        <f t="shared" si="200"/>
        <v>((?!/).)*$</v>
      </c>
      <c r="AB319" s="48" t="str">
        <f t="shared" si="201"/>
        <v>|'</v>
      </c>
      <c r="AC319" s="48" t="str">
        <f t="shared" si="202"/>
        <v>'bodenbelaege/sockelleisten-zubehoer/aussenecken/((?!/).)*$|'</v>
      </c>
      <c r="AE319" t="s">
        <v>15</v>
      </c>
    </row>
    <row r="320" spans="2:70" outlineLevel="1" x14ac:dyDescent="0.25">
      <c r="B320" t="s">
        <v>406</v>
      </c>
      <c r="H320" s="9"/>
      <c r="I320" s="9"/>
      <c r="J320" s="9"/>
      <c r="K320" s="9"/>
      <c r="L320" s="9"/>
      <c r="Y320" s="48" t="str">
        <f t="shared" si="198"/>
        <v>'</v>
      </c>
      <c r="Z320" s="14" t="str">
        <f t="shared" si="199"/>
        <v>terrassenbelag/pflegemittel/</v>
      </c>
      <c r="AA320" t="str">
        <f t="shared" si="200"/>
        <v>((?!/).)*$</v>
      </c>
      <c r="AB320" s="48" t="str">
        <f t="shared" si="201"/>
        <v>|'</v>
      </c>
      <c r="AC320" s="48" t="str">
        <f t="shared" si="202"/>
        <v>'terrassenbelag/pflegemittel/((?!/).)*$|'</v>
      </c>
      <c r="AE320" t="s">
        <v>15</v>
      </c>
    </row>
    <row r="321" spans="2:31" outlineLevel="1" x14ac:dyDescent="0.25">
      <c r="B321" t="s">
        <v>407</v>
      </c>
      <c r="H321" s="9"/>
      <c r="I321" s="9"/>
      <c r="J321" s="9"/>
      <c r="K321" s="9"/>
      <c r="L321" s="9"/>
      <c r="Y321" s="48" t="str">
        <f t="shared" si="198"/>
        <v>'</v>
      </c>
      <c r="Z321" s="14" t="str">
        <f t="shared" si="199"/>
        <v>garten/fuer-tiere/</v>
      </c>
      <c r="AA321" t="str">
        <f t="shared" si="200"/>
        <v>((?!/).)*$</v>
      </c>
      <c r="AB321" s="48" t="str">
        <f t="shared" si="201"/>
        <v>|'</v>
      </c>
      <c r="AC321" s="48" t="str">
        <f t="shared" si="202"/>
        <v>'garten/fuer-tiere/((?!/).)*$|'</v>
      </c>
      <c r="AE321" t="s">
        <v>15</v>
      </c>
    </row>
    <row r="322" spans="2:31" outlineLevel="1" x14ac:dyDescent="0.25">
      <c r="B322" t="s">
        <v>408</v>
      </c>
      <c r="H322" s="9"/>
      <c r="I322" s="9"/>
      <c r="J322" s="9"/>
      <c r="K322" s="9"/>
      <c r="L322" s="9"/>
      <c r="Y322" s="48" t="str">
        <f t="shared" si="198"/>
        <v>'</v>
      </c>
      <c r="Z322" s="14" t="str">
        <f t="shared" si="199"/>
        <v>garten/brunnen/</v>
      </c>
      <c r="AA322" t="str">
        <f t="shared" si="200"/>
        <v>((?!/).)*$</v>
      </c>
      <c r="AB322" s="48" t="str">
        <f t="shared" si="201"/>
        <v>|'</v>
      </c>
      <c r="AC322" s="48" t="str">
        <f t="shared" si="202"/>
        <v>'garten/brunnen/((?!/).)*$|'</v>
      </c>
      <c r="AE322" t="s">
        <v>15</v>
      </c>
    </row>
    <row r="323" spans="2:31" outlineLevel="1" x14ac:dyDescent="0.25">
      <c r="B323" t="s">
        <v>409</v>
      </c>
      <c r="H323" s="9"/>
      <c r="I323" s="9"/>
      <c r="J323" s="9"/>
      <c r="K323" s="9"/>
      <c r="L323" s="9"/>
      <c r="Y323" s="48" t="str">
        <f t="shared" si="198"/>
        <v>'</v>
      </c>
      <c r="Z323" s="14" t="str">
        <f t="shared" si="199"/>
        <v>garten/gartendekoration/</v>
      </c>
      <c r="AA323" t="str">
        <f t="shared" si="200"/>
        <v>((?!/).)*$</v>
      </c>
      <c r="AB323" s="48" t="str">
        <f t="shared" si="201"/>
        <v>|'</v>
      </c>
      <c r="AC323" s="48" t="str">
        <f t="shared" si="202"/>
        <v>'garten/gartendekoration/((?!/).)*$|'</v>
      </c>
      <c r="AE323" t="s">
        <v>15</v>
      </c>
    </row>
    <row r="324" spans="2:31" outlineLevel="1" x14ac:dyDescent="0.25">
      <c r="B324" t="s">
        <v>410</v>
      </c>
      <c r="H324" s="9"/>
      <c r="I324" s="9"/>
      <c r="J324" s="9"/>
      <c r="K324" s="9"/>
      <c r="L324" s="9"/>
      <c r="Y324" s="48" t="str">
        <f t="shared" si="198"/>
        <v>'</v>
      </c>
      <c r="Z324" s="14" t="str">
        <f t="shared" si="199"/>
        <v>garten/grill/</v>
      </c>
      <c r="AA324" t="str">
        <f t="shared" si="200"/>
        <v>((?!/).)*$</v>
      </c>
      <c r="AB324" s="48" t="str">
        <f t="shared" si="201"/>
        <v>|'</v>
      </c>
      <c r="AC324" s="48" t="str">
        <f t="shared" si="202"/>
        <v>'garten/grill/((?!/).)*$|'</v>
      </c>
      <c r="AE324" t="s">
        <v>15</v>
      </c>
    </row>
    <row r="325" spans="2:31" outlineLevel="1" x14ac:dyDescent="0.25">
      <c r="B325" t="s">
        <v>411</v>
      </c>
      <c r="H325" s="9"/>
      <c r="I325" s="9"/>
      <c r="J325" s="9"/>
      <c r="K325" s="9"/>
      <c r="L325" s="9"/>
      <c r="Y325" s="48" t="str">
        <f t="shared" si="198"/>
        <v>'</v>
      </c>
      <c r="Z325" s="14" t="str">
        <f t="shared" si="199"/>
        <v>garten/pflegemittel/</v>
      </c>
      <c r="AA325" t="str">
        <f t="shared" si="200"/>
        <v>((?!/).)*$</v>
      </c>
      <c r="AB325" s="48" t="str">
        <f t="shared" si="201"/>
        <v>|'</v>
      </c>
      <c r="AC325" s="48" t="str">
        <f t="shared" si="202"/>
        <v>'garten/pflegemittel/((?!/).)*$|'</v>
      </c>
      <c r="AE325" t="s">
        <v>15</v>
      </c>
    </row>
    <row r="326" spans="2:31" outlineLevel="1" x14ac:dyDescent="0.25">
      <c r="B326" t="s">
        <v>412</v>
      </c>
      <c r="H326" s="9"/>
      <c r="I326" s="9"/>
      <c r="J326" s="9"/>
      <c r="K326" s="9"/>
      <c r="L326" s="9"/>
      <c r="Y326" s="48" t="str">
        <f t="shared" si="198"/>
        <v>'</v>
      </c>
      <c r="Z326" s="14" t="str">
        <f t="shared" si="199"/>
        <v>garten/fuer-kinder/spielturm/</v>
      </c>
      <c r="AA326" t="str">
        <f t="shared" si="200"/>
        <v>((?!/).)*$</v>
      </c>
      <c r="AB326" s="48" t="str">
        <f t="shared" si="201"/>
        <v>|'</v>
      </c>
      <c r="AC326" s="48" t="str">
        <f t="shared" si="202"/>
        <v>'garten/fuer-kinder/spielturm/((?!/).)*$|'</v>
      </c>
      <c r="AE326" t="s">
        <v>15</v>
      </c>
    </row>
    <row r="327" spans="2:31" outlineLevel="1" x14ac:dyDescent="0.25">
      <c r="B327" t="s">
        <v>413</v>
      </c>
      <c r="H327" s="9"/>
      <c r="I327" s="9"/>
      <c r="J327" s="9"/>
      <c r="K327" s="9"/>
      <c r="L327" s="9"/>
      <c r="Y327" s="48" t="str">
        <f t="shared" si="198"/>
        <v>'</v>
      </c>
      <c r="Z327" s="14" t="str">
        <f t="shared" si="199"/>
        <v>garten/carport-garage/doppelcarport/</v>
      </c>
      <c r="AA327" t="str">
        <f t="shared" si="200"/>
        <v>((?!/).)*$</v>
      </c>
      <c r="AB327" s="48" t="str">
        <f t="shared" si="201"/>
        <v>|'</v>
      </c>
      <c r="AC327" s="48" t="str">
        <f t="shared" si="202"/>
        <v>'garten/carport-garage/doppelcarport/((?!/).)*$|'</v>
      </c>
      <c r="AE327" t="s">
        <v>15</v>
      </c>
    </row>
    <row r="328" spans="2:31" outlineLevel="1" x14ac:dyDescent="0.25">
      <c r="B328" t="s">
        <v>414</v>
      </c>
      <c r="H328" s="9"/>
      <c r="I328" s="9"/>
      <c r="J328" s="9"/>
      <c r="K328" s="9"/>
      <c r="L328" s="9"/>
      <c r="Y328" s="48" t="str">
        <f t="shared" si="198"/>
        <v>'</v>
      </c>
      <c r="Z328" s="14" t="str">
        <f t="shared" si="199"/>
        <v>garten/carport-garage/einzelcarport/</v>
      </c>
      <c r="AA328" t="str">
        <f t="shared" si="200"/>
        <v>((?!/).)*$</v>
      </c>
      <c r="AB328" s="48" t="str">
        <f t="shared" si="201"/>
        <v>|'</v>
      </c>
      <c r="AC328" s="48" t="str">
        <f t="shared" si="202"/>
        <v>'garten/carport-garage/einzelcarport/((?!/).)*$|'</v>
      </c>
      <c r="AE328" t="s">
        <v>15</v>
      </c>
    </row>
    <row r="329" spans="2:31" outlineLevel="1" x14ac:dyDescent="0.25">
      <c r="B329" t="s">
        <v>415</v>
      </c>
      <c r="H329" s="9"/>
      <c r="I329" s="9"/>
      <c r="J329" s="9"/>
      <c r="K329" s="9"/>
      <c r="L329" s="9"/>
      <c r="Y329" s="48" t="str">
        <f t="shared" si="198"/>
        <v>'</v>
      </c>
      <c r="Z329" s="14" t="str">
        <f t="shared" si="199"/>
        <v>garten/carport-garage/carport-zubehoer/</v>
      </c>
      <c r="AA329" t="str">
        <f t="shared" si="200"/>
        <v>((?!/).)*$</v>
      </c>
      <c r="AB329" s="48" t="str">
        <f t="shared" si="201"/>
        <v>|'</v>
      </c>
      <c r="AC329" s="48" t="str">
        <f t="shared" si="202"/>
        <v>'garten/carport-garage/carport-zubehoer/((?!/).)*$|'</v>
      </c>
      <c r="AE329" t="s">
        <v>15</v>
      </c>
    </row>
    <row r="330" spans="2:31" outlineLevel="1" x14ac:dyDescent="0.25">
      <c r="B330" t="s">
        <v>416</v>
      </c>
      <c r="H330" s="9"/>
      <c r="I330" s="9"/>
      <c r="J330" s="9"/>
      <c r="K330" s="9"/>
      <c r="L330" s="9"/>
      <c r="Y330" s="48" t="str">
        <f t="shared" si="198"/>
        <v>'</v>
      </c>
      <c r="Z330" s="14" t="str">
        <f t="shared" si="199"/>
        <v>garten/holzpavillon/4-eckig/</v>
      </c>
      <c r="AA330" t="str">
        <f t="shared" si="200"/>
        <v>((?!/).)*$</v>
      </c>
      <c r="AB330" s="48" t="str">
        <f t="shared" si="201"/>
        <v>|'</v>
      </c>
      <c r="AC330" s="48" t="str">
        <f t="shared" si="202"/>
        <v>'garten/holzpavillon/4-eckig/((?!/).)*$|'</v>
      </c>
      <c r="AE330" t="s">
        <v>15</v>
      </c>
    </row>
    <row r="331" spans="2:31" outlineLevel="1" x14ac:dyDescent="0.25">
      <c r="B331" t="s">
        <v>417</v>
      </c>
      <c r="H331" s="9"/>
      <c r="I331" s="9"/>
      <c r="J331" s="9"/>
      <c r="K331" s="9"/>
      <c r="L331" s="9"/>
      <c r="Y331" s="48" t="str">
        <f t="shared" si="198"/>
        <v>'</v>
      </c>
      <c r="Z331" s="14" t="str">
        <f t="shared" si="199"/>
        <v>garten/holzpavillon/6-eckig/</v>
      </c>
      <c r="AA331" t="str">
        <f t="shared" si="200"/>
        <v>((?!/).)*$</v>
      </c>
      <c r="AB331" s="48" t="str">
        <f t="shared" si="201"/>
        <v>|'</v>
      </c>
      <c r="AC331" s="48" t="str">
        <f t="shared" si="202"/>
        <v>'garten/holzpavillon/6-eckig/((?!/).)*$|'</v>
      </c>
      <c r="AE331" t="s">
        <v>15</v>
      </c>
    </row>
    <row r="332" spans="2:31" outlineLevel="1" x14ac:dyDescent="0.25">
      <c r="B332" t="s">
        <v>418</v>
      </c>
      <c r="H332" s="9"/>
      <c r="I332" s="9"/>
      <c r="J332" s="9"/>
      <c r="K332" s="9"/>
      <c r="L332" s="9"/>
      <c r="Y332" s="48" t="str">
        <f t="shared" si="198"/>
        <v>'</v>
      </c>
      <c r="Z332" s="14" t="str">
        <f t="shared" si="199"/>
        <v>garten/holzpavillon/pavillon-zubehoer/</v>
      </c>
      <c r="AA332" t="str">
        <f t="shared" si="200"/>
        <v>((?!/).)*$</v>
      </c>
      <c r="AB332" s="48" t="str">
        <f t="shared" si="201"/>
        <v>|'</v>
      </c>
      <c r="AC332" s="48" t="str">
        <f t="shared" si="202"/>
        <v>'garten/holzpavillon/pavillon-zubehoer/((?!/).)*$|'</v>
      </c>
      <c r="AE332" t="s">
        <v>15</v>
      </c>
    </row>
    <row r="333" spans="2:31" outlineLevel="1" x14ac:dyDescent="0.25">
      <c r="B333" t="s">
        <v>419</v>
      </c>
      <c r="H333" s="9"/>
      <c r="I333" s="9"/>
      <c r="J333" s="9"/>
      <c r="K333" s="9"/>
      <c r="L333" s="9"/>
      <c r="Y333" s="48" t="str">
        <f t="shared" si="198"/>
        <v>'</v>
      </c>
      <c r="Z333" s="14" t="str">
        <f t="shared" si="199"/>
        <v>garten/pool/pool-zubehoer/</v>
      </c>
      <c r="AA333" t="str">
        <f t="shared" si="200"/>
        <v>((?!/).)*$</v>
      </c>
      <c r="AB333" s="48" t="str">
        <f t="shared" si="201"/>
        <v>|'</v>
      </c>
      <c r="AC333" s="48" t="str">
        <f t="shared" si="202"/>
        <v>'garten/pool/pool-zubehoer/((?!/).)*$|'</v>
      </c>
      <c r="AE333" t="s">
        <v>15</v>
      </c>
    </row>
    <row r="334" spans="2:31" outlineLevel="1" x14ac:dyDescent="0.25">
      <c r="B334" t="s">
        <v>420</v>
      </c>
      <c r="H334" s="9"/>
      <c r="I334" s="9"/>
      <c r="J334" s="9"/>
      <c r="K334" s="9"/>
      <c r="L334" s="9"/>
      <c r="Y334" s="48" t="str">
        <f t="shared" si="198"/>
        <v>'</v>
      </c>
      <c r="Z334" s="14" t="str">
        <f t="shared" si="199"/>
        <v>garten/ueberdachungen/holz/</v>
      </c>
      <c r="AA334" t="str">
        <f t="shared" si="200"/>
        <v>((?!/).)*$</v>
      </c>
      <c r="AB334" s="48" t="str">
        <f t="shared" si="201"/>
        <v>|'</v>
      </c>
      <c r="AC334" s="48" t="str">
        <f t="shared" si="202"/>
        <v>'garten/ueberdachungen/holz/((?!/).)*$|'</v>
      </c>
      <c r="AE334" t="s">
        <v>15</v>
      </c>
    </row>
    <row r="335" spans="2:31" outlineLevel="1" x14ac:dyDescent="0.25">
      <c r="B335" t="s">
        <v>421</v>
      </c>
      <c r="H335" s="9"/>
      <c r="I335" s="9"/>
      <c r="J335" s="9"/>
      <c r="K335" s="9"/>
      <c r="L335" s="9"/>
      <c r="Y335" s="48" t="str">
        <f t="shared" si="198"/>
        <v>'</v>
      </c>
      <c r="Z335" s="14" t="str">
        <f t="shared" si="199"/>
        <v>garten/gewaechshaus/anlehngewaechshaus/</v>
      </c>
      <c r="AA335" t="str">
        <f t="shared" si="200"/>
        <v>((?!/).)*$</v>
      </c>
      <c r="AB335" s="48" t="str">
        <f t="shared" si="201"/>
        <v>|'</v>
      </c>
      <c r="AC335" s="48" t="str">
        <f t="shared" si="202"/>
        <v>'garten/gewaechshaus/anlehngewaechshaus/((?!/).)*$|'</v>
      </c>
      <c r="AE335" t="s">
        <v>15</v>
      </c>
    </row>
    <row r="336" spans="2:31" outlineLevel="1" x14ac:dyDescent="0.25">
      <c r="B336" t="s">
        <v>422</v>
      </c>
      <c r="H336" s="9"/>
      <c r="I336" s="9"/>
      <c r="J336" s="9"/>
      <c r="K336" s="9"/>
      <c r="L336" s="9"/>
      <c r="Y336" s="48" t="str">
        <f t="shared" si="198"/>
        <v>'</v>
      </c>
      <c r="Z336" s="14" t="str">
        <f t="shared" si="199"/>
        <v>garten/gewaechshaus/gewaechshaus-zubehoer/</v>
      </c>
      <c r="AA336" t="str">
        <f t="shared" si="200"/>
        <v>((?!/).)*$</v>
      </c>
      <c r="AB336" s="48" t="str">
        <f t="shared" si="201"/>
        <v>|'</v>
      </c>
      <c r="AC336" s="48" t="str">
        <f t="shared" si="202"/>
        <v>'garten/gewaechshaus/gewaechshaus-zubehoer/((?!/).)*$|'</v>
      </c>
      <c r="AE336" t="s">
        <v>15</v>
      </c>
    </row>
    <row r="337" spans="2:31" outlineLevel="1" x14ac:dyDescent="0.25">
      <c r="B337" t="s">
        <v>423</v>
      </c>
      <c r="H337" s="9"/>
      <c r="I337" s="9"/>
      <c r="J337" s="9"/>
      <c r="K337" s="9"/>
      <c r="L337" s="9"/>
      <c r="Y337" s="48" t="str">
        <f t="shared" si="198"/>
        <v>'</v>
      </c>
      <c r="Z337" s="14" t="str">
        <f t="shared" si="199"/>
        <v>garten/brunnen/gartenbrunnen/</v>
      </c>
      <c r="AA337" t="str">
        <f t="shared" si="200"/>
        <v>((?!/).)*$</v>
      </c>
      <c r="AB337" s="48" t="str">
        <f t="shared" si="201"/>
        <v>|'</v>
      </c>
      <c r="AC337" s="48" t="str">
        <f t="shared" si="202"/>
        <v>'garten/brunnen/gartenbrunnen/((?!/).)*$|'</v>
      </c>
      <c r="AE337" t="s">
        <v>15</v>
      </c>
    </row>
    <row r="338" spans="2:31" outlineLevel="1" x14ac:dyDescent="0.25">
      <c r="B338" t="s">
        <v>424</v>
      </c>
      <c r="H338" s="9"/>
      <c r="I338" s="9"/>
      <c r="J338" s="9"/>
      <c r="K338" s="9"/>
      <c r="L338" s="9"/>
      <c r="Y338" s="48" t="str">
        <f t="shared" si="198"/>
        <v>'</v>
      </c>
      <c r="Z338" s="14" t="str">
        <f t="shared" si="199"/>
        <v>garten/brunnen/wasserspiele/</v>
      </c>
      <c r="AA338" t="str">
        <f t="shared" si="200"/>
        <v>((?!/).)*$</v>
      </c>
      <c r="AB338" s="48" t="str">
        <f t="shared" si="201"/>
        <v>|'</v>
      </c>
      <c r="AC338" s="48" t="str">
        <f t="shared" si="202"/>
        <v>'garten/brunnen/wasserspiele/((?!/).)*$|'</v>
      </c>
      <c r="AE338" t="s">
        <v>15</v>
      </c>
    </row>
    <row r="339" spans="2:31" outlineLevel="1" x14ac:dyDescent="0.25">
      <c r="B339" t="s">
        <v>425</v>
      </c>
      <c r="H339" s="9"/>
      <c r="I339" s="9"/>
      <c r="J339" s="9"/>
      <c r="K339" s="9"/>
      <c r="L339" s="9"/>
      <c r="Y339" s="48" t="str">
        <f t="shared" si="198"/>
        <v>'</v>
      </c>
      <c r="Z339" s="14" t="str">
        <f t="shared" si="199"/>
        <v>garten/brunnen/brunnen-zubehoer/</v>
      </c>
      <c r="AA339" t="str">
        <f t="shared" si="200"/>
        <v>((?!/).)*$</v>
      </c>
      <c r="AB339" s="48" t="str">
        <f t="shared" si="201"/>
        <v>|'</v>
      </c>
      <c r="AC339" s="48" t="str">
        <f t="shared" si="202"/>
        <v>'garten/brunnen/brunnen-zubehoer/((?!/).)*$|'</v>
      </c>
      <c r="AE339" t="s">
        <v>15</v>
      </c>
    </row>
    <row r="340" spans="2:31" outlineLevel="1" x14ac:dyDescent="0.25">
      <c r="B340" t="s">
        <v>426</v>
      </c>
      <c r="H340" s="9"/>
      <c r="I340" s="9"/>
      <c r="J340" s="9"/>
      <c r="K340" s="9"/>
      <c r="L340" s="9"/>
      <c r="Y340" s="48" t="str">
        <f t="shared" si="198"/>
        <v>'</v>
      </c>
      <c r="Z340" s="14" t="str">
        <f t="shared" si="199"/>
        <v>garten/gartendekoration/pflanzkuebel/</v>
      </c>
      <c r="AA340" t="str">
        <f t="shared" si="200"/>
        <v>((?!/).)*$</v>
      </c>
      <c r="AB340" s="48" t="str">
        <f t="shared" si="201"/>
        <v>|'</v>
      </c>
      <c r="AC340" s="48" t="str">
        <f t="shared" si="202"/>
        <v>'garten/gartendekoration/pflanzkuebel/((?!/).)*$|'</v>
      </c>
      <c r="AE340" t="s">
        <v>15</v>
      </c>
    </row>
    <row r="341" spans="2:31" outlineLevel="1" x14ac:dyDescent="0.25">
      <c r="B341" t="s">
        <v>427</v>
      </c>
      <c r="H341" s="9"/>
      <c r="I341" s="9"/>
      <c r="J341" s="9"/>
      <c r="K341" s="9"/>
      <c r="L341" s="9"/>
      <c r="Y341" s="48" t="str">
        <f t="shared" si="198"/>
        <v>'</v>
      </c>
      <c r="Z341" s="14" t="str">
        <f t="shared" si="199"/>
        <v>garten/gartendekoration/dekoartikel/</v>
      </c>
      <c r="AA341" t="str">
        <f t="shared" si="200"/>
        <v>((?!/).)*$</v>
      </c>
      <c r="AB341" s="48" t="str">
        <f t="shared" si="201"/>
        <v>|'</v>
      </c>
      <c r="AC341" s="48" t="str">
        <f t="shared" si="202"/>
        <v>'garten/gartendekoration/dekoartikel/((?!/).)*$|'</v>
      </c>
      <c r="AE341" t="s">
        <v>15</v>
      </c>
    </row>
    <row r="342" spans="2:31" outlineLevel="1" x14ac:dyDescent="0.25">
      <c r="B342" t="s">
        <v>428</v>
      </c>
      <c r="H342" s="9"/>
      <c r="I342" s="9"/>
      <c r="J342" s="9"/>
      <c r="K342" s="9"/>
      <c r="L342" s="9"/>
      <c r="Y342" s="48" t="str">
        <f t="shared" si="198"/>
        <v>'</v>
      </c>
      <c r="Z342" s="14" t="str">
        <f t="shared" si="199"/>
        <v>garten/grill/grill-zubehoer/</v>
      </c>
      <c r="AA342" t="str">
        <f t="shared" si="200"/>
        <v>((?!/).)*$</v>
      </c>
      <c r="AB342" s="48" t="str">
        <f t="shared" si="201"/>
        <v>|'</v>
      </c>
      <c r="AC342" s="48" t="str">
        <f t="shared" si="202"/>
        <v>'garten/grill/grill-zubehoer/((?!/).)*$|'</v>
      </c>
      <c r="AE342" t="s">
        <v>15</v>
      </c>
    </row>
    <row r="343" spans="2:31" outlineLevel="1" x14ac:dyDescent="0.25">
      <c r="B343" t="s">
        <v>429</v>
      </c>
      <c r="H343" s="9"/>
      <c r="I343" s="9"/>
      <c r="J343" s="9"/>
      <c r="K343" s="9"/>
      <c r="L343" s="9"/>
      <c r="Y343" s="48" t="str">
        <f t="shared" si="198"/>
        <v>'</v>
      </c>
      <c r="Z343" s="14" t="str">
        <f t="shared" si="199"/>
        <v>garten/pflegemittel/farbe/</v>
      </c>
      <c r="AA343" t="str">
        <f t="shared" si="200"/>
        <v>((?!/).)*$</v>
      </c>
      <c r="AB343" s="48" t="str">
        <f t="shared" si="201"/>
        <v>|'</v>
      </c>
      <c r="AC343" s="48" t="str">
        <f t="shared" si="202"/>
        <v>'garten/pflegemittel/farbe/((?!/).)*$|'</v>
      </c>
      <c r="AE343" t="s">
        <v>15</v>
      </c>
    </row>
    <row r="344" spans="2:31" outlineLevel="1" x14ac:dyDescent="0.25">
      <c r="B344" t="s">
        <v>430</v>
      </c>
      <c r="H344" s="9"/>
      <c r="I344" s="9"/>
      <c r="J344" s="9"/>
      <c r="K344" s="9"/>
      <c r="L344" s="9"/>
      <c r="Y344" s="48" t="str">
        <f t="shared" si="198"/>
        <v>'</v>
      </c>
      <c r="Z344" s="14" t="str">
        <f t="shared" si="199"/>
        <v>garten/pflegemittel/lasur/</v>
      </c>
      <c r="AA344" t="str">
        <f t="shared" si="200"/>
        <v>((?!/).)*$</v>
      </c>
      <c r="AB344" s="48" t="str">
        <f t="shared" si="201"/>
        <v>|'</v>
      </c>
      <c r="AC344" s="48" t="str">
        <f t="shared" si="202"/>
        <v>'garten/pflegemittel/lasur/((?!/).)*$|'</v>
      </c>
      <c r="AE344" t="s">
        <v>15</v>
      </c>
    </row>
    <row r="345" spans="2:31" outlineLevel="1" x14ac:dyDescent="0.25">
      <c r="B345" t="s">
        <v>431</v>
      </c>
      <c r="H345" s="9"/>
      <c r="I345" s="9"/>
      <c r="J345" s="9"/>
      <c r="K345" s="9"/>
      <c r="L345" s="9"/>
      <c r="Y345" s="48" t="str">
        <f t="shared" si="198"/>
        <v>'</v>
      </c>
      <c r="Z345" s="14" t="str">
        <f t="shared" si="199"/>
        <v>sauna/sauna-zubehoer/</v>
      </c>
      <c r="AA345" t="str">
        <f t="shared" si="200"/>
        <v>((?!/).)*$</v>
      </c>
      <c r="AB345" s="48" t="str">
        <f t="shared" si="201"/>
        <v>|'</v>
      </c>
      <c r="AC345" s="48" t="str">
        <f t="shared" si="202"/>
        <v>'sauna/sauna-zubehoer/((?!/).)*$|'</v>
      </c>
      <c r="AE345" t="s">
        <v>15</v>
      </c>
    </row>
    <row r="346" spans="2:31" outlineLevel="1" x14ac:dyDescent="0.25">
      <c r="B346" t="s">
        <v>432</v>
      </c>
      <c r="H346" s="9"/>
      <c r="I346" s="9"/>
      <c r="J346" s="9"/>
      <c r="K346" s="9"/>
      <c r="L346" s="9"/>
      <c r="Y346" s="48" t="str">
        <f t="shared" si="198"/>
        <v>'</v>
      </c>
      <c r="Z346" s="14" t="str">
        <f t="shared" si="199"/>
        <v>sauna/aussen-sauna/fass-sauna/</v>
      </c>
      <c r="AA346" t="str">
        <f t="shared" si="200"/>
        <v>((?!/).)*$</v>
      </c>
      <c r="AB346" s="48" t="str">
        <f t="shared" si="201"/>
        <v>|'</v>
      </c>
      <c r="AC346" s="48" t="str">
        <f t="shared" si="202"/>
        <v>'sauna/aussen-sauna/fass-sauna/((?!/).)*$|'</v>
      </c>
      <c r="AE346" t="s">
        <v>15</v>
      </c>
    </row>
    <row r="347" spans="2:31" outlineLevel="1" x14ac:dyDescent="0.25">
      <c r="B347" t="s">
        <v>433</v>
      </c>
      <c r="H347" s="9"/>
      <c r="I347" s="9"/>
      <c r="J347" s="9"/>
      <c r="K347" s="9"/>
      <c r="L347" s="9"/>
      <c r="Y347" s="48" t="str">
        <f t="shared" si="198"/>
        <v>'</v>
      </c>
      <c r="Z347" s="14" t="str">
        <f t="shared" si="199"/>
        <v>wand-und-decke/abschlussleisten/faltleiste/</v>
      </c>
      <c r="AA347" t="str">
        <f t="shared" si="200"/>
        <v>((?!/).)*$</v>
      </c>
      <c r="AB347" s="48" t="str">
        <f t="shared" si="201"/>
        <v>|'</v>
      </c>
      <c r="AC347" s="48" t="str">
        <f t="shared" si="202"/>
        <v>'wand-und-decke/abschlussleisten/faltleiste/((?!/).)*$|'</v>
      </c>
      <c r="AE347" t="s">
        <v>15</v>
      </c>
    </row>
    <row r="348" spans="2:31" outlineLevel="1" x14ac:dyDescent="0.25">
      <c r="B348" t="s">
        <v>434</v>
      </c>
      <c r="H348" s="9"/>
      <c r="I348" s="9"/>
      <c r="J348" s="9"/>
      <c r="K348" s="9"/>
      <c r="L348" s="9"/>
      <c r="Y348" s="48" t="str">
        <f t="shared" si="198"/>
        <v>'</v>
      </c>
      <c r="Z348" s="14" t="str">
        <f t="shared" si="199"/>
        <v>wand-und-decke/abschlussleisten/winkelleiste/</v>
      </c>
      <c r="AA348" t="str">
        <f t="shared" si="200"/>
        <v>((?!/).)*$</v>
      </c>
      <c r="AB348" s="48" t="str">
        <f t="shared" si="201"/>
        <v>|'</v>
      </c>
      <c r="AC348" s="48" t="str">
        <f t="shared" si="202"/>
        <v>'wand-und-decke/abschlussleisten/winkelleiste/((?!/).)*$|'</v>
      </c>
      <c r="AE348" t="s">
        <v>15</v>
      </c>
    </row>
    <row r="349" spans="2:31" outlineLevel="1" x14ac:dyDescent="0.25">
      <c r="B349" t="s">
        <v>435</v>
      </c>
      <c r="H349" s="9"/>
      <c r="I349" s="9"/>
      <c r="J349" s="9"/>
      <c r="K349" s="9"/>
      <c r="L349" s="9"/>
      <c r="Y349" s="48" t="str">
        <f t="shared" si="198"/>
        <v>'</v>
      </c>
      <c r="Z349" s="14" t="str">
        <f t="shared" si="199"/>
        <v>wand-und-decke/abschlussleisten/tapetenleiste/</v>
      </c>
      <c r="AA349" t="str">
        <f t="shared" si="200"/>
        <v>((?!/).)*$</v>
      </c>
      <c r="AB349" s="48" t="str">
        <f t="shared" si="201"/>
        <v>|'</v>
      </c>
      <c r="AC349" s="48" t="str">
        <f t="shared" si="202"/>
        <v>'wand-und-decke/abschlussleisten/tapetenleiste/((?!/).)*$|'</v>
      </c>
      <c r="AE349" t="s">
        <v>15</v>
      </c>
    </row>
    <row r="350" spans="2:31" outlineLevel="1" x14ac:dyDescent="0.25">
      <c r="B350" t="s">
        <v>436</v>
      </c>
      <c r="H350" s="9"/>
      <c r="I350" s="9"/>
      <c r="J350" s="9"/>
      <c r="K350" s="9"/>
      <c r="L350" s="9"/>
      <c r="Y350" s="48" t="str">
        <f t="shared" si="198"/>
        <v>'</v>
      </c>
      <c r="Z350" s="14" t="str">
        <f t="shared" si="199"/>
        <v>wand-und-decke/paneele-zubehoer/</v>
      </c>
      <c r="AA350" t="str">
        <f t="shared" si="200"/>
        <v>((?!/).)*$</v>
      </c>
      <c r="AB350" s="48" t="str">
        <f t="shared" si="201"/>
        <v>|'</v>
      </c>
      <c r="AC350" s="48" t="str">
        <f t="shared" si="202"/>
        <v>'wand-und-decke/paneele-zubehoer/((?!/).)*$|'</v>
      </c>
      <c r="AE350" t="s">
        <v>15</v>
      </c>
    </row>
    <row r="351" spans="2:31" outlineLevel="1" x14ac:dyDescent="0.25">
      <c r="B351" t="s">
        <v>437</v>
      </c>
      <c r="H351" s="9"/>
      <c r="I351" s="9"/>
      <c r="J351" s="9"/>
      <c r="K351" s="9"/>
      <c r="L351" s="9"/>
      <c r="Y351" s="48" t="str">
        <f t="shared" si="198"/>
        <v>'</v>
      </c>
      <c r="Z351" s="14" t="str">
        <f t="shared" si="199"/>
        <v>wand-und-decke/paneele-zubehoer/beleuchtung/</v>
      </c>
      <c r="AA351" t="str">
        <f t="shared" si="200"/>
        <v>((?!/).)*$</v>
      </c>
      <c r="AB351" s="48" t="str">
        <f t="shared" si="201"/>
        <v>|'</v>
      </c>
      <c r="AC351" s="48" t="str">
        <f t="shared" si="202"/>
        <v>'wand-und-decke/paneele-zubehoer/beleuchtung/((?!/).)*$|'</v>
      </c>
      <c r="AE351" t="s">
        <v>15</v>
      </c>
    </row>
    <row r="352" spans="2:31" outlineLevel="1" x14ac:dyDescent="0.25">
      <c r="B352" t="s">
        <v>438</v>
      </c>
      <c r="H352" s="9"/>
      <c r="I352" s="9"/>
      <c r="J352" s="9"/>
      <c r="K352" s="9"/>
      <c r="L352" s="9"/>
      <c r="Y352" s="48" t="str">
        <f t="shared" si="198"/>
        <v>'</v>
      </c>
      <c r="Z352" s="14" t="str">
        <f t="shared" si="199"/>
        <v>wand-und-decke/paneele-zubehoer/sonstiges-zubehoer/</v>
      </c>
      <c r="AA352" t="str">
        <f t="shared" si="200"/>
        <v>((?!/).)*$</v>
      </c>
      <c r="AB352" s="48" t="str">
        <f t="shared" si="201"/>
        <v>|'</v>
      </c>
      <c r="AC352" s="48" t="str">
        <f t="shared" si="202"/>
        <v>'wand-und-decke/paneele-zubehoer/sonstiges-zubehoer/((?!/).)*$|'</v>
      </c>
      <c r="AE352" t="s">
        <v>15</v>
      </c>
    </row>
    <row r="353" spans="1:70" outlineLevel="1" x14ac:dyDescent="0.25">
      <c r="B353" t="s">
        <v>439</v>
      </c>
      <c r="H353" s="9"/>
      <c r="I353" s="9"/>
      <c r="J353" s="9"/>
      <c r="K353" s="9"/>
      <c r="L353" s="9"/>
      <c r="Y353" s="48" t="str">
        <f t="shared" si="198"/>
        <v>'</v>
      </c>
      <c r="Z353" s="14" t="str">
        <f t="shared" si="199"/>
        <v>wand-und-decke/paneele/holzpaneele/</v>
      </c>
      <c r="AA353" t="str">
        <f t="shared" si="200"/>
        <v>((?!/).)*$</v>
      </c>
      <c r="AB353" s="48" t="str">
        <f t="shared" si="201"/>
        <v>|'</v>
      </c>
      <c r="AC353" s="48" t="str">
        <f t="shared" si="202"/>
        <v>'wand-und-decke/paneele/holzpaneele/((?!/).)*$|'</v>
      </c>
      <c r="AE353" t="s">
        <v>15</v>
      </c>
    </row>
    <row r="354" spans="1:70" outlineLevel="1" x14ac:dyDescent="0.25">
      <c r="B354" t="s">
        <v>440</v>
      </c>
      <c r="H354" s="9"/>
      <c r="I354" s="9"/>
      <c r="J354" s="9"/>
      <c r="K354" s="9"/>
      <c r="L354" s="9"/>
      <c r="Y354" s="48" t="str">
        <f t="shared" si="198"/>
        <v>'</v>
      </c>
      <c r="Z354" s="14" t="str">
        <f t="shared" si="199"/>
        <v>kinderwelt/kindermoebel/wickelkommode/</v>
      </c>
      <c r="AA354" t="str">
        <f t="shared" si="200"/>
        <v>((?!/).)*$</v>
      </c>
      <c r="AB354" s="48" t="str">
        <f t="shared" si="201"/>
        <v>|'</v>
      </c>
      <c r="AC354" s="48" t="str">
        <f t="shared" si="202"/>
        <v>'kinderwelt/kindermoebel/wickelkommode/((?!/).)*$|'</v>
      </c>
      <c r="AE354" t="s">
        <v>15</v>
      </c>
    </row>
    <row r="355" spans="1:70" outlineLevel="1" x14ac:dyDescent="0.25">
      <c r="B355" t="s">
        <v>441</v>
      </c>
      <c r="H355" s="9"/>
      <c r="I355" s="9"/>
      <c r="J355" s="9"/>
      <c r="K355" s="9"/>
      <c r="L355" s="9"/>
      <c r="Y355" s="48" t="str">
        <f t="shared" si="198"/>
        <v>'</v>
      </c>
      <c r="Z355" s="14" t="str">
        <f t="shared" si="199"/>
        <v>kinderwelt/kindermoebel/kinderbett/</v>
      </c>
      <c r="AA355" t="str">
        <f t="shared" si="200"/>
        <v>((?!/).)*$</v>
      </c>
      <c r="AB355" s="48" t="str">
        <f t="shared" si="201"/>
        <v>|'</v>
      </c>
      <c r="AC355" s="48" t="str">
        <f t="shared" si="202"/>
        <v>'kinderwelt/kindermoebel/kinderbett/((?!/).)*$|'</v>
      </c>
      <c r="AE355" t="s">
        <v>15</v>
      </c>
    </row>
    <row r="356" spans="1:70" outlineLevel="1" x14ac:dyDescent="0.25">
      <c r="B356" t="s">
        <v>442</v>
      </c>
      <c r="H356" s="9"/>
      <c r="I356" s="9"/>
      <c r="J356" s="9"/>
      <c r="K356" s="9"/>
      <c r="L356" s="9"/>
      <c r="Y356" s="48" t="str">
        <f t="shared" si="198"/>
        <v>'</v>
      </c>
      <c r="Z356" s="14" t="str">
        <f t="shared" si="199"/>
        <v>kinderwelt/kindermoebel/kleiderschrank/</v>
      </c>
      <c r="AA356" t="str">
        <f t="shared" si="200"/>
        <v>((?!/).)*$</v>
      </c>
      <c r="AB356" s="48" t="str">
        <f t="shared" si="201"/>
        <v>|'</v>
      </c>
      <c r="AC356" s="48" t="str">
        <f t="shared" si="202"/>
        <v>'kinderwelt/kindermoebel/kleiderschrank/((?!/).)*$|'</v>
      </c>
      <c r="AE356" t="s">
        <v>15</v>
      </c>
    </row>
    <row r="357" spans="1:70" outlineLevel="1" x14ac:dyDescent="0.25">
      <c r="B357" t="s">
        <v>443</v>
      </c>
      <c r="H357" s="9"/>
      <c r="I357" s="9"/>
      <c r="J357" s="9"/>
      <c r="K357" s="9"/>
      <c r="L357" s="9"/>
      <c r="Y357" s="48" t="str">
        <f t="shared" si="198"/>
        <v>'</v>
      </c>
      <c r="Z357" s="14" t="str">
        <f t="shared" si="199"/>
        <v>kinderwelt/kindermoebel/kinderzimmer-sets/</v>
      </c>
      <c r="AA357" t="str">
        <f t="shared" si="200"/>
        <v>((?!/).)*$</v>
      </c>
      <c r="AB357" s="48" t="str">
        <f t="shared" si="201"/>
        <v>|'</v>
      </c>
      <c r="AC357" s="48" t="str">
        <f t="shared" si="202"/>
        <v>'kinderwelt/kindermoebel/kinderzimmer-sets/((?!/).)*$|'</v>
      </c>
      <c r="AE357" t="s">
        <v>15</v>
      </c>
    </row>
    <row r="358" spans="1:70" outlineLevel="1" x14ac:dyDescent="0.25">
      <c r="B358" t="s">
        <v>444</v>
      </c>
      <c r="H358" s="9"/>
      <c r="I358" s="9"/>
      <c r="J358" s="9"/>
      <c r="K358" s="9"/>
      <c r="L358" s="9"/>
      <c r="Y358" s="48" t="str">
        <f t="shared" si="198"/>
        <v>'</v>
      </c>
      <c r="Z358" s="14" t="str">
        <f t="shared" si="199"/>
        <v>kinderwelt/gartenspielgeraete/spielturm/</v>
      </c>
      <c r="AA358" t="str">
        <f t="shared" si="200"/>
        <v>((?!/).)*$</v>
      </c>
      <c r="AB358" s="48" t="str">
        <f t="shared" si="201"/>
        <v>|'</v>
      </c>
      <c r="AC358" s="48" t="str">
        <f t="shared" si="202"/>
        <v>'kinderwelt/gartenspielgeraete/spielturm/((?!/).)*$|'</v>
      </c>
      <c r="AE358" t="s">
        <v>15</v>
      </c>
    </row>
    <row r="359" spans="1:70" outlineLevel="1" x14ac:dyDescent="0.25">
      <c r="B359" t="s">
        <v>445</v>
      </c>
      <c r="H359" s="9"/>
      <c r="I359" s="9"/>
      <c r="J359" s="9"/>
      <c r="K359" s="9"/>
      <c r="L359" s="9"/>
      <c r="Y359" s="48" t="str">
        <f t="shared" si="198"/>
        <v>'</v>
      </c>
      <c r="Z359" s="14" t="str">
        <f t="shared" si="199"/>
        <v>kinderwelt/kindermoebel/kinderzimmer-zubehoer/</v>
      </c>
      <c r="AA359" t="str">
        <f t="shared" si="200"/>
        <v>((?!/).)*$</v>
      </c>
      <c r="AB359" s="48" t="str">
        <f>+$AB$17</f>
        <v>)')</v>
      </c>
      <c r="AC359" s="48" t="str">
        <f t="shared" si="202"/>
        <v>'kinderwelt/kindermoebel/kinderzimmer-zubehoer/((?!/).)*$)')</v>
      </c>
      <c r="AE359" t="s">
        <v>15</v>
      </c>
    </row>
    <row r="360" spans="1:70" x14ac:dyDescent="0.25">
      <c r="H360" s="9"/>
      <c r="I360" s="9"/>
      <c r="J360" s="9"/>
      <c r="K360" s="9"/>
      <c r="L360" s="9"/>
      <c r="AE360" t="s">
        <v>15</v>
      </c>
      <c r="BR360" s="35" t="str">
        <f>_xlfn.TEXTJOIN(CHAR(10),FALSE,BR361:BR364)</f>
        <v xml:space="preserve">        elif bool(h1_pagination2_pattern.match(row['url'])):
            if (((314+row['viewportWidth']-1278)/2)&lt;row['x']&lt;((1222+row['viewportWidth']-1278)/2)) and (322&lt;row['y']&lt;573):
                return ('Filter')
            elif (((314+row['viewportWidth']-1278)/2)&lt;row['x']&lt;((754+row['viewportWidth']-1278)/2)) and (593&lt;row['y']&lt;4300):
                return ('productsLeftcolumn')
            elif (((773+row['viewportWidth']-1278)/2)&lt;row['x']&lt;((1213+row['viewportWidth']-1278)/2)) and (593&lt;row['y']&lt;4300):
                return ('productsRightcolumn')
            elif (((52+row['viewportWidth']-1278)/2)&lt;row['x']&lt;((284+row['viewportWidth']-1278)/2)) and (215&lt;row['y']&lt;800):
                return ('sidebar')</v>
      </c>
    </row>
    <row r="361" spans="1:70" x14ac:dyDescent="0.25">
      <c r="C361">
        <v>952</v>
      </c>
      <c r="D361">
        <v>322</v>
      </c>
      <c r="E361">
        <v>1860</v>
      </c>
      <c r="F361">
        <v>573</v>
      </c>
      <c r="G361" s="6" t="s">
        <v>25</v>
      </c>
      <c r="H361" s="9">
        <f>C361-$S$520</f>
        <v>314</v>
      </c>
      <c r="I361" s="9">
        <f>D361-$T$520</f>
        <v>322</v>
      </c>
      <c r="J361" s="9">
        <f>E361-$S$520</f>
        <v>1222</v>
      </c>
      <c r="K361" s="9">
        <f>F361-$T$520</f>
        <v>573</v>
      </c>
      <c r="L361" s="9" t="str">
        <f t="shared" ref="L361:L363" si="203">G361</f>
        <v>Filter</v>
      </c>
      <c r="M361">
        <f t="shared" si="181"/>
        <v>635</v>
      </c>
      <c r="N361">
        <f t="shared" si="182"/>
        <v>322</v>
      </c>
      <c r="O361">
        <f t="shared" si="183"/>
        <v>1543</v>
      </c>
      <c r="P361">
        <f t="shared" si="184"/>
        <v>573</v>
      </c>
      <c r="Q361" t="str">
        <f t="shared" si="185"/>
        <v>Filter</v>
      </c>
      <c r="S361" t="s">
        <v>41</v>
      </c>
      <c r="AE361" t="s">
        <v>15</v>
      </c>
      <c r="AM361" s="30" t="s">
        <v>182</v>
      </c>
      <c r="AN361" t="str">
        <f>+$Y$312</f>
        <v>h1_pagination2_pattern</v>
      </c>
      <c r="AO361" t="s">
        <v>170</v>
      </c>
      <c r="AQ361" t="str">
        <f>+CONCATENATE(AM361,AN361,AO361)</f>
        <v>elif bool(h1_pagination2_pattern.match(row['url'])):</v>
      </c>
      <c r="AR361" s="30" t="s">
        <v>171</v>
      </c>
      <c r="AS361" s="33" t="s">
        <v>172</v>
      </c>
      <c r="AT361">
        <f>+$H361</f>
        <v>314</v>
      </c>
      <c r="AU361" s="3" t="s">
        <v>173</v>
      </c>
      <c r="AV361" s="3">
        <f>+$P$12+$N$12</f>
        <v>1278</v>
      </c>
      <c r="AW361" s="3" t="s">
        <v>174</v>
      </c>
      <c r="AX361" t="str">
        <f>+CONCATENATE($AS361,$AT361,$AU361,$AV361,$AW361)</f>
        <v>((314+row['viewportWidth']-1278)/2)</v>
      </c>
      <c r="AY361" t="s">
        <v>175</v>
      </c>
      <c r="AZ361" s="33" t="s">
        <v>172</v>
      </c>
      <c r="BA361">
        <f>+$J361</f>
        <v>1222</v>
      </c>
      <c r="BB361" s="3" t="s">
        <v>173</v>
      </c>
      <c r="BC361" s="3">
        <f>+$P$12+$N$12</f>
        <v>1278</v>
      </c>
      <c r="BD361" s="3" t="s">
        <v>174</v>
      </c>
      <c r="BE361" t="str">
        <f>+CONCATENATE($AZ361,$BA361,$BB361,$BC361,$BD361)</f>
        <v>((1222+row['viewportWidth']-1278)/2)</v>
      </c>
      <c r="BF361" t="s">
        <v>176</v>
      </c>
      <c r="BG361">
        <f>+$I361</f>
        <v>322</v>
      </c>
      <c r="BI361" t="s">
        <v>177</v>
      </c>
      <c r="BJ361">
        <f>+$K361</f>
        <v>573</v>
      </c>
      <c r="BL361" t="s">
        <v>178</v>
      </c>
      <c r="BM361" t="str">
        <f>+CONCATENATE(AR361,AX361,AY361,BE361,BF361,BG361,BI361,BJ361,BL361)</f>
        <v>if (((314+row['viewportWidth']-1278)/2)&lt;row['x']&lt;((1222+row['viewportWidth']-1278)/2)) and (322&lt;row['y']&lt;573):</v>
      </c>
      <c r="BN361" s="30" t="s">
        <v>179</v>
      </c>
      <c r="BO361" t="str">
        <f>+$L361</f>
        <v>Filter</v>
      </c>
      <c r="BP361" s="3" t="s">
        <v>180</v>
      </c>
      <c r="BQ361" t="str">
        <f>+CONCATENATE(BN361,BO361,BP361)</f>
        <v>return ('Filter')</v>
      </c>
      <c r="BR361" s="30" t="str">
        <f>+CONCATENATE(REPT(" ", $BV$12),$AQ361,CHAR(10),REPT(" ", $BV$13),$BM361,CHAR(10),REPT(" ", $BV$14),$BQ361)</f>
        <v xml:space="preserve">        elif bool(h1_pagination2_pattern.match(row['url'])):
            if (((314+row['viewportWidth']-1278)/2)&lt;row['x']&lt;((1222+row['viewportWidth']-1278)/2)) and (322&lt;row['y']&lt;573):
                return ('Filter')</v>
      </c>
    </row>
    <row r="362" spans="1:70" x14ac:dyDescent="0.25">
      <c r="C362">
        <v>952</v>
      </c>
      <c r="D362">
        <v>593</v>
      </c>
      <c r="E362">
        <v>1392</v>
      </c>
      <c r="F362">
        <v>4300</v>
      </c>
      <c r="G362" s="6" t="s">
        <v>27</v>
      </c>
      <c r="H362" s="9">
        <f>C362-$S$520</f>
        <v>314</v>
      </c>
      <c r="I362" s="9">
        <f>D362-$T$520</f>
        <v>593</v>
      </c>
      <c r="J362" s="9">
        <f>E362-$S$520</f>
        <v>754</v>
      </c>
      <c r="K362" s="9">
        <f>F362-$T$520</f>
        <v>4300</v>
      </c>
      <c r="L362" s="9" t="str">
        <f t="shared" si="203"/>
        <v>productsLeftcolumn</v>
      </c>
      <c r="M362">
        <f t="shared" si="181"/>
        <v>635</v>
      </c>
      <c r="N362">
        <f t="shared" si="182"/>
        <v>593</v>
      </c>
      <c r="O362">
        <f t="shared" si="183"/>
        <v>1075</v>
      </c>
      <c r="P362">
        <f t="shared" si="184"/>
        <v>4300</v>
      </c>
      <c r="Q362" t="str">
        <f t="shared" si="185"/>
        <v>productsLeftcolumn</v>
      </c>
      <c r="S362" t="s">
        <v>15</v>
      </c>
      <c r="T362" t="s">
        <v>16</v>
      </c>
      <c r="AE362" t="s">
        <v>15</v>
      </c>
      <c r="AR362" s="30" t="s">
        <v>181</v>
      </c>
      <c r="AS362" s="33" t="s">
        <v>172</v>
      </c>
      <c r="AT362">
        <f t="shared" ref="AT362:AT364" si="204">+$H362</f>
        <v>314</v>
      </c>
      <c r="AU362" s="3" t="s">
        <v>173</v>
      </c>
      <c r="AV362" s="3">
        <f t="shared" ref="AV362:AV364" si="205">+$P$12+$N$12</f>
        <v>1278</v>
      </c>
      <c r="AW362" s="3" t="s">
        <v>174</v>
      </c>
      <c r="AX362" t="str">
        <f t="shared" ref="AX362:AX364" si="206">+CONCATENATE($AS362,$AT362,$AU362,$AV362,$AW362)</f>
        <v>((314+row['viewportWidth']-1278)/2)</v>
      </c>
      <c r="AY362" t="s">
        <v>175</v>
      </c>
      <c r="AZ362" s="33" t="s">
        <v>172</v>
      </c>
      <c r="BA362">
        <f t="shared" ref="BA362:BA364" si="207">+$J362</f>
        <v>754</v>
      </c>
      <c r="BB362" s="3" t="s">
        <v>173</v>
      </c>
      <c r="BC362" s="3">
        <f t="shared" ref="BC362:BC364" si="208">+$P$12+$N$12</f>
        <v>1278</v>
      </c>
      <c r="BD362" s="3" t="s">
        <v>174</v>
      </c>
      <c r="BE362" t="str">
        <f t="shared" ref="BE362:BE364" si="209">+CONCATENATE($AZ362,$BA362,$BB362,$BC362,$BD362)</f>
        <v>((754+row['viewportWidth']-1278)/2)</v>
      </c>
      <c r="BF362" t="s">
        <v>176</v>
      </c>
      <c r="BG362">
        <f t="shared" ref="BG362:BG364" si="210">+$I362</f>
        <v>593</v>
      </c>
      <c r="BI362" t="s">
        <v>177</v>
      </c>
      <c r="BJ362">
        <f t="shared" ref="BJ362:BJ364" si="211">+$K362</f>
        <v>4300</v>
      </c>
      <c r="BL362" t="s">
        <v>178</v>
      </c>
      <c r="BM362" t="str">
        <f t="shared" ref="BM362:BM364" si="212">+CONCATENATE(AR362,AX362,AY362,BE362,BF362,BG362,BI362,BJ362,BL362)</f>
        <v>elif (((314+row['viewportWidth']-1278)/2)&lt;row['x']&lt;((754+row['viewportWidth']-1278)/2)) and (593&lt;row['y']&lt;4300):</v>
      </c>
      <c r="BN362" s="30" t="s">
        <v>179</v>
      </c>
      <c r="BO362" t="str">
        <f t="shared" ref="BO362:BO364" si="213">+$L362</f>
        <v>productsLeftcolumn</v>
      </c>
      <c r="BP362" s="3" t="s">
        <v>180</v>
      </c>
      <c r="BQ362" t="str">
        <f t="shared" ref="BQ362:BQ364" si="214">+CONCATENATE(BN362,BO362,BP362)</f>
        <v>return ('productsLeftcolumn')</v>
      </c>
      <c r="BR362" s="30" t="str">
        <f>+CONCATENATE(REPT(" ", $BV$13),$BM362,CHAR(10),REPT(" ", $BV$14),$BQ362)</f>
        <v xml:space="preserve">            elif (((314+row['viewportWidth']-1278)/2)&lt;row['x']&lt;((754+row['viewportWidth']-1278)/2)) and (593&lt;row['y']&lt;4300):
                return ('productsLeftcolumn')</v>
      </c>
    </row>
    <row r="363" spans="1:70" x14ac:dyDescent="0.25">
      <c r="C363">
        <v>1411</v>
      </c>
      <c r="D363">
        <f>D362</f>
        <v>593</v>
      </c>
      <c r="E363">
        <f>C363+440</f>
        <v>1851</v>
      </c>
      <c r="F363">
        <v>4300</v>
      </c>
      <c r="G363" s="6" t="s">
        <v>28</v>
      </c>
      <c r="H363" s="9">
        <f>C363-$S$520</f>
        <v>773</v>
      </c>
      <c r="I363" s="9">
        <f>D363-$T$520</f>
        <v>593</v>
      </c>
      <c r="J363" s="9">
        <f>E363-$S$520</f>
        <v>1213</v>
      </c>
      <c r="K363" s="9">
        <f>F363-$T$520</f>
        <v>4300</v>
      </c>
      <c r="L363" s="9" t="str">
        <f t="shared" si="203"/>
        <v>productsRightcolumn</v>
      </c>
      <c r="M363">
        <f t="shared" si="181"/>
        <v>1094</v>
      </c>
      <c r="N363">
        <f t="shared" si="182"/>
        <v>593</v>
      </c>
      <c r="O363">
        <f t="shared" si="183"/>
        <v>1534</v>
      </c>
      <c r="P363">
        <f t="shared" si="184"/>
        <v>4300</v>
      </c>
      <c r="Q363" t="str">
        <f t="shared" si="185"/>
        <v>productsRightcolumn</v>
      </c>
      <c r="S363">
        <v>641</v>
      </c>
      <c r="T363">
        <v>0</v>
      </c>
      <c r="AE363" t="s">
        <v>15</v>
      </c>
      <c r="AR363" s="30" t="s">
        <v>181</v>
      </c>
      <c r="AS363" s="33" t="s">
        <v>172</v>
      </c>
      <c r="AT363">
        <f t="shared" si="204"/>
        <v>773</v>
      </c>
      <c r="AU363" s="3" t="s">
        <v>173</v>
      </c>
      <c r="AV363" s="3">
        <f t="shared" si="205"/>
        <v>1278</v>
      </c>
      <c r="AW363" s="3" t="s">
        <v>174</v>
      </c>
      <c r="AX363" t="str">
        <f t="shared" si="206"/>
        <v>((773+row['viewportWidth']-1278)/2)</v>
      </c>
      <c r="AY363" t="s">
        <v>175</v>
      </c>
      <c r="AZ363" s="33" t="s">
        <v>172</v>
      </c>
      <c r="BA363">
        <f t="shared" si="207"/>
        <v>1213</v>
      </c>
      <c r="BB363" s="3" t="s">
        <v>173</v>
      </c>
      <c r="BC363" s="3">
        <f t="shared" si="208"/>
        <v>1278</v>
      </c>
      <c r="BD363" s="3" t="s">
        <v>174</v>
      </c>
      <c r="BE363" t="str">
        <f t="shared" si="209"/>
        <v>((1213+row['viewportWidth']-1278)/2)</v>
      </c>
      <c r="BF363" t="s">
        <v>176</v>
      </c>
      <c r="BG363">
        <f t="shared" si="210"/>
        <v>593</v>
      </c>
      <c r="BI363" t="s">
        <v>177</v>
      </c>
      <c r="BJ363">
        <f t="shared" si="211"/>
        <v>4300</v>
      </c>
      <c r="BL363" t="s">
        <v>178</v>
      </c>
      <c r="BM363" t="str">
        <f t="shared" si="212"/>
        <v>elif (((773+row['viewportWidth']-1278)/2)&lt;row['x']&lt;((1213+row['viewportWidth']-1278)/2)) and (593&lt;row['y']&lt;4300):</v>
      </c>
      <c r="BN363" s="30" t="s">
        <v>179</v>
      </c>
      <c r="BO363" t="str">
        <f t="shared" si="213"/>
        <v>productsRightcolumn</v>
      </c>
      <c r="BP363" s="3" t="s">
        <v>180</v>
      </c>
      <c r="BQ363" t="str">
        <f t="shared" si="214"/>
        <v>return ('productsRightcolumn')</v>
      </c>
      <c r="BR363" s="30" t="str">
        <f t="shared" ref="BR363:BR364" si="215">+CONCATENATE(REPT(" ", $BV$13),$BM363,CHAR(10),REPT(" ", $BV$14),$BQ363)</f>
        <v xml:space="preserve">            elif (((773+row['viewportWidth']-1278)/2)&lt;row['x']&lt;((1213+row['viewportWidth']-1278)/2)) and (593&lt;row['y']&lt;4300):
                return ('productsRightcolumn')</v>
      </c>
    </row>
    <row r="364" spans="1:70" x14ac:dyDescent="0.25">
      <c r="C364">
        <v>690</v>
      </c>
      <c r="D364">
        <v>215</v>
      </c>
      <c r="E364">
        <v>922</v>
      </c>
      <c r="F364">
        <v>800</v>
      </c>
      <c r="G364" s="6" t="s">
        <v>26</v>
      </c>
      <c r="H364" s="9">
        <f>C364-$S$520</f>
        <v>52</v>
      </c>
      <c r="I364" s="9">
        <f>D364-$T$520</f>
        <v>215</v>
      </c>
      <c r="J364" s="9">
        <f>E364-$S$520</f>
        <v>284</v>
      </c>
      <c r="K364" s="9">
        <f>F364-$T$520</f>
        <v>800</v>
      </c>
      <c r="L364" s="9" t="str">
        <f>G364</f>
        <v>sidebar</v>
      </c>
      <c r="M364">
        <f t="shared" si="181"/>
        <v>373</v>
      </c>
      <c r="N364">
        <f t="shared" si="182"/>
        <v>215</v>
      </c>
      <c r="O364">
        <f t="shared" si="183"/>
        <v>605</v>
      </c>
      <c r="P364">
        <f t="shared" si="184"/>
        <v>800</v>
      </c>
      <c r="Q364" t="str">
        <f t="shared" si="185"/>
        <v>sidebar</v>
      </c>
      <c r="AE364" t="s">
        <v>15</v>
      </c>
      <c r="AR364" s="30" t="s">
        <v>181</v>
      </c>
      <c r="AS364" s="33" t="s">
        <v>172</v>
      </c>
      <c r="AT364">
        <f t="shared" si="204"/>
        <v>52</v>
      </c>
      <c r="AU364" s="3" t="s">
        <v>173</v>
      </c>
      <c r="AV364" s="3">
        <f t="shared" si="205"/>
        <v>1278</v>
      </c>
      <c r="AW364" s="3" t="s">
        <v>174</v>
      </c>
      <c r="AX364" t="str">
        <f t="shared" si="206"/>
        <v>((52+row['viewportWidth']-1278)/2)</v>
      </c>
      <c r="AY364" t="s">
        <v>175</v>
      </c>
      <c r="AZ364" s="33" t="s">
        <v>172</v>
      </c>
      <c r="BA364">
        <f t="shared" si="207"/>
        <v>284</v>
      </c>
      <c r="BB364" s="3" t="s">
        <v>173</v>
      </c>
      <c r="BC364" s="3">
        <f t="shared" si="208"/>
        <v>1278</v>
      </c>
      <c r="BD364" s="3" t="s">
        <v>174</v>
      </c>
      <c r="BE364" t="str">
        <f t="shared" si="209"/>
        <v>((284+row['viewportWidth']-1278)/2)</v>
      </c>
      <c r="BF364" t="s">
        <v>176</v>
      </c>
      <c r="BG364">
        <f t="shared" si="210"/>
        <v>215</v>
      </c>
      <c r="BI364" t="s">
        <v>177</v>
      </c>
      <c r="BJ364">
        <f t="shared" si="211"/>
        <v>800</v>
      </c>
      <c r="BL364" t="s">
        <v>178</v>
      </c>
      <c r="BM364" t="str">
        <f t="shared" si="212"/>
        <v>elif (((52+row['viewportWidth']-1278)/2)&lt;row['x']&lt;((284+row['viewportWidth']-1278)/2)) and (215&lt;row['y']&lt;800):</v>
      </c>
      <c r="BN364" s="30" t="s">
        <v>179</v>
      </c>
      <c r="BO364" t="str">
        <f t="shared" si="213"/>
        <v>sidebar</v>
      </c>
      <c r="BP364" s="3" t="s">
        <v>180</v>
      </c>
      <c r="BQ364" t="str">
        <f t="shared" si="214"/>
        <v>return ('sidebar')</v>
      </c>
      <c r="BR364" s="30" t="str">
        <f t="shared" si="215"/>
        <v xml:space="preserve">            elif (((52+row['viewportWidth']-1278)/2)&lt;row['x']&lt;((284+row['viewportWidth']-1278)/2)) and (215&lt;row['y']&lt;800):
                return ('sidebar')</v>
      </c>
    </row>
    <row r="365" spans="1:70" x14ac:dyDescent="0.25">
      <c r="Y365" s="14" t="s">
        <v>524</v>
      </c>
      <c r="Z365" s="48" t="str">
        <f>+$Z$16</f>
        <v xml:space="preserve"> = re.compile(r'(http://relaunch|https://www)\.holzprofi24\.de/('</v>
      </c>
      <c r="AA365" s="51" t="str">
        <f>+CONCATENATE(Y365,Z365)</f>
        <v>pagination_pattern = re.compile(r'(http://relaunch|https://www)\.holzprofi24\.de/('</v>
      </c>
      <c r="AB365" s="51" t="s">
        <v>2513</v>
      </c>
      <c r="AC365" s="14" t="str">
        <f>_xlfn.TEXTJOIN(CHAR(10),FALSE,AA365,AC367:AC411)</f>
        <v>pagination_pattern = re.compile(r'(http://relaunch|https://www)\.holzprofi24\.de/('
'bodenbelaege/parkett/?ffAdvisorStatus=82-_0_1((?!/).)*$|'
'bodenbelaege/parkett/?ffAdvisorStatus=82-_0_1_0_0((?!/).)*$|'
'bodenbelaege/parkett/?ffAdvisorStatus=82-_0_1_0_0_1_3((?!/).)*$|'
'bodenbelaege/parkett/?ffAdvisorStatus=82-_0_0((?!/).)*$|'
'bodenbelaege/parkett/?ffAdvisorStatus=82-_0_0_0_0((?!/).)*$|'
'bodenbelaege/parkett/?ffAdvisorStatus=82-_0_0_0_0_0_0((?!/).)*$|'
'bodenbelaege/parkett/?ffAdvisorStatus=82-_0_0_0_0_0_1((?!/).)*$|'
'bodenbelaege/parkett/?ffAdvisorStatus=82-_0_0_0_1((?!/).)*$|'
'bodenbelaege/parkett/?ffAdvisorStatus=82-_0_1_0_0_1_4((?!/).)*$|'
'bodenbelaege/parkett/?ffAdvisorStatus=82-_0_1_0_1((?!/).)*$|'
'bodenbelaege/parkett/?ffAdvisorStatus=82-_0_1_0_1_2_6((?!/).)*$|'
'bodenbelaege/parkett/?ffAdvisorStatus=82-_0_1_0_1_2_7((?!/).)*$|'
'bodenbelaege/parkett/?ffAdvisorStatus=82-_0_2((?!/).)*$|'
'bodenbelaege/parkett/?ffAdvisorStatus=82-_0_2_0_0((?!/).)*$|'
'bodenbelaege/parkett/?ffAdvisorStatus=82-_0_2_0_0_4_11((?!/).)*$|'
'bodenbelaege/parkett/?ffAdvisorStatus=82-_0_2_0_0_4_12((?!/).)*$|'
'bodenbelaege/parkett/?ffAdvisorStatus=82-_0_2_0_1((?!/).)*$|'
'bodenbelaege/parkett/?ffAdvisorStatus=82-_0_2_0_1_5_15((?!/).)*$|'
'bodenbelaege/parkett/((?!/).)*$|'
'bodenbelaege/laminat/?ffAdvisorStatus=159-_0_0_1_4((?!/).)*$|'
'bodenbelaege/laminat/?ffAdvisorStatus=159-_0_0_1_3((?!/).)*$|'
'bodenbelaege/laminat/?ffAdvisorStatus=159-_0_0((?!/).)*$|'
'bodenbelaege/laminat/((?!/).)*$|'
'bodenbelaege/laminat/?ffAdvisorStatus=159-_0_1_2_7((?!/).)*$|'
'bodenbelaege/laminat/?ffAdvisorStatus=159-_0_1_2_6((?!/).)*$|'
'bodenbelaege/laminat/?ffAdvisorStatus=159-_0_1((?!/).)*$|'
'bodenbelaege/laminat/?ffAdvisorStatus=159-_0_2_9_31((?!/).)*$|'
'bodenbelaege/laminat/?ffAdvisorStatus=159-_0_2((?!/).)*$|'
'bodenbelaege/parkett/schiffsboden/((?!/).)*$|'
'bodenbelaege/parkett/schiffsboden/?ffAdvisorStatus=82-_0_0((?!/).)*$|'
'bodenbelaege/parkett/schiffsboden/?ffAdvisorStatus=82-_0_0_0_1((?!/).)*$|'
'bodenbelaege/parkett/schiffsboden/?ffAdvisorStatus=82-_0_1((?!/).)*$|'
'bodenbelaege/parkett/schiffsboden/?ffAdvisorStatus=82-_0_1_0_1((?!/).)*$|'
'bodenbelaege/parkett/schiffsboden/?ffAdvisorStatus=82-_0_1_0_1_2_6((?!/).)*$|'
'bodenbelaege/parkett/schiffsboden/?ffAdvisorStatus=82-_0_1_0_1_2_7((?!/).)*$|'
'bodenbelaege/parkett/schiffsboden/?ffAdvisorStatus=82-_0_2((?!/).)*$|'
'bodenbelaege/parkett/schiffsboden/?ffAdvisorStatus=82-_0_2_0_1((?!/).)*$|'
'bodenbelaege/parkett/schiffsboden/?ffAdvisorStatus=82-_0_2_0_1_5_15((?!/).)*$|'
'terrassenbelag/terrassendielen/wpc-bpc-dielen/((?!/).)*$|'
'garten/fuer-kinder/spielhaus/((?!/).)*$|'
'terrassenbelag/terrassendielen/wpc-bpc-dielen/?ffAdvisorStatus=100-_0_1((?!/).)*$|'
'terrassenbelag/terrassendielen/wpc-bpc-dielen/?ffAdvisorStatus=100-_0_1_2_6((?!/).)*$|'
'terrassenbelag/terrassendielen/wpc-bpc-dielen/?ffAdvisorStatus=100-_0_1_2_7((?!/).)*$|'
'terrassenbelag/terrassendielen/wpc-bpc-dielen/?ffAdvisorStatus=100-_0_2((?!/).)*$|'
'terrassenbelag/terrassendielen/wpc-bpc-dielen/?ffAdvisorStatus=100-_0_2_5_14((?!/).)*$)')</v>
      </c>
      <c r="AE365" t="s">
        <v>15</v>
      </c>
    </row>
    <row r="366" spans="1:70" ht="18.75" x14ac:dyDescent="0.3">
      <c r="A366" s="22" t="s">
        <v>91</v>
      </c>
      <c r="AE366" t="s">
        <v>15</v>
      </c>
    </row>
    <row r="367" spans="1:70" outlineLevel="1" x14ac:dyDescent="0.25">
      <c r="B367" t="s">
        <v>446</v>
      </c>
      <c r="Y367" s="48" t="str">
        <f t="shared" ref="Y367:Y411" si="216">+$Y$16</f>
        <v>'</v>
      </c>
      <c r="Z367" s="14" t="str">
        <f t="shared" ref="Z367:Z411" si="217">+$B367</f>
        <v>bodenbelaege/parkett/?ffAdvisorStatus=82-_0_1</v>
      </c>
      <c r="AA367" t="str">
        <f t="shared" ref="AA367:AA411" si="218">+$AA$16</f>
        <v>((?!/).)*$</v>
      </c>
      <c r="AB367" s="48" t="str">
        <f t="shared" ref="AB367:AB410" si="219">+$AB$16</f>
        <v>|'</v>
      </c>
      <c r="AC367" s="48" t="str">
        <f>+CONCATENATE(Y367,Z367,AA367,AB367)</f>
        <v>'bodenbelaege/parkett/?ffAdvisorStatus=82-_0_1((?!/).)*$|'</v>
      </c>
      <c r="AE367" t="s">
        <v>15</v>
      </c>
    </row>
    <row r="368" spans="1:70" outlineLevel="1" x14ac:dyDescent="0.25">
      <c r="B368" t="s">
        <v>447</v>
      </c>
      <c r="Y368" s="48" t="str">
        <f t="shared" si="216"/>
        <v>'</v>
      </c>
      <c r="Z368" s="14" t="str">
        <f t="shared" si="217"/>
        <v>bodenbelaege/parkett/?ffAdvisorStatus=82-_0_1_0_0</v>
      </c>
      <c r="AA368" t="str">
        <f t="shared" si="218"/>
        <v>((?!/).)*$</v>
      </c>
      <c r="AB368" s="48" t="str">
        <f t="shared" si="219"/>
        <v>|'</v>
      </c>
      <c r="AC368" s="48" t="str">
        <f t="shared" ref="AC368:AC411" si="220">+CONCATENATE(Y368,Z368,AA368,AB368)</f>
        <v>'bodenbelaege/parkett/?ffAdvisorStatus=82-_0_1_0_0((?!/).)*$|'</v>
      </c>
      <c r="AE368" t="s">
        <v>15</v>
      </c>
    </row>
    <row r="369" spans="2:31" outlineLevel="1" x14ac:dyDescent="0.25">
      <c r="B369" t="s">
        <v>448</v>
      </c>
      <c r="Y369" s="48" t="str">
        <f t="shared" si="216"/>
        <v>'</v>
      </c>
      <c r="Z369" s="14" t="str">
        <f t="shared" si="217"/>
        <v>bodenbelaege/parkett/?ffAdvisorStatus=82-_0_1_0_0_1_3</v>
      </c>
      <c r="AA369" t="str">
        <f t="shared" si="218"/>
        <v>((?!/).)*$</v>
      </c>
      <c r="AB369" s="48" t="str">
        <f t="shared" si="219"/>
        <v>|'</v>
      </c>
      <c r="AC369" s="48" t="str">
        <f t="shared" si="220"/>
        <v>'bodenbelaege/parkett/?ffAdvisorStatus=82-_0_1_0_0_1_3((?!/).)*$|'</v>
      </c>
      <c r="AE369" t="s">
        <v>15</v>
      </c>
    </row>
    <row r="370" spans="2:31" outlineLevel="1" x14ac:dyDescent="0.25">
      <c r="B370" t="s">
        <v>449</v>
      </c>
      <c r="Y370" s="48" t="str">
        <f t="shared" si="216"/>
        <v>'</v>
      </c>
      <c r="Z370" s="14" t="str">
        <f t="shared" si="217"/>
        <v>bodenbelaege/parkett/?ffAdvisorStatus=82-_0_0</v>
      </c>
      <c r="AA370" t="str">
        <f t="shared" si="218"/>
        <v>((?!/).)*$</v>
      </c>
      <c r="AB370" s="48" t="str">
        <f t="shared" si="219"/>
        <v>|'</v>
      </c>
      <c r="AC370" s="48" t="str">
        <f t="shared" si="220"/>
        <v>'bodenbelaege/parkett/?ffAdvisorStatus=82-_0_0((?!/).)*$|'</v>
      </c>
      <c r="AE370" t="s">
        <v>15</v>
      </c>
    </row>
    <row r="371" spans="2:31" outlineLevel="1" x14ac:dyDescent="0.25">
      <c r="B371" t="s">
        <v>450</v>
      </c>
      <c r="Y371" s="48" t="str">
        <f t="shared" si="216"/>
        <v>'</v>
      </c>
      <c r="Z371" s="14" t="str">
        <f t="shared" si="217"/>
        <v>bodenbelaege/parkett/?ffAdvisorStatus=82-_0_0_0_0</v>
      </c>
      <c r="AA371" t="str">
        <f t="shared" si="218"/>
        <v>((?!/).)*$</v>
      </c>
      <c r="AB371" s="48" t="str">
        <f t="shared" si="219"/>
        <v>|'</v>
      </c>
      <c r="AC371" s="48" t="str">
        <f t="shared" si="220"/>
        <v>'bodenbelaege/parkett/?ffAdvisorStatus=82-_0_0_0_0((?!/).)*$|'</v>
      </c>
      <c r="AE371" t="s">
        <v>15</v>
      </c>
    </row>
    <row r="372" spans="2:31" outlineLevel="1" x14ac:dyDescent="0.25">
      <c r="B372" t="s">
        <v>451</v>
      </c>
      <c r="Y372" s="48" t="str">
        <f t="shared" si="216"/>
        <v>'</v>
      </c>
      <c r="Z372" s="14" t="str">
        <f t="shared" si="217"/>
        <v>bodenbelaege/parkett/?ffAdvisorStatus=82-_0_0_0_0_0_0</v>
      </c>
      <c r="AA372" t="str">
        <f t="shared" si="218"/>
        <v>((?!/).)*$</v>
      </c>
      <c r="AB372" s="48" t="str">
        <f t="shared" si="219"/>
        <v>|'</v>
      </c>
      <c r="AC372" s="48" t="str">
        <f t="shared" si="220"/>
        <v>'bodenbelaege/parkett/?ffAdvisorStatus=82-_0_0_0_0_0_0((?!/).)*$|'</v>
      </c>
      <c r="AE372" t="s">
        <v>15</v>
      </c>
    </row>
    <row r="373" spans="2:31" outlineLevel="1" x14ac:dyDescent="0.25">
      <c r="B373" t="s">
        <v>452</v>
      </c>
      <c r="Y373" s="48" t="str">
        <f t="shared" si="216"/>
        <v>'</v>
      </c>
      <c r="Z373" s="14" t="str">
        <f t="shared" si="217"/>
        <v>bodenbelaege/parkett/?ffAdvisorStatus=82-_0_0_0_0_0_1</v>
      </c>
      <c r="AA373" t="str">
        <f t="shared" si="218"/>
        <v>((?!/).)*$</v>
      </c>
      <c r="AB373" s="48" t="str">
        <f t="shared" si="219"/>
        <v>|'</v>
      </c>
      <c r="AC373" s="48" t="str">
        <f t="shared" si="220"/>
        <v>'bodenbelaege/parkett/?ffAdvisorStatus=82-_0_0_0_0_0_1((?!/).)*$|'</v>
      </c>
      <c r="AE373" t="s">
        <v>15</v>
      </c>
    </row>
    <row r="374" spans="2:31" outlineLevel="1" x14ac:dyDescent="0.25">
      <c r="B374" t="s">
        <v>453</v>
      </c>
      <c r="Y374" s="48" t="str">
        <f t="shared" si="216"/>
        <v>'</v>
      </c>
      <c r="Z374" s="14" t="str">
        <f t="shared" si="217"/>
        <v>bodenbelaege/parkett/?ffAdvisorStatus=82-_0_0_0_1</v>
      </c>
      <c r="AA374" t="str">
        <f t="shared" si="218"/>
        <v>((?!/).)*$</v>
      </c>
      <c r="AB374" s="48" t="str">
        <f t="shared" si="219"/>
        <v>|'</v>
      </c>
      <c r="AC374" s="48" t="str">
        <f t="shared" si="220"/>
        <v>'bodenbelaege/parkett/?ffAdvisorStatus=82-_0_0_0_1((?!/).)*$|'</v>
      </c>
      <c r="AE374" t="s">
        <v>15</v>
      </c>
    </row>
    <row r="375" spans="2:31" outlineLevel="1" x14ac:dyDescent="0.25">
      <c r="B375" t="s">
        <v>454</v>
      </c>
      <c r="Y375" s="48" t="str">
        <f t="shared" si="216"/>
        <v>'</v>
      </c>
      <c r="Z375" s="14" t="str">
        <f t="shared" si="217"/>
        <v>bodenbelaege/parkett/?ffAdvisorStatus=82-_0_1_0_0_1_4</v>
      </c>
      <c r="AA375" t="str">
        <f t="shared" si="218"/>
        <v>((?!/).)*$</v>
      </c>
      <c r="AB375" s="48" t="str">
        <f t="shared" si="219"/>
        <v>|'</v>
      </c>
      <c r="AC375" s="48" t="str">
        <f t="shared" si="220"/>
        <v>'bodenbelaege/parkett/?ffAdvisorStatus=82-_0_1_0_0_1_4((?!/).)*$|'</v>
      </c>
      <c r="AE375" t="s">
        <v>15</v>
      </c>
    </row>
    <row r="376" spans="2:31" outlineLevel="1" x14ac:dyDescent="0.25">
      <c r="B376" t="s">
        <v>455</v>
      </c>
      <c r="Y376" s="48" t="str">
        <f t="shared" si="216"/>
        <v>'</v>
      </c>
      <c r="Z376" s="14" t="str">
        <f t="shared" si="217"/>
        <v>bodenbelaege/parkett/?ffAdvisorStatus=82-_0_1_0_1</v>
      </c>
      <c r="AA376" t="str">
        <f t="shared" si="218"/>
        <v>((?!/).)*$</v>
      </c>
      <c r="AB376" s="48" t="str">
        <f t="shared" si="219"/>
        <v>|'</v>
      </c>
      <c r="AC376" s="48" t="str">
        <f t="shared" si="220"/>
        <v>'bodenbelaege/parkett/?ffAdvisorStatus=82-_0_1_0_1((?!/).)*$|'</v>
      </c>
      <c r="AE376" t="s">
        <v>15</v>
      </c>
    </row>
    <row r="377" spans="2:31" outlineLevel="1" x14ac:dyDescent="0.25">
      <c r="B377" t="s">
        <v>456</v>
      </c>
      <c r="Y377" s="48" t="str">
        <f t="shared" si="216"/>
        <v>'</v>
      </c>
      <c r="Z377" s="14" t="str">
        <f t="shared" si="217"/>
        <v>bodenbelaege/parkett/?ffAdvisorStatus=82-_0_1_0_1_2_6</v>
      </c>
      <c r="AA377" t="str">
        <f t="shared" si="218"/>
        <v>((?!/).)*$</v>
      </c>
      <c r="AB377" s="48" t="str">
        <f t="shared" si="219"/>
        <v>|'</v>
      </c>
      <c r="AC377" s="48" t="str">
        <f t="shared" si="220"/>
        <v>'bodenbelaege/parkett/?ffAdvisorStatus=82-_0_1_0_1_2_6((?!/).)*$|'</v>
      </c>
      <c r="AE377" t="s">
        <v>15</v>
      </c>
    </row>
    <row r="378" spans="2:31" outlineLevel="1" x14ac:dyDescent="0.25">
      <c r="B378" t="s">
        <v>457</v>
      </c>
      <c r="Y378" s="48" t="str">
        <f t="shared" si="216"/>
        <v>'</v>
      </c>
      <c r="Z378" s="14" t="str">
        <f t="shared" si="217"/>
        <v>bodenbelaege/parkett/?ffAdvisorStatus=82-_0_1_0_1_2_7</v>
      </c>
      <c r="AA378" t="str">
        <f t="shared" si="218"/>
        <v>((?!/).)*$</v>
      </c>
      <c r="AB378" s="48" t="str">
        <f t="shared" si="219"/>
        <v>|'</v>
      </c>
      <c r="AC378" s="48" t="str">
        <f t="shared" si="220"/>
        <v>'bodenbelaege/parkett/?ffAdvisorStatus=82-_0_1_0_1_2_7((?!/).)*$|'</v>
      </c>
      <c r="AE378" t="s">
        <v>15</v>
      </c>
    </row>
    <row r="379" spans="2:31" outlineLevel="1" x14ac:dyDescent="0.25">
      <c r="B379" t="s">
        <v>458</v>
      </c>
      <c r="Y379" s="48" t="str">
        <f t="shared" si="216"/>
        <v>'</v>
      </c>
      <c r="Z379" s="14" t="str">
        <f t="shared" si="217"/>
        <v>bodenbelaege/parkett/?ffAdvisorStatus=82-_0_2</v>
      </c>
      <c r="AA379" t="str">
        <f t="shared" si="218"/>
        <v>((?!/).)*$</v>
      </c>
      <c r="AB379" s="48" t="str">
        <f t="shared" si="219"/>
        <v>|'</v>
      </c>
      <c r="AC379" s="48" t="str">
        <f t="shared" si="220"/>
        <v>'bodenbelaege/parkett/?ffAdvisorStatus=82-_0_2((?!/).)*$|'</v>
      </c>
      <c r="AE379" t="s">
        <v>15</v>
      </c>
    </row>
    <row r="380" spans="2:31" outlineLevel="1" x14ac:dyDescent="0.25">
      <c r="B380" t="s">
        <v>459</v>
      </c>
      <c r="Y380" s="48" t="str">
        <f t="shared" si="216"/>
        <v>'</v>
      </c>
      <c r="Z380" s="14" t="str">
        <f t="shared" si="217"/>
        <v>bodenbelaege/parkett/?ffAdvisorStatus=82-_0_2_0_0</v>
      </c>
      <c r="AA380" t="str">
        <f t="shared" si="218"/>
        <v>((?!/).)*$</v>
      </c>
      <c r="AB380" s="48" t="str">
        <f t="shared" si="219"/>
        <v>|'</v>
      </c>
      <c r="AC380" s="48" t="str">
        <f t="shared" si="220"/>
        <v>'bodenbelaege/parkett/?ffAdvisorStatus=82-_0_2_0_0((?!/).)*$|'</v>
      </c>
      <c r="AE380" t="s">
        <v>15</v>
      </c>
    </row>
    <row r="381" spans="2:31" outlineLevel="1" x14ac:dyDescent="0.25">
      <c r="B381" t="s">
        <v>460</v>
      </c>
      <c r="Y381" s="48" t="str">
        <f t="shared" si="216"/>
        <v>'</v>
      </c>
      <c r="Z381" s="14" t="str">
        <f t="shared" si="217"/>
        <v>bodenbelaege/parkett/?ffAdvisorStatus=82-_0_2_0_0_4_11</v>
      </c>
      <c r="AA381" t="str">
        <f t="shared" si="218"/>
        <v>((?!/).)*$</v>
      </c>
      <c r="AB381" s="48" t="str">
        <f t="shared" si="219"/>
        <v>|'</v>
      </c>
      <c r="AC381" s="48" t="str">
        <f t="shared" si="220"/>
        <v>'bodenbelaege/parkett/?ffAdvisorStatus=82-_0_2_0_0_4_11((?!/).)*$|'</v>
      </c>
      <c r="AE381" t="s">
        <v>15</v>
      </c>
    </row>
    <row r="382" spans="2:31" outlineLevel="1" x14ac:dyDescent="0.25">
      <c r="B382" t="s">
        <v>461</v>
      </c>
      <c r="Y382" s="48" t="str">
        <f t="shared" si="216"/>
        <v>'</v>
      </c>
      <c r="Z382" s="14" t="str">
        <f t="shared" si="217"/>
        <v>bodenbelaege/parkett/?ffAdvisorStatus=82-_0_2_0_0_4_12</v>
      </c>
      <c r="AA382" t="str">
        <f t="shared" si="218"/>
        <v>((?!/).)*$</v>
      </c>
      <c r="AB382" s="48" t="str">
        <f t="shared" si="219"/>
        <v>|'</v>
      </c>
      <c r="AC382" s="48" t="str">
        <f t="shared" si="220"/>
        <v>'bodenbelaege/parkett/?ffAdvisorStatus=82-_0_2_0_0_4_12((?!/).)*$|'</v>
      </c>
      <c r="AE382" t="s">
        <v>15</v>
      </c>
    </row>
    <row r="383" spans="2:31" outlineLevel="1" x14ac:dyDescent="0.25">
      <c r="B383" t="s">
        <v>462</v>
      </c>
      <c r="Y383" s="48" t="str">
        <f t="shared" si="216"/>
        <v>'</v>
      </c>
      <c r="Z383" s="14" t="str">
        <f t="shared" si="217"/>
        <v>bodenbelaege/parkett/?ffAdvisorStatus=82-_0_2_0_1</v>
      </c>
      <c r="AA383" t="str">
        <f t="shared" si="218"/>
        <v>((?!/).)*$</v>
      </c>
      <c r="AB383" s="48" t="str">
        <f t="shared" si="219"/>
        <v>|'</v>
      </c>
      <c r="AC383" s="48" t="str">
        <f t="shared" si="220"/>
        <v>'bodenbelaege/parkett/?ffAdvisorStatus=82-_0_2_0_1((?!/).)*$|'</v>
      </c>
      <c r="AE383" t="s">
        <v>15</v>
      </c>
    </row>
    <row r="384" spans="2:31" outlineLevel="1" x14ac:dyDescent="0.25">
      <c r="B384" t="s">
        <v>463</v>
      </c>
      <c r="Y384" s="48" t="str">
        <f t="shared" si="216"/>
        <v>'</v>
      </c>
      <c r="Z384" s="14" t="str">
        <f t="shared" si="217"/>
        <v>bodenbelaege/parkett/?ffAdvisorStatus=82-_0_2_0_1_5_15</v>
      </c>
      <c r="AA384" t="str">
        <f t="shared" si="218"/>
        <v>((?!/).)*$</v>
      </c>
      <c r="AB384" s="48" t="str">
        <f t="shared" si="219"/>
        <v>|'</v>
      </c>
      <c r="AC384" s="48" t="str">
        <f t="shared" si="220"/>
        <v>'bodenbelaege/parkett/?ffAdvisorStatus=82-_0_2_0_1_5_15((?!/).)*$|'</v>
      </c>
      <c r="AE384" t="s">
        <v>15</v>
      </c>
    </row>
    <row r="385" spans="2:31" outlineLevel="1" x14ac:dyDescent="0.25">
      <c r="B385" t="s">
        <v>464</v>
      </c>
      <c r="Y385" s="48" t="str">
        <f t="shared" si="216"/>
        <v>'</v>
      </c>
      <c r="Z385" s="14" t="str">
        <f t="shared" si="217"/>
        <v>bodenbelaege/parkett/</v>
      </c>
      <c r="AA385" t="str">
        <f t="shared" si="218"/>
        <v>((?!/).)*$</v>
      </c>
      <c r="AB385" s="48" t="str">
        <f t="shared" si="219"/>
        <v>|'</v>
      </c>
      <c r="AC385" s="48" t="str">
        <f t="shared" si="220"/>
        <v>'bodenbelaege/parkett/((?!/).)*$|'</v>
      </c>
      <c r="AE385" t="s">
        <v>15</v>
      </c>
    </row>
    <row r="386" spans="2:31" outlineLevel="1" x14ac:dyDescent="0.25">
      <c r="B386" t="s">
        <v>465</v>
      </c>
      <c r="Y386" s="48" t="str">
        <f t="shared" si="216"/>
        <v>'</v>
      </c>
      <c r="Z386" s="14" t="str">
        <f t="shared" si="217"/>
        <v>bodenbelaege/laminat/?ffAdvisorStatus=159-_0_0_1_4</v>
      </c>
      <c r="AA386" t="str">
        <f t="shared" si="218"/>
        <v>((?!/).)*$</v>
      </c>
      <c r="AB386" s="48" t="str">
        <f t="shared" si="219"/>
        <v>|'</v>
      </c>
      <c r="AC386" s="48" t="str">
        <f t="shared" si="220"/>
        <v>'bodenbelaege/laminat/?ffAdvisorStatus=159-_0_0_1_4((?!/).)*$|'</v>
      </c>
      <c r="AE386" t="s">
        <v>15</v>
      </c>
    </row>
    <row r="387" spans="2:31" outlineLevel="1" x14ac:dyDescent="0.25">
      <c r="B387" t="s">
        <v>466</v>
      </c>
      <c r="Y387" s="48" t="str">
        <f t="shared" si="216"/>
        <v>'</v>
      </c>
      <c r="Z387" s="14" t="str">
        <f t="shared" si="217"/>
        <v>bodenbelaege/laminat/?ffAdvisorStatus=159-_0_0_1_3</v>
      </c>
      <c r="AA387" t="str">
        <f t="shared" si="218"/>
        <v>((?!/).)*$</v>
      </c>
      <c r="AB387" s="48" t="str">
        <f t="shared" si="219"/>
        <v>|'</v>
      </c>
      <c r="AC387" s="48" t="str">
        <f t="shared" si="220"/>
        <v>'bodenbelaege/laminat/?ffAdvisorStatus=159-_0_0_1_3((?!/).)*$|'</v>
      </c>
      <c r="AE387" t="s">
        <v>15</v>
      </c>
    </row>
    <row r="388" spans="2:31" outlineLevel="1" x14ac:dyDescent="0.25">
      <c r="B388" t="s">
        <v>467</v>
      </c>
      <c r="Y388" s="48" t="str">
        <f t="shared" si="216"/>
        <v>'</v>
      </c>
      <c r="Z388" s="14" t="str">
        <f t="shared" si="217"/>
        <v>bodenbelaege/laminat/?ffAdvisorStatus=159-_0_0</v>
      </c>
      <c r="AA388" t="str">
        <f t="shared" si="218"/>
        <v>((?!/).)*$</v>
      </c>
      <c r="AB388" s="48" t="str">
        <f t="shared" si="219"/>
        <v>|'</v>
      </c>
      <c r="AC388" s="48" t="str">
        <f t="shared" si="220"/>
        <v>'bodenbelaege/laminat/?ffAdvisorStatus=159-_0_0((?!/).)*$|'</v>
      </c>
      <c r="AE388" t="s">
        <v>15</v>
      </c>
    </row>
    <row r="389" spans="2:31" outlineLevel="1" x14ac:dyDescent="0.25">
      <c r="B389" t="s">
        <v>468</v>
      </c>
      <c r="Y389" s="48" t="str">
        <f t="shared" si="216"/>
        <v>'</v>
      </c>
      <c r="Z389" s="14" t="str">
        <f t="shared" si="217"/>
        <v>bodenbelaege/laminat/</v>
      </c>
      <c r="AA389" t="str">
        <f t="shared" si="218"/>
        <v>((?!/).)*$</v>
      </c>
      <c r="AB389" s="48" t="str">
        <f t="shared" si="219"/>
        <v>|'</v>
      </c>
      <c r="AC389" s="48" t="str">
        <f t="shared" si="220"/>
        <v>'bodenbelaege/laminat/((?!/).)*$|'</v>
      </c>
      <c r="AE389" t="s">
        <v>15</v>
      </c>
    </row>
    <row r="390" spans="2:31" outlineLevel="1" x14ac:dyDescent="0.25">
      <c r="B390" t="s">
        <v>469</v>
      </c>
      <c r="Y390" s="48" t="str">
        <f t="shared" si="216"/>
        <v>'</v>
      </c>
      <c r="Z390" s="14" t="str">
        <f t="shared" si="217"/>
        <v>bodenbelaege/laminat/?ffAdvisorStatus=159-_0_1_2_7</v>
      </c>
      <c r="AA390" t="str">
        <f t="shared" si="218"/>
        <v>((?!/).)*$</v>
      </c>
      <c r="AB390" s="48" t="str">
        <f t="shared" si="219"/>
        <v>|'</v>
      </c>
      <c r="AC390" s="48" t="str">
        <f t="shared" si="220"/>
        <v>'bodenbelaege/laminat/?ffAdvisorStatus=159-_0_1_2_7((?!/).)*$|'</v>
      </c>
      <c r="AE390" t="s">
        <v>15</v>
      </c>
    </row>
    <row r="391" spans="2:31" outlineLevel="1" x14ac:dyDescent="0.25">
      <c r="B391" t="s">
        <v>470</v>
      </c>
      <c r="Y391" s="48" t="str">
        <f t="shared" si="216"/>
        <v>'</v>
      </c>
      <c r="Z391" s="14" t="str">
        <f t="shared" si="217"/>
        <v>bodenbelaege/laminat/?ffAdvisorStatus=159-_0_1_2_6</v>
      </c>
      <c r="AA391" t="str">
        <f t="shared" si="218"/>
        <v>((?!/).)*$</v>
      </c>
      <c r="AB391" s="48" t="str">
        <f t="shared" si="219"/>
        <v>|'</v>
      </c>
      <c r="AC391" s="48" t="str">
        <f t="shared" si="220"/>
        <v>'bodenbelaege/laminat/?ffAdvisorStatus=159-_0_1_2_6((?!/).)*$|'</v>
      </c>
      <c r="AE391" t="s">
        <v>15</v>
      </c>
    </row>
    <row r="392" spans="2:31" outlineLevel="1" x14ac:dyDescent="0.25">
      <c r="B392" t="s">
        <v>471</v>
      </c>
      <c r="Y392" s="48" t="str">
        <f t="shared" si="216"/>
        <v>'</v>
      </c>
      <c r="Z392" s="14" t="str">
        <f t="shared" si="217"/>
        <v>bodenbelaege/laminat/?ffAdvisorStatus=159-_0_1</v>
      </c>
      <c r="AA392" t="str">
        <f t="shared" si="218"/>
        <v>((?!/).)*$</v>
      </c>
      <c r="AB392" s="48" t="str">
        <f t="shared" si="219"/>
        <v>|'</v>
      </c>
      <c r="AC392" s="48" t="str">
        <f t="shared" si="220"/>
        <v>'bodenbelaege/laminat/?ffAdvisorStatus=159-_0_1((?!/).)*$|'</v>
      </c>
      <c r="AE392" t="s">
        <v>15</v>
      </c>
    </row>
    <row r="393" spans="2:31" outlineLevel="1" x14ac:dyDescent="0.25">
      <c r="B393" t="s">
        <v>472</v>
      </c>
      <c r="Y393" s="48" t="str">
        <f t="shared" si="216"/>
        <v>'</v>
      </c>
      <c r="Z393" s="14" t="str">
        <f t="shared" si="217"/>
        <v>bodenbelaege/laminat/?ffAdvisorStatus=159-_0_2_9_31</v>
      </c>
      <c r="AA393" t="str">
        <f t="shared" si="218"/>
        <v>((?!/).)*$</v>
      </c>
      <c r="AB393" s="48" t="str">
        <f t="shared" si="219"/>
        <v>|'</v>
      </c>
      <c r="AC393" s="48" t="str">
        <f t="shared" si="220"/>
        <v>'bodenbelaege/laminat/?ffAdvisorStatus=159-_0_2_9_31((?!/).)*$|'</v>
      </c>
      <c r="AE393" t="s">
        <v>15</v>
      </c>
    </row>
    <row r="394" spans="2:31" outlineLevel="1" x14ac:dyDescent="0.25">
      <c r="B394" t="s">
        <v>473</v>
      </c>
      <c r="Y394" s="48" t="str">
        <f t="shared" si="216"/>
        <v>'</v>
      </c>
      <c r="Z394" s="14" t="str">
        <f t="shared" si="217"/>
        <v>bodenbelaege/laminat/?ffAdvisorStatus=159-_0_2</v>
      </c>
      <c r="AA394" t="str">
        <f t="shared" si="218"/>
        <v>((?!/).)*$</v>
      </c>
      <c r="AB394" s="48" t="str">
        <f t="shared" si="219"/>
        <v>|'</v>
      </c>
      <c r="AC394" s="48" t="str">
        <f t="shared" si="220"/>
        <v>'bodenbelaege/laminat/?ffAdvisorStatus=159-_0_2((?!/).)*$|'</v>
      </c>
      <c r="AE394" t="s">
        <v>15</v>
      </c>
    </row>
    <row r="395" spans="2:31" outlineLevel="1" x14ac:dyDescent="0.25">
      <c r="B395" t="s">
        <v>474</v>
      </c>
      <c r="Y395" s="48" t="str">
        <f t="shared" si="216"/>
        <v>'</v>
      </c>
      <c r="Z395" s="14" t="str">
        <f t="shared" si="217"/>
        <v>bodenbelaege/parkett/schiffsboden/</v>
      </c>
      <c r="AA395" t="str">
        <f t="shared" si="218"/>
        <v>((?!/).)*$</v>
      </c>
      <c r="AB395" s="48" t="str">
        <f t="shared" si="219"/>
        <v>|'</v>
      </c>
      <c r="AC395" s="48" t="str">
        <f t="shared" si="220"/>
        <v>'bodenbelaege/parkett/schiffsboden/((?!/).)*$|'</v>
      </c>
      <c r="AE395" t="s">
        <v>15</v>
      </c>
    </row>
    <row r="396" spans="2:31" outlineLevel="1" x14ac:dyDescent="0.25">
      <c r="B396" t="s">
        <v>475</v>
      </c>
      <c r="Y396" s="48" t="str">
        <f t="shared" si="216"/>
        <v>'</v>
      </c>
      <c r="Z396" s="14" t="str">
        <f t="shared" si="217"/>
        <v>bodenbelaege/parkett/schiffsboden/?ffAdvisorStatus=82-_0_0</v>
      </c>
      <c r="AA396" t="str">
        <f t="shared" si="218"/>
        <v>((?!/).)*$</v>
      </c>
      <c r="AB396" s="48" t="str">
        <f t="shared" si="219"/>
        <v>|'</v>
      </c>
      <c r="AC396" s="48" t="str">
        <f t="shared" si="220"/>
        <v>'bodenbelaege/parkett/schiffsboden/?ffAdvisorStatus=82-_0_0((?!/).)*$|'</v>
      </c>
      <c r="AE396" t="s">
        <v>15</v>
      </c>
    </row>
    <row r="397" spans="2:31" outlineLevel="1" x14ac:dyDescent="0.25">
      <c r="B397" t="s">
        <v>476</v>
      </c>
      <c r="Y397" s="48" t="str">
        <f t="shared" si="216"/>
        <v>'</v>
      </c>
      <c r="Z397" s="14" t="str">
        <f t="shared" si="217"/>
        <v>bodenbelaege/parkett/schiffsboden/?ffAdvisorStatus=82-_0_0_0_1</v>
      </c>
      <c r="AA397" t="str">
        <f t="shared" si="218"/>
        <v>((?!/).)*$</v>
      </c>
      <c r="AB397" s="48" t="str">
        <f t="shared" si="219"/>
        <v>|'</v>
      </c>
      <c r="AC397" s="48" t="str">
        <f t="shared" si="220"/>
        <v>'bodenbelaege/parkett/schiffsboden/?ffAdvisorStatus=82-_0_0_0_1((?!/).)*$|'</v>
      </c>
      <c r="AE397" t="s">
        <v>15</v>
      </c>
    </row>
    <row r="398" spans="2:31" outlineLevel="1" x14ac:dyDescent="0.25">
      <c r="B398" t="s">
        <v>477</v>
      </c>
      <c r="Y398" s="48" t="str">
        <f t="shared" si="216"/>
        <v>'</v>
      </c>
      <c r="Z398" s="14" t="str">
        <f t="shared" si="217"/>
        <v>bodenbelaege/parkett/schiffsboden/?ffAdvisorStatus=82-_0_1</v>
      </c>
      <c r="AA398" t="str">
        <f t="shared" si="218"/>
        <v>((?!/).)*$</v>
      </c>
      <c r="AB398" s="48" t="str">
        <f t="shared" si="219"/>
        <v>|'</v>
      </c>
      <c r="AC398" s="48" t="str">
        <f t="shared" si="220"/>
        <v>'bodenbelaege/parkett/schiffsboden/?ffAdvisorStatus=82-_0_1((?!/).)*$|'</v>
      </c>
      <c r="AE398" t="s">
        <v>15</v>
      </c>
    </row>
    <row r="399" spans="2:31" outlineLevel="1" x14ac:dyDescent="0.25">
      <c r="B399" t="s">
        <v>478</v>
      </c>
      <c r="Y399" s="48" t="str">
        <f t="shared" si="216"/>
        <v>'</v>
      </c>
      <c r="Z399" s="14" t="str">
        <f t="shared" si="217"/>
        <v>bodenbelaege/parkett/schiffsboden/?ffAdvisorStatus=82-_0_1_0_1</v>
      </c>
      <c r="AA399" t="str">
        <f t="shared" si="218"/>
        <v>((?!/).)*$</v>
      </c>
      <c r="AB399" s="48" t="str">
        <f t="shared" si="219"/>
        <v>|'</v>
      </c>
      <c r="AC399" s="48" t="str">
        <f t="shared" si="220"/>
        <v>'bodenbelaege/parkett/schiffsboden/?ffAdvisorStatus=82-_0_1_0_1((?!/).)*$|'</v>
      </c>
      <c r="AE399" t="s">
        <v>15</v>
      </c>
    </row>
    <row r="400" spans="2:31" outlineLevel="1" x14ac:dyDescent="0.25">
      <c r="B400" t="s">
        <v>479</v>
      </c>
      <c r="Y400" s="48" t="str">
        <f t="shared" si="216"/>
        <v>'</v>
      </c>
      <c r="Z400" s="14" t="str">
        <f t="shared" si="217"/>
        <v>bodenbelaege/parkett/schiffsboden/?ffAdvisorStatus=82-_0_1_0_1_2_6</v>
      </c>
      <c r="AA400" t="str">
        <f t="shared" si="218"/>
        <v>((?!/).)*$</v>
      </c>
      <c r="AB400" s="48" t="str">
        <f t="shared" si="219"/>
        <v>|'</v>
      </c>
      <c r="AC400" s="48" t="str">
        <f t="shared" si="220"/>
        <v>'bodenbelaege/parkett/schiffsboden/?ffAdvisorStatus=82-_0_1_0_1_2_6((?!/).)*$|'</v>
      </c>
      <c r="AE400" t="s">
        <v>15</v>
      </c>
    </row>
    <row r="401" spans="2:70" outlineLevel="1" x14ac:dyDescent="0.25">
      <c r="B401" t="s">
        <v>480</v>
      </c>
      <c r="Y401" s="48" t="str">
        <f t="shared" si="216"/>
        <v>'</v>
      </c>
      <c r="Z401" s="14" t="str">
        <f t="shared" si="217"/>
        <v>bodenbelaege/parkett/schiffsboden/?ffAdvisorStatus=82-_0_1_0_1_2_7</v>
      </c>
      <c r="AA401" t="str">
        <f t="shared" si="218"/>
        <v>((?!/).)*$</v>
      </c>
      <c r="AB401" s="48" t="str">
        <f t="shared" si="219"/>
        <v>|'</v>
      </c>
      <c r="AC401" s="48" t="str">
        <f t="shared" si="220"/>
        <v>'bodenbelaege/parkett/schiffsboden/?ffAdvisorStatus=82-_0_1_0_1_2_7((?!/).)*$|'</v>
      </c>
      <c r="AE401" t="s">
        <v>15</v>
      </c>
    </row>
    <row r="402" spans="2:70" outlineLevel="1" x14ac:dyDescent="0.25">
      <c r="B402" t="s">
        <v>481</v>
      </c>
      <c r="Y402" s="48" t="str">
        <f t="shared" si="216"/>
        <v>'</v>
      </c>
      <c r="Z402" s="14" t="str">
        <f t="shared" si="217"/>
        <v>bodenbelaege/parkett/schiffsboden/?ffAdvisorStatus=82-_0_2</v>
      </c>
      <c r="AA402" t="str">
        <f t="shared" si="218"/>
        <v>((?!/).)*$</v>
      </c>
      <c r="AB402" s="48" t="str">
        <f t="shared" si="219"/>
        <v>|'</v>
      </c>
      <c r="AC402" s="48" t="str">
        <f t="shared" si="220"/>
        <v>'bodenbelaege/parkett/schiffsboden/?ffAdvisorStatus=82-_0_2((?!/).)*$|'</v>
      </c>
      <c r="AE402" t="s">
        <v>15</v>
      </c>
    </row>
    <row r="403" spans="2:70" outlineLevel="1" x14ac:dyDescent="0.25">
      <c r="B403" t="s">
        <v>482</v>
      </c>
      <c r="Y403" s="48" t="str">
        <f t="shared" si="216"/>
        <v>'</v>
      </c>
      <c r="Z403" s="14" t="str">
        <f t="shared" si="217"/>
        <v>bodenbelaege/parkett/schiffsboden/?ffAdvisorStatus=82-_0_2_0_1</v>
      </c>
      <c r="AA403" t="str">
        <f t="shared" si="218"/>
        <v>((?!/).)*$</v>
      </c>
      <c r="AB403" s="48" t="str">
        <f t="shared" si="219"/>
        <v>|'</v>
      </c>
      <c r="AC403" s="48" t="str">
        <f t="shared" si="220"/>
        <v>'bodenbelaege/parkett/schiffsboden/?ffAdvisorStatus=82-_0_2_0_1((?!/).)*$|'</v>
      </c>
      <c r="AE403" t="s">
        <v>15</v>
      </c>
    </row>
    <row r="404" spans="2:70" outlineLevel="1" x14ac:dyDescent="0.25">
      <c r="B404" t="s">
        <v>483</v>
      </c>
      <c r="Y404" s="48" t="str">
        <f t="shared" si="216"/>
        <v>'</v>
      </c>
      <c r="Z404" s="14" t="str">
        <f t="shared" si="217"/>
        <v>bodenbelaege/parkett/schiffsboden/?ffAdvisorStatus=82-_0_2_0_1_5_15</v>
      </c>
      <c r="AA404" t="str">
        <f t="shared" si="218"/>
        <v>((?!/).)*$</v>
      </c>
      <c r="AB404" s="48" t="str">
        <f t="shared" si="219"/>
        <v>|'</v>
      </c>
      <c r="AC404" s="48" t="str">
        <f t="shared" si="220"/>
        <v>'bodenbelaege/parkett/schiffsboden/?ffAdvisorStatus=82-_0_2_0_1_5_15((?!/).)*$|'</v>
      </c>
      <c r="AE404" t="s">
        <v>15</v>
      </c>
    </row>
    <row r="405" spans="2:70" outlineLevel="1" x14ac:dyDescent="0.25">
      <c r="B405" t="s">
        <v>484</v>
      </c>
      <c r="Y405" s="48" t="str">
        <f t="shared" si="216"/>
        <v>'</v>
      </c>
      <c r="Z405" s="14" t="str">
        <f t="shared" si="217"/>
        <v>terrassenbelag/terrassendielen/wpc-bpc-dielen/</v>
      </c>
      <c r="AA405" t="str">
        <f t="shared" si="218"/>
        <v>((?!/).)*$</v>
      </c>
      <c r="AB405" s="48" t="str">
        <f t="shared" si="219"/>
        <v>|'</v>
      </c>
      <c r="AC405" s="48" t="str">
        <f t="shared" si="220"/>
        <v>'terrassenbelag/terrassendielen/wpc-bpc-dielen/((?!/).)*$|'</v>
      </c>
      <c r="AE405" t="s">
        <v>15</v>
      </c>
    </row>
    <row r="406" spans="2:70" outlineLevel="1" x14ac:dyDescent="0.25">
      <c r="B406" t="s">
        <v>485</v>
      </c>
      <c r="Y406" s="48" t="str">
        <f t="shared" si="216"/>
        <v>'</v>
      </c>
      <c r="Z406" s="14" t="str">
        <f t="shared" si="217"/>
        <v>garten/fuer-kinder/spielhaus/</v>
      </c>
      <c r="AA406" t="str">
        <f t="shared" si="218"/>
        <v>((?!/).)*$</v>
      </c>
      <c r="AB406" s="48" t="str">
        <f t="shared" si="219"/>
        <v>|'</v>
      </c>
      <c r="AC406" s="48" t="str">
        <f t="shared" si="220"/>
        <v>'garten/fuer-kinder/spielhaus/((?!/).)*$|'</v>
      </c>
      <c r="AE406" t="s">
        <v>15</v>
      </c>
    </row>
    <row r="407" spans="2:70" outlineLevel="1" x14ac:dyDescent="0.25">
      <c r="B407" t="s">
        <v>486</v>
      </c>
      <c r="Y407" s="48" t="str">
        <f t="shared" si="216"/>
        <v>'</v>
      </c>
      <c r="Z407" s="14" t="str">
        <f t="shared" si="217"/>
        <v>terrassenbelag/terrassendielen/wpc-bpc-dielen/?ffAdvisorStatus=100-_0_1</v>
      </c>
      <c r="AA407" t="str">
        <f t="shared" si="218"/>
        <v>((?!/).)*$</v>
      </c>
      <c r="AB407" s="48" t="str">
        <f t="shared" si="219"/>
        <v>|'</v>
      </c>
      <c r="AC407" s="48" t="str">
        <f t="shared" si="220"/>
        <v>'terrassenbelag/terrassendielen/wpc-bpc-dielen/?ffAdvisorStatus=100-_0_1((?!/).)*$|'</v>
      </c>
      <c r="AE407" t="s">
        <v>15</v>
      </c>
    </row>
    <row r="408" spans="2:70" outlineLevel="1" x14ac:dyDescent="0.25">
      <c r="B408" t="s">
        <v>487</v>
      </c>
      <c r="Y408" s="48" t="str">
        <f t="shared" si="216"/>
        <v>'</v>
      </c>
      <c r="Z408" s="14" t="str">
        <f t="shared" si="217"/>
        <v>terrassenbelag/terrassendielen/wpc-bpc-dielen/?ffAdvisorStatus=100-_0_1_2_6</v>
      </c>
      <c r="AA408" t="str">
        <f t="shared" si="218"/>
        <v>((?!/).)*$</v>
      </c>
      <c r="AB408" s="48" t="str">
        <f t="shared" si="219"/>
        <v>|'</v>
      </c>
      <c r="AC408" s="48" t="str">
        <f t="shared" si="220"/>
        <v>'terrassenbelag/terrassendielen/wpc-bpc-dielen/?ffAdvisorStatus=100-_0_1_2_6((?!/).)*$|'</v>
      </c>
      <c r="AE408" t="s">
        <v>15</v>
      </c>
    </row>
    <row r="409" spans="2:70" outlineLevel="1" x14ac:dyDescent="0.25">
      <c r="B409" t="s">
        <v>488</v>
      </c>
      <c r="Y409" s="48" t="str">
        <f t="shared" si="216"/>
        <v>'</v>
      </c>
      <c r="Z409" s="14" t="str">
        <f t="shared" si="217"/>
        <v>terrassenbelag/terrassendielen/wpc-bpc-dielen/?ffAdvisorStatus=100-_0_1_2_7</v>
      </c>
      <c r="AA409" t="str">
        <f t="shared" si="218"/>
        <v>((?!/).)*$</v>
      </c>
      <c r="AB409" s="48" t="str">
        <f t="shared" si="219"/>
        <v>|'</v>
      </c>
      <c r="AC409" s="48" t="str">
        <f t="shared" si="220"/>
        <v>'terrassenbelag/terrassendielen/wpc-bpc-dielen/?ffAdvisorStatus=100-_0_1_2_7((?!/).)*$|'</v>
      </c>
      <c r="AE409" t="s">
        <v>15</v>
      </c>
    </row>
    <row r="410" spans="2:70" outlineLevel="1" x14ac:dyDescent="0.25">
      <c r="B410" t="s">
        <v>489</v>
      </c>
      <c r="Y410" s="48" t="str">
        <f t="shared" si="216"/>
        <v>'</v>
      </c>
      <c r="Z410" s="14" t="str">
        <f t="shared" si="217"/>
        <v>terrassenbelag/terrassendielen/wpc-bpc-dielen/?ffAdvisorStatus=100-_0_2</v>
      </c>
      <c r="AA410" t="str">
        <f t="shared" si="218"/>
        <v>((?!/).)*$</v>
      </c>
      <c r="AB410" s="48" t="str">
        <f t="shared" si="219"/>
        <v>|'</v>
      </c>
      <c r="AC410" s="48" t="str">
        <f t="shared" si="220"/>
        <v>'terrassenbelag/terrassendielen/wpc-bpc-dielen/?ffAdvisorStatus=100-_0_2((?!/).)*$|'</v>
      </c>
      <c r="AE410" t="s">
        <v>15</v>
      </c>
    </row>
    <row r="411" spans="2:70" outlineLevel="1" x14ac:dyDescent="0.25">
      <c r="B411" t="s">
        <v>490</v>
      </c>
      <c r="Y411" s="48" t="str">
        <f t="shared" si="216"/>
        <v>'</v>
      </c>
      <c r="Z411" s="14" t="str">
        <f t="shared" si="217"/>
        <v>terrassenbelag/terrassendielen/wpc-bpc-dielen/?ffAdvisorStatus=100-_0_2_5_14</v>
      </c>
      <c r="AA411" t="str">
        <f t="shared" si="218"/>
        <v>((?!/).)*$</v>
      </c>
      <c r="AB411" s="48" t="str">
        <f>+$AB$17</f>
        <v>)')</v>
      </c>
      <c r="AC411" s="48" t="str">
        <f t="shared" si="220"/>
        <v>'terrassenbelag/terrassendielen/wpc-bpc-dielen/?ffAdvisorStatus=100-_0_2_5_14((?!/).)*$)')</v>
      </c>
      <c r="AE411" t="s">
        <v>15</v>
      </c>
    </row>
    <row r="412" spans="2:70" x14ac:dyDescent="0.25">
      <c r="AA412"/>
      <c r="BR412" s="35" t="str">
        <f>_xlfn.TEXTJOIN(CHAR(10),FALSE,BR413:BR417)</f>
        <v xml:space="preserve">        elif bool(pagination_pattern.match(row['url'])):
            if (((314+row['viewportWidth']-1278)/2)&lt;row['x']&lt;((1222+row['viewportWidth']-1278)/2)) and (263&lt;row['y']&lt;593):
                return ('Berater')
            elif (((314+row['viewportWidth']-1278)/2)&lt;row['x']&lt;((1222+row['viewportWidth']-1278)/2)) and (684&lt;row['y']&lt;973):
                return ('Filter')
            elif (((314+row['viewportWidth']-1278)/2)&lt;row['x']&lt;((754+row['viewportWidth']-1278)/2)) and (992&lt;row['y']&lt;4300):
                return ('productsLeftcolumn')
            elif (((773+row['viewportWidth']-1278)/2)&lt;row['x']&lt;((1213+row['viewportWidth']-1278)/2)) and (992&lt;row['y']&lt;4300):
                return ('productsRightcolumn')
            elif (((52+row['viewportWidth']-1278)/2)&lt;row['x']&lt;((284+row['viewportWidth']-1278)/2)) and (215&lt;row['y']&lt;1030):
                return ('sidebar')</v>
      </c>
    </row>
    <row r="413" spans="2:70" x14ac:dyDescent="0.25">
      <c r="C413">
        <v>952</v>
      </c>
      <c r="D413">
        <v>263</v>
      </c>
      <c r="E413">
        <v>1860</v>
      </c>
      <c r="F413">
        <v>593</v>
      </c>
      <c r="G413" s="6" t="s">
        <v>89</v>
      </c>
      <c r="H413" s="9">
        <f>C413-$S$520</f>
        <v>314</v>
      </c>
      <c r="I413" s="9">
        <f>D413-$T$520</f>
        <v>263</v>
      </c>
      <c r="J413" s="9">
        <f>E413-$S$520</f>
        <v>1222</v>
      </c>
      <c r="K413" s="9">
        <f>F413-$T$520</f>
        <v>593</v>
      </c>
      <c r="L413" s="9" t="str">
        <f t="shared" ref="L413" si="221">G413</f>
        <v>Berater</v>
      </c>
      <c r="M413">
        <f t="shared" ref="M413" si="222">H413+$S$12</f>
        <v>635</v>
      </c>
      <c r="N413">
        <f t="shared" ref="N413" si="223">I413</f>
        <v>263</v>
      </c>
      <c r="O413">
        <f t="shared" ref="O413" si="224">J413+$S$12</f>
        <v>1543</v>
      </c>
      <c r="P413">
        <f t="shared" ref="P413" si="225">K413</f>
        <v>593</v>
      </c>
      <c r="Q413" t="str">
        <f t="shared" ref="Q413" si="226">L413</f>
        <v>Berater</v>
      </c>
      <c r="AE413" t="s">
        <v>15</v>
      </c>
      <c r="AM413" s="30" t="s">
        <v>182</v>
      </c>
      <c r="AN413" t="str">
        <f>+$Y$365</f>
        <v>pagination_pattern</v>
      </c>
      <c r="AO413" t="s">
        <v>170</v>
      </c>
      <c r="AQ413" t="str">
        <f>+CONCATENATE(AM413,AN413,AO413)</f>
        <v>elif bool(pagination_pattern.match(row['url'])):</v>
      </c>
      <c r="AR413" s="30" t="s">
        <v>171</v>
      </c>
      <c r="AS413" s="33" t="s">
        <v>172</v>
      </c>
      <c r="AT413">
        <f>+$H413</f>
        <v>314</v>
      </c>
      <c r="AU413" s="3" t="s">
        <v>173</v>
      </c>
      <c r="AV413" s="3">
        <f>+$P$12+$N$12</f>
        <v>1278</v>
      </c>
      <c r="AW413" s="3" t="s">
        <v>174</v>
      </c>
      <c r="AX413" t="str">
        <f>+CONCATENATE($AS413,$AT413,$AU413,$AV413,$AW413)</f>
        <v>((314+row['viewportWidth']-1278)/2)</v>
      </c>
      <c r="AY413" t="s">
        <v>175</v>
      </c>
      <c r="AZ413" s="33" t="s">
        <v>172</v>
      </c>
      <c r="BA413">
        <f>+$J413</f>
        <v>1222</v>
      </c>
      <c r="BB413" s="3" t="s">
        <v>173</v>
      </c>
      <c r="BC413" s="3">
        <f>+$P$12+$N$12</f>
        <v>1278</v>
      </c>
      <c r="BD413" s="3" t="s">
        <v>174</v>
      </c>
      <c r="BE413" t="str">
        <f>+CONCATENATE($AZ413,$BA413,$BB413,$BC413,$BD413)</f>
        <v>((1222+row['viewportWidth']-1278)/2)</v>
      </c>
      <c r="BF413" t="s">
        <v>176</v>
      </c>
      <c r="BG413">
        <f>+$I413</f>
        <v>263</v>
      </c>
      <c r="BI413" t="s">
        <v>177</v>
      </c>
      <c r="BJ413">
        <f>+$K413</f>
        <v>593</v>
      </c>
      <c r="BL413" t="s">
        <v>178</v>
      </c>
      <c r="BM413" t="str">
        <f>+CONCATENATE(AR413,AX413,AY413,BE413,BF413,BG413,BI413,BJ413,BL413)</f>
        <v>if (((314+row['viewportWidth']-1278)/2)&lt;row['x']&lt;((1222+row['viewportWidth']-1278)/2)) and (263&lt;row['y']&lt;593):</v>
      </c>
      <c r="BN413" s="30" t="s">
        <v>179</v>
      </c>
      <c r="BO413" t="str">
        <f>+$L413</f>
        <v>Berater</v>
      </c>
      <c r="BP413" s="3" t="s">
        <v>180</v>
      </c>
      <c r="BQ413" t="str">
        <f>+CONCATENATE(BN413,BO413,BP413)</f>
        <v>return ('Berater')</v>
      </c>
      <c r="BR413" s="30" t="str">
        <f>+CONCATENATE(REPT(" ", $BV$12),$AQ413,CHAR(10),REPT(" ", $BV$13),$BM413,CHAR(10),REPT(" ", $BV$14),$BQ413)</f>
        <v xml:space="preserve">        elif bool(pagination_pattern.match(row['url'])):
            if (((314+row['viewportWidth']-1278)/2)&lt;row['x']&lt;((1222+row['viewportWidth']-1278)/2)) and (263&lt;row['y']&lt;593):
                return ('Berater')</v>
      </c>
    </row>
    <row r="414" spans="2:70" x14ac:dyDescent="0.25">
      <c r="C414">
        <v>952</v>
      </c>
      <c r="D414">
        <v>684</v>
      </c>
      <c r="E414">
        <v>1860</v>
      </c>
      <c r="F414">
        <v>973</v>
      </c>
      <c r="G414" s="6" t="s">
        <v>25</v>
      </c>
      <c r="H414" s="9">
        <f>C414-$S$520</f>
        <v>314</v>
      </c>
      <c r="I414" s="9">
        <f>D414-$T$520</f>
        <v>684</v>
      </c>
      <c r="J414" s="9">
        <f>E414-$S$520</f>
        <v>1222</v>
      </c>
      <c r="K414" s="9">
        <f>F414-$T$520</f>
        <v>973</v>
      </c>
      <c r="L414" s="9" t="str">
        <f t="shared" ref="L414:L416" si="227">G414</f>
        <v>Filter</v>
      </c>
      <c r="M414">
        <f t="shared" ref="M414:M416" si="228">H414+$S$12</f>
        <v>635</v>
      </c>
      <c r="N414">
        <f t="shared" ref="N414:N416" si="229">I414</f>
        <v>684</v>
      </c>
      <c r="O414">
        <f t="shared" ref="O414:O416" si="230">J414+$S$12</f>
        <v>1543</v>
      </c>
      <c r="P414">
        <f t="shared" ref="P414:P416" si="231">K414</f>
        <v>973</v>
      </c>
      <c r="Q414" t="str">
        <f t="shared" ref="Q414:Q416" si="232">L414</f>
        <v>Filter</v>
      </c>
      <c r="S414" t="s">
        <v>41</v>
      </c>
      <c r="AE414" t="s">
        <v>15</v>
      </c>
      <c r="AR414" s="30" t="s">
        <v>181</v>
      </c>
      <c r="AS414" s="33" t="s">
        <v>172</v>
      </c>
      <c r="AT414">
        <f t="shared" ref="AT414:AT417" si="233">+$H414</f>
        <v>314</v>
      </c>
      <c r="AU414" s="3" t="s">
        <v>173</v>
      </c>
      <c r="AV414" s="3">
        <f t="shared" ref="AV414:AV417" si="234">+$P$12+$N$12</f>
        <v>1278</v>
      </c>
      <c r="AW414" s="3" t="s">
        <v>174</v>
      </c>
      <c r="AX414" t="str">
        <f t="shared" ref="AX414:AX417" si="235">+CONCATENATE($AS414,$AT414,$AU414,$AV414,$AW414)</f>
        <v>((314+row['viewportWidth']-1278)/2)</v>
      </c>
      <c r="AY414" t="s">
        <v>175</v>
      </c>
      <c r="AZ414" s="33" t="s">
        <v>172</v>
      </c>
      <c r="BA414">
        <f t="shared" ref="BA414:BA417" si="236">+$J414</f>
        <v>1222</v>
      </c>
      <c r="BB414" s="3" t="s">
        <v>173</v>
      </c>
      <c r="BC414" s="3">
        <f t="shared" ref="BC414:BC417" si="237">+$P$12+$N$12</f>
        <v>1278</v>
      </c>
      <c r="BD414" s="3" t="s">
        <v>174</v>
      </c>
      <c r="BE414" t="str">
        <f t="shared" ref="BE414:BE417" si="238">+CONCATENATE($AZ414,$BA414,$BB414,$BC414,$BD414)</f>
        <v>((1222+row['viewportWidth']-1278)/2)</v>
      </c>
      <c r="BF414" t="s">
        <v>176</v>
      </c>
      <c r="BG414">
        <f t="shared" ref="BG414:BG417" si="239">+$I414</f>
        <v>684</v>
      </c>
      <c r="BI414" t="s">
        <v>177</v>
      </c>
      <c r="BJ414">
        <f t="shared" ref="BJ414:BJ417" si="240">+$K414</f>
        <v>973</v>
      </c>
      <c r="BL414" t="s">
        <v>178</v>
      </c>
      <c r="BM414" t="str">
        <f t="shared" ref="BM414:BM416" si="241">+CONCATENATE(AR414,AX414,AY414,BE414,BF414,BG414,BI414,BJ414,BL414)</f>
        <v>elif (((314+row['viewportWidth']-1278)/2)&lt;row['x']&lt;((1222+row['viewportWidth']-1278)/2)) and (684&lt;row['y']&lt;973):</v>
      </c>
      <c r="BN414" s="30" t="s">
        <v>179</v>
      </c>
      <c r="BO414" t="str">
        <f t="shared" ref="BO414:BO417" si="242">+$L414</f>
        <v>Filter</v>
      </c>
      <c r="BP414" s="3" t="s">
        <v>180</v>
      </c>
      <c r="BQ414" t="str">
        <f t="shared" ref="BQ414:BQ416" si="243">+CONCATENATE(BN414,BO414,BP414)</f>
        <v>return ('Filter')</v>
      </c>
      <c r="BR414" s="30" t="str">
        <f>+CONCATENATE(REPT(" ", $BV$13),$BM414,CHAR(10),REPT(" ", $BV$14),$BQ414)</f>
        <v xml:space="preserve">            elif (((314+row['viewportWidth']-1278)/2)&lt;row['x']&lt;((1222+row['viewportWidth']-1278)/2)) and (684&lt;row['y']&lt;973):
                return ('Filter')</v>
      </c>
    </row>
    <row r="415" spans="2:70" x14ac:dyDescent="0.25">
      <c r="C415">
        <v>952</v>
      </c>
      <c r="D415">
        <v>992</v>
      </c>
      <c r="E415">
        <v>1392</v>
      </c>
      <c r="F415">
        <v>4300</v>
      </c>
      <c r="G415" s="6" t="s">
        <v>27</v>
      </c>
      <c r="H415" s="9">
        <f>C415-$S$520</f>
        <v>314</v>
      </c>
      <c r="I415" s="9">
        <f>D415-$T$520</f>
        <v>992</v>
      </c>
      <c r="J415" s="9">
        <f>E415-$S$520</f>
        <v>754</v>
      </c>
      <c r="K415" s="9">
        <f>F415-$T$520</f>
        <v>4300</v>
      </c>
      <c r="L415" s="9" t="str">
        <f t="shared" si="227"/>
        <v>productsLeftcolumn</v>
      </c>
      <c r="M415">
        <f t="shared" si="228"/>
        <v>635</v>
      </c>
      <c r="N415">
        <f t="shared" si="229"/>
        <v>992</v>
      </c>
      <c r="O415">
        <f t="shared" si="230"/>
        <v>1075</v>
      </c>
      <c r="P415">
        <f t="shared" si="231"/>
        <v>4300</v>
      </c>
      <c r="Q415" t="str">
        <f t="shared" si="232"/>
        <v>productsLeftcolumn</v>
      </c>
      <c r="S415" t="s">
        <v>15</v>
      </c>
      <c r="T415" t="s">
        <v>16</v>
      </c>
      <c r="AE415" t="s">
        <v>15</v>
      </c>
      <c r="AR415" s="30" t="s">
        <v>181</v>
      </c>
      <c r="AS415" s="33" t="s">
        <v>172</v>
      </c>
      <c r="AT415">
        <f t="shared" si="233"/>
        <v>314</v>
      </c>
      <c r="AU415" s="3" t="s">
        <v>173</v>
      </c>
      <c r="AV415" s="3">
        <f t="shared" si="234"/>
        <v>1278</v>
      </c>
      <c r="AW415" s="3" t="s">
        <v>174</v>
      </c>
      <c r="AX415" t="str">
        <f t="shared" si="235"/>
        <v>((314+row['viewportWidth']-1278)/2)</v>
      </c>
      <c r="AY415" t="s">
        <v>175</v>
      </c>
      <c r="AZ415" s="33" t="s">
        <v>172</v>
      </c>
      <c r="BA415">
        <f t="shared" si="236"/>
        <v>754</v>
      </c>
      <c r="BB415" s="3" t="s">
        <v>173</v>
      </c>
      <c r="BC415" s="3">
        <f t="shared" si="237"/>
        <v>1278</v>
      </c>
      <c r="BD415" s="3" t="s">
        <v>174</v>
      </c>
      <c r="BE415" t="str">
        <f t="shared" si="238"/>
        <v>((754+row['viewportWidth']-1278)/2)</v>
      </c>
      <c r="BF415" t="s">
        <v>176</v>
      </c>
      <c r="BG415">
        <f t="shared" si="239"/>
        <v>992</v>
      </c>
      <c r="BI415" t="s">
        <v>177</v>
      </c>
      <c r="BJ415">
        <f t="shared" si="240"/>
        <v>4300</v>
      </c>
      <c r="BL415" t="s">
        <v>178</v>
      </c>
      <c r="BM415" t="str">
        <f t="shared" si="241"/>
        <v>elif (((314+row['viewportWidth']-1278)/2)&lt;row['x']&lt;((754+row['viewportWidth']-1278)/2)) and (992&lt;row['y']&lt;4300):</v>
      </c>
      <c r="BN415" s="30" t="s">
        <v>179</v>
      </c>
      <c r="BO415" t="str">
        <f t="shared" si="242"/>
        <v>productsLeftcolumn</v>
      </c>
      <c r="BP415" s="3" t="s">
        <v>180</v>
      </c>
      <c r="BQ415" t="str">
        <f t="shared" si="243"/>
        <v>return ('productsLeftcolumn')</v>
      </c>
      <c r="BR415" s="30" t="str">
        <f t="shared" ref="BR415:BR417" si="244">+CONCATENATE(REPT(" ", $BV$13),$BM415,CHAR(10),REPT(" ", $BV$14),$BQ415)</f>
        <v xml:space="preserve">            elif (((314+row['viewportWidth']-1278)/2)&lt;row['x']&lt;((754+row['viewportWidth']-1278)/2)) and (992&lt;row['y']&lt;4300):
                return ('productsLeftcolumn')</v>
      </c>
    </row>
    <row r="416" spans="2:70" x14ac:dyDescent="0.25">
      <c r="C416">
        <v>1411</v>
      </c>
      <c r="D416">
        <f>D415</f>
        <v>992</v>
      </c>
      <c r="E416">
        <f>C416+440</f>
        <v>1851</v>
      </c>
      <c r="F416">
        <v>4300</v>
      </c>
      <c r="G416" s="6" t="s">
        <v>28</v>
      </c>
      <c r="H416" s="9">
        <f>C416-$S$520</f>
        <v>773</v>
      </c>
      <c r="I416" s="9">
        <f>D416-$T$520</f>
        <v>992</v>
      </c>
      <c r="J416" s="9">
        <f>E416-$S$520</f>
        <v>1213</v>
      </c>
      <c r="K416" s="9">
        <f>F416-$T$520</f>
        <v>4300</v>
      </c>
      <c r="L416" s="9" t="str">
        <f t="shared" si="227"/>
        <v>productsRightcolumn</v>
      </c>
      <c r="M416">
        <f t="shared" si="228"/>
        <v>1094</v>
      </c>
      <c r="N416">
        <f t="shared" si="229"/>
        <v>992</v>
      </c>
      <c r="O416">
        <f t="shared" si="230"/>
        <v>1534</v>
      </c>
      <c r="P416">
        <f t="shared" si="231"/>
        <v>4300</v>
      </c>
      <c r="Q416" t="str">
        <f t="shared" si="232"/>
        <v>productsRightcolumn</v>
      </c>
      <c r="S416">
        <v>641</v>
      </c>
      <c r="T416">
        <v>0</v>
      </c>
      <c r="AE416" t="s">
        <v>15</v>
      </c>
      <c r="AR416" s="30" t="s">
        <v>181</v>
      </c>
      <c r="AS416" s="33" t="s">
        <v>172</v>
      </c>
      <c r="AT416">
        <f t="shared" si="233"/>
        <v>773</v>
      </c>
      <c r="AU416" s="3" t="s">
        <v>173</v>
      </c>
      <c r="AV416" s="3">
        <f t="shared" si="234"/>
        <v>1278</v>
      </c>
      <c r="AW416" s="3" t="s">
        <v>174</v>
      </c>
      <c r="AX416" t="str">
        <f t="shared" si="235"/>
        <v>((773+row['viewportWidth']-1278)/2)</v>
      </c>
      <c r="AY416" t="s">
        <v>175</v>
      </c>
      <c r="AZ416" s="33" t="s">
        <v>172</v>
      </c>
      <c r="BA416">
        <f t="shared" si="236"/>
        <v>1213</v>
      </c>
      <c r="BB416" s="3" t="s">
        <v>173</v>
      </c>
      <c r="BC416" s="3">
        <f t="shared" si="237"/>
        <v>1278</v>
      </c>
      <c r="BD416" s="3" t="s">
        <v>174</v>
      </c>
      <c r="BE416" t="str">
        <f t="shared" si="238"/>
        <v>((1213+row['viewportWidth']-1278)/2)</v>
      </c>
      <c r="BF416" t="s">
        <v>176</v>
      </c>
      <c r="BG416">
        <f t="shared" si="239"/>
        <v>992</v>
      </c>
      <c r="BI416" t="s">
        <v>177</v>
      </c>
      <c r="BJ416">
        <f t="shared" si="240"/>
        <v>4300</v>
      </c>
      <c r="BL416" t="s">
        <v>178</v>
      </c>
      <c r="BM416" t="str">
        <f t="shared" si="241"/>
        <v>elif (((773+row['viewportWidth']-1278)/2)&lt;row['x']&lt;((1213+row['viewportWidth']-1278)/2)) and (992&lt;row['y']&lt;4300):</v>
      </c>
      <c r="BN416" s="30" t="s">
        <v>179</v>
      </c>
      <c r="BO416" t="str">
        <f t="shared" si="242"/>
        <v>productsRightcolumn</v>
      </c>
      <c r="BP416" s="3" t="s">
        <v>180</v>
      </c>
      <c r="BQ416" t="str">
        <f t="shared" si="243"/>
        <v>return ('productsRightcolumn')</v>
      </c>
      <c r="BR416" s="30" t="str">
        <f t="shared" si="244"/>
        <v xml:space="preserve">            elif (((773+row['viewportWidth']-1278)/2)&lt;row['x']&lt;((1213+row['viewportWidth']-1278)/2)) and (992&lt;row['y']&lt;4300):
                return ('productsRightcolumn')</v>
      </c>
    </row>
    <row r="417" spans="1:70" x14ac:dyDescent="0.25">
      <c r="C417">
        <v>690</v>
      </c>
      <c r="D417">
        <v>215</v>
      </c>
      <c r="E417">
        <v>922</v>
      </c>
      <c r="F417">
        <v>1030</v>
      </c>
      <c r="G417" s="6" t="s">
        <v>26</v>
      </c>
      <c r="H417" s="9">
        <f>C417-$S$520</f>
        <v>52</v>
      </c>
      <c r="I417" s="9">
        <f>D417-$T$520</f>
        <v>215</v>
      </c>
      <c r="J417" s="9">
        <f>E417-$S$520</f>
        <v>284</v>
      </c>
      <c r="K417" s="9">
        <f>F417-$T$520</f>
        <v>1030</v>
      </c>
      <c r="L417" s="9" t="str">
        <f>G417</f>
        <v>sidebar</v>
      </c>
      <c r="M417">
        <f>H417+$S$12</f>
        <v>373</v>
      </c>
      <c r="N417">
        <f>I417</f>
        <v>215</v>
      </c>
      <c r="O417">
        <f>J417+$S$12</f>
        <v>605</v>
      </c>
      <c r="P417">
        <f>K417</f>
        <v>1030</v>
      </c>
      <c r="Q417" t="str">
        <f>L417</f>
        <v>sidebar</v>
      </c>
      <c r="AE417" t="s">
        <v>15</v>
      </c>
      <c r="AR417" s="30" t="s">
        <v>181</v>
      </c>
      <c r="AS417" s="33" t="s">
        <v>172</v>
      </c>
      <c r="AT417">
        <f t="shared" si="233"/>
        <v>52</v>
      </c>
      <c r="AU417" s="3" t="s">
        <v>173</v>
      </c>
      <c r="AV417" s="3">
        <f t="shared" si="234"/>
        <v>1278</v>
      </c>
      <c r="AW417" s="3" t="s">
        <v>174</v>
      </c>
      <c r="AX417" t="str">
        <f t="shared" si="235"/>
        <v>((52+row['viewportWidth']-1278)/2)</v>
      </c>
      <c r="AY417" t="s">
        <v>175</v>
      </c>
      <c r="AZ417" s="33" t="s">
        <v>172</v>
      </c>
      <c r="BA417">
        <f t="shared" si="236"/>
        <v>284</v>
      </c>
      <c r="BB417" s="3" t="s">
        <v>173</v>
      </c>
      <c r="BC417" s="3">
        <f t="shared" si="237"/>
        <v>1278</v>
      </c>
      <c r="BD417" s="3" t="s">
        <v>174</v>
      </c>
      <c r="BE417" t="str">
        <f t="shared" si="238"/>
        <v>((284+row['viewportWidth']-1278)/2)</v>
      </c>
      <c r="BF417" t="s">
        <v>176</v>
      </c>
      <c r="BG417">
        <f t="shared" si="239"/>
        <v>215</v>
      </c>
      <c r="BI417" t="s">
        <v>177</v>
      </c>
      <c r="BJ417">
        <f t="shared" si="240"/>
        <v>1030</v>
      </c>
      <c r="BL417" t="s">
        <v>178</v>
      </c>
      <c r="BM417" t="str">
        <f t="shared" ref="BM417" si="245">+CONCATENATE(AR417,AX417,AY417,BE417,BF417,BG417,BI417,BJ417,BL417)</f>
        <v>elif (((52+row['viewportWidth']-1278)/2)&lt;row['x']&lt;((284+row['viewportWidth']-1278)/2)) and (215&lt;row['y']&lt;1030):</v>
      </c>
      <c r="BN417" s="30" t="s">
        <v>179</v>
      </c>
      <c r="BO417" t="str">
        <f t="shared" si="242"/>
        <v>sidebar</v>
      </c>
      <c r="BP417" s="3" t="s">
        <v>180</v>
      </c>
      <c r="BQ417" t="str">
        <f t="shared" ref="BQ417" si="246">+CONCATENATE(BN417,BO417,BP417)</f>
        <v>return ('sidebar')</v>
      </c>
      <c r="BR417" s="30" t="str">
        <f t="shared" si="244"/>
        <v xml:space="preserve">            elif (((52+row['viewportWidth']-1278)/2)&lt;row['x']&lt;((284+row['viewportWidth']-1278)/2)) and (215&lt;row['y']&lt;1030):
                return ('sidebar')</v>
      </c>
    </row>
    <row r="418" spans="1:70" x14ac:dyDescent="0.25">
      <c r="Y418" s="14" t="s">
        <v>525</v>
      </c>
      <c r="Z418" s="48" t="str">
        <f>+$Z$16</f>
        <v xml:space="preserve"> = re.compile(r'(http://relaunch|https://www)\.holzprofi24\.de/('</v>
      </c>
      <c r="AA418" s="51" t="str">
        <f>+CONCATENATE(Y418,Z418)</f>
        <v>h2_pattern = re.compile(r'(http://relaunch|https://www)\.holzprofi24\.de/('</v>
      </c>
      <c r="AB418" s="51" t="s">
        <v>2513</v>
      </c>
      <c r="AC418" s="14" t="str">
        <f>_xlfn.TEXTJOIN(CHAR(10),FALSE,AA418,AC420:AC435)</f>
        <v>h2_pattern = re.compile(r'(http://relaunch|https://www)\.holzprofi24\.de/('
'bodenbelaege/parkett/?ffAdvisorStatus=82-_0_2_0_1_5_14((?!/).)*$|'
'bodenbelaege/laminat/?ffAdvisorStatus=159-_0_2_9_32((?!/).)*$|'
'bodenbelaege/parkett/schiffsboden/?ffAdvisorStatus=82-_0_0_0_0((?!/).)*$|'
'bodenbelaege/parkett/schiffsboden/?ffAdvisorStatus=82-_0_0_0_0_0_0((?!/).)*$|'
'bodenbelaege/parkett/schiffsboden/?ffAdvisorStatus=82-_0_0_0_0_0_1((?!/).)*$|'
'bodenbelaege/parkett/schiffsboden/?ffAdvisorStatus=82-_0_1_0_0_1_3((?!/).)*$|'
'bodenbelaege/parkett/schiffsboden/?ffAdvisorStatus=82-_0_1_0_0((?!/).)*$|'
'bodenbelaege/parkett/schiffsboden/?ffAdvisorStatus=82-_0_1_0_0_1_4((?!/).)*$|'
'bodenbelaege/parkett/schiffsboden/?ffAdvisorStatus=82-_0_2_0_0((?!/).)*$|'
'bodenbelaege/parkett/schiffsboden/?ffAdvisorStatus=82-_0_2_0_0_4_11((?!/).)*$|'
'bodenbelaege/parkett/schiffsboden/?ffAdvisorStatus=82-_0_2_0_0_4_12((?!/).)*$|'
'bodenbelaege/parkett/schiffsboden/?ffAdvisorStatus=82-_0_2_0_1_5_14((?!/).)*$|'
'garten/gartenmoebel/strandkorb/((?!/).)*$|'
'sauna/aussen-sauna/saunahaus/((?!/).)*$|'
'terrassenbelag/terrassendielen/wpc-bpc-dielen/?ffAdvisorStatus=100-_0_0((?!/).)*$|'
'terrassenbelag/terrassendielen/wpc-bpc-dielen/?ffAdvisorStatus=100-_0_2_5_15((?!/).)*$)')</v>
      </c>
      <c r="AE418" t="s">
        <v>15</v>
      </c>
    </row>
    <row r="419" spans="1:70" ht="18.75" x14ac:dyDescent="0.3">
      <c r="A419" s="22" t="s">
        <v>89</v>
      </c>
      <c r="B419" s="22" t="s">
        <v>517</v>
      </c>
      <c r="AE419" t="s">
        <v>15</v>
      </c>
    </row>
    <row r="420" spans="1:70" outlineLevel="1" x14ac:dyDescent="0.25">
      <c r="B420" t="s">
        <v>491</v>
      </c>
      <c r="Y420" s="48" t="str">
        <f t="shared" ref="Y420:Y435" si="247">+$Y$16</f>
        <v>'</v>
      </c>
      <c r="Z420" s="14" t="str">
        <f t="shared" ref="Z420:Z435" si="248">+$B420</f>
        <v>bodenbelaege/parkett/?ffAdvisorStatus=82-_0_2_0_1_5_14</v>
      </c>
      <c r="AA420" t="str">
        <f t="shared" ref="AA420:AA435" si="249">+$AA$16</f>
        <v>((?!/).)*$</v>
      </c>
      <c r="AB420" s="48" t="str">
        <f t="shared" ref="AB420:AB434" si="250">+$AB$16</f>
        <v>|'</v>
      </c>
      <c r="AC420" s="48" t="str">
        <f>+CONCATENATE(Y420,Z420,AA420,AB420)</f>
        <v>'bodenbelaege/parkett/?ffAdvisorStatus=82-_0_2_0_1_5_14((?!/).)*$|'</v>
      </c>
      <c r="AE420" t="s">
        <v>15</v>
      </c>
    </row>
    <row r="421" spans="1:70" outlineLevel="1" x14ac:dyDescent="0.25">
      <c r="B421" t="s">
        <v>492</v>
      </c>
      <c r="Y421" s="48" t="str">
        <f t="shared" si="247"/>
        <v>'</v>
      </c>
      <c r="Z421" s="14" t="str">
        <f t="shared" si="248"/>
        <v>bodenbelaege/laminat/?ffAdvisorStatus=159-_0_2_9_32</v>
      </c>
      <c r="AA421" t="str">
        <f t="shared" si="249"/>
        <v>((?!/).)*$</v>
      </c>
      <c r="AB421" s="48" t="str">
        <f t="shared" si="250"/>
        <v>|'</v>
      </c>
      <c r="AC421" s="48" t="str">
        <f t="shared" ref="AC421:AC435" si="251">+CONCATENATE(Y421,Z421,AA421,AB421)</f>
        <v>'bodenbelaege/laminat/?ffAdvisorStatus=159-_0_2_9_32((?!/).)*$|'</v>
      </c>
      <c r="AE421" t="s">
        <v>15</v>
      </c>
    </row>
    <row r="422" spans="1:70" outlineLevel="1" x14ac:dyDescent="0.25">
      <c r="B422" t="s">
        <v>493</v>
      </c>
      <c r="Y422" s="48" t="str">
        <f t="shared" si="247"/>
        <v>'</v>
      </c>
      <c r="Z422" s="14" t="str">
        <f t="shared" si="248"/>
        <v>bodenbelaege/parkett/schiffsboden/?ffAdvisorStatus=82-_0_0_0_0</v>
      </c>
      <c r="AA422" t="str">
        <f t="shared" si="249"/>
        <v>((?!/).)*$</v>
      </c>
      <c r="AB422" s="48" t="str">
        <f t="shared" si="250"/>
        <v>|'</v>
      </c>
      <c r="AC422" s="48" t="str">
        <f t="shared" si="251"/>
        <v>'bodenbelaege/parkett/schiffsboden/?ffAdvisorStatus=82-_0_0_0_0((?!/).)*$|'</v>
      </c>
      <c r="AE422" t="s">
        <v>15</v>
      </c>
    </row>
    <row r="423" spans="1:70" outlineLevel="1" x14ac:dyDescent="0.25">
      <c r="B423" t="s">
        <v>494</v>
      </c>
      <c r="Y423" s="48" t="str">
        <f t="shared" si="247"/>
        <v>'</v>
      </c>
      <c r="Z423" s="14" t="str">
        <f t="shared" si="248"/>
        <v>bodenbelaege/parkett/schiffsboden/?ffAdvisorStatus=82-_0_0_0_0_0_0</v>
      </c>
      <c r="AA423" t="str">
        <f t="shared" si="249"/>
        <v>((?!/).)*$</v>
      </c>
      <c r="AB423" s="48" t="str">
        <f t="shared" si="250"/>
        <v>|'</v>
      </c>
      <c r="AC423" s="48" t="str">
        <f t="shared" si="251"/>
        <v>'bodenbelaege/parkett/schiffsboden/?ffAdvisorStatus=82-_0_0_0_0_0_0((?!/).)*$|'</v>
      </c>
      <c r="AE423" t="s">
        <v>15</v>
      </c>
    </row>
    <row r="424" spans="1:70" outlineLevel="1" x14ac:dyDescent="0.25">
      <c r="B424" t="s">
        <v>495</v>
      </c>
      <c r="Y424" s="48" t="str">
        <f t="shared" si="247"/>
        <v>'</v>
      </c>
      <c r="Z424" s="14" t="str">
        <f t="shared" si="248"/>
        <v>bodenbelaege/parkett/schiffsboden/?ffAdvisorStatus=82-_0_0_0_0_0_1</v>
      </c>
      <c r="AA424" t="str">
        <f t="shared" si="249"/>
        <v>((?!/).)*$</v>
      </c>
      <c r="AB424" s="48" t="str">
        <f t="shared" si="250"/>
        <v>|'</v>
      </c>
      <c r="AC424" s="48" t="str">
        <f t="shared" si="251"/>
        <v>'bodenbelaege/parkett/schiffsboden/?ffAdvisorStatus=82-_0_0_0_0_0_1((?!/).)*$|'</v>
      </c>
      <c r="AE424" t="s">
        <v>15</v>
      </c>
    </row>
    <row r="425" spans="1:70" outlineLevel="1" x14ac:dyDescent="0.25">
      <c r="B425" t="s">
        <v>496</v>
      </c>
      <c r="Y425" s="48" t="str">
        <f t="shared" si="247"/>
        <v>'</v>
      </c>
      <c r="Z425" s="14" t="str">
        <f t="shared" si="248"/>
        <v>bodenbelaege/parkett/schiffsboden/?ffAdvisorStatus=82-_0_1_0_0_1_3</v>
      </c>
      <c r="AA425" t="str">
        <f t="shared" si="249"/>
        <v>((?!/).)*$</v>
      </c>
      <c r="AB425" s="48" t="str">
        <f t="shared" si="250"/>
        <v>|'</v>
      </c>
      <c r="AC425" s="48" t="str">
        <f t="shared" si="251"/>
        <v>'bodenbelaege/parkett/schiffsboden/?ffAdvisorStatus=82-_0_1_0_0_1_3((?!/).)*$|'</v>
      </c>
      <c r="AE425" t="s">
        <v>15</v>
      </c>
    </row>
    <row r="426" spans="1:70" outlineLevel="1" x14ac:dyDescent="0.25">
      <c r="B426" t="s">
        <v>497</v>
      </c>
      <c r="Y426" s="48" t="str">
        <f t="shared" si="247"/>
        <v>'</v>
      </c>
      <c r="Z426" s="14" t="str">
        <f t="shared" si="248"/>
        <v>bodenbelaege/parkett/schiffsboden/?ffAdvisorStatus=82-_0_1_0_0</v>
      </c>
      <c r="AA426" t="str">
        <f t="shared" si="249"/>
        <v>((?!/).)*$</v>
      </c>
      <c r="AB426" s="48" t="str">
        <f t="shared" si="250"/>
        <v>|'</v>
      </c>
      <c r="AC426" s="48" t="str">
        <f t="shared" si="251"/>
        <v>'bodenbelaege/parkett/schiffsboden/?ffAdvisorStatus=82-_0_1_0_0((?!/).)*$|'</v>
      </c>
      <c r="AE426" t="s">
        <v>15</v>
      </c>
    </row>
    <row r="427" spans="1:70" outlineLevel="1" x14ac:dyDescent="0.25">
      <c r="B427" t="s">
        <v>498</v>
      </c>
      <c r="Y427" s="48" t="str">
        <f t="shared" si="247"/>
        <v>'</v>
      </c>
      <c r="Z427" s="14" t="str">
        <f t="shared" si="248"/>
        <v>bodenbelaege/parkett/schiffsboden/?ffAdvisorStatus=82-_0_1_0_0_1_4</v>
      </c>
      <c r="AA427" t="str">
        <f t="shared" si="249"/>
        <v>((?!/).)*$</v>
      </c>
      <c r="AB427" s="48" t="str">
        <f t="shared" si="250"/>
        <v>|'</v>
      </c>
      <c r="AC427" s="48" t="str">
        <f t="shared" si="251"/>
        <v>'bodenbelaege/parkett/schiffsboden/?ffAdvisorStatus=82-_0_1_0_0_1_4((?!/).)*$|'</v>
      </c>
      <c r="AE427" t="s">
        <v>15</v>
      </c>
    </row>
    <row r="428" spans="1:70" outlineLevel="1" x14ac:dyDescent="0.25">
      <c r="B428" t="s">
        <v>499</v>
      </c>
      <c r="Y428" s="48" t="str">
        <f t="shared" si="247"/>
        <v>'</v>
      </c>
      <c r="Z428" s="14" t="str">
        <f t="shared" si="248"/>
        <v>bodenbelaege/parkett/schiffsboden/?ffAdvisorStatus=82-_0_2_0_0</v>
      </c>
      <c r="AA428" t="str">
        <f t="shared" si="249"/>
        <v>((?!/).)*$</v>
      </c>
      <c r="AB428" s="48" t="str">
        <f t="shared" si="250"/>
        <v>|'</v>
      </c>
      <c r="AC428" s="48" t="str">
        <f t="shared" si="251"/>
        <v>'bodenbelaege/parkett/schiffsboden/?ffAdvisorStatus=82-_0_2_0_0((?!/).)*$|'</v>
      </c>
      <c r="AE428" t="s">
        <v>15</v>
      </c>
    </row>
    <row r="429" spans="1:70" outlineLevel="1" x14ac:dyDescent="0.25">
      <c r="B429" t="s">
        <v>500</v>
      </c>
      <c r="Y429" s="48" t="str">
        <f t="shared" si="247"/>
        <v>'</v>
      </c>
      <c r="Z429" s="14" t="str">
        <f t="shared" si="248"/>
        <v>bodenbelaege/parkett/schiffsboden/?ffAdvisorStatus=82-_0_2_0_0_4_11</v>
      </c>
      <c r="AA429" t="str">
        <f t="shared" si="249"/>
        <v>((?!/).)*$</v>
      </c>
      <c r="AB429" s="48" t="str">
        <f t="shared" si="250"/>
        <v>|'</v>
      </c>
      <c r="AC429" s="48" t="str">
        <f t="shared" si="251"/>
        <v>'bodenbelaege/parkett/schiffsboden/?ffAdvisorStatus=82-_0_2_0_0_4_11((?!/).)*$|'</v>
      </c>
      <c r="AE429" t="s">
        <v>15</v>
      </c>
    </row>
    <row r="430" spans="1:70" outlineLevel="1" x14ac:dyDescent="0.25">
      <c r="B430" t="s">
        <v>501</v>
      </c>
      <c r="Y430" s="48" t="str">
        <f t="shared" si="247"/>
        <v>'</v>
      </c>
      <c r="Z430" s="14" t="str">
        <f t="shared" si="248"/>
        <v>bodenbelaege/parkett/schiffsboden/?ffAdvisorStatus=82-_0_2_0_0_4_12</v>
      </c>
      <c r="AA430" t="str">
        <f t="shared" si="249"/>
        <v>((?!/).)*$</v>
      </c>
      <c r="AB430" s="48" t="str">
        <f t="shared" si="250"/>
        <v>|'</v>
      </c>
      <c r="AC430" s="48" t="str">
        <f t="shared" si="251"/>
        <v>'bodenbelaege/parkett/schiffsboden/?ffAdvisorStatus=82-_0_2_0_0_4_12((?!/).)*$|'</v>
      </c>
      <c r="AE430" t="s">
        <v>15</v>
      </c>
    </row>
    <row r="431" spans="1:70" outlineLevel="1" x14ac:dyDescent="0.25">
      <c r="B431" t="s">
        <v>502</v>
      </c>
      <c r="Y431" s="48" t="str">
        <f t="shared" si="247"/>
        <v>'</v>
      </c>
      <c r="Z431" s="14" t="str">
        <f t="shared" si="248"/>
        <v>bodenbelaege/parkett/schiffsboden/?ffAdvisorStatus=82-_0_2_0_1_5_14</v>
      </c>
      <c r="AA431" t="str">
        <f t="shared" si="249"/>
        <v>((?!/).)*$</v>
      </c>
      <c r="AB431" s="48" t="str">
        <f t="shared" si="250"/>
        <v>|'</v>
      </c>
      <c r="AC431" s="48" t="str">
        <f t="shared" si="251"/>
        <v>'bodenbelaege/parkett/schiffsboden/?ffAdvisorStatus=82-_0_2_0_1_5_14((?!/).)*$|'</v>
      </c>
      <c r="AE431" t="s">
        <v>15</v>
      </c>
    </row>
    <row r="432" spans="1:70" outlineLevel="1" x14ac:dyDescent="0.25">
      <c r="B432" t="s">
        <v>503</v>
      </c>
      <c r="Y432" s="48" t="str">
        <f t="shared" si="247"/>
        <v>'</v>
      </c>
      <c r="Z432" s="14" t="str">
        <f t="shared" si="248"/>
        <v>garten/gartenmoebel/strandkorb/</v>
      </c>
      <c r="AA432" t="str">
        <f t="shared" si="249"/>
        <v>((?!/).)*$</v>
      </c>
      <c r="AB432" s="48" t="str">
        <f t="shared" si="250"/>
        <v>|'</v>
      </c>
      <c r="AC432" s="48" t="str">
        <f t="shared" si="251"/>
        <v>'garten/gartenmoebel/strandkorb/((?!/).)*$|'</v>
      </c>
      <c r="AE432" t="s">
        <v>15</v>
      </c>
    </row>
    <row r="433" spans="2:70" outlineLevel="1" x14ac:dyDescent="0.25">
      <c r="B433" t="s">
        <v>504</v>
      </c>
      <c r="Y433" s="48" t="str">
        <f t="shared" si="247"/>
        <v>'</v>
      </c>
      <c r="Z433" s="14" t="str">
        <f t="shared" si="248"/>
        <v>sauna/aussen-sauna/saunahaus/</v>
      </c>
      <c r="AA433" t="str">
        <f t="shared" si="249"/>
        <v>((?!/).)*$</v>
      </c>
      <c r="AB433" s="48" t="str">
        <f t="shared" si="250"/>
        <v>|'</v>
      </c>
      <c r="AC433" s="48" t="str">
        <f t="shared" si="251"/>
        <v>'sauna/aussen-sauna/saunahaus/((?!/).)*$|'</v>
      </c>
      <c r="AE433" t="s">
        <v>15</v>
      </c>
    </row>
    <row r="434" spans="2:70" outlineLevel="1" x14ac:dyDescent="0.25">
      <c r="B434" t="s">
        <v>505</v>
      </c>
      <c r="Y434" s="48" t="str">
        <f t="shared" si="247"/>
        <v>'</v>
      </c>
      <c r="Z434" s="14" t="str">
        <f t="shared" si="248"/>
        <v>terrassenbelag/terrassendielen/wpc-bpc-dielen/?ffAdvisorStatus=100-_0_0</v>
      </c>
      <c r="AA434" t="str">
        <f t="shared" si="249"/>
        <v>((?!/).)*$</v>
      </c>
      <c r="AB434" s="48" t="str">
        <f t="shared" si="250"/>
        <v>|'</v>
      </c>
      <c r="AC434" s="48" t="str">
        <f t="shared" si="251"/>
        <v>'terrassenbelag/terrassendielen/wpc-bpc-dielen/?ffAdvisorStatus=100-_0_0((?!/).)*$|'</v>
      </c>
      <c r="AE434" t="s">
        <v>15</v>
      </c>
    </row>
    <row r="435" spans="2:70" outlineLevel="1" x14ac:dyDescent="0.25">
      <c r="B435" t="s">
        <v>506</v>
      </c>
      <c r="Y435" s="48" t="str">
        <f t="shared" si="247"/>
        <v>'</v>
      </c>
      <c r="Z435" s="14" t="str">
        <f t="shared" si="248"/>
        <v>terrassenbelag/terrassendielen/wpc-bpc-dielen/?ffAdvisorStatus=100-_0_2_5_15</v>
      </c>
      <c r="AA435" t="str">
        <f t="shared" si="249"/>
        <v>((?!/).)*$</v>
      </c>
      <c r="AB435" s="48" t="str">
        <f>+$AB$17</f>
        <v>)')</v>
      </c>
      <c r="AC435" s="48" t="str">
        <f t="shared" si="251"/>
        <v>'terrassenbelag/terrassendielen/wpc-bpc-dielen/?ffAdvisorStatus=100-_0_2_5_15((?!/).)*$)')</v>
      </c>
      <c r="AE435" t="s">
        <v>15</v>
      </c>
    </row>
    <row r="436" spans="2:70" x14ac:dyDescent="0.25">
      <c r="AE436" t="s">
        <v>15</v>
      </c>
      <c r="BR436" s="35" t="str">
        <f>_xlfn.TEXTJOIN(CHAR(10),FALSE,BR437:BR441)</f>
        <v xml:space="preserve">        elif bool(h2_pattern.match(row['url'])):
            if (((314+row['viewportWidth']-1278)/2)&lt;row['x']&lt;((1222+row['viewportWidth']-1278)/2)) and (263&lt;row['y']&lt;593):
                return ('Berater')
            elif (((314+row['viewportWidth']-1278)/2)&lt;row['x']&lt;((1222+row['viewportWidth']-1278)/2)) and (684&lt;row['y']&lt;942):
                return ('Filter')
            elif (((314+row['viewportWidth']-1278)/2)&lt;row['x']&lt;((754+row['viewportWidth']-1278)/2)) and (962&lt;row['y']&lt;4300):
                return ('productsLeftcolumn')
            elif (((773+row['viewportWidth']-1278)/2)&lt;row['x']&lt;((1213+row['viewportWidth']-1278)/2)) and (962&lt;row['y']&lt;4300):
                return ('productsRightcolumn')
            elif (((52+row['viewportWidth']-1278)/2)&lt;row['x']&lt;((284+row['viewportWidth']-1278)/2)) and (215&lt;row['y']&lt;1020):
                return ('sidebar')</v>
      </c>
    </row>
    <row r="437" spans="2:70" x14ac:dyDescent="0.25">
      <c r="C437">
        <v>952</v>
      </c>
      <c r="D437">
        <v>263</v>
      </c>
      <c r="E437">
        <v>1860</v>
      </c>
      <c r="F437">
        <v>593</v>
      </c>
      <c r="G437" s="6" t="s">
        <v>89</v>
      </c>
      <c r="H437" s="9">
        <f>C437-$S$520</f>
        <v>314</v>
      </c>
      <c r="I437" s="9">
        <f>D437-$T$520</f>
        <v>263</v>
      </c>
      <c r="J437" s="9">
        <f>E437-$S$520</f>
        <v>1222</v>
      </c>
      <c r="K437" s="9">
        <f>F437-$T$520</f>
        <v>593</v>
      </c>
      <c r="L437" s="9" t="str">
        <f t="shared" ref="L437:L440" si="252">G437</f>
        <v>Berater</v>
      </c>
      <c r="M437">
        <f t="shared" ref="M437:M440" si="253">H437+$S$12</f>
        <v>635</v>
      </c>
      <c r="N437">
        <f t="shared" ref="N437:N440" si="254">I437</f>
        <v>263</v>
      </c>
      <c r="O437">
        <f t="shared" ref="O437:O440" si="255">J437+$S$12</f>
        <v>1543</v>
      </c>
      <c r="P437">
        <f t="shared" ref="P437:P440" si="256">K437</f>
        <v>593</v>
      </c>
      <c r="Q437" t="str">
        <f t="shared" ref="Q437:Q440" si="257">L437</f>
        <v>Berater</v>
      </c>
      <c r="AE437" t="s">
        <v>15</v>
      </c>
      <c r="AM437" s="30" t="s">
        <v>182</v>
      </c>
      <c r="AN437" t="str">
        <f>+$Y$418</f>
        <v>h2_pattern</v>
      </c>
      <c r="AO437" t="s">
        <v>170</v>
      </c>
      <c r="AQ437" t="str">
        <f>+CONCATENATE(AM437,AN437,AO437)</f>
        <v>elif bool(h2_pattern.match(row['url'])):</v>
      </c>
      <c r="AR437" s="30" t="s">
        <v>171</v>
      </c>
      <c r="AS437" s="33" t="s">
        <v>172</v>
      </c>
      <c r="AT437">
        <f>+$H437</f>
        <v>314</v>
      </c>
      <c r="AU437" s="3" t="s">
        <v>173</v>
      </c>
      <c r="AV437" s="3">
        <f>+$P$12+$N$12</f>
        <v>1278</v>
      </c>
      <c r="AW437" s="3" t="s">
        <v>174</v>
      </c>
      <c r="AX437" t="str">
        <f>+CONCATENATE($AS437,$AT437,$AU437,$AV437,$AW437)</f>
        <v>((314+row['viewportWidth']-1278)/2)</v>
      </c>
      <c r="AY437" t="s">
        <v>175</v>
      </c>
      <c r="AZ437" s="33" t="s">
        <v>172</v>
      </c>
      <c r="BA437">
        <f>+$J437</f>
        <v>1222</v>
      </c>
      <c r="BB437" s="3" t="s">
        <v>173</v>
      </c>
      <c r="BC437" s="3">
        <f>+$P$12+$N$12</f>
        <v>1278</v>
      </c>
      <c r="BD437" s="3" t="s">
        <v>174</v>
      </c>
      <c r="BE437" t="str">
        <f>+CONCATENATE($AZ437,$BA437,$BB437,$BC437,$BD437)</f>
        <v>((1222+row['viewportWidth']-1278)/2)</v>
      </c>
      <c r="BF437" t="s">
        <v>176</v>
      </c>
      <c r="BG437">
        <f>+$I437</f>
        <v>263</v>
      </c>
      <c r="BI437" t="s">
        <v>177</v>
      </c>
      <c r="BJ437">
        <f>+$K437</f>
        <v>593</v>
      </c>
      <c r="BL437" t="s">
        <v>178</v>
      </c>
      <c r="BM437" t="str">
        <f>+CONCATENATE(AR437,AX437,AY437,BE437,BF437,BG437,BI437,BJ437,BL437)</f>
        <v>if (((314+row['viewportWidth']-1278)/2)&lt;row['x']&lt;((1222+row['viewportWidth']-1278)/2)) and (263&lt;row['y']&lt;593):</v>
      </c>
      <c r="BN437" s="30" t="s">
        <v>179</v>
      </c>
      <c r="BO437" t="str">
        <f>+$L437</f>
        <v>Berater</v>
      </c>
      <c r="BP437" s="3" t="s">
        <v>180</v>
      </c>
      <c r="BQ437" t="str">
        <f>+CONCATENATE(BN437,BO437,BP437)</f>
        <v>return ('Berater')</v>
      </c>
      <c r="BR437" s="30" t="str">
        <f>+CONCATENATE(REPT(" ", $BV$12),$AQ437,CHAR(10),REPT(" ", $BV$13),$BM437,CHAR(10),REPT(" ", $BV$14),$BQ437)</f>
        <v xml:space="preserve">        elif bool(h2_pattern.match(row['url'])):
            if (((314+row['viewportWidth']-1278)/2)&lt;row['x']&lt;((1222+row['viewportWidth']-1278)/2)) and (263&lt;row['y']&lt;593):
                return ('Berater')</v>
      </c>
    </row>
    <row r="438" spans="2:70" x14ac:dyDescent="0.25">
      <c r="C438">
        <v>952</v>
      </c>
      <c r="D438">
        <v>684</v>
      </c>
      <c r="E438">
        <v>1860</v>
      </c>
      <c r="F438">
        <v>942</v>
      </c>
      <c r="G438" s="6" t="s">
        <v>25</v>
      </c>
      <c r="H438" s="9">
        <f>C438-$S$520</f>
        <v>314</v>
      </c>
      <c r="I438" s="9">
        <f>D438-$T$520</f>
        <v>684</v>
      </c>
      <c r="J438" s="9">
        <f>E438-$S$520</f>
        <v>1222</v>
      </c>
      <c r="K438" s="9">
        <f>F438-$T$520</f>
        <v>942</v>
      </c>
      <c r="L438" s="9" t="str">
        <f t="shared" si="252"/>
        <v>Filter</v>
      </c>
      <c r="M438">
        <f t="shared" si="253"/>
        <v>635</v>
      </c>
      <c r="N438">
        <f t="shared" si="254"/>
        <v>684</v>
      </c>
      <c r="O438">
        <f t="shared" si="255"/>
        <v>1543</v>
      </c>
      <c r="P438">
        <f t="shared" si="256"/>
        <v>942</v>
      </c>
      <c r="Q438" t="str">
        <f t="shared" si="257"/>
        <v>Filter</v>
      </c>
      <c r="S438" t="s">
        <v>41</v>
      </c>
      <c r="AE438" t="s">
        <v>15</v>
      </c>
      <c r="AR438" s="30" t="s">
        <v>181</v>
      </c>
      <c r="AS438" s="33" t="s">
        <v>172</v>
      </c>
      <c r="AT438">
        <f t="shared" ref="AT438:AT441" si="258">+$H438</f>
        <v>314</v>
      </c>
      <c r="AU438" s="3" t="s">
        <v>173</v>
      </c>
      <c r="AV438" s="3">
        <f t="shared" ref="AV438:AV441" si="259">+$P$12+$N$12</f>
        <v>1278</v>
      </c>
      <c r="AW438" s="3" t="s">
        <v>174</v>
      </c>
      <c r="AX438" t="str">
        <f t="shared" ref="AX438:AX441" si="260">+CONCATENATE($AS438,$AT438,$AU438,$AV438,$AW438)</f>
        <v>((314+row['viewportWidth']-1278)/2)</v>
      </c>
      <c r="AY438" t="s">
        <v>175</v>
      </c>
      <c r="AZ438" s="33" t="s">
        <v>172</v>
      </c>
      <c r="BA438">
        <f t="shared" ref="BA438:BA441" si="261">+$J438</f>
        <v>1222</v>
      </c>
      <c r="BB438" s="3" t="s">
        <v>173</v>
      </c>
      <c r="BC438" s="3">
        <f t="shared" ref="BC438:BC441" si="262">+$P$12+$N$12</f>
        <v>1278</v>
      </c>
      <c r="BD438" s="3" t="s">
        <v>174</v>
      </c>
      <c r="BE438" t="str">
        <f t="shared" ref="BE438:BE441" si="263">+CONCATENATE($AZ438,$BA438,$BB438,$BC438,$BD438)</f>
        <v>((1222+row['viewportWidth']-1278)/2)</v>
      </c>
      <c r="BF438" t="s">
        <v>176</v>
      </c>
      <c r="BG438">
        <f t="shared" ref="BG438:BG441" si="264">+$I438</f>
        <v>684</v>
      </c>
      <c r="BI438" t="s">
        <v>177</v>
      </c>
      <c r="BJ438">
        <f t="shared" ref="BJ438:BJ441" si="265">+$K438</f>
        <v>942</v>
      </c>
      <c r="BL438" t="s">
        <v>178</v>
      </c>
      <c r="BM438" t="str">
        <f t="shared" ref="BM438:BM441" si="266">+CONCATENATE(AR438,AX438,AY438,BE438,BF438,BG438,BI438,BJ438,BL438)</f>
        <v>elif (((314+row['viewportWidth']-1278)/2)&lt;row['x']&lt;((1222+row['viewportWidth']-1278)/2)) and (684&lt;row['y']&lt;942):</v>
      </c>
      <c r="BN438" s="30" t="s">
        <v>179</v>
      </c>
      <c r="BO438" t="str">
        <f t="shared" ref="BO438:BO441" si="267">+$L438</f>
        <v>Filter</v>
      </c>
      <c r="BP438" s="3" t="s">
        <v>180</v>
      </c>
      <c r="BQ438" t="str">
        <f t="shared" ref="BQ438:BQ441" si="268">+CONCATENATE(BN438,BO438,BP438)</f>
        <v>return ('Filter')</v>
      </c>
      <c r="BR438" s="30" t="str">
        <f>+CONCATENATE(REPT(" ", $BV$13),$BM438,CHAR(10),REPT(" ", $BV$14),$BQ438)</f>
        <v xml:space="preserve">            elif (((314+row['viewportWidth']-1278)/2)&lt;row['x']&lt;((1222+row['viewportWidth']-1278)/2)) and (684&lt;row['y']&lt;942):
                return ('Filter')</v>
      </c>
    </row>
    <row r="439" spans="2:70" x14ac:dyDescent="0.25">
      <c r="C439">
        <v>952</v>
      </c>
      <c r="D439">
        <v>962</v>
      </c>
      <c r="E439">
        <v>1392</v>
      </c>
      <c r="F439">
        <v>4300</v>
      </c>
      <c r="G439" s="6" t="s">
        <v>27</v>
      </c>
      <c r="H439" s="9">
        <f>C439-$S$520</f>
        <v>314</v>
      </c>
      <c r="I439" s="9">
        <f>D439-$T$520</f>
        <v>962</v>
      </c>
      <c r="J439" s="9">
        <f>E439-$S$520</f>
        <v>754</v>
      </c>
      <c r="K439" s="9">
        <f>F439-$T$520</f>
        <v>4300</v>
      </c>
      <c r="L439" s="9" t="str">
        <f t="shared" si="252"/>
        <v>productsLeftcolumn</v>
      </c>
      <c r="M439">
        <f t="shared" si="253"/>
        <v>635</v>
      </c>
      <c r="N439">
        <f t="shared" si="254"/>
        <v>962</v>
      </c>
      <c r="O439">
        <f t="shared" si="255"/>
        <v>1075</v>
      </c>
      <c r="P439">
        <f t="shared" si="256"/>
        <v>4300</v>
      </c>
      <c r="Q439" t="str">
        <f t="shared" si="257"/>
        <v>productsLeftcolumn</v>
      </c>
      <c r="S439" t="s">
        <v>15</v>
      </c>
      <c r="T439" t="s">
        <v>16</v>
      </c>
      <c r="AE439" t="s">
        <v>15</v>
      </c>
      <c r="AR439" s="30" t="s">
        <v>181</v>
      </c>
      <c r="AS439" s="33" t="s">
        <v>172</v>
      </c>
      <c r="AT439">
        <f t="shared" si="258"/>
        <v>314</v>
      </c>
      <c r="AU439" s="3" t="s">
        <v>173</v>
      </c>
      <c r="AV439" s="3">
        <f t="shared" si="259"/>
        <v>1278</v>
      </c>
      <c r="AW439" s="3" t="s">
        <v>174</v>
      </c>
      <c r="AX439" t="str">
        <f t="shared" si="260"/>
        <v>((314+row['viewportWidth']-1278)/2)</v>
      </c>
      <c r="AY439" t="s">
        <v>175</v>
      </c>
      <c r="AZ439" s="33" t="s">
        <v>172</v>
      </c>
      <c r="BA439">
        <f t="shared" si="261"/>
        <v>754</v>
      </c>
      <c r="BB439" s="3" t="s">
        <v>173</v>
      </c>
      <c r="BC439" s="3">
        <f t="shared" si="262"/>
        <v>1278</v>
      </c>
      <c r="BD439" s="3" t="s">
        <v>174</v>
      </c>
      <c r="BE439" t="str">
        <f t="shared" si="263"/>
        <v>((754+row['viewportWidth']-1278)/2)</v>
      </c>
      <c r="BF439" t="s">
        <v>176</v>
      </c>
      <c r="BG439">
        <f t="shared" si="264"/>
        <v>962</v>
      </c>
      <c r="BI439" t="s">
        <v>177</v>
      </c>
      <c r="BJ439">
        <f t="shared" si="265"/>
        <v>4300</v>
      </c>
      <c r="BL439" t="s">
        <v>178</v>
      </c>
      <c r="BM439" t="str">
        <f t="shared" si="266"/>
        <v>elif (((314+row['viewportWidth']-1278)/2)&lt;row['x']&lt;((754+row['viewportWidth']-1278)/2)) and (962&lt;row['y']&lt;4300):</v>
      </c>
      <c r="BN439" s="30" t="s">
        <v>179</v>
      </c>
      <c r="BO439" t="str">
        <f t="shared" si="267"/>
        <v>productsLeftcolumn</v>
      </c>
      <c r="BP439" s="3" t="s">
        <v>180</v>
      </c>
      <c r="BQ439" t="str">
        <f t="shared" si="268"/>
        <v>return ('productsLeftcolumn')</v>
      </c>
      <c r="BR439" s="30" t="str">
        <f t="shared" ref="BR439:BR441" si="269">+CONCATENATE(REPT(" ", $BV$13),$BM439,CHAR(10),REPT(" ", $BV$14),$BQ439)</f>
        <v xml:space="preserve">            elif (((314+row['viewportWidth']-1278)/2)&lt;row['x']&lt;((754+row['viewportWidth']-1278)/2)) and (962&lt;row['y']&lt;4300):
                return ('productsLeftcolumn')</v>
      </c>
    </row>
    <row r="440" spans="2:70" x14ac:dyDescent="0.25">
      <c r="C440">
        <v>1411</v>
      </c>
      <c r="D440">
        <f>D439</f>
        <v>962</v>
      </c>
      <c r="E440">
        <f>C440+440</f>
        <v>1851</v>
      </c>
      <c r="F440">
        <v>4300</v>
      </c>
      <c r="G440" s="6" t="s">
        <v>28</v>
      </c>
      <c r="H440" s="9">
        <f>C440-$S$520</f>
        <v>773</v>
      </c>
      <c r="I440" s="9">
        <f>D440-$T$520</f>
        <v>962</v>
      </c>
      <c r="J440" s="9">
        <f>E440-$S$520</f>
        <v>1213</v>
      </c>
      <c r="K440" s="9">
        <f>F440-$T$520</f>
        <v>4300</v>
      </c>
      <c r="L440" s="9" t="str">
        <f t="shared" si="252"/>
        <v>productsRightcolumn</v>
      </c>
      <c r="M440">
        <f t="shared" si="253"/>
        <v>1094</v>
      </c>
      <c r="N440">
        <f t="shared" si="254"/>
        <v>962</v>
      </c>
      <c r="O440">
        <f t="shared" si="255"/>
        <v>1534</v>
      </c>
      <c r="P440">
        <f t="shared" si="256"/>
        <v>4300</v>
      </c>
      <c r="Q440" t="str">
        <f t="shared" si="257"/>
        <v>productsRightcolumn</v>
      </c>
      <c r="S440">
        <v>641</v>
      </c>
      <c r="T440">
        <v>0</v>
      </c>
      <c r="AE440" t="s">
        <v>15</v>
      </c>
      <c r="AR440" s="30" t="s">
        <v>181</v>
      </c>
      <c r="AS440" s="33" t="s">
        <v>172</v>
      </c>
      <c r="AT440">
        <f t="shared" si="258"/>
        <v>773</v>
      </c>
      <c r="AU440" s="3" t="s">
        <v>173</v>
      </c>
      <c r="AV440" s="3">
        <f t="shared" si="259"/>
        <v>1278</v>
      </c>
      <c r="AW440" s="3" t="s">
        <v>174</v>
      </c>
      <c r="AX440" t="str">
        <f t="shared" si="260"/>
        <v>((773+row['viewportWidth']-1278)/2)</v>
      </c>
      <c r="AY440" t="s">
        <v>175</v>
      </c>
      <c r="AZ440" s="33" t="s">
        <v>172</v>
      </c>
      <c r="BA440">
        <f t="shared" si="261"/>
        <v>1213</v>
      </c>
      <c r="BB440" s="3" t="s">
        <v>173</v>
      </c>
      <c r="BC440" s="3">
        <f t="shared" si="262"/>
        <v>1278</v>
      </c>
      <c r="BD440" s="3" t="s">
        <v>174</v>
      </c>
      <c r="BE440" t="str">
        <f t="shared" si="263"/>
        <v>((1213+row['viewportWidth']-1278)/2)</v>
      </c>
      <c r="BF440" t="s">
        <v>176</v>
      </c>
      <c r="BG440">
        <f t="shared" si="264"/>
        <v>962</v>
      </c>
      <c r="BI440" t="s">
        <v>177</v>
      </c>
      <c r="BJ440">
        <f t="shared" si="265"/>
        <v>4300</v>
      </c>
      <c r="BL440" t="s">
        <v>178</v>
      </c>
      <c r="BM440" t="str">
        <f t="shared" si="266"/>
        <v>elif (((773+row['viewportWidth']-1278)/2)&lt;row['x']&lt;((1213+row['viewportWidth']-1278)/2)) and (962&lt;row['y']&lt;4300):</v>
      </c>
      <c r="BN440" s="30" t="s">
        <v>179</v>
      </c>
      <c r="BO440" t="str">
        <f t="shared" si="267"/>
        <v>productsRightcolumn</v>
      </c>
      <c r="BP440" s="3" t="s">
        <v>180</v>
      </c>
      <c r="BQ440" t="str">
        <f t="shared" si="268"/>
        <v>return ('productsRightcolumn')</v>
      </c>
      <c r="BR440" s="30" t="str">
        <f t="shared" si="269"/>
        <v xml:space="preserve">            elif (((773+row['viewportWidth']-1278)/2)&lt;row['x']&lt;((1213+row['viewportWidth']-1278)/2)) and (962&lt;row['y']&lt;4300):
                return ('productsRightcolumn')</v>
      </c>
    </row>
    <row r="441" spans="2:70" x14ac:dyDescent="0.25">
      <c r="C441">
        <v>690</v>
      </c>
      <c r="D441">
        <v>215</v>
      </c>
      <c r="E441">
        <v>922</v>
      </c>
      <c r="F441">
        <v>1020</v>
      </c>
      <c r="G441" s="6" t="s">
        <v>26</v>
      </c>
      <c r="H441" s="9">
        <f>C441-$S$520</f>
        <v>52</v>
      </c>
      <c r="I441" s="9">
        <f>D441-$T$520</f>
        <v>215</v>
      </c>
      <c r="J441" s="9">
        <f>E441-$S$520</f>
        <v>284</v>
      </c>
      <c r="K441" s="9">
        <f>F441-$T$520</f>
        <v>1020</v>
      </c>
      <c r="L441" s="9" t="str">
        <f>G441</f>
        <v>sidebar</v>
      </c>
      <c r="M441">
        <f>H441+$S$12</f>
        <v>373</v>
      </c>
      <c r="N441">
        <f>I441</f>
        <v>215</v>
      </c>
      <c r="O441">
        <f>J441+$S$12</f>
        <v>605</v>
      </c>
      <c r="P441">
        <f>K441</f>
        <v>1020</v>
      </c>
      <c r="Q441" t="str">
        <f>L441</f>
        <v>sidebar</v>
      </c>
      <c r="AE441" t="s">
        <v>15</v>
      </c>
      <c r="AR441" s="30" t="s">
        <v>181</v>
      </c>
      <c r="AS441" s="33" t="s">
        <v>172</v>
      </c>
      <c r="AT441">
        <f t="shared" si="258"/>
        <v>52</v>
      </c>
      <c r="AU441" s="3" t="s">
        <v>173</v>
      </c>
      <c r="AV441" s="3">
        <f t="shared" si="259"/>
        <v>1278</v>
      </c>
      <c r="AW441" s="3" t="s">
        <v>174</v>
      </c>
      <c r="AX441" t="str">
        <f t="shared" si="260"/>
        <v>((52+row['viewportWidth']-1278)/2)</v>
      </c>
      <c r="AY441" t="s">
        <v>175</v>
      </c>
      <c r="AZ441" s="33" t="s">
        <v>172</v>
      </c>
      <c r="BA441">
        <f t="shared" si="261"/>
        <v>284</v>
      </c>
      <c r="BB441" s="3" t="s">
        <v>173</v>
      </c>
      <c r="BC441" s="3">
        <f t="shared" si="262"/>
        <v>1278</v>
      </c>
      <c r="BD441" s="3" t="s">
        <v>174</v>
      </c>
      <c r="BE441" t="str">
        <f t="shared" si="263"/>
        <v>((284+row['viewportWidth']-1278)/2)</v>
      </c>
      <c r="BF441" t="s">
        <v>176</v>
      </c>
      <c r="BG441">
        <f t="shared" si="264"/>
        <v>215</v>
      </c>
      <c r="BI441" t="s">
        <v>177</v>
      </c>
      <c r="BJ441">
        <f t="shared" si="265"/>
        <v>1020</v>
      </c>
      <c r="BL441" t="s">
        <v>178</v>
      </c>
      <c r="BM441" t="str">
        <f t="shared" si="266"/>
        <v>elif (((52+row['viewportWidth']-1278)/2)&lt;row['x']&lt;((284+row['viewportWidth']-1278)/2)) and (215&lt;row['y']&lt;1020):</v>
      </c>
      <c r="BN441" s="30" t="s">
        <v>179</v>
      </c>
      <c r="BO441" t="str">
        <f t="shared" si="267"/>
        <v>sidebar</v>
      </c>
      <c r="BP441" s="3" t="s">
        <v>180</v>
      </c>
      <c r="BQ441" t="str">
        <f t="shared" si="268"/>
        <v>return ('sidebar')</v>
      </c>
      <c r="BR441" s="30" t="str">
        <f t="shared" si="269"/>
        <v xml:space="preserve">            elif (((52+row['viewportWidth']-1278)/2)&lt;row['x']&lt;((284+row['viewportWidth']-1278)/2)) and (215&lt;row['y']&lt;1020):
                return ('sidebar')</v>
      </c>
    </row>
    <row r="442" spans="2:70" x14ac:dyDescent="0.25">
      <c r="AE442" t="s">
        <v>15</v>
      </c>
    </row>
    <row r="443" spans="2:70" x14ac:dyDescent="0.25">
      <c r="Y443" s="14" t="s">
        <v>526</v>
      </c>
      <c r="Z443" s="48" t="str">
        <f>+$Z$16</f>
        <v xml:space="preserve"> = re.compile(r'(http://relaunch|https://www)\.holzprofi24\.de/('</v>
      </c>
      <c r="AA443" s="51" t="str">
        <f>+CONCATENATE(Y443,Z443)</f>
        <v>pool_pattern = re.compile(r'(http://relaunch|https://www)\.holzprofi24\.de/('</v>
      </c>
      <c r="AB443" s="51" t="s">
        <v>2513</v>
      </c>
      <c r="AC443" s="14" t="str">
        <f>_xlfn.TEXTJOIN(CHAR(10),FALSE,AA443,AC444)</f>
        <v>pool_pattern = re.compile(r'(http://relaunch|https://www)\.holzprofi24\.de/('
'garten/pool/((?!/).)*$)')</v>
      </c>
      <c r="AE443" t="s">
        <v>15</v>
      </c>
    </row>
    <row r="444" spans="2:70" x14ac:dyDescent="0.25">
      <c r="B444" t="s">
        <v>507</v>
      </c>
      <c r="Y444" s="48" t="str">
        <f t="shared" ref="Y444" si="270">+$Y$16</f>
        <v>'</v>
      </c>
      <c r="Z444" s="14" t="str">
        <f t="shared" ref="Z444" si="271">+$B444</f>
        <v>garten/pool/</v>
      </c>
      <c r="AA444" t="s">
        <v>186</v>
      </c>
      <c r="AB444" s="48" t="str">
        <f>+$AB$17</f>
        <v>)')</v>
      </c>
      <c r="AC444" s="48" t="str">
        <f>+CONCATENATE(Y444,Z444,AA444,AB444)</f>
        <v>'garten/pool/((?!/).)*$)')</v>
      </c>
      <c r="AE444" t="s">
        <v>15</v>
      </c>
    </row>
    <row r="445" spans="2:70" x14ac:dyDescent="0.25">
      <c r="AE445" t="s">
        <v>15</v>
      </c>
      <c r="BR445" s="35" t="str">
        <f>_xlfn.TEXTJOIN(CHAR(10),FALSE,BR446:BR450)</f>
        <v xml:space="preserve">        elif bool(pool_pattern.match(row['url'])):
            if (((314+row['viewportWidth']-1278)/2)&lt;row['x']&lt;((1222+row['viewportWidth']-1278)/2)) and (259&lt;row['y']&lt;932):
                return ('Berater')
            elif (((314+row['viewportWidth']-1278)/2)&lt;row['x']&lt;((1222+row['viewportWidth']-1278)/2)) and (961&lt;row['y']&lt;1250):
                return ('Filter')
            elif (((314+row['viewportWidth']-1278)/2)&lt;row['x']&lt;((754+row['viewportWidth']-1278)/2)) and (1270&lt;row['y']&lt;4300):
                return ('productsLeftcolumn')
            elif (((773+row['viewportWidth']-1278)/2)&lt;row['x']&lt;((1213+row['viewportWidth']-1278)/2)) and (1270&lt;row['y']&lt;4300):
                return ('productsRightcolumn')
            elif (((52+row['viewportWidth']-1278)/2)&lt;row['x']&lt;((284+row['viewportWidth']-1278)/2)) and (215&lt;row['y']&lt;1180):
                return ('sidebar')</v>
      </c>
    </row>
    <row r="446" spans="2:70" x14ac:dyDescent="0.25">
      <c r="C446">
        <v>952</v>
      </c>
      <c r="D446">
        <v>259</v>
      </c>
      <c r="E446">
        <v>1860</v>
      </c>
      <c r="F446">
        <v>932</v>
      </c>
      <c r="G446" s="6" t="s">
        <v>89</v>
      </c>
      <c r="H446" s="9">
        <f>C446-$S$520</f>
        <v>314</v>
      </c>
      <c r="I446" s="9">
        <f>D446-$T$520</f>
        <v>259</v>
      </c>
      <c r="J446" s="9">
        <f>E446-$S$520</f>
        <v>1222</v>
      </c>
      <c r="K446" s="9">
        <f>F446-$T$520</f>
        <v>932</v>
      </c>
      <c r="L446" s="9" t="str">
        <f t="shared" ref="L446:L449" si="272">G446</f>
        <v>Berater</v>
      </c>
      <c r="M446">
        <f t="shared" ref="M446:M449" si="273">H446+$S$12</f>
        <v>635</v>
      </c>
      <c r="N446">
        <f t="shared" ref="N446:N449" si="274">I446</f>
        <v>259</v>
      </c>
      <c r="O446">
        <f t="shared" ref="O446:O449" si="275">J446+$S$12</f>
        <v>1543</v>
      </c>
      <c r="P446">
        <f t="shared" ref="P446:P449" si="276">K446</f>
        <v>932</v>
      </c>
      <c r="Q446" t="str">
        <f t="shared" ref="Q446:Q449" si="277">L446</f>
        <v>Berater</v>
      </c>
      <c r="AE446" t="s">
        <v>15</v>
      </c>
      <c r="AM446" s="30" t="s">
        <v>182</v>
      </c>
      <c r="AN446" t="str">
        <f>+$Y$443</f>
        <v>pool_pattern</v>
      </c>
      <c r="AO446" t="s">
        <v>170</v>
      </c>
      <c r="AQ446" t="str">
        <f>+CONCATENATE(AM446,AN446,AO446)</f>
        <v>elif bool(pool_pattern.match(row['url'])):</v>
      </c>
      <c r="AR446" s="30" t="s">
        <v>171</v>
      </c>
      <c r="AS446" s="33" t="s">
        <v>172</v>
      </c>
      <c r="AT446">
        <f>+$H446</f>
        <v>314</v>
      </c>
      <c r="AU446" s="3" t="s">
        <v>173</v>
      </c>
      <c r="AV446" s="3">
        <f>+$P$12+$N$12</f>
        <v>1278</v>
      </c>
      <c r="AW446" s="3" t="s">
        <v>174</v>
      </c>
      <c r="AX446" t="str">
        <f>+CONCATENATE($AS446,$AT446,$AU446,$AV446,$AW446)</f>
        <v>((314+row['viewportWidth']-1278)/2)</v>
      </c>
      <c r="AY446" t="s">
        <v>175</v>
      </c>
      <c r="AZ446" s="33" t="s">
        <v>172</v>
      </c>
      <c r="BA446">
        <f>+$J446</f>
        <v>1222</v>
      </c>
      <c r="BB446" s="3" t="s">
        <v>173</v>
      </c>
      <c r="BC446" s="3">
        <f>+$P$12+$N$12</f>
        <v>1278</v>
      </c>
      <c r="BD446" s="3" t="s">
        <v>174</v>
      </c>
      <c r="BE446" t="str">
        <f>+CONCATENATE($AZ446,$BA446,$BB446,$BC446,$BD446)</f>
        <v>((1222+row['viewportWidth']-1278)/2)</v>
      </c>
      <c r="BF446" t="s">
        <v>176</v>
      </c>
      <c r="BG446">
        <f>+$I446</f>
        <v>259</v>
      </c>
      <c r="BI446" t="s">
        <v>177</v>
      </c>
      <c r="BJ446">
        <f>+$K446</f>
        <v>932</v>
      </c>
      <c r="BL446" t="s">
        <v>178</v>
      </c>
      <c r="BM446" t="str">
        <f>+CONCATENATE(AR446,AX446,AY446,BE446,BF446,BG446,BI446,BJ446,BL446)</f>
        <v>if (((314+row['viewportWidth']-1278)/2)&lt;row['x']&lt;((1222+row['viewportWidth']-1278)/2)) and (259&lt;row['y']&lt;932):</v>
      </c>
      <c r="BN446" s="30" t="s">
        <v>179</v>
      </c>
      <c r="BO446" t="str">
        <f>+$L446</f>
        <v>Berater</v>
      </c>
      <c r="BP446" s="3" t="s">
        <v>180</v>
      </c>
      <c r="BQ446" t="str">
        <f>+CONCATENATE(BN446,BO446,BP446)</f>
        <v>return ('Berater')</v>
      </c>
      <c r="BR446" s="30" t="str">
        <f>+CONCATENATE(REPT(" ", $BV$12),$AQ446,CHAR(10),REPT(" ", $BV$13),$BM446,CHAR(10),REPT(" ", $BV$14),$BQ446)</f>
        <v xml:space="preserve">        elif bool(pool_pattern.match(row['url'])):
            if (((314+row['viewportWidth']-1278)/2)&lt;row['x']&lt;((1222+row['viewportWidth']-1278)/2)) and (259&lt;row['y']&lt;932):
                return ('Berater')</v>
      </c>
    </row>
    <row r="447" spans="2:70" x14ac:dyDescent="0.25">
      <c r="C447">
        <v>952</v>
      </c>
      <c r="D447">
        <v>961</v>
      </c>
      <c r="E447">
        <v>1860</v>
      </c>
      <c r="F447">
        <v>1250</v>
      </c>
      <c r="G447" s="6" t="s">
        <v>25</v>
      </c>
      <c r="H447" s="9">
        <f>C447-$S$520</f>
        <v>314</v>
      </c>
      <c r="I447" s="9">
        <f>D447-$T$520</f>
        <v>961</v>
      </c>
      <c r="J447" s="9">
        <f>E447-$S$520</f>
        <v>1222</v>
      </c>
      <c r="K447" s="9">
        <f>F447-$T$520</f>
        <v>1250</v>
      </c>
      <c r="L447" s="9" t="str">
        <f t="shared" si="272"/>
        <v>Filter</v>
      </c>
      <c r="M447">
        <f t="shared" si="273"/>
        <v>635</v>
      </c>
      <c r="N447">
        <f t="shared" si="274"/>
        <v>961</v>
      </c>
      <c r="O447">
        <f t="shared" si="275"/>
        <v>1543</v>
      </c>
      <c r="P447">
        <f t="shared" si="276"/>
        <v>1250</v>
      </c>
      <c r="Q447" t="str">
        <f t="shared" si="277"/>
        <v>Filter</v>
      </c>
      <c r="S447" t="s">
        <v>41</v>
      </c>
      <c r="AE447" t="s">
        <v>15</v>
      </c>
      <c r="AR447" s="30" t="s">
        <v>181</v>
      </c>
      <c r="AS447" s="33" t="s">
        <v>172</v>
      </c>
      <c r="AT447">
        <f t="shared" ref="AT447:AT450" si="278">+$H447</f>
        <v>314</v>
      </c>
      <c r="AU447" s="3" t="s">
        <v>173</v>
      </c>
      <c r="AV447" s="3">
        <f t="shared" ref="AV447:AV450" si="279">+$P$12+$N$12</f>
        <v>1278</v>
      </c>
      <c r="AW447" s="3" t="s">
        <v>174</v>
      </c>
      <c r="AX447" t="str">
        <f t="shared" ref="AX447:AX450" si="280">+CONCATENATE($AS447,$AT447,$AU447,$AV447,$AW447)</f>
        <v>((314+row['viewportWidth']-1278)/2)</v>
      </c>
      <c r="AY447" t="s">
        <v>175</v>
      </c>
      <c r="AZ447" s="33" t="s">
        <v>172</v>
      </c>
      <c r="BA447">
        <f t="shared" ref="BA447:BA450" si="281">+$J447</f>
        <v>1222</v>
      </c>
      <c r="BB447" s="3" t="s">
        <v>173</v>
      </c>
      <c r="BC447" s="3">
        <f t="shared" ref="BC447:BC450" si="282">+$P$12+$N$12</f>
        <v>1278</v>
      </c>
      <c r="BD447" s="3" t="s">
        <v>174</v>
      </c>
      <c r="BE447" t="str">
        <f t="shared" ref="BE447:BE450" si="283">+CONCATENATE($AZ447,$BA447,$BB447,$BC447,$BD447)</f>
        <v>((1222+row['viewportWidth']-1278)/2)</v>
      </c>
      <c r="BF447" t="s">
        <v>176</v>
      </c>
      <c r="BG447">
        <f t="shared" ref="BG447:BG450" si="284">+$I447</f>
        <v>961</v>
      </c>
      <c r="BI447" t="s">
        <v>177</v>
      </c>
      <c r="BJ447">
        <f t="shared" ref="BJ447:BJ450" si="285">+$K447</f>
        <v>1250</v>
      </c>
      <c r="BL447" t="s">
        <v>178</v>
      </c>
      <c r="BM447" t="str">
        <f t="shared" ref="BM447:BM450" si="286">+CONCATENATE(AR447,AX447,AY447,BE447,BF447,BG447,BI447,BJ447,BL447)</f>
        <v>elif (((314+row['viewportWidth']-1278)/2)&lt;row['x']&lt;((1222+row['viewportWidth']-1278)/2)) and (961&lt;row['y']&lt;1250):</v>
      </c>
      <c r="BN447" s="30" t="s">
        <v>179</v>
      </c>
      <c r="BO447" t="str">
        <f t="shared" ref="BO447:BO450" si="287">+$L447</f>
        <v>Filter</v>
      </c>
      <c r="BP447" s="3" t="s">
        <v>180</v>
      </c>
      <c r="BQ447" t="str">
        <f t="shared" ref="BQ447:BQ450" si="288">+CONCATENATE(BN447,BO447,BP447)</f>
        <v>return ('Filter')</v>
      </c>
      <c r="BR447" s="30" t="str">
        <f>+CONCATENATE(REPT(" ", $BV$13),$BM447,CHAR(10),REPT(" ", $BV$14),$BQ447)</f>
        <v xml:space="preserve">            elif (((314+row['viewportWidth']-1278)/2)&lt;row['x']&lt;((1222+row['viewportWidth']-1278)/2)) and (961&lt;row['y']&lt;1250):
                return ('Filter')</v>
      </c>
    </row>
    <row r="448" spans="2:70" x14ac:dyDescent="0.25">
      <c r="C448">
        <v>952</v>
      </c>
      <c r="D448">
        <v>1270</v>
      </c>
      <c r="E448">
        <v>1392</v>
      </c>
      <c r="F448">
        <v>4300</v>
      </c>
      <c r="G448" s="6" t="s">
        <v>27</v>
      </c>
      <c r="H448" s="9">
        <f>C448-$S$520</f>
        <v>314</v>
      </c>
      <c r="I448" s="9">
        <f>D448-$T$520</f>
        <v>1270</v>
      </c>
      <c r="J448" s="9">
        <f>E448-$S$520</f>
        <v>754</v>
      </c>
      <c r="K448" s="9">
        <f>F448-$T$520</f>
        <v>4300</v>
      </c>
      <c r="L448" s="9" t="str">
        <f t="shared" si="272"/>
        <v>productsLeftcolumn</v>
      </c>
      <c r="M448">
        <f t="shared" si="273"/>
        <v>635</v>
      </c>
      <c r="N448">
        <f t="shared" si="274"/>
        <v>1270</v>
      </c>
      <c r="O448">
        <f t="shared" si="275"/>
        <v>1075</v>
      </c>
      <c r="P448">
        <f t="shared" si="276"/>
        <v>4300</v>
      </c>
      <c r="Q448" t="str">
        <f t="shared" si="277"/>
        <v>productsLeftcolumn</v>
      </c>
      <c r="S448" t="s">
        <v>15</v>
      </c>
      <c r="T448" t="s">
        <v>16</v>
      </c>
      <c r="AE448" t="s">
        <v>15</v>
      </c>
      <c r="AR448" s="30" t="s">
        <v>181</v>
      </c>
      <c r="AS448" s="33" t="s">
        <v>172</v>
      </c>
      <c r="AT448">
        <f t="shared" si="278"/>
        <v>314</v>
      </c>
      <c r="AU448" s="3" t="s">
        <v>173</v>
      </c>
      <c r="AV448" s="3">
        <f t="shared" si="279"/>
        <v>1278</v>
      </c>
      <c r="AW448" s="3" t="s">
        <v>174</v>
      </c>
      <c r="AX448" t="str">
        <f t="shared" si="280"/>
        <v>((314+row['viewportWidth']-1278)/2)</v>
      </c>
      <c r="AY448" t="s">
        <v>175</v>
      </c>
      <c r="AZ448" s="33" t="s">
        <v>172</v>
      </c>
      <c r="BA448">
        <f t="shared" si="281"/>
        <v>754</v>
      </c>
      <c r="BB448" s="3" t="s">
        <v>173</v>
      </c>
      <c r="BC448" s="3">
        <f t="shared" si="282"/>
        <v>1278</v>
      </c>
      <c r="BD448" s="3" t="s">
        <v>174</v>
      </c>
      <c r="BE448" t="str">
        <f t="shared" si="283"/>
        <v>((754+row['viewportWidth']-1278)/2)</v>
      </c>
      <c r="BF448" t="s">
        <v>176</v>
      </c>
      <c r="BG448">
        <f t="shared" si="284"/>
        <v>1270</v>
      </c>
      <c r="BI448" t="s">
        <v>177</v>
      </c>
      <c r="BJ448">
        <f t="shared" si="285"/>
        <v>4300</v>
      </c>
      <c r="BL448" t="s">
        <v>178</v>
      </c>
      <c r="BM448" t="str">
        <f t="shared" si="286"/>
        <v>elif (((314+row['viewportWidth']-1278)/2)&lt;row['x']&lt;((754+row['viewportWidth']-1278)/2)) and (1270&lt;row['y']&lt;4300):</v>
      </c>
      <c r="BN448" s="30" t="s">
        <v>179</v>
      </c>
      <c r="BO448" t="str">
        <f t="shared" si="287"/>
        <v>productsLeftcolumn</v>
      </c>
      <c r="BP448" s="3" t="s">
        <v>180</v>
      </c>
      <c r="BQ448" t="str">
        <f t="shared" si="288"/>
        <v>return ('productsLeftcolumn')</v>
      </c>
      <c r="BR448" s="30" t="str">
        <f t="shared" ref="BR448:BR450" si="289">+CONCATENATE(REPT(" ", $BV$13),$BM448,CHAR(10),REPT(" ", $BV$14),$BQ448)</f>
        <v xml:space="preserve">            elif (((314+row['viewportWidth']-1278)/2)&lt;row['x']&lt;((754+row['viewportWidth']-1278)/2)) and (1270&lt;row['y']&lt;4300):
                return ('productsLeftcolumn')</v>
      </c>
    </row>
    <row r="449" spans="2:70" x14ac:dyDescent="0.25">
      <c r="C449">
        <v>1411</v>
      </c>
      <c r="D449">
        <f>D448</f>
        <v>1270</v>
      </c>
      <c r="E449">
        <f>C449+440</f>
        <v>1851</v>
      </c>
      <c r="F449">
        <v>4300</v>
      </c>
      <c r="G449" s="6" t="s">
        <v>28</v>
      </c>
      <c r="H449" s="9">
        <f>C449-$S$520</f>
        <v>773</v>
      </c>
      <c r="I449" s="9">
        <f>D449-$T$520</f>
        <v>1270</v>
      </c>
      <c r="J449" s="9">
        <f>E449-$S$520</f>
        <v>1213</v>
      </c>
      <c r="K449" s="9">
        <f>F449-$T$520</f>
        <v>4300</v>
      </c>
      <c r="L449" s="9" t="str">
        <f t="shared" si="272"/>
        <v>productsRightcolumn</v>
      </c>
      <c r="M449">
        <f t="shared" si="273"/>
        <v>1094</v>
      </c>
      <c r="N449">
        <f t="shared" si="274"/>
        <v>1270</v>
      </c>
      <c r="O449">
        <f t="shared" si="275"/>
        <v>1534</v>
      </c>
      <c r="P449">
        <f t="shared" si="276"/>
        <v>4300</v>
      </c>
      <c r="Q449" t="str">
        <f t="shared" si="277"/>
        <v>productsRightcolumn</v>
      </c>
      <c r="S449">
        <v>641</v>
      </c>
      <c r="T449">
        <v>0</v>
      </c>
      <c r="AE449" t="s">
        <v>15</v>
      </c>
      <c r="AR449" s="30" t="s">
        <v>181</v>
      </c>
      <c r="AS449" s="33" t="s">
        <v>172</v>
      </c>
      <c r="AT449">
        <f t="shared" si="278"/>
        <v>773</v>
      </c>
      <c r="AU449" s="3" t="s">
        <v>173</v>
      </c>
      <c r="AV449" s="3">
        <f t="shared" si="279"/>
        <v>1278</v>
      </c>
      <c r="AW449" s="3" t="s">
        <v>174</v>
      </c>
      <c r="AX449" t="str">
        <f t="shared" si="280"/>
        <v>((773+row['viewportWidth']-1278)/2)</v>
      </c>
      <c r="AY449" t="s">
        <v>175</v>
      </c>
      <c r="AZ449" s="33" t="s">
        <v>172</v>
      </c>
      <c r="BA449">
        <f t="shared" si="281"/>
        <v>1213</v>
      </c>
      <c r="BB449" s="3" t="s">
        <v>173</v>
      </c>
      <c r="BC449" s="3">
        <f t="shared" si="282"/>
        <v>1278</v>
      </c>
      <c r="BD449" s="3" t="s">
        <v>174</v>
      </c>
      <c r="BE449" t="str">
        <f t="shared" si="283"/>
        <v>((1213+row['viewportWidth']-1278)/2)</v>
      </c>
      <c r="BF449" t="s">
        <v>176</v>
      </c>
      <c r="BG449">
        <f t="shared" si="284"/>
        <v>1270</v>
      </c>
      <c r="BI449" t="s">
        <v>177</v>
      </c>
      <c r="BJ449">
        <f t="shared" si="285"/>
        <v>4300</v>
      </c>
      <c r="BL449" t="s">
        <v>178</v>
      </c>
      <c r="BM449" t="str">
        <f t="shared" si="286"/>
        <v>elif (((773+row['viewportWidth']-1278)/2)&lt;row['x']&lt;((1213+row['viewportWidth']-1278)/2)) and (1270&lt;row['y']&lt;4300):</v>
      </c>
      <c r="BN449" s="30" t="s">
        <v>179</v>
      </c>
      <c r="BO449" t="str">
        <f t="shared" si="287"/>
        <v>productsRightcolumn</v>
      </c>
      <c r="BP449" s="3" t="s">
        <v>180</v>
      </c>
      <c r="BQ449" t="str">
        <f t="shared" si="288"/>
        <v>return ('productsRightcolumn')</v>
      </c>
      <c r="BR449" s="30" t="str">
        <f t="shared" si="289"/>
        <v xml:space="preserve">            elif (((773+row['viewportWidth']-1278)/2)&lt;row['x']&lt;((1213+row['viewportWidth']-1278)/2)) and (1270&lt;row['y']&lt;4300):
                return ('productsRightcolumn')</v>
      </c>
    </row>
    <row r="450" spans="2:70" x14ac:dyDescent="0.25">
      <c r="C450">
        <v>690</v>
      </c>
      <c r="D450">
        <v>215</v>
      </c>
      <c r="E450">
        <v>922</v>
      </c>
      <c r="F450">
        <v>1180</v>
      </c>
      <c r="G450" s="6" t="s">
        <v>26</v>
      </c>
      <c r="H450" s="9">
        <f>C450-$S$520</f>
        <v>52</v>
      </c>
      <c r="I450" s="9">
        <f>D450-$T$520</f>
        <v>215</v>
      </c>
      <c r="J450" s="9">
        <f>E450-$S$520</f>
        <v>284</v>
      </c>
      <c r="K450" s="9">
        <f>F450-$T$520</f>
        <v>1180</v>
      </c>
      <c r="L450" s="9" t="str">
        <f>G450</f>
        <v>sidebar</v>
      </c>
      <c r="M450">
        <f>H450+$S$12</f>
        <v>373</v>
      </c>
      <c r="N450">
        <f>I450</f>
        <v>215</v>
      </c>
      <c r="O450">
        <f>J450+$S$12</f>
        <v>605</v>
      </c>
      <c r="P450">
        <f>K450</f>
        <v>1180</v>
      </c>
      <c r="Q450" t="str">
        <f>L450</f>
        <v>sidebar</v>
      </c>
      <c r="AE450" t="s">
        <v>15</v>
      </c>
      <c r="AR450" s="30" t="s">
        <v>181</v>
      </c>
      <c r="AS450" s="33" t="s">
        <v>172</v>
      </c>
      <c r="AT450">
        <f t="shared" si="278"/>
        <v>52</v>
      </c>
      <c r="AU450" s="3" t="s">
        <v>173</v>
      </c>
      <c r="AV450" s="3">
        <f t="shared" si="279"/>
        <v>1278</v>
      </c>
      <c r="AW450" s="3" t="s">
        <v>174</v>
      </c>
      <c r="AX450" t="str">
        <f t="shared" si="280"/>
        <v>((52+row['viewportWidth']-1278)/2)</v>
      </c>
      <c r="AY450" t="s">
        <v>175</v>
      </c>
      <c r="AZ450" s="33" t="s">
        <v>172</v>
      </c>
      <c r="BA450">
        <f t="shared" si="281"/>
        <v>284</v>
      </c>
      <c r="BB450" s="3" t="s">
        <v>173</v>
      </c>
      <c r="BC450" s="3">
        <f t="shared" si="282"/>
        <v>1278</v>
      </c>
      <c r="BD450" s="3" t="s">
        <v>174</v>
      </c>
      <c r="BE450" t="str">
        <f t="shared" si="283"/>
        <v>((284+row['viewportWidth']-1278)/2)</v>
      </c>
      <c r="BF450" t="s">
        <v>176</v>
      </c>
      <c r="BG450">
        <f t="shared" si="284"/>
        <v>215</v>
      </c>
      <c r="BI450" t="s">
        <v>177</v>
      </c>
      <c r="BJ450">
        <f t="shared" si="285"/>
        <v>1180</v>
      </c>
      <c r="BL450" t="s">
        <v>178</v>
      </c>
      <c r="BM450" t="str">
        <f t="shared" si="286"/>
        <v>elif (((52+row['viewportWidth']-1278)/2)&lt;row['x']&lt;((284+row['viewportWidth']-1278)/2)) and (215&lt;row['y']&lt;1180):</v>
      </c>
      <c r="BN450" s="30" t="s">
        <v>179</v>
      </c>
      <c r="BO450" t="str">
        <f t="shared" si="287"/>
        <v>sidebar</v>
      </c>
      <c r="BP450" s="3" t="s">
        <v>180</v>
      </c>
      <c r="BQ450" t="str">
        <f t="shared" si="288"/>
        <v>return ('sidebar')</v>
      </c>
      <c r="BR450" s="30" t="str">
        <f t="shared" si="289"/>
        <v xml:space="preserve">            elif (((52+row['viewportWidth']-1278)/2)&lt;row['x']&lt;((284+row['viewportWidth']-1278)/2)) and (215&lt;row['y']&lt;1180):
                return ('sidebar')</v>
      </c>
    </row>
    <row r="451" spans="2:70" x14ac:dyDescent="0.25">
      <c r="Y451" s="14" t="s">
        <v>527</v>
      </c>
      <c r="Z451" s="48" t="str">
        <f>+$Z$16</f>
        <v xml:space="preserve"> = re.compile(r'(http://relaunch|https://www)\.holzprofi24\.de/('</v>
      </c>
      <c r="AA451" s="51" t="str">
        <f>+CONCATENATE(Y451,Z451)</f>
        <v>gewaechshaus_pattern = re.compile(r'(http://relaunch|https://www)\.holzprofi24\.de/('</v>
      </c>
      <c r="AB451" s="51" t="s">
        <v>2513</v>
      </c>
      <c r="AC451" s="14" t="str">
        <f>_xlfn.TEXTJOIN(CHAR(10),FALSE,AA451,AC452)</f>
        <v>gewaechshaus_pattern = re.compile(r'(http://relaunch|https://www)\.holzprofi24\.de/('
'garten/gewaechshaus/((?!/).)*$)')</v>
      </c>
      <c r="AE451" t="s">
        <v>15</v>
      </c>
    </row>
    <row r="452" spans="2:70" x14ac:dyDescent="0.25">
      <c r="B452" t="s">
        <v>508</v>
      </c>
      <c r="Y452" s="48" t="str">
        <f t="shared" ref="Y452" si="290">+$Y$16</f>
        <v>'</v>
      </c>
      <c r="Z452" s="14" t="str">
        <f t="shared" ref="Z452" si="291">+$B452</f>
        <v>garten/gewaechshaus/</v>
      </c>
      <c r="AA452" t="s">
        <v>186</v>
      </c>
      <c r="AB452" s="48" t="str">
        <f>+$AB$17</f>
        <v>)')</v>
      </c>
      <c r="AC452" s="48" t="str">
        <f>+CONCATENATE(Y452,Z452,AA452,AB452)</f>
        <v>'garten/gewaechshaus/((?!/).)*$)')</v>
      </c>
      <c r="AE452" t="s">
        <v>15</v>
      </c>
    </row>
    <row r="453" spans="2:70" x14ac:dyDescent="0.25">
      <c r="AE453" t="s">
        <v>15</v>
      </c>
      <c r="BR453" s="35" t="str">
        <f>_xlfn.TEXTJOIN(CHAR(10),FALSE,BR454:BR458)</f>
        <v xml:space="preserve">        elif bool(gewaechshaus_pattern.match(row['url'])):
            if (((314+row['viewportWidth']-1278)/2)&lt;row['x']&lt;((1222+row['viewportWidth']-1278)/2)) and (259&lt;row['y']&lt;833):
                return ('Berater')
            elif (((314+row['viewportWidth']-1278)/2)&lt;row['x']&lt;((1222+row['viewportWidth']-1278)/2)) and (981&lt;row['y']&lt;1272):
                return ('Filter')
            elif (((314+row['viewportWidth']-1278)/2)&lt;row['x']&lt;((754+row['viewportWidth']-1278)/2)) and (1290&lt;row['y']&lt;4300):
                return ('productsLeftcolumn')
            elif (((773+row['viewportWidth']-1278)/2)&lt;row['x']&lt;((1213+row['viewportWidth']-1278)/2)) and (1290&lt;row['y']&lt;4300):
                return ('productsRightcolumn')
            elif (((52+row['viewportWidth']-1278)/2)&lt;row['x']&lt;((284+row['viewportWidth']-1278)/2)) and (215&lt;row['y']&lt;1200):
                return ('sidebar')</v>
      </c>
    </row>
    <row r="454" spans="2:70" x14ac:dyDescent="0.25">
      <c r="C454">
        <v>952</v>
      </c>
      <c r="D454">
        <v>259</v>
      </c>
      <c r="E454">
        <v>1860</v>
      </c>
      <c r="F454">
        <v>833</v>
      </c>
      <c r="G454" s="6" t="s">
        <v>89</v>
      </c>
      <c r="H454" s="9">
        <f>C454-$S$520</f>
        <v>314</v>
      </c>
      <c r="I454" s="9">
        <f>D454-$T$520</f>
        <v>259</v>
      </c>
      <c r="J454" s="9">
        <f>E454-$S$520</f>
        <v>1222</v>
      </c>
      <c r="K454" s="9">
        <f>F454-$T$520</f>
        <v>833</v>
      </c>
      <c r="L454" s="9" t="str">
        <f t="shared" ref="L454:L457" si="292">G454</f>
        <v>Berater</v>
      </c>
      <c r="M454">
        <f t="shared" ref="M454:M457" si="293">H454+$S$12</f>
        <v>635</v>
      </c>
      <c r="N454">
        <f t="shared" ref="N454:N457" si="294">I454</f>
        <v>259</v>
      </c>
      <c r="O454">
        <f t="shared" ref="O454:O457" si="295">J454+$S$12</f>
        <v>1543</v>
      </c>
      <c r="P454">
        <f t="shared" ref="P454:P457" si="296">K454</f>
        <v>833</v>
      </c>
      <c r="Q454" t="str">
        <f t="shared" ref="Q454:Q457" si="297">L454</f>
        <v>Berater</v>
      </c>
      <c r="AE454" t="s">
        <v>15</v>
      </c>
      <c r="AM454" s="30" t="s">
        <v>182</v>
      </c>
      <c r="AN454" t="str">
        <f>+$Y$451</f>
        <v>gewaechshaus_pattern</v>
      </c>
      <c r="AO454" t="s">
        <v>170</v>
      </c>
      <c r="AQ454" t="str">
        <f>+CONCATENATE(AM454,AN454,AO454)</f>
        <v>elif bool(gewaechshaus_pattern.match(row['url'])):</v>
      </c>
      <c r="AR454" s="30" t="s">
        <v>171</v>
      </c>
      <c r="AS454" s="33" t="s">
        <v>172</v>
      </c>
      <c r="AT454">
        <f>+$H454</f>
        <v>314</v>
      </c>
      <c r="AU454" s="3" t="s">
        <v>173</v>
      </c>
      <c r="AV454" s="3">
        <f>+$P$12+$N$12</f>
        <v>1278</v>
      </c>
      <c r="AW454" s="3" t="s">
        <v>174</v>
      </c>
      <c r="AX454" t="str">
        <f>+CONCATENATE($AS454,$AT454,$AU454,$AV454,$AW454)</f>
        <v>((314+row['viewportWidth']-1278)/2)</v>
      </c>
      <c r="AY454" t="s">
        <v>175</v>
      </c>
      <c r="AZ454" s="33" t="s">
        <v>172</v>
      </c>
      <c r="BA454">
        <f>+$J454</f>
        <v>1222</v>
      </c>
      <c r="BB454" s="3" t="s">
        <v>173</v>
      </c>
      <c r="BC454" s="3">
        <f>+$P$12+$N$12</f>
        <v>1278</v>
      </c>
      <c r="BD454" s="3" t="s">
        <v>174</v>
      </c>
      <c r="BE454" t="str">
        <f>+CONCATENATE($AZ454,$BA454,$BB454,$BC454,$BD454)</f>
        <v>((1222+row['viewportWidth']-1278)/2)</v>
      </c>
      <c r="BF454" t="s">
        <v>176</v>
      </c>
      <c r="BG454">
        <f>+$I454</f>
        <v>259</v>
      </c>
      <c r="BI454" t="s">
        <v>177</v>
      </c>
      <c r="BJ454">
        <f>+$K454</f>
        <v>833</v>
      </c>
      <c r="BL454" t="s">
        <v>178</v>
      </c>
      <c r="BM454" t="str">
        <f>+CONCATENATE(AR454,AX454,AY454,BE454,BF454,BG454,BI454,BJ454,BL454)</f>
        <v>if (((314+row['viewportWidth']-1278)/2)&lt;row['x']&lt;((1222+row['viewportWidth']-1278)/2)) and (259&lt;row['y']&lt;833):</v>
      </c>
      <c r="BN454" s="30" t="s">
        <v>179</v>
      </c>
      <c r="BO454" t="str">
        <f>+$L454</f>
        <v>Berater</v>
      </c>
      <c r="BP454" s="3" t="s">
        <v>180</v>
      </c>
      <c r="BQ454" t="str">
        <f>+CONCATENATE(BN454,BO454,BP454)</f>
        <v>return ('Berater')</v>
      </c>
      <c r="BR454" s="30" t="str">
        <f>+CONCATENATE(REPT(" ", $BV$12),$AQ454,CHAR(10),REPT(" ", $BV$13),$BM454,CHAR(10),REPT(" ", $BV$14),$BQ454)</f>
        <v xml:space="preserve">        elif bool(gewaechshaus_pattern.match(row['url'])):
            if (((314+row['viewportWidth']-1278)/2)&lt;row['x']&lt;((1222+row['viewportWidth']-1278)/2)) and (259&lt;row['y']&lt;833):
                return ('Berater')</v>
      </c>
    </row>
    <row r="455" spans="2:70" x14ac:dyDescent="0.25">
      <c r="C455">
        <v>952</v>
      </c>
      <c r="D455">
        <v>981</v>
      </c>
      <c r="E455">
        <v>1860</v>
      </c>
      <c r="F455">
        <v>1272</v>
      </c>
      <c r="G455" s="6" t="s">
        <v>25</v>
      </c>
      <c r="H455" s="9">
        <f>C455-$S$520</f>
        <v>314</v>
      </c>
      <c r="I455" s="9">
        <f>D455-$T$520</f>
        <v>981</v>
      </c>
      <c r="J455" s="9">
        <f>E455-$S$520</f>
        <v>1222</v>
      </c>
      <c r="K455" s="9">
        <f>F455-$T$520</f>
        <v>1272</v>
      </c>
      <c r="L455" s="9" t="str">
        <f t="shared" si="292"/>
        <v>Filter</v>
      </c>
      <c r="M455">
        <f t="shared" si="293"/>
        <v>635</v>
      </c>
      <c r="N455">
        <f t="shared" si="294"/>
        <v>981</v>
      </c>
      <c r="O455">
        <f t="shared" si="295"/>
        <v>1543</v>
      </c>
      <c r="P455">
        <f t="shared" si="296"/>
        <v>1272</v>
      </c>
      <c r="Q455" t="str">
        <f t="shared" si="297"/>
        <v>Filter</v>
      </c>
      <c r="S455" t="s">
        <v>41</v>
      </c>
      <c r="AE455" t="s">
        <v>15</v>
      </c>
      <c r="AR455" s="30" t="s">
        <v>181</v>
      </c>
      <c r="AS455" s="33" t="s">
        <v>172</v>
      </c>
      <c r="AT455">
        <f t="shared" ref="AT455:AT458" si="298">+$H455</f>
        <v>314</v>
      </c>
      <c r="AU455" s="3" t="s">
        <v>173</v>
      </c>
      <c r="AV455" s="3">
        <f t="shared" ref="AV455:AV458" si="299">+$P$12+$N$12</f>
        <v>1278</v>
      </c>
      <c r="AW455" s="3" t="s">
        <v>174</v>
      </c>
      <c r="AX455" t="str">
        <f t="shared" ref="AX455:AX458" si="300">+CONCATENATE($AS455,$AT455,$AU455,$AV455,$AW455)</f>
        <v>((314+row['viewportWidth']-1278)/2)</v>
      </c>
      <c r="AY455" t="s">
        <v>175</v>
      </c>
      <c r="AZ455" s="33" t="s">
        <v>172</v>
      </c>
      <c r="BA455">
        <f t="shared" ref="BA455:BA458" si="301">+$J455</f>
        <v>1222</v>
      </c>
      <c r="BB455" s="3" t="s">
        <v>173</v>
      </c>
      <c r="BC455" s="3">
        <f t="shared" ref="BC455:BC458" si="302">+$P$12+$N$12</f>
        <v>1278</v>
      </c>
      <c r="BD455" s="3" t="s">
        <v>174</v>
      </c>
      <c r="BE455" t="str">
        <f t="shared" ref="BE455:BE458" si="303">+CONCATENATE($AZ455,$BA455,$BB455,$BC455,$BD455)</f>
        <v>((1222+row['viewportWidth']-1278)/2)</v>
      </c>
      <c r="BF455" t="s">
        <v>176</v>
      </c>
      <c r="BG455">
        <f t="shared" ref="BG455:BG458" si="304">+$I455</f>
        <v>981</v>
      </c>
      <c r="BI455" t="s">
        <v>177</v>
      </c>
      <c r="BJ455">
        <f t="shared" ref="BJ455:BJ458" si="305">+$K455</f>
        <v>1272</v>
      </c>
      <c r="BL455" t="s">
        <v>178</v>
      </c>
      <c r="BM455" t="str">
        <f t="shared" ref="BM455:BM458" si="306">+CONCATENATE(AR455,AX455,AY455,BE455,BF455,BG455,BI455,BJ455,BL455)</f>
        <v>elif (((314+row['viewportWidth']-1278)/2)&lt;row['x']&lt;((1222+row['viewportWidth']-1278)/2)) and (981&lt;row['y']&lt;1272):</v>
      </c>
      <c r="BN455" s="30" t="s">
        <v>179</v>
      </c>
      <c r="BO455" t="str">
        <f t="shared" ref="BO455:BO458" si="307">+$L455</f>
        <v>Filter</v>
      </c>
      <c r="BP455" s="3" t="s">
        <v>180</v>
      </c>
      <c r="BQ455" t="str">
        <f t="shared" ref="BQ455:BQ458" si="308">+CONCATENATE(BN455,BO455,BP455)</f>
        <v>return ('Filter')</v>
      </c>
      <c r="BR455" s="30" t="str">
        <f>+CONCATENATE(REPT(" ", $BV$13),$BM455,CHAR(10),REPT(" ", $BV$14),$BQ455)</f>
        <v xml:space="preserve">            elif (((314+row['viewportWidth']-1278)/2)&lt;row['x']&lt;((1222+row['viewportWidth']-1278)/2)) and (981&lt;row['y']&lt;1272):
                return ('Filter')</v>
      </c>
    </row>
    <row r="456" spans="2:70" x14ac:dyDescent="0.25">
      <c r="C456">
        <v>952</v>
      </c>
      <c r="D456">
        <v>1290</v>
      </c>
      <c r="E456">
        <v>1392</v>
      </c>
      <c r="F456">
        <v>4300</v>
      </c>
      <c r="G456" s="6" t="s">
        <v>27</v>
      </c>
      <c r="H456" s="9">
        <f>C456-$S$520</f>
        <v>314</v>
      </c>
      <c r="I456" s="9">
        <f>D456-$T$520</f>
        <v>1290</v>
      </c>
      <c r="J456" s="9">
        <f>E456-$S$520</f>
        <v>754</v>
      </c>
      <c r="K456" s="9">
        <f>F456-$T$520</f>
        <v>4300</v>
      </c>
      <c r="L456" s="9" t="str">
        <f t="shared" si="292"/>
        <v>productsLeftcolumn</v>
      </c>
      <c r="M456">
        <f t="shared" si="293"/>
        <v>635</v>
      </c>
      <c r="N456">
        <f t="shared" si="294"/>
        <v>1290</v>
      </c>
      <c r="O456">
        <f t="shared" si="295"/>
        <v>1075</v>
      </c>
      <c r="P456">
        <f t="shared" si="296"/>
        <v>4300</v>
      </c>
      <c r="Q456" t="str">
        <f t="shared" si="297"/>
        <v>productsLeftcolumn</v>
      </c>
      <c r="S456" t="s">
        <v>15</v>
      </c>
      <c r="T456" t="s">
        <v>16</v>
      </c>
      <c r="AE456" t="s">
        <v>15</v>
      </c>
      <c r="AR456" s="30" t="s">
        <v>181</v>
      </c>
      <c r="AS456" s="33" t="s">
        <v>172</v>
      </c>
      <c r="AT456">
        <f t="shared" si="298"/>
        <v>314</v>
      </c>
      <c r="AU456" s="3" t="s">
        <v>173</v>
      </c>
      <c r="AV456" s="3">
        <f t="shared" si="299"/>
        <v>1278</v>
      </c>
      <c r="AW456" s="3" t="s">
        <v>174</v>
      </c>
      <c r="AX456" t="str">
        <f t="shared" si="300"/>
        <v>((314+row['viewportWidth']-1278)/2)</v>
      </c>
      <c r="AY456" t="s">
        <v>175</v>
      </c>
      <c r="AZ456" s="33" t="s">
        <v>172</v>
      </c>
      <c r="BA456">
        <f t="shared" si="301"/>
        <v>754</v>
      </c>
      <c r="BB456" s="3" t="s">
        <v>173</v>
      </c>
      <c r="BC456" s="3">
        <f t="shared" si="302"/>
        <v>1278</v>
      </c>
      <c r="BD456" s="3" t="s">
        <v>174</v>
      </c>
      <c r="BE456" t="str">
        <f t="shared" si="303"/>
        <v>((754+row['viewportWidth']-1278)/2)</v>
      </c>
      <c r="BF456" t="s">
        <v>176</v>
      </c>
      <c r="BG456">
        <f t="shared" si="304"/>
        <v>1290</v>
      </c>
      <c r="BI456" t="s">
        <v>177</v>
      </c>
      <c r="BJ456">
        <f t="shared" si="305"/>
        <v>4300</v>
      </c>
      <c r="BL456" t="s">
        <v>178</v>
      </c>
      <c r="BM456" t="str">
        <f t="shared" si="306"/>
        <v>elif (((314+row['viewportWidth']-1278)/2)&lt;row['x']&lt;((754+row['viewportWidth']-1278)/2)) and (1290&lt;row['y']&lt;4300):</v>
      </c>
      <c r="BN456" s="30" t="s">
        <v>179</v>
      </c>
      <c r="BO456" t="str">
        <f t="shared" si="307"/>
        <v>productsLeftcolumn</v>
      </c>
      <c r="BP456" s="3" t="s">
        <v>180</v>
      </c>
      <c r="BQ456" t="str">
        <f t="shared" si="308"/>
        <v>return ('productsLeftcolumn')</v>
      </c>
      <c r="BR456" s="30" t="str">
        <f t="shared" ref="BR456:BR458" si="309">+CONCATENATE(REPT(" ", $BV$13),$BM456,CHAR(10),REPT(" ", $BV$14),$BQ456)</f>
        <v xml:space="preserve">            elif (((314+row['viewportWidth']-1278)/2)&lt;row['x']&lt;((754+row['viewportWidth']-1278)/2)) and (1290&lt;row['y']&lt;4300):
                return ('productsLeftcolumn')</v>
      </c>
    </row>
    <row r="457" spans="2:70" x14ac:dyDescent="0.25">
      <c r="C457">
        <v>1411</v>
      </c>
      <c r="D457">
        <f>D456</f>
        <v>1290</v>
      </c>
      <c r="E457">
        <f>C457+440</f>
        <v>1851</v>
      </c>
      <c r="F457">
        <v>4300</v>
      </c>
      <c r="G457" s="6" t="s">
        <v>28</v>
      </c>
      <c r="H457" s="9">
        <f>C457-$S$520</f>
        <v>773</v>
      </c>
      <c r="I457" s="9">
        <f>D457-$T$520</f>
        <v>1290</v>
      </c>
      <c r="J457" s="9">
        <f>E457-$S$520</f>
        <v>1213</v>
      </c>
      <c r="K457" s="9">
        <f>F457-$T$520</f>
        <v>4300</v>
      </c>
      <c r="L457" s="9" t="str">
        <f t="shared" si="292"/>
        <v>productsRightcolumn</v>
      </c>
      <c r="M457">
        <f t="shared" si="293"/>
        <v>1094</v>
      </c>
      <c r="N457">
        <f t="shared" si="294"/>
        <v>1290</v>
      </c>
      <c r="O457">
        <f t="shared" si="295"/>
        <v>1534</v>
      </c>
      <c r="P457">
        <f t="shared" si="296"/>
        <v>4300</v>
      </c>
      <c r="Q457" t="str">
        <f t="shared" si="297"/>
        <v>productsRightcolumn</v>
      </c>
      <c r="S457">
        <v>641</v>
      </c>
      <c r="T457">
        <v>0</v>
      </c>
      <c r="AE457" t="s">
        <v>15</v>
      </c>
      <c r="AR457" s="30" t="s">
        <v>181</v>
      </c>
      <c r="AS457" s="33" t="s">
        <v>172</v>
      </c>
      <c r="AT457">
        <f t="shared" si="298"/>
        <v>773</v>
      </c>
      <c r="AU457" s="3" t="s">
        <v>173</v>
      </c>
      <c r="AV457" s="3">
        <f t="shared" si="299"/>
        <v>1278</v>
      </c>
      <c r="AW457" s="3" t="s">
        <v>174</v>
      </c>
      <c r="AX457" t="str">
        <f t="shared" si="300"/>
        <v>((773+row['viewportWidth']-1278)/2)</v>
      </c>
      <c r="AY457" t="s">
        <v>175</v>
      </c>
      <c r="AZ457" s="33" t="s">
        <v>172</v>
      </c>
      <c r="BA457">
        <f t="shared" si="301"/>
        <v>1213</v>
      </c>
      <c r="BB457" s="3" t="s">
        <v>173</v>
      </c>
      <c r="BC457" s="3">
        <f t="shared" si="302"/>
        <v>1278</v>
      </c>
      <c r="BD457" s="3" t="s">
        <v>174</v>
      </c>
      <c r="BE457" t="str">
        <f t="shared" si="303"/>
        <v>((1213+row['viewportWidth']-1278)/2)</v>
      </c>
      <c r="BF457" t="s">
        <v>176</v>
      </c>
      <c r="BG457">
        <f t="shared" si="304"/>
        <v>1290</v>
      </c>
      <c r="BI457" t="s">
        <v>177</v>
      </c>
      <c r="BJ457">
        <f t="shared" si="305"/>
        <v>4300</v>
      </c>
      <c r="BL457" t="s">
        <v>178</v>
      </c>
      <c r="BM457" t="str">
        <f t="shared" si="306"/>
        <v>elif (((773+row['viewportWidth']-1278)/2)&lt;row['x']&lt;((1213+row['viewportWidth']-1278)/2)) and (1290&lt;row['y']&lt;4300):</v>
      </c>
      <c r="BN457" s="30" t="s">
        <v>179</v>
      </c>
      <c r="BO457" t="str">
        <f t="shared" si="307"/>
        <v>productsRightcolumn</v>
      </c>
      <c r="BP457" s="3" t="s">
        <v>180</v>
      </c>
      <c r="BQ457" t="str">
        <f t="shared" si="308"/>
        <v>return ('productsRightcolumn')</v>
      </c>
      <c r="BR457" s="30" t="str">
        <f t="shared" si="309"/>
        <v xml:space="preserve">            elif (((773+row['viewportWidth']-1278)/2)&lt;row['x']&lt;((1213+row['viewportWidth']-1278)/2)) and (1290&lt;row['y']&lt;4300):
                return ('productsRightcolumn')</v>
      </c>
    </row>
    <row r="458" spans="2:70" x14ac:dyDescent="0.25">
      <c r="C458">
        <v>690</v>
      </c>
      <c r="D458">
        <v>215</v>
      </c>
      <c r="E458">
        <v>922</v>
      </c>
      <c r="F458">
        <v>1200</v>
      </c>
      <c r="G458" s="6" t="s">
        <v>26</v>
      </c>
      <c r="H458" s="9">
        <f>C458-$S$520</f>
        <v>52</v>
      </c>
      <c r="I458" s="9">
        <f>D458-$T$520</f>
        <v>215</v>
      </c>
      <c r="J458" s="9">
        <f>E458-$S$520</f>
        <v>284</v>
      </c>
      <c r="K458" s="9">
        <f>F458-$T$520</f>
        <v>1200</v>
      </c>
      <c r="L458" s="9" t="str">
        <f>G458</f>
        <v>sidebar</v>
      </c>
      <c r="M458">
        <f>H458+$S$12</f>
        <v>373</v>
      </c>
      <c r="N458">
        <f>I458</f>
        <v>215</v>
      </c>
      <c r="O458">
        <f>J458+$S$12</f>
        <v>605</v>
      </c>
      <c r="P458">
        <f>K458</f>
        <v>1200</v>
      </c>
      <c r="Q458" t="str">
        <f>L458</f>
        <v>sidebar</v>
      </c>
      <c r="AE458" t="s">
        <v>15</v>
      </c>
      <c r="AR458" s="30" t="s">
        <v>181</v>
      </c>
      <c r="AS458" s="33" t="s">
        <v>172</v>
      </c>
      <c r="AT458">
        <f t="shared" si="298"/>
        <v>52</v>
      </c>
      <c r="AU458" s="3" t="s">
        <v>173</v>
      </c>
      <c r="AV458" s="3">
        <f t="shared" si="299"/>
        <v>1278</v>
      </c>
      <c r="AW458" s="3" t="s">
        <v>174</v>
      </c>
      <c r="AX458" t="str">
        <f t="shared" si="300"/>
        <v>((52+row['viewportWidth']-1278)/2)</v>
      </c>
      <c r="AY458" t="s">
        <v>175</v>
      </c>
      <c r="AZ458" s="33" t="s">
        <v>172</v>
      </c>
      <c r="BA458">
        <f t="shared" si="301"/>
        <v>284</v>
      </c>
      <c r="BB458" s="3" t="s">
        <v>173</v>
      </c>
      <c r="BC458" s="3">
        <f t="shared" si="302"/>
        <v>1278</v>
      </c>
      <c r="BD458" s="3" t="s">
        <v>174</v>
      </c>
      <c r="BE458" t="str">
        <f t="shared" si="303"/>
        <v>((284+row['viewportWidth']-1278)/2)</v>
      </c>
      <c r="BF458" t="s">
        <v>176</v>
      </c>
      <c r="BG458">
        <f t="shared" si="304"/>
        <v>215</v>
      </c>
      <c r="BI458" t="s">
        <v>177</v>
      </c>
      <c r="BJ458">
        <f t="shared" si="305"/>
        <v>1200</v>
      </c>
      <c r="BL458" t="s">
        <v>178</v>
      </c>
      <c r="BM458" t="str">
        <f t="shared" si="306"/>
        <v>elif (((52+row['viewportWidth']-1278)/2)&lt;row['x']&lt;((284+row['viewportWidth']-1278)/2)) and (215&lt;row['y']&lt;1200):</v>
      </c>
      <c r="BN458" s="30" t="s">
        <v>179</v>
      </c>
      <c r="BO458" t="str">
        <f t="shared" si="307"/>
        <v>sidebar</v>
      </c>
      <c r="BP458" s="3" t="s">
        <v>180</v>
      </c>
      <c r="BQ458" t="str">
        <f t="shared" si="308"/>
        <v>return ('sidebar')</v>
      </c>
      <c r="BR458" s="30" t="str">
        <f t="shared" si="309"/>
        <v xml:space="preserve">            elif (((52+row['viewportWidth']-1278)/2)&lt;row['x']&lt;((284+row['viewportWidth']-1278)/2)) and (215&lt;row['y']&lt;1200):
                return ('sidebar')</v>
      </c>
    </row>
    <row r="459" spans="2:70" x14ac:dyDescent="0.25">
      <c r="Y459" s="14" t="s">
        <v>528</v>
      </c>
      <c r="Z459" s="48" t="str">
        <f>+$Z$16</f>
        <v xml:space="preserve"> = re.compile(r'(http://relaunch|https://www)\.holzprofi24\.de/('</v>
      </c>
      <c r="AA459" s="51" t="str">
        <f>+CONCATENATE(Y459,Z459)</f>
        <v>sichtschutz_pattern = re.compile(r'(http://relaunch|https://www)\.holzprofi24\.de/('</v>
      </c>
      <c r="AB459" s="51" t="s">
        <v>2513</v>
      </c>
      <c r="AC459" s="14" t="str">
        <f>_xlfn.TEXTJOIN(CHAR(10),FALSE,AA459,AC460)</f>
        <v>sichtschutz_pattern = re.compile(r'(http://relaunch|https://www)\.holzprofi24\.de/('
'garten/gartenzaun/sichtschutz/((?!/).)*$)')</v>
      </c>
      <c r="AE459" t="s">
        <v>15</v>
      </c>
    </row>
    <row r="460" spans="2:70" x14ac:dyDescent="0.25">
      <c r="B460" t="s">
        <v>509</v>
      </c>
      <c r="Y460" s="48" t="str">
        <f t="shared" ref="Y460" si="310">+$Y$16</f>
        <v>'</v>
      </c>
      <c r="Z460" s="14" t="str">
        <f t="shared" ref="Z460" si="311">+$B460</f>
        <v>garten/gartenzaun/sichtschutz/</v>
      </c>
      <c r="AA460" t="s">
        <v>186</v>
      </c>
      <c r="AB460" s="48" t="str">
        <f>+$AB$17</f>
        <v>)')</v>
      </c>
      <c r="AC460" s="48" t="str">
        <f>+CONCATENATE(Y460,Z460,AA460,AB460)</f>
        <v>'garten/gartenzaun/sichtschutz/((?!/).)*$)')</v>
      </c>
      <c r="AE460" t="s">
        <v>15</v>
      </c>
    </row>
    <row r="461" spans="2:70" x14ac:dyDescent="0.25">
      <c r="AE461" t="s">
        <v>15</v>
      </c>
      <c r="BR461" s="35" t="str">
        <f>_xlfn.TEXTJOIN(CHAR(10),FALSE,BR462:BR466)</f>
        <v xml:space="preserve">        elif bool(sichtschutz_pattern.match(row['url'])):
            if (((314+row['viewportWidth']-1278)/2)&lt;row['x']&lt;((1222+row['viewportWidth']-1278)/2)) and (260&lt;row['y']&lt;925):
                return ('Berater')
            elif (((314+row['viewportWidth']-1278)/2)&lt;row['x']&lt;((1222+row['viewportWidth']-1278)/2)) and (947&lt;row['y']&lt;1236):
                return ('Filter')
            elif (((314+row['viewportWidth']-1278)/2)&lt;row['x']&lt;((754+row['viewportWidth']-1278)/2)) and (1255&lt;row['y']&lt;4300):
                return ('productsLeftcolumn')
            elif (((773+row['viewportWidth']-1278)/2)&lt;row['x']&lt;((1213+row['viewportWidth']-1278)/2)) and (1255&lt;row['y']&lt;4300):
                return ('productsRightcolumn')
            elif (((52+row['viewportWidth']-1278)/2)&lt;row['x']&lt;((284+row['viewportWidth']-1278)/2)) and (215&lt;row['y']&lt;1250):
                return ('sidebar')</v>
      </c>
    </row>
    <row r="462" spans="2:70" x14ac:dyDescent="0.25">
      <c r="C462">
        <v>952</v>
      </c>
      <c r="D462">
        <v>260</v>
      </c>
      <c r="E462">
        <v>1860</v>
      </c>
      <c r="F462">
        <v>925</v>
      </c>
      <c r="G462" s="6" t="s">
        <v>89</v>
      </c>
      <c r="H462" s="9">
        <f>C462-$S$520</f>
        <v>314</v>
      </c>
      <c r="I462" s="9">
        <f>D462-$T$520</f>
        <v>260</v>
      </c>
      <c r="J462" s="9">
        <f>E462-$S$520</f>
        <v>1222</v>
      </c>
      <c r="K462" s="9">
        <f>F462-$T$520</f>
        <v>925</v>
      </c>
      <c r="L462" s="9" t="str">
        <f t="shared" ref="L462:L465" si="312">G462</f>
        <v>Berater</v>
      </c>
      <c r="M462">
        <f t="shared" ref="M462:M465" si="313">H462+$S$12</f>
        <v>635</v>
      </c>
      <c r="N462">
        <f t="shared" ref="N462:N465" si="314">I462</f>
        <v>260</v>
      </c>
      <c r="O462">
        <f t="shared" ref="O462:O465" si="315">J462+$S$12</f>
        <v>1543</v>
      </c>
      <c r="P462">
        <f t="shared" ref="P462:P465" si="316">K462</f>
        <v>925</v>
      </c>
      <c r="Q462" t="str">
        <f t="shared" ref="Q462:Q465" si="317">L462</f>
        <v>Berater</v>
      </c>
      <c r="AE462" t="s">
        <v>15</v>
      </c>
      <c r="AM462" s="30" t="s">
        <v>182</v>
      </c>
      <c r="AN462" t="str">
        <f>+$Y$459</f>
        <v>sichtschutz_pattern</v>
      </c>
      <c r="AO462" t="s">
        <v>170</v>
      </c>
      <c r="AQ462" t="str">
        <f>+CONCATENATE(AM462,AN462,AO462)</f>
        <v>elif bool(sichtschutz_pattern.match(row['url'])):</v>
      </c>
      <c r="AR462" s="30" t="s">
        <v>171</v>
      </c>
      <c r="AS462" s="33" t="s">
        <v>172</v>
      </c>
      <c r="AT462">
        <f>+$H462</f>
        <v>314</v>
      </c>
      <c r="AU462" s="3" t="s">
        <v>173</v>
      </c>
      <c r="AV462" s="3">
        <f>+$P$12+$N$12</f>
        <v>1278</v>
      </c>
      <c r="AW462" s="3" t="s">
        <v>174</v>
      </c>
      <c r="AX462" t="str">
        <f>+CONCATENATE($AS462,$AT462,$AU462,$AV462,$AW462)</f>
        <v>((314+row['viewportWidth']-1278)/2)</v>
      </c>
      <c r="AY462" t="s">
        <v>175</v>
      </c>
      <c r="AZ462" s="33" t="s">
        <v>172</v>
      </c>
      <c r="BA462">
        <f>+$J462</f>
        <v>1222</v>
      </c>
      <c r="BB462" s="3" t="s">
        <v>173</v>
      </c>
      <c r="BC462" s="3">
        <f>+$P$12+$N$12</f>
        <v>1278</v>
      </c>
      <c r="BD462" s="3" t="s">
        <v>174</v>
      </c>
      <c r="BE462" t="str">
        <f>+CONCATENATE($AZ462,$BA462,$BB462,$BC462,$BD462)</f>
        <v>((1222+row['viewportWidth']-1278)/2)</v>
      </c>
      <c r="BF462" t="s">
        <v>176</v>
      </c>
      <c r="BG462">
        <f>+$I462</f>
        <v>260</v>
      </c>
      <c r="BI462" t="s">
        <v>177</v>
      </c>
      <c r="BJ462">
        <f>+$K462</f>
        <v>925</v>
      </c>
      <c r="BL462" t="s">
        <v>178</v>
      </c>
      <c r="BM462" t="str">
        <f>+CONCATENATE(AR462,AX462,AY462,BE462,BF462,BG462,BI462,BJ462,BL462)</f>
        <v>if (((314+row['viewportWidth']-1278)/2)&lt;row['x']&lt;((1222+row['viewportWidth']-1278)/2)) and (260&lt;row['y']&lt;925):</v>
      </c>
      <c r="BN462" s="30" t="s">
        <v>179</v>
      </c>
      <c r="BO462" t="str">
        <f>+$L462</f>
        <v>Berater</v>
      </c>
      <c r="BP462" s="3" t="s">
        <v>180</v>
      </c>
      <c r="BQ462" t="str">
        <f>+CONCATENATE(BN462,BO462,BP462)</f>
        <v>return ('Berater')</v>
      </c>
      <c r="BR462" s="30" t="str">
        <f>+CONCATENATE(REPT(" ", $BV$12),$AQ462,CHAR(10),REPT(" ", $BV$13),$BM462,CHAR(10),REPT(" ", $BV$14),$BQ462)</f>
        <v xml:space="preserve">        elif bool(sichtschutz_pattern.match(row['url'])):
            if (((314+row['viewportWidth']-1278)/2)&lt;row['x']&lt;((1222+row['viewportWidth']-1278)/2)) and (260&lt;row['y']&lt;925):
                return ('Berater')</v>
      </c>
    </row>
    <row r="463" spans="2:70" x14ac:dyDescent="0.25">
      <c r="C463">
        <v>952</v>
      </c>
      <c r="D463">
        <v>947</v>
      </c>
      <c r="E463">
        <v>1860</v>
      </c>
      <c r="F463">
        <v>1236</v>
      </c>
      <c r="G463" s="6" t="s">
        <v>25</v>
      </c>
      <c r="H463" s="9">
        <f>C463-$S$520</f>
        <v>314</v>
      </c>
      <c r="I463" s="9">
        <f>D463-$T$520</f>
        <v>947</v>
      </c>
      <c r="J463" s="9">
        <f>E463-$S$520</f>
        <v>1222</v>
      </c>
      <c r="K463" s="9">
        <f>F463-$T$520</f>
        <v>1236</v>
      </c>
      <c r="L463" s="9" t="str">
        <f t="shared" si="312"/>
        <v>Filter</v>
      </c>
      <c r="M463">
        <f t="shared" si="313"/>
        <v>635</v>
      </c>
      <c r="N463">
        <f t="shared" si="314"/>
        <v>947</v>
      </c>
      <c r="O463">
        <f t="shared" si="315"/>
        <v>1543</v>
      </c>
      <c r="P463">
        <f t="shared" si="316"/>
        <v>1236</v>
      </c>
      <c r="Q463" t="str">
        <f t="shared" si="317"/>
        <v>Filter</v>
      </c>
      <c r="S463" t="s">
        <v>41</v>
      </c>
      <c r="AE463" t="s">
        <v>15</v>
      </c>
      <c r="AR463" s="30" t="s">
        <v>181</v>
      </c>
      <c r="AS463" s="33" t="s">
        <v>172</v>
      </c>
      <c r="AT463">
        <f t="shared" ref="AT463:AT466" si="318">+$H463</f>
        <v>314</v>
      </c>
      <c r="AU463" s="3" t="s">
        <v>173</v>
      </c>
      <c r="AV463" s="3">
        <f t="shared" ref="AV463:AV466" si="319">+$P$12+$N$12</f>
        <v>1278</v>
      </c>
      <c r="AW463" s="3" t="s">
        <v>174</v>
      </c>
      <c r="AX463" t="str">
        <f t="shared" ref="AX463:AX466" si="320">+CONCATENATE($AS463,$AT463,$AU463,$AV463,$AW463)</f>
        <v>((314+row['viewportWidth']-1278)/2)</v>
      </c>
      <c r="AY463" t="s">
        <v>175</v>
      </c>
      <c r="AZ463" s="33" t="s">
        <v>172</v>
      </c>
      <c r="BA463">
        <f t="shared" ref="BA463:BA466" si="321">+$J463</f>
        <v>1222</v>
      </c>
      <c r="BB463" s="3" t="s">
        <v>173</v>
      </c>
      <c r="BC463" s="3">
        <f t="shared" ref="BC463:BC466" si="322">+$P$12+$N$12</f>
        <v>1278</v>
      </c>
      <c r="BD463" s="3" t="s">
        <v>174</v>
      </c>
      <c r="BE463" t="str">
        <f t="shared" ref="BE463:BE466" si="323">+CONCATENATE($AZ463,$BA463,$BB463,$BC463,$BD463)</f>
        <v>((1222+row['viewportWidth']-1278)/2)</v>
      </c>
      <c r="BF463" t="s">
        <v>176</v>
      </c>
      <c r="BG463">
        <f t="shared" ref="BG463:BG466" si="324">+$I463</f>
        <v>947</v>
      </c>
      <c r="BI463" t="s">
        <v>177</v>
      </c>
      <c r="BJ463">
        <f t="shared" ref="BJ463:BJ466" si="325">+$K463</f>
        <v>1236</v>
      </c>
      <c r="BL463" t="s">
        <v>178</v>
      </c>
      <c r="BM463" t="str">
        <f t="shared" ref="BM463:BM466" si="326">+CONCATENATE(AR463,AX463,AY463,BE463,BF463,BG463,BI463,BJ463,BL463)</f>
        <v>elif (((314+row['viewportWidth']-1278)/2)&lt;row['x']&lt;((1222+row['viewportWidth']-1278)/2)) and (947&lt;row['y']&lt;1236):</v>
      </c>
      <c r="BN463" s="30" t="s">
        <v>179</v>
      </c>
      <c r="BO463" t="str">
        <f t="shared" ref="BO463:BO466" si="327">+$L463</f>
        <v>Filter</v>
      </c>
      <c r="BP463" s="3" t="s">
        <v>180</v>
      </c>
      <c r="BQ463" t="str">
        <f t="shared" ref="BQ463:BQ466" si="328">+CONCATENATE(BN463,BO463,BP463)</f>
        <v>return ('Filter')</v>
      </c>
      <c r="BR463" s="30" t="str">
        <f>+CONCATENATE(REPT(" ", $BV$13),$BM463,CHAR(10),REPT(" ", $BV$14),$BQ463)</f>
        <v xml:space="preserve">            elif (((314+row['viewportWidth']-1278)/2)&lt;row['x']&lt;((1222+row['viewportWidth']-1278)/2)) and (947&lt;row['y']&lt;1236):
                return ('Filter')</v>
      </c>
    </row>
    <row r="464" spans="2:70" x14ac:dyDescent="0.25">
      <c r="C464">
        <v>952</v>
      </c>
      <c r="D464">
        <v>1255</v>
      </c>
      <c r="E464">
        <v>1392</v>
      </c>
      <c r="F464">
        <v>4300</v>
      </c>
      <c r="G464" s="6" t="s">
        <v>27</v>
      </c>
      <c r="H464" s="9">
        <f>C464-$S$520</f>
        <v>314</v>
      </c>
      <c r="I464" s="9">
        <f>D464-$T$520</f>
        <v>1255</v>
      </c>
      <c r="J464" s="9">
        <f>E464-$S$520</f>
        <v>754</v>
      </c>
      <c r="K464" s="9">
        <f>F464-$T$520</f>
        <v>4300</v>
      </c>
      <c r="L464" s="9" t="str">
        <f t="shared" si="312"/>
        <v>productsLeftcolumn</v>
      </c>
      <c r="M464">
        <f t="shared" si="313"/>
        <v>635</v>
      </c>
      <c r="N464">
        <f t="shared" si="314"/>
        <v>1255</v>
      </c>
      <c r="O464">
        <f t="shared" si="315"/>
        <v>1075</v>
      </c>
      <c r="P464">
        <f t="shared" si="316"/>
        <v>4300</v>
      </c>
      <c r="Q464" t="str">
        <f t="shared" si="317"/>
        <v>productsLeftcolumn</v>
      </c>
      <c r="S464" t="s">
        <v>15</v>
      </c>
      <c r="T464" t="s">
        <v>16</v>
      </c>
      <c r="AE464" t="s">
        <v>15</v>
      </c>
      <c r="AR464" s="30" t="s">
        <v>181</v>
      </c>
      <c r="AS464" s="33" t="s">
        <v>172</v>
      </c>
      <c r="AT464">
        <f t="shared" si="318"/>
        <v>314</v>
      </c>
      <c r="AU464" s="3" t="s">
        <v>173</v>
      </c>
      <c r="AV464" s="3">
        <f t="shared" si="319"/>
        <v>1278</v>
      </c>
      <c r="AW464" s="3" t="s">
        <v>174</v>
      </c>
      <c r="AX464" t="str">
        <f t="shared" si="320"/>
        <v>((314+row['viewportWidth']-1278)/2)</v>
      </c>
      <c r="AY464" t="s">
        <v>175</v>
      </c>
      <c r="AZ464" s="33" t="s">
        <v>172</v>
      </c>
      <c r="BA464">
        <f t="shared" si="321"/>
        <v>754</v>
      </c>
      <c r="BB464" s="3" t="s">
        <v>173</v>
      </c>
      <c r="BC464" s="3">
        <f t="shared" si="322"/>
        <v>1278</v>
      </c>
      <c r="BD464" s="3" t="s">
        <v>174</v>
      </c>
      <c r="BE464" t="str">
        <f t="shared" si="323"/>
        <v>((754+row['viewportWidth']-1278)/2)</v>
      </c>
      <c r="BF464" t="s">
        <v>176</v>
      </c>
      <c r="BG464">
        <f t="shared" si="324"/>
        <v>1255</v>
      </c>
      <c r="BI464" t="s">
        <v>177</v>
      </c>
      <c r="BJ464">
        <f t="shared" si="325"/>
        <v>4300</v>
      </c>
      <c r="BL464" t="s">
        <v>178</v>
      </c>
      <c r="BM464" t="str">
        <f t="shared" si="326"/>
        <v>elif (((314+row['viewportWidth']-1278)/2)&lt;row['x']&lt;((754+row['viewportWidth']-1278)/2)) and (1255&lt;row['y']&lt;4300):</v>
      </c>
      <c r="BN464" s="30" t="s">
        <v>179</v>
      </c>
      <c r="BO464" t="str">
        <f t="shared" si="327"/>
        <v>productsLeftcolumn</v>
      </c>
      <c r="BP464" s="3" t="s">
        <v>180</v>
      </c>
      <c r="BQ464" t="str">
        <f t="shared" si="328"/>
        <v>return ('productsLeftcolumn')</v>
      </c>
      <c r="BR464" s="30" t="str">
        <f t="shared" ref="BR464:BR466" si="329">+CONCATENATE(REPT(" ", $BV$13),$BM464,CHAR(10),REPT(" ", $BV$14),$BQ464)</f>
        <v xml:space="preserve">            elif (((314+row['viewportWidth']-1278)/2)&lt;row['x']&lt;((754+row['viewportWidth']-1278)/2)) and (1255&lt;row['y']&lt;4300):
                return ('productsLeftcolumn')</v>
      </c>
    </row>
    <row r="465" spans="2:70" x14ac:dyDescent="0.25">
      <c r="C465">
        <v>1411</v>
      </c>
      <c r="D465">
        <f>D464</f>
        <v>1255</v>
      </c>
      <c r="E465">
        <f>C465+440</f>
        <v>1851</v>
      </c>
      <c r="F465">
        <v>4300</v>
      </c>
      <c r="G465" s="6" t="s">
        <v>28</v>
      </c>
      <c r="H465" s="9">
        <f>C465-$S$520</f>
        <v>773</v>
      </c>
      <c r="I465" s="9">
        <f>D465-$T$520</f>
        <v>1255</v>
      </c>
      <c r="J465" s="9">
        <f>E465-$S$520</f>
        <v>1213</v>
      </c>
      <c r="K465" s="9">
        <f>F465-$T$520</f>
        <v>4300</v>
      </c>
      <c r="L465" s="9" t="str">
        <f t="shared" si="312"/>
        <v>productsRightcolumn</v>
      </c>
      <c r="M465">
        <f t="shared" si="313"/>
        <v>1094</v>
      </c>
      <c r="N465">
        <f t="shared" si="314"/>
        <v>1255</v>
      </c>
      <c r="O465">
        <f t="shared" si="315"/>
        <v>1534</v>
      </c>
      <c r="P465">
        <f t="shared" si="316"/>
        <v>4300</v>
      </c>
      <c r="Q465" t="str">
        <f t="shared" si="317"/>
        <v>productsRightcolumn</v>
      </c>
      <c r="S465">
        <v>641</v>
      </c>
      <c r="T465">
        <v>0</v>
      </c>
      <c r="AE465" t="s">
        <v>15</v>
      </c>
      <c r="AR465" s="30" t="s">
        <v>181</v>
      </c>
      <c r="AS465" s="33" t="s">
        <v>172</v>
      </c>
      <c r="AT465">
        <f t="shared" si="318"/>
        <v>773</v>
      </c>
      <c r="AU465" s="3" t="s">
        <v>173</v>
      </c>
      <c r="AV465" s="3">
        <f t="shared" si="319"/>
        <v>1278</v>
      </c>
      <c r="AW465" s="3" t="s">
        <v>174</v>
      </c>
      <c r="AX465" t="str">
        <f t="shared" si="320"/>
        <v>((773+row['viewportWidth']-1278)/2)</v>
      </c>
      <c r="AY465" t="s">
        <v>175</v>
      </c>
      <c r="AZ465" s="33" t="s">
        <v>172</v>
      </c>
      <c r="BA465">
        <f t="shared" si="321"/>
        <v>1213</v>
      </c>
      <c r="BB465" s="3" t="s">
        <v>173</v>
      </c>
      <c r="BC465" s="3">
        <f t="shared" si="322"/>
        <v>1278</v>
      </c>
      <c r="BD465" s="3" t="s">
        <v>174</v>
      </c>
      <c r="BE465" t="str">
        <f t="shared" si="323"/>
        <v>((1213+row['viewportWidth']-1278)/2)</v>
      </c>
      <c r="BF465" t="s">
        <v>176</v>
      </c>
      <c r="BG465">
        <f t="shared" si="324"/>
        <v>1255</v>
      </c>
      <c r="BI465" t="s">
        <v>177</v>
      </c>
      <c r="BJ465">
        <f t="shared" si="325"/>
        <v>4300</v>
      </c>
      <c r="BL465" t="s">
        <v>178</v>
      </c>
      <c r="BM465" t="str">
        <f t="shared" si="326"/>
        <v>elif (((773+row['viewportWidth']-1278)/2)&lt;row['x']&lt;((1213+row['viewportWidth']-1278)/2)) and (1255&lt;row['y']&lt;4300):</v>
      </c>
      <c r="BN465" s="30" t="s">
        <v>179</v>
      </c>
      <c r="BO465" t="str">
        <f t="shared" si="327"/>
        <v>productsRightcolumn</v>
      </c>
      <c r="BP465" s="3" t="s">
        <v>180</v>
      </c>
      <c r="BQ465" t="str">
        <f t="shared" si="328"/>
        <v>return ('productsRightcolumn')</v>
      </c>
      <c r="BR465" s="30" t="str">
        <f t="shared" si="329"/>
        <v xml:space="preserve">            elif (((773+row['viewportWidth']-1278)/2)&lt;row['x']&lt;((1213+row['viewportWidth']-1278)/2)) and (1255&lt;row['y']&lt;4300):
                return ('productsRightcolumn')</v>
      </c>
    </row>
    <row r="466" spans="2:70" x14ac:dyDescent="0.25">
      <c r="C466">
        <v>690</v>
      </c>
      <c r="D466">
        <v>215</v>
      </c>
      <c r="E466">
        <v>922</v>
      </c>
      <c r="F466">
        <v>1250</v>
      </c>
      <c r="G466" s="6" t="s">
        <v>26</v>
      </c>
      <c r="H466" s="9">
        <f>C466-$S$520</f>
        <v>52</v>
      </c>
      <c r="I466" s="9">
        <f>D466-$T$520</f>
        <v>215</v>
      </c>
      <c r="J466" s="9">
        <f>E466-$S$520</f>
        <v>284</v>
      </c>
      <c r="K466" s="9">
        <f>F466-$T$520</f>
        <v>1250</v>
      </c>
      <c r="L466" s="9" t="str">
        <f>G466</f>
        <v>sidebar</v>
      </c>
      <c r="M466">
        <f>H466+$S$12</f>
        <v>373</v>
      </c>
      <c r="N466">
        <f>I466</f>
        <v>215</v>
      </c>
      <c r="O466">
        <f>J466+$S$12</f>
        <v>605</v>
      </c>
      <c r="P466">
        <f>K466</f>
        <v>1250</v>
      </c>
      <c r="Q466" t="str">
        <f>L466</f>
        <v>sidebar</v>
      </c>
      <c r="AE466" t="s">
        <v>15</v>
      </c>
      <c r="AR466" s="30" t="s">
        <v>181</v>
      </c>
      <c r="AS466" s="33" t="s">
        <v>172</v>
      </c>
      <c r="AT466">
        <f t="shared" si="318"/>
        <v>52</v>
      </c>
      <c r="AU466" s="3" t="s">
        <v>173</v>
      </c>
      <c r="AV466" s="3">
        <f t="shared" si="319"/>
        <v>1278</v>
      </c>
      <c r="AW466" s="3" t="s">
        <v>174</v>
      </c>
      <c r="AX466" t="str">
        <f t="shared" si="320"/>
        <v>((52+row['viewportWidth']-1278)/2)</v>
      </c>
      <c r="AY466" t="s">
        <v>175</v>
      </c>
      <c r="AZ466" s="33" t="s">
        <v>172</v>
      </c>
      <c r="BA466">
        <f t="shared" si="321"/>
        <v>284</v>
      </c>
      <c r="BB466" s="3" t="s">
        <v>173</v>
      </c>
      <c r="BC466" s="3">
        <f t="shared" si="322"/>
        <v>1278</v>
      </c>
      <c r="BD466" s="3" t="s">
        <v>174</v>
      </c>
      <c r="BE466" t="str">
        <f t="shared" si="323"/>
        <v>((284+row['viewportWidth']-1278)/2)</v>
      </c>
      <c r="BF466" t="s">
        <v>176</v>
      </c>
      <c r="BG466">
        <f t="shared" si="324"/>
        <v>215</v>
      </c>
      <c r="BI466" t="s">
        <v>177</v>
      </c>
      <c r="BJ466">
        <f t="shared" si="325"/>
        <v>1250</v>
      </c>
      <c r="BL466" t="s">
        <v>178</v>
      </c>
      <c r="BM466" t="str">
        <f t="shared" si="326"/>
        <v>elif (((52+row['viewportWidth']-1278)/2)&lt;row['x']&lt;((284+row['viewportWidth']-1278)/2)) and (215&lt;row['y']&lt;1250):</v>
      </c>
      <c r="BN466" s="30" t="s">
        <v>179</v>
      </c>
      <c r="BO466" t="str">
        <f t="shared" si="327"/>
        <v>sidebar</v>
      </c>
      <c r="BP466" s="3" t="s">
        <v>180</v>
      </c>
      <c r="BQ466" t="str">
        <f t="shared" si="328"/>
        <v>return ('sidebar')</v>
      </c>
      <c r="BR466" s="30" t="str">
        <f t="shared" si="329"/>
        <v xml:space="preserve">            elif (((52+row['viewportWidth']-1278)/2)&lt;row['x']&lt;((284+row['viewportWidth']-1278)/2)) and (215&lt;row['y']&lt;1250):
                return ('sidebar')</v>
      </c>
    </row>
    <row r="467" spans="2:70" x14ac:dyDescent="0.25">
      <c r="Y467" s="14" t="s">
        <v>529</v>
      </c>
      <c r="Z467" s="48" t="str">
        <f>+$Z$16</f>
        <v xml:space="preserve"> = re.compile(r'(http://relaunch|https://www)\.holzprofi24\.de/('</v>
      </c>
      <c r="AA467" s="51" t="str">
        <f>+CONCATENATE(Y467,Z467)</f>
        <v>hochbeet_pattern = re.compile(r'(http://relaunch|https://www)\.holzprofi24\.de/('</v>
      </c>
      <c r="AB467" s="51" t="s">
        <v>2513</v>
      </c>
      <c r="AC467" s="14" t="str">
        <f>_xlfn.TEXTJOIN(CHAR(10),FALSE,AA467,AC468)</f>
        <v>hochbeet_pattern = re.compile(r'(http://relaunch|https://www)\.holzprofi24\.de/('
'garten/gewaechshaus/hochbeet/((?!/).)*$)')</v>
      </c>
      <c r="AE467" t="s">
        <v>15</v>
      </c>
    </row>
    <row r="468" spans="2:70" x14ac:dyDescent="0.25">
      <c r="B468" t="s">
        <v>510</v>
      </c>
      <c r="Y468" s="48" t="str">
        <f t="shared" ref="Y468" si="330">+$Y$16</f>
        <v>'</v>
      </c>
      <c r="Z468" s="14" t="str">
        <f t="shared" ref="Z468" si="331">+$B468</f>
        <v>garten/gewaechshaus/hochbeet/</v>
      </c>
      <c r="AA468" t="s">
        <v>186</v>
      </c>
      <c r="AB468" s="48" t="str">
        <f>+$AB$17</f>
        <v>)')</v>
      </c>
      <c r="AC468" s="48" t="str">
        <f>+CONCATENATE(Y468,Z468,AA468,AB468)</f>
        <v>'garten/gewaechshaus/hochbeet/((?!/).)*$)')</v>
      </c>
      <c r="AE468" t="s">
        <v>15</v>
      </c>
    </row>
    <row r="469" spans="2:70" x14ac:dyDescent="0.25">
      <c r="AE469" t="s">
        <v>15</v>
      </c>
      <c r="BR469" s="35" t="str">
        <f>_xlfn.TEXTJOIN(CHAR(10),FALSE,BR470:BR474)</f>
        <v xml:space="preserve">        elif bool(hochbeet_pattern.match(row['url'])):
            if (((314+row['viewportWidth']-1278)/2)&lt;row['x']&lt;((1222+row['viewportWidth']-1278)/2)) and (330&lt;row['y']&lt;920):
                return ('Berater')
            elif (((314+row['viewportWidth']-1278)/2)&lt;row['x']&lt;((1222+row['viewportWidth']-1278)/2)) and (979&lt;row['y']&lt;1272):
                return ('Filter')
            elif (((314+row['viewportWidth']-1278)/2)&lt;row['x']&lt;((754+row['viewportWidth']-1278)/2)) and (1290&lt;row['y']&lt;4300):
                return ('productsLeftcolumn')
            elif (((773+row['viewportWidth']-1278)/2)&lt;row['x']&lt;((1213+row['viewportWidth']-1278)/2)) and (1290&lt;row['y']&lt;4300):
                return ('productsRightcolumn')
            elif (((52+row['viewportWidth']-1278)/2)&lt;row['x']&lt;((284+row['viewportWidth']-1278)/2)) and (215&lt;row['y']&lt;1200):
                return ('sidebar')</v>
      </c>
    </row>
    <row r="470" spans="2:70" x14ac:dyDescent="0.25">
      <c r="C470">
        <v>952</v>
      </c>
      <c r="D470">
        <v>330</v>
      </c>
      <c r="E470">
        <v>1860</v>
      </c>
      <c r="F470">
        <v>920</v>
      </c>
      <c r="G470" s="6" t="s">
        <v>89</v>
      </c>
      <c r="H470" s="9">
        <f>C470-$S$520</f>
        <v>314</v>
      </c>
      <c r="I470" s="9">
        <f>D470-$T$520</f>
        <v>330</v>
      </c>
      <c r="J470" s="9">
        <f>E470-$S$520</f>
        <v>1222</v>
      </c>
      <c r="K470" s="9">
        <f>F470-$T$520</f>
        <v>920</v>
      </c>
      <c r="L470" s="9" t="str">
        <f t="shared" ref="L470:L473" si="332">G470</f>
        <v>Berater</v>
      </c>
      <c r="M470">
        <f t="shared" ref="M470:M473" si="333">H470+$S$12</f>
        <v>635</v>
      </c>
      <c r="N470">
        <f t="shared" ref="N470:N473" si="334">I470</f>
        <v>330</v>
      </c>
      <c r="O470">
        <f t="shared" ref="O470:O473" si="335">J470+$S$12</f>
        <v>1543</v>
      </c>
      <c r="P470">
        <f t="shared" ref="P470:P473" si="336">K470</f>
        <v>920</v>
      </c>
      <c r="Q470" t="str">
        <f t="shared" ref="Q470:Q473" si="337">L470</f>
        <v>Berater</v>
      </c>
      <c r="AE470" t="s">
        <v>15</v>
      </c>
      <c r="AM470" s="30" t="s">
        <v>182</v>
      </c>
      <c r="AN470" t="str">
        <f>+$Y$467</f>
        <v>hochbeet_pattern</v>
      </c>
      <c r="AO470" t="s">
        <v>170</v>
      </c>
      <c r="AQ470" t="str">
        <f>+CONCATENATE(AM470,AN470,AO470)</f>
        <v>elif bool(hochbeet_pattern.match(row['url'])):</v>
      </c>
      <c r="AR470" s="30" t="s">
        <v>171</v>
      </c>
      <c r="AS470" s="33" t="s">
        <v>172</v>
      </c>
      <c r="AT470">
        <f>+$H470</f>
        <v>314</v>
      </c>
      <c r="AU470" s="3" t="s">
        <v>173</v>
      </c>
      <c r="AV470" s="3">
        <f>+$P$12+$N$12</f>
        <v>1278</v>
      </c>
      <c r="AW470" s="3" t="s">
        <v>174</v>
      </c>
      <c r="AX470" t="str">
        <f>+CONCATENATE($AS470,$AT470,$AU470,$AV470,$AW470)</f>
        <v>((314+row['viewportWidth']-1278)/2)</v>
      </c>
      <c r="AY470" t="s">
        <v>175</v>
      </c>
      <c r="AZ470" s="33" t="s">
        <v>172</v>
      </c>
      <c r="BA470">
        <f>+$J470</f>
        <v>1222</v>
      </c>
      <c r="BB470" s="3" t="s">
        <v>173</v>
      </c>
      <c r="BC470" s="3">
        <f>+$P$12+$N$12</f>
        <v>1278</v>
      </c>
      <c r="BD470" s="3" t="s">
        <v>174</v>
      </c>
      <c r="BE470" t="str">
        <f>+CONCATENATE($AZ470,$BA470,$BB470,$BC470,$BD470)</f>
        <v>((1222+row['viewportWidth']-1278)/2)</v>
      </c>
      <c r="BF470" t="s">
        <v>176</v>
      </c>
      <c r="BG470">
        <f>+$I470</f>
        <v>330</v>
      </c>
      <c r="BI470" t="s">
        <v>177</v>
      </c>
      <c r="BJ470">
        <f>+$K470</f>
        <v>920</v>
      </c>
      <c r="BL470" t="s">
        <v>178</v>
      </c>
      <c r="BM470" t="str">
        <f>+CONCATENATE(AR470,AX470,AY470,BE470,BF470,BG470,BI470,BJ470,BL470)</f>
        <v>if (((314+row['viewportWidth']-1278)/2)&lt;row['x']&lt;((1222+row['viewportWidth']-1278)/2)) and (330&lt;row['y']&lt;920):</v>
      </c>
      <c r="BN470" s="30" t="s">
        <v>179</v>
      </c>
      <c r="BO470" t="str">
        <f>+$L470</f>
        <v>Berater</v>
      </c>
      <c r="BP470" s="3" t="s">
        <v>180</v>
      </c>
      <c r="BQ470" t="str">
        <f>+CONCATENATE(BN470,BO470,BP470)</f>
        <v>return ('Berater')</v>
      </c>
      <c r="BR470" s="30" t="str">
        <f>+CONCATENATE(REPT(" ", $BV$12),$AQ470,CHAR(10),REPT(" ", $BV$13),$BM470,CHAR(10),REPT(" ", $BV$14),$BQ470)</f>
        <v xml:space="preserve">        elif bool(hochbeet_pattern.match(row['url'])):
            if (((314+row['viewportWidth']-1278)/2)&lt;row['x']&lt;((1222+row['viewportWidth']-1278)/2)) and (330&lt;row['y']&lt;920):
                return ('Berater')</v>
      </c>
    </row>
    <row r="471" spans="2:70" x14ac:dyDescent="0.25">
      <c r="C471">
        <v>952</v>
      </c>
      <c r="D471">
        <v>979</v>
      </c>
      <c r="E471">
        <v>1860</v>
      </c>
      <c r="F471">
        <v>1272</v>
      </c>
      <c r="G471" s="6" t="s">
        <v>25</v>
      </c>
      <c r="H471" s="9">
        <f>C471-$S$520</f>
        <v>314</v>
      </c>
      <c r="I471" s="9">
        <f>D471-$T$520</f>
        <v>979</v>
      </c>
      <c r="J471" s="9">
        <f>E471-$S$520</f>
        <v>1222</v>
      </c>
      <c r="K471" s="9">
        <f>F471-$T$520</f>
        <v>1272</v>
      </c>
      <c r="L471" s="9" t="str">
        <f t="shared" si="332"/>
        <v>Filter</v>
      </c>
      <c r="M471">
        <f t="shared" si="333"/>
        <v>635</v>
      </c>
      <c r="N471">
        <f t="shared" si="334"/>
        <v>979</v>
      </c>
      <c r="O471">
        <f t="shared" si="335"/>
        <v>1543</v>
      </c>
      <c r="P471">
        <f t="shared" si="336"/>
        <v>1272</v>
      </c>
      <c r="Q471" t="str">
        <f t="shared" si="337"/>
        <v>Filter</v>
      </c>
      <c r="S471" t="s">
        <v>41</v>
      </c>
      <c r="AE471" t="s">
        <v>15</v>
      </c>
      <c r="AR471" s="30" t="s">
        <v>181</v>
      </c>
      <c r="AS471" s="33" t="s">
        <v>172</v>
      </c>
      <c r="AT471">
        <f t="shared" ref="AT471:AT474" si="338">+$H471</f>
        <v>314</v>
      </c>
      <c r="AU471" s="3" t="s">
        <v>173</v>
      </c>
      <c r="AV471" s="3">
        <f t="shared" ref="AV471:AV474" si="339">+$P$12+$N$12</f>
        <v>1278</v>
      </c>
      <c r="AW471" s="3" t="s">
        <v>174</v>
      </c>
      <c r="AX471" t="str">
        <f t="shared" ref="AX471:AX474" si="340">+CONCATENATE($AS471,$AT471,$AU471,$AV471,$AW471)</f>
        <v>((314+row['viewportWidth']-1278)/2)</v>
      </c>
      <c r="AY471" t="s">
        <v>175</v>
      </c>
      <c r="AZ471" s="33" t="s">
        <v>172</v>
      </c>
      <c r="BA471">
        <f t="shared" ref="BA471:BA474" si="341">+$J471</f>
        <v>1222</v>
      </c>
      <c r="BB471" s="3" t="s">
        <v>173</v>
      </c>
      <c r="BC471" s="3">
        <f t="shared" ref="BC471:BC474" si="342">+$P$12+$N$12</f>
        <v>1278</v>
      </c>
      <c r="BD471" s="3" t="s">
        <v>174</v>
      </c>
      <c r="BE471" t="str">
        <f t="shared" ref="BE471:BE474" si="343">+CONCATENATE($AZ471,$BA471,$BB471,$BC471,$BD471)</f>
        <v>((1222+row['viewportWidth']-1278)/2)</v>
      </c>
      <c r="BF471" t="s">
        <v>176</v>
      </c>
      <c r="BG471">
        <f t="shared" ref="BG471:BG474" si="344">+$I471</f>
        <v>979</v>
      </c>
      <c r="BI471" t="s">
        <v>177</v>
      </c>
      <c r="BJ471">
        <f t="shared" ref="BJ471:BJ474" si="345">+$K471</f>
        <v>1272</v>
      </c>
      <c r="BL471" t="s">
        <v>178</v>
      </c>
      <c r="BM471" t="str">
        <f t="shared" ref="BM471:BM474" si="346">+CONCATENATE(AR471,AX471,AY471,BE471,BF471,BG471,BI471,BJ471,BL471)</f>
        <v>elif (((314+row['viewportWidth']-1278)/2)&lt;row['x']&lt;((1222+row['viewportWidth']-1278)/2)) and (979&lt;row['y']&lt;1272):</v>
      </c>
      <c r="BN471" s="30" t="s">
        <v>179</v>
      </c>
      <c r="BO471" t="str">
        <f t="shared" ref="BO471:BO474" si="347">+$L471</f>
        <v>Filter</v>
      </c>
      <c r="BP471" s="3" t="s">
        <v>180</v>
      </c>
      <c r="BQ471" t="str">
        <f t="shared" ref="BQ471:BQ474" si="348">+CONCATENATE(BN471,BO471,BP471)</f>
        <v>return ('Filter')</v>
      </c>
      <c r="BR471" s="30" t="str">
        <f>+CONCATENATE(REPT(" ", $BV$13),$BM471,CHAR(10),REPT(" ", $BV$14),$BQ471)</f>
        <v xml:space="preserve">            elif (((314+row['viewportWidth']-1278)/2)&lt;row['x']&lt;((1222+row['viewportWidth']-1278)/2)) and (979&lt;row['y']&lt;1272):
                return ('Filter')</v>
      </c>
    </row>
    <row r="472" spans="2:70" x14ac:dyDescent="0.25">
      <c r="C472">
        <v>952</v>
      </c>
      <c r="D472">
        <v>1290</v>
      </c>
      <c r="E472">
        <v>1392</v>
      </c>
      <c r="F472">
        <v>4300</v>
      </c>
      <c r="G472" s="6" t="s">
        <v>27</v>
      </c>
      <c r="H472" s="9">
        <f>C472-$S$520</f>
        <v>314</v>
      </c>
      <c r="I472" s="9">
        <f>D472-$T$520</f>
        <v>1290</v>
      </c>
      <c r="J472" s="9">
        <f>E472-$S$520</f>
        <v>754</v>
      </c>
      <c r="K472" s="9">
        <f>F472-$T$520</f>
        <v>4300</v>
      </c>
      <c r="L472" s="9" t="str">
        <f t="shared" si="332"/>
        <v>productsLeftcolumn</v>
      </c>
      <c r="M472">
        <f t="shared" si="333"/>
        <v>635</v>
      </c>
      <c r="N472">
        <f t="shared" si="334"/>
        <v>1290</v>
      </c>
      <c r="O472">
        <f t="shared" si="335"/>
        <v>1075</v>
      </c>
      <c r="P472">
        <f t="shared" si="336"/>
        <v>4300</v>
      </c>
      <c r="Q472" t="str">
        <f t="shared" si="337"/>
        <v>productsLeftcolumn</v>
      </c>
      <c r="S472" t="s">
        <v>15</v>
      </c>
      <c r="T472" t="s">
        <v>16</v>
      </c>
      <c r="AE472" t="s">
        <v>15</v>
      </c>
      <c r="AR472" s="30" t="s">
        <v>181</v>
      </c>
      <c r="AS472" s="33" t="s">
        <v>172</v>
      </c>
      <c r="AT472">
        <f t="shared" si="338"/>
        <v>314</v>
      </c>
      <c r="AU472" s="3" t="s">
        <v>173</v>
      </c>
      <c r="AV472" s="3">
        <f t="shared" si="339"/>
        <v>1278</v>
      </c>
      <c r="AW472" s="3" t="s">
        <v>174</v>
      </c>
      <c r="AX472" t="str">
        <f t="shared" si="340"/>
        <v>((314+row['viewportWidth']-1278)/2)</v>
      </c>
      <c r="AY472" t="s">
        <v>175</v>
      </c>
      <c r="AZ472" s="33" t="s">
        <v>172</v>
      </c>
      <c r="BA472">
        <f t="shared" si="341"/>
        <v>754</v>
      </c>
      <c r="BB472" s="3" t="s">
        <v>173</v>
      </c>
      <c r="BC472" s="3">
        <f t="shared" si="342"/>
        <v>1278</v>
      </c>
      <c r="BD472" s="3" t="s">
        <v>174</v>
      </c>
      <c r="BE472" t="str">
        <f t="shared" si="343"/>
        <v>((754+row['viewportWidth']-1278)/2)</v>
      </c>
      <c r="BF472" t="s">
        <v>176</v>
      </c>
      <c r="BG472">
        <f t="shared" si="344"/>
        <v>1290</v>
      </c>
      <c r="BI472" t="s">
        <v>177</v>
      </c>
      <c r="BJ472">
        <f t="shared" si="345"/>
        <v>4300</v>
      </c>
      <c r="BL472" t="s">
        <v>178</v>
      </c>
      <c r="BM472" t="str">
        <f t="shared" si="346"/>
        <v>elif (((314+row['viewportWidth']-1278)/2)&lt;row['x']&lt;((754+row['viewportWidth']-1278)/2)) and (1290&lt;row['y']&lt;4300):</v>
      </c>
      <c r="BN472" s="30" t="s">
        <v>179</v>
      </c>
      <c r="BO472" t="str">
        <f t="shared" si="347"/>
        <v>productsLeftcolumn</v>
      </c>
      <c r="BP472" s="3" t="s">
        <v>180</v>
      </c>
      <c r="BQ472" t="str">
        <f t="shared" si="348"/>
        <v>return ('productsLeftcolumn')</v>
      </c>
      <c r="BR472" s="30" t="str">
        <f t="shared" ref="BR472:BR474" si="349">+CONCATENATE(REPT(" ", $BV$13),$BM472,CHAR(10),REPT(" ", $BV$14),$BQ472)</f>
        <v xml:space="preserve">            elif (((314+row['viewportWidth']-1278)/2)&lt;row['x']&lt;((754+row['viewportWidth']-1278)/2)) and (1290&lt;row['y']&lt;4300):
                return ('productsLeftcolumn')</v>
      </c>
    </row>
    <row r="473" spans="2:70" x14ac:dyDescent="0.25">
      <c r="C473">
        <v>1411</v>
      </c>
      <c r="D473">
        <f>D472</f>
        <v>1290</v>
      </c>
      <c r="E473">
        <f>C473+440</f>
        <v>1851</v>
      </c>
      <c r="F473">
        <v>4300</v>
      </c>
      <c r="G473" s="6" t="s">
        <v>28</v>
      </c>
      <c r="H473" s="9">
        <f>C473-$S$520</f>
        <v>773</v>
      </c>
      <c r="I473" s="9">
        <f>D473-$T$520</f>
        <v>1290</v>
      </c>
      <c r="J473" s="9">
        <f>E473-$S$520</f>
        <v>1213</v>
      </c>
      <c r="K473" s="9">
        <f>F473-$T$520</f>
        <v>4300</v>
      </c>
      <c r="L473" s="9" t="str">
        <f t="shared" si="332"/>
        <v>productsRightcolumn</v>
      </c>
      <c r="M473">
        <f t="shared" si="333"/>
        <v>1094</v>
      </c>
      <c r="N473">
        <f t="shared" si="334"/>
        <v>1290</v>
      </c>
      <c r="O473">
        <f t="shared" si="335"/>
        <v>1534</v>
      </c>
      <c r="P473">
        <f t="shared" si="336"/>
        <v>4300</v>
      </c>
      <c r="Q473" t="str">
        <f t="shared" si="337"/>
        <v>productsRightcolumn</v>
      </c>
      <c r="S473">
        <v>641</v>
      </c>
      <c r="T473">
        <v>0</v>
      </c>
      <c r="AE473" t="s">
        <v>15</v>
      </c>
      <c r="AR473" s="30" t="s">
        <v>181</v>
      </c>
      <c r="AS473" s="33" t="s">
        <v>172</v>
      </c>
      <c r="AT473">
        <f t="shared" si="338"/>
        <v>773</v>
      </c>
      <c r="AU473" s="3" t="s">
        <v>173</v>
      </c>
      <c r="AV473" s="3">
        <f t="shared" si="339"/>
        <v>1278</v>
      </c>
      <c r="AW473" s="3" t="s">
        <v>174</v>
      </c>
      <c r="AX473" t="str">
        <f t="shared" si="340"/>
        <v>((773+row['viewportWidth']-1278)/2)</v>
      </c>
      <c r="AY473" t="s">
        <v>175</v>
      </c>
      <c r="AZ473" s="33" t="s">
        <v>172</v>
      </c>
      <c r="BA473">
        <f t="shared" si="341"/>
        <v>1213</v>
      </c>
      <c r="BB473" s="3" t="s">
        <v>173</v>
      </c>
      <c r="BC473" s="3">
        <f t="shared" si="342"/>
        <v>1278</v>
      </c>
      <c r="BD473" s="3" t="s">
        <v>174</v>
      </c>
      <c r="BE473" t="str">
        <f t="shared" si="343"/>
        <v>((1213+row['viewportWidth']-1278)/2)</v>
      </c>
      <c r="BF473" t="s">
        <v>176</v>
      </c>
      <c r="BG473">
        <f t="shared" si="344"/>
        <v>1290</v>
      </c>
      <c r="BI473" t="s">
        <v>177</v>
      </c>
      <c r="BJ473">
        <f t="shared" si="345"/>
        <v>4300</v>
      </c>
      <c r="BL473" t="s">
        <v>178</v>
      </c>
      <c r="BM473" t="str">
        <f t="shared" si="346"/>
        <v>elif (((773+row['viewportWidth']-1278)/2)&lt;row['x']&lt;((1213+row['viewportWidth']-1278)/2)) and (1290&lt;row['y']&lt;4300):</v>
      </c>
      <c r="BN473" s="30" t="s">
        <v>179</v>
      </c>
      <c r="BO473" t="str">
        <f t="shared" si="347"/>
        <v>productsRightcolumn</v>
      </c>
      <c r="BP473" s="3" t="s">
        <v>180</v>
      </c>
      <c r="BQ473" t="str">
        <f t="shared" si="348"/>
        <v>return ('productsRightcolumn')</v>
      </c>
      <c r="BR473" s="30" t="str">
        <f t="shared" si="349"/>
        <v xml:space="preserve">            elif (((773+row['viewportWidth']-1278)/2)&lt;row['x']&lt;((1213+row['viewportWidth']-1278)/2)) and (1290&lt;row['y']&lt;4300):
                return ('productsRightcolumn')</v>
      </c>
    </row>
    <row r="474" spans="2:70" x14ac:dyDescent="0.25">
      <c r="C474">
        <v>690</v>
      </c>
      <c r="D474">
        <v>215</v>
      </c>
      <c r="E474">
        <v>922</v>
      </c>
      <c r="F474">
        <v>1200</v>
      </c>
      <c r="G474" s="6" t="s">
        <v>26</v>
      </c>
      <c r="H474" s="9">
        <f>C474-$S$520</f>
        <v>52</v>
      </c>
      <c r="I474" s="9">
        <f>D474-$T$520</f>
        <v>215</v>
      </c>
      <c r="J474" s="9">
        <f>E474-$S$520</f>
        <v>284</v>
      </c>
      <c r="K474" s="9">
        <f>F474-$T$520</f>
        <v>1200</v>
      </c>
      <c r="L474" s="9" t="str">
        <f>G474</f>
        <v>sidebar</v>
      </c>
      <c r="M474">
        <f>H474+$S$12</f>
        <v>373</v>
      </c>
      <c r="N474">
        <f>I474</f>
        <v>215</v>
      </c>
      <c r="O474">
        <f>J474+$S$12</f>
        <v>605</v>
      </c>
      <c r="P474">
        <f>K474</f>
        <v>1200</v>
      </c>
      <c r="Q474" t="str">
        <f>L474</f>
        <v>sidebar</v>
      </c>
      <c r="AE474" t="s">
        <v>15</v>
      </c>
      <c r="AR474" s="30" t="s">
        <v>181</v>
      </c>
      <c r="AS474" s="33" t="s">
        <v>172</v>
      </c>
      <c r="AT474">
        <f t="shared" si="338"/>
        <v>52</v>
      </c>
      <c r="AU474" s="3" t="s">
        <v>173</v>
      </c>
      <c r="AV474" s="3">
        <f t="shared" si="339"/>
        <v>1278</v>
      </c>
      <c r="AW474" s="3" t="s">
        <v>174</v>
      </c>
      <c r="AX474" t="str">
        <f t="shared" si="340"/>
        <v>((52+row['viewportWidth']-1278)/2)</v>
      </c>
      <c r="AY474" t="s">
        <v>175</v>
      </c>
      <c r="AZ474" s="33" t="s">
        <v>172</v>
      </c>
      <c r="BA474">
        <f t="shared" si="341"/>
        <v>284</v>
      </c>
      <c r="BB474" s="3" t="s">
        <v>173</v>
      </c>
      <c r="BC474" s="3">
        <f t="shared" si="342"/>
        <v>1278</v>
      </c>
      <c r="BD474" s="3" t="s">
        <v>174</v>
      </c>
      <c r="BE474" t="str">
        <f t="shared" si="343"/>
        <v>((284+row['viewportWidth']-1278)/2)</v>
      </c>
      <c r="BF474" t="s">
        <v>176</v>
      </c>
      <c r="BG474">
        <f t="shared" si="344"/>
        <v>215</v>
      </c>
      <c r="BI474" t="s">
        <v>177</v>
      </c>
      <c r="BJ474">
        <f t="shared" si="345"/>
        <v>1200</v>
      </c>
      <c r="BL474" t="s">
        <v>178</v>
      </c>
      <c r="BM474" t="str">
        <f t="shared" si="346"/>
        <v>elif (((52+row['viewportWidth']-1278)/2)&lt;row['x']&lt;((284+row['viewportWidth']-1278)/2)) and (215&lt;row['y']&lt;1200):</v>
      </c>
      <c r="BN474" s="30" t="s">
        <v>179</v>
      </c>
      <c r="BO474" t="str">
        <f t="shared" si="347"/>
        <v>sidebar</v>
      </c>
      <c r="BP474" s="3" t="s">
        <v>180</v>
      </c>
      <c r="BQ474" t="str">
        <f t="shared" si="348"/>
        <v>return ('sidebar')</v>
      </c>
      <c r="BR474" s="30" t="str">
        <f t="shared" si="349"/>
        <v xml:space="preserve">            elif (((52+row['viewportWidth']-1278)/2)&lt;row['x']&lt;((284+row['viewportWidth']-1278)/2)) and (215&lt;row['y']&lt;1200):
                return ('sidebar')</v>
      </c>
    </row>
    <row r="475" spans="2:70" x14ac:dyDescent="0.25">
      <c r="Y475" s="14" t="s">
        <v>530</v>
      </c>
      <c r="Z475" s="48" t="str">
        <f>+$Z$16</f>
        <v xml:space="preserve"> = re.compile(r'(http://relaunch|https://www)\.holzprofi24\.de/('</v>
      </c>
      <c r="AA475" s="51" t="str">
        <f>+CONCATENATE(Y475,Z475)</f>
        <v>gewaechshaeuser_pattern = re.compile(r'(http://relaunch|https://www)\.holzprofi24\.de/('</v>
      </c>
      <c r="AB475" s="51" t="s">
        <v>2513</v>
      </c>
      <c r="AC475" s="14" t="str">
        <f>_xlfn.TEXTJOIN(CHAR(10),FALSE,AA475,AC476)</f>
        <v>gewaechshaeuser_pattern = re.compile(r'(http://relaunch|https://www)\.holzprofi24\.de/('
'garten/gewaechshaus/gewaechshaeuser/((?!/).)*$)')</v>
      </c>
      <c r="AE475" t="s">
        <v>15</v>
      </c>
    </row>
    <row r="476" spans="2:70" x14ac:dyDescent="0.25">
      <c r="B476" t="s">
        <v>511</v>
      </c>
      <c r="Y476" s="48" t="str">
        <f t="shared" ref="Y476" si="350">+$Y$16</f>
        <v>'</v>
      </c>
      <c r="Z476" s="14" t="str">
        <f t="shared" ref="Z476" si="351">+$B476</f>
        <v>garten/gewaechshaus/gewaechshaeuser/</v>
      </c>
      <c r="AA476" t="s">
        <v>186</v>
      </c>
      <c r="AB476" s="48" t="str">
        <f>+$AB$17</f>
        <v>)')</v>
      </c>
      <c r="AC476" s="48" t="str">
        <f>+CONCATENATE(Y476,Z476,AA476,AB476)</f>
        <v>'garten/gewaechshaus/gewaechshaeuser/((?!/).)*$)')</v>
      </c>
      <c r="AE476" t="s">
        <v>15</v>
      </c>
    </row>
    <row r="477" spans="2:70" x14ac:dyDescent="0.25">
      <c r="AE477" t="s">
        <v>15</v>
      </c>
      <c r="BR477" s="35" t="str">
        <f>_xlfn.TEXTJOIN(CHAR(10),FALSE,BR478:BR482)</f>
        <v xml:space="preserve">        elif bool(gewaechshaeuser_pattern.match(row['url'])):
            if (((314+row['viewportWidth']-1278)/2)&lt;row['x']&lt;((1222+row['viewportWidth']-1278)/2)) and (263&lt;row['y']&lt;832):
                return ('Berater')
            elif (((314+row['viewportWidth']-1278)/2)&lt;row['x']&lt;((1222+row['viewportWidth']-1278)/2)) and (980&lt;row['y']&lt;1272):
                return ('Filter')
            elif (((314+row['viewportWidth']-1278)/2)&lt;row['x']&lt;((754+row['viewportWidth']-1278)/2)) and (1290&lt;row['y']&lt;4300):
                return ('productsLeftcolumn')
            elif (((773+row['viewportWidth']-1278)/2)&lt;row['x']&lt;((1213+row['viewportWidth']-1278)/2)) and (1290&lt;row['y']&lt;4300):
                return ('productsRightcolumn')
            elif (((52+row['viewportWidth']-1278)/2)&lt;row['x']&lt;((284+row['viewportWidth']-1278)/2)) and (215&lt;row['y']&lt;1200):
                return ('sidebar')</v>
      </c>
    </row>
    <row r="478" spans="2:70" x14ac:dyDescent="0.25">
      <c r="C478">
        <v>952</v>
      </c>
      <c r="D478">
        <v>263</v>
      </c>
      <c r="E478">
        <v>1860</v>
      </c>
      <c r="F478">
        <v>832</v>
      </c>
      <c r="G478" s="6" t="s">
        <v>89</v>
      </c>
      <c r="H478" s="9">
        <f>C478-$S$520</f>
        <v>314</v>
      </c>
      <c r="I478" s="9">
        <f>D478-$T$520</f>
        <v>263</v>
      </c>
      <c r="J478" s="9">
        <f>E478-$S$520</f>
        <v>1222</v>
      </c>
      <c r="K478" s="9">
        <f>F478-$T$520</f>
        <v>832</v>
      </c>
      <c r="L478" s="9" t="str">
        <f t="shared" ref="L478:L481" si="352">G478</f>
        <v>Berater</v>
      </c>
      <c r="M478">
        <f t="shared" ref="M478:M481" si="353">H478+$S$12</f>
        <v>635</v>
      </c>
      <c r="N478">
        <f t="shared" ref="N478:N481" si="354">I478</f>
        <v>263</v>
      </c>
      <c r="O478">
        <f t="shared" ref="O478:O481" si="355">J478+$S$12</f>
        <v>1543</v>
      </c>
      <c r="P478">
        <f t="shared" ref="P478:P481" si="356">K478</f>
        <v>832</v>
      </c>
      <c r="Q478" t="str">
        <f t="shared" ref="Q478:Q481" si="357">L478</f>
        <v>Berater</v>
      </c>
      <c r="AE478" t="s">
        <v>15</v>
      </c>
      <c r="AM478" s="30" t="s">
        <v>182</v>
      </c>
      <c r="AN478" t="str">
        <f>+$Y$475</f>
        <v>gewaechshaeuser_pattern</v>
      </c>
      <c r="AO478" t="s">
        <v>170</v>
      </c>
      <c r="AQ478" t="str">
        <f>+CONCATENATE(AM478,AN478,AO478)</f>
        <v>elif bool(gewaechshaeuser_pattern.match(row['url'])):</v>
      </c>
      <c r="AR478" s="30" t="s">
        <v>171</v>
      </c>
      <c r="AS478" s="33" t="s">
        <v>172</v>
      </c>
      <c r="AT478">
        <f>+$H478</f>
        <v>314</v>
      </c>
      <c r="AU478" s="3" t="s">
        <v>173</v>
      </c>
      <c r="AV478" s="3">
        <f>+$P$12+$N$12</f>
        <v>1278</v>
      </c>
      <c r="AW478" s="3" t="s">
        <v>174</v>
      </c>
      <c r="AX478" t="str">
        <f>+CONCATENATE($AS478,$AT478,$AU478,$AV478,$AW478)</f>
        <v>((314+row['viewportWidth']-1278)/2)</v>
      </c>
      <c r="AY478" t="s">
        <v>175</v>
      </c>
      <c r="AZ478" s="33" t="s">
        <v>172</v>
      </c>
      <c r="BA478">
        <f>+$J478</f>
        <v>1222</v>
      </c>
      <c r="BB478" s="3" t="s">
        <v>173</v>
      </c>
      <c r="BC478" s="3">
        <f>+$P$12+$N$12</f>
        <v>1278</v>
      </c>
      <c r="BD478" s="3" t="s">
        <v>174</v>
      </c>
      <c r="BE478" t="str">
        <f>+CONCATENATE($AZ478,$BA478,$BB478,$BC478,$BD478)</f>
        <v>((1222+row['viewportWidth']-1278)/2)</v>
      </c>
      <c r="BF478" t="s">
        <v>176</v>
      </c>
      <c r="BG478">
        <f>+$I478</f>
        <v>263</v>
      </c>
      <c r="BI478" t="s">
        <v>177</v>
      </c>
      <c r="BJ478">
        <f>+$K478</f>
        <v>832</v>
      </c>
      <c r="BL478" t="s">
        <v>178</v>
      </c>
      <c r="BM478" t="str">
        <f>+CONCATENATE(AR478,AX478,AY478,BE478,BF478,BG478,BI478,BJ478,BL478)</f>
        <v>if (((314+row['viewportWidth']-1278)/2)&lt;row['x']&lt;((1222+row['viewportWidth']-1278)/2)) and (263&lt;row['y']&lt;832):</v>
      </c>
      <c r="BN478" s="30" t="s">
        <v>179</v>
      </c>
      <c r="BO478" t="str">
        <f>+$L478</f>
        <v>Berater</v>
      </c>
      <c r="BP478" s="3" t="s">
        <v>180</v>
      </c>
      <c r="BQ478" t="str">
        <f>+CONCATENATE(BN478,BO478,BP478)</f>
        <v>return ('Berater')</v>
      </c>
      <c r="BR478" s="30" t="str">
        <f>+CONCATENATE(REPT(" ", $BV$12),$AQ478,CHAR(10),REPT(" ", $BV$13),$BM478,CHAR(10),REPT(" ", $BV$14),$BQ478)</f>
        <v xml:space="preserve">        elif bool(gewaechshaeuser_pattern.match(row['url'])):
            if (((314+row['viewportWidth']-1278)/2)&lt;row['x']&lt;((1222+row['viewportWidth']-1278)/2)) and (263&lt;row['y']&lt;832):
                return ('Berater')</v>
      </c>
    </row>
    <row r="479" spans="2:70" x14ac:dyDescent="0.25">
      <c r="C479">
        <v>952</v>
      </c>
      <c r="D479">
        <v>980</v>
      </c>
      <c r="E479">
        <v>1860</v>
      </c>
      <c r="F479">
        <v>1272</v>
      </c>
      <c r="G479" s="6" t="s">
        <v>25</v>
      </c>
      <c r="H479" s="9">
        <f>C479-$S$520</f>
        <v>314</v>
      </c>
      <c r="I479" s="9">
        <f>D479-$T$520</f>
        <v>980</v>
      </c>
      <c r="J479" s="9">
        <f>E479-$S$520</f>
        <v>1222</v>
      </c>
      <c r="K479" s="9">
        <f>F479-$T$520</f>
        <v>1272</v>
      </c>
      <c r="L479" s="9" t="str">
        <f t="shared" si="352"/>
        <v>Filter</v>
      </c>
      <c r="M479">
        <f t="shared" si="353"/>
        <v>635</v>
      </c>
      <c r="N479">
        <f t="shared" si="354"/>
        <v>980</v>
      </c>
      <c r="O479">
        <f t="shared" si="355"/>
        <v>1543</v>
      </c>
      <c r="P479">
        <f t="shared" si="356"/>
        <v>1272</v>
      </c>
      <c r="Q479" t="str">
        <f t="shared" si="357"/>
        <v>Filter</v>
      </c>
      <c r="S479" t="s">
        <v>41</v>
      </c>
      <c r="AE479" t="s">
        <v>15</v>
      </c>
      <c r="AR479" s="30" t="s">
        <v>181</v>
      </c>
      <c r="AS479" s="33" t="s">
        <v>172</v>
      </c>
      <c r="AT479">
        <f t="shared" ref="AT479:AT482" si="358">+$H479</f>
        <v>314</v>
      </c>
      <c r="AU479" s="3" t="s">
        <v>173</v>
      </c>
      <c r="AV479" s="3">
        <f t="shared" ref="AV479:AV482" si="359">+$P$12+$N$12</f>
        <v>1278</v>
      </c>
      <c r="AW479" s="3" t="s">
        <v>174</v>
      </c>
      <c r="AX479" t="str">
        <f t="shared" ref="AX479:AX482" si="360">+CONCATENATE($AS479,$AT479,$AU479,$AV479,$AW479)</f>
        <v>((314+row['viewportWidth']-1278)/2)</v>
      </c>
      <c r="AY479" t="s">
        <v>175</v>
      </c>
      <c r="AZ479" s="33" t="s">
        <v>172</v>
      </c>
      <c r="BA479">
        <f t="shared" ref="BA479:BA482" si="361">+$J479</f>
        <v>1222</v>
      </c>
      <c r="BB479" s="3" t="s">
        <v>173</v>
      </c>
      <c r="BC479" s="3">
        <f t="shared" ref="BC479:BC482" si="362">+$P$12+$N$12</f>
        <v>1278</v>
      </c>
      <c r="BD479" s="3" t="s">
        <v>174</v>
      </c>
      <c r="BE479" t="str">
        <f t="shared" ref="BE479:BE482" si="363">+CONCATENATE($AZ479,$BA479,$BB479,$BC479,$BD479)</f>
        <v>((1222+row['viewportWidth']-1278)/2)</v>
      </c>
      <c r="BF479" t="s">
        <v>176</v>
      </c>
      <c r="BG479">
        <f t="shared" ref="BG479:BG482" si="364">+$I479</f>
        <v>980</v>
      </c>
      <c r="BI479" t="s">
        <v>177</v>
      </c>
      <c r="BJ479">
        <f t="shared" ref="BJ479:BJ482" si="365">+$K479</f>
        <v>1272</v>
      </c>
      <c r="BL479" t="s">
        <v>178</v>
      </c>
      <c r="BM479" t="str">
        <f t="shared" ref="BM479:BM482" si="366">+CONCATENATE(AR479,AX479,AY479,BE479,BF479,BG479,BI479,BJ479,BL479)</f>
        <v>elif (((314+row['viewportWidth']-1278)/2)&lt;row['x']&lt;((1222+row['viewportWidth']-1278)/2)) and (980&lt;row['y']&lt;1272):</v>
      </c>
      <c r="BN479" s="30" t="s">
        <v>179</v>
      </c>
      <c r="BO479" t="str">
        <f t="shared" ref="BO479:BO482" si="367">+$L479</f>
        <v>Filter</v>
      </c>
      <c r="BP479" s="3" t="s">
        <v>180</v>
      </c>
      <c r="BQ479" t="str">
        <f t="shared" ref="BQ479:BQ482" si="368">+CONCATENATE(BN479,BO479,BP479)</f>
        <v>return ('Filter')</v>
      </c>
      <c r="BR479" s="30" t="str">
        <f>+CONCATENATE(REPT(" ", $BV$13),$BM479,CHAR(10),REPT(" ", $BV$14),$BQ479)</f>
        <v xml:space="preserve">            elif (((314+row['viewportWidth']-1278)/2)&lt;row['x']&lt;((1222+row['viewportWidth']-1278)/2)) and (980&lt;row['y']&lt;1272):
                return ('Filter')</v>
      </c>
    </row>
    <row r="480" spans="2:70" x14ac:dyDescent="0.25">
      <c r="C480">
        <v>952</v>
      </c>
      <c r="D480">
        <v>1290</v>
      </c>
      <c r="E480">
        <v>1392</v>
      </c>
      <c r="F480">
        <v>4300</v>
      </c>
      <c r="G480" s="6" t="s">
        <v>27</v>
      </c>
      <c r="H480" s="9">
        <f>C480-$S$520</f>
        <v>314</v>
      </c>
      <c r="I480" s="9">
        <f>D480-$T$520</f>
        <v>1290</v>
      </c>
      <c r="J480" s="9">
        <f>E480-$S$520</f>
        <v>754</v>
      </c>
      <c r="K480" s="9">
        <f>F480-$T$520</f>
        <v>4300</v>
      </c>
      <c r="L480" s="9" t="str">
        <f t="shared" si="352"/>
        <v>productsLeftcolumn</v>
      </c>
      <c r="M480">
        <f t="shared" si="353"/>
        <v>635</v>
      </c>
      <c r="N480">
        <f t="shared" si="354"/>
        <v>1290</v>
      </c>
      <c r="O480">
        <f t="shared" si="355"/>
        <v>1075</v>
      </c>
      <c r="P480">
        <f t="shared" si="356"/>
        <v>4300</v>
      </c>
      <c r="Q480" t="str">
        <f t="shared" si="357"/>
        <v>productsLeftcolumn</v>
      </c>
      <c r="S480" t="s">
        <v>15</v>
      </c>
      <c r="T480" t="s">
        <v>16</v>
      </c>
      <c r="AE480" t="s">
        <v>15</v>
      </c>
      <c r="AR480" s="30" t="s">
        <v>181</v>
      </c>
      <c r="AS480" s="33" t="s">
        <v>172</v>
      </c>
      <c r="AT480">
        <f t="shared" si="358"/>
        <v>314</v>
      </c>
      <c r="AU480" s="3" t="s">
        <v>173</v>
      </c>
      <c r="AV480" s="3">
        <f t="shared" si="359"/>
        <v>1278</v>
      </c>
      <c r="AW480" s="3" t="s">
        <v>174</v>
      </c>
      <c r="AX480" t="str">
        <f t="shared" si="360"/>
        <v>((314+row['viewportWidth']-1278)/2)</v>
      </c>
      <c r="AY480" t="s">
        <v>175</v>
      </c>
      <c r="AZ480" s="33" t="s">
        <v>172</v>
      </c>
      <c r="BA480">
        <f t="shared" si="361"/>
        <v>754</v>
      </c>
      <c r="BB480" s="3" t="s">
        <v>173</v>
      </c>
      <c r="BC480" s="3">
        <f t="shared" si="362"/>
        <v>1278</v>
      </c>
      <c r="BD480" s="3" t="s">
        <v>174</v>
      </c>
      <c r="BE480" t="str">
        <f t="shared" si="363"/>
        <v>((754+row['viewportWidth']-1278)/2)</v>
      </c>
      <c r="BF480" t="s">
        <v>176</v>
      </c>
      <c r="BG480">
        <f t="shared" si="364"/>
        <v>1290</v>
      </c>
      <c r="BI480" t="s">
        <v>177</v>
      </c>
      <c r="BJ480">
        <f t="shared" si="365"/>
        <v>4300</v>
      </c>
      <c r="BL480" t="s">
        <v>178</v>
      </c>
      <c r="BM480" t="str">
        <f t="shared" si="366"/>
        <v>elif (((314+row['viewportWidth']-1278)/2)&lt;row['x']&lt;((754+row['viewportWidth']-1278)/2)) and (1290&lt;row['y']&lt;4300):</v>
      </c>
      <c r="BN480" s="30" t="s">
        <v>179</v>
      </c>
      <c r="BO480" t="str">
        <f t="shared" si="367"/>
        <v>productsLeftcolumn</v>
      </c>
      <c r="BP480" s="3" t="s">
        <v>180</v>
      </c>
      <c r="BQ480" t="str">
        <f t="shared" si="368"/>
        <v>return ('productsLeftcolumn')</v>
      </c>
      <c r="BR480" s="30" t="str">
        <f t="shared" ref="BR480:BR482" si="369">+CONCATENATE(REPT(" ", $BV$13),$BM480,CHAR(10),REPT(" ", $BV$14),$BQ480)</f>
        <v xml:space="preserve">            elif (((314+row['viewportWidth']-1278)/2)&lt;row['x']&lt;((754+row['viewportWidth']-1278)/2)) and (1290&lt;row['y']&lt;4300):
                return ('productsLeftcolumn')</v>
      </c>
    </row>
    <row r="481" spans="2:70" x14ac:dyDescent="0.25">
      <c r="C481">
        <v>1411</v>
      </c>
      <c r="D481">
        <f>D480</f>
        <v>1290</v>
      </c>
      <c r="E481">
        <f>C481+440</f>
        <v>1851</v>
      </c>
      <c r="F481">
        <v>4300</v>
      </c>
      <c r="G481" s="6" t="s">
        <v>28</v>
      </c>
      <c r="H481" s="9">
        <f>C481-$S$520</f>
        <v>773</v>
      </c>
      <c r="I481" s="9">
        <f>D481-$T$520</f>
        <v>1290</v>
      </c>
      <c r="J481" s="9">
        <f>E481-$S$520</f>
        <v>1213</v>
      </c>
      <c r="K481" s="9">
        <f>F481-$T$520</f>
        <v>4300</v>
      </c>
      <c r="L481" s="9" t="str">
        <f t="shared" si="352"/>
        <v>productsRightcolumn</v>
      </c>
      <c r="M481">
        <f t="shared" si="353"/>
        <v>1094</v>
      </c>
      <c r="N481">
        <f t="shared" si="354"/>
        <v>1290</v>
      </c>
      <c r="O481">
        <f t="shared" si="355"/>
        <v>1534</v>
      </c>
      <c r="P481">
        <f t="shared" si="356"/>
        <v>4300</v>
      </c>
      <c r="Q481" t="str">
        <f t="shared" si="357"/>
        <v>productsRightcolumn</v>
      </c>
      <c r="S481">
        <v>641</v>
      </c>
      <c r="T481">
        <v>0</v>
      </c>
      <c r="AE481" t="s">
        <v>15</v>
      </c>
      <c r="AR481" s="30" t="s">
        <v>181</v>
      </c>
      <c r="AS481" s="33" t="s">
        <v>172</v>
      </c>
      <c r="AT481">
        <f t="shared" si="358"/>
        <v>773</v>
      </c>
      <c r="AU481" s="3" t="s">
        <v>173</v>
      </c>
      <c r="AV481" s="3">
        <f t="shared" si="359"/>
        <v>1278</v>
      </c>
      <c r="AW481" s="3" t="s">
        <v>174</v>
      </c>
      <c r="AX481" t="str">
        <f t="shared" si="360"/>
        <v>((773+row['viewportWidth']-1278)/2)</v>
      </c>
      <c r="AY481" t="s">
        <v>175</v>
      </c>
      <c r="AZ481" s="33" t="s">
        <v>172</v>
      </c>
      <c r="BA481">
        <f t="shared" si="361"/>
        <v>1213</v>
      </c>
      <c r="BB481" s="3" t="s">
        <v>173</v>
      </c>
      <c r="BC481" s="3">
        <f t="shared" si="362"/>
        <v>1278</v>
      </c>
      <c r="BD481" s="3" t="s">
        <v>174</v>
      </c>
      <c r="BE481" t="str">
        <f t="shared" si="363"/>
        <v>((1213+row['viewportWidth']-1278)/2)</v>
      </c>
      <c r="BF481" t="s">
        <v>176</v>
      </c>
      <c r="BG481">
        <f t="shared" si="364"/>
        <v>1290</v>
      </c>
      <c r="BI481" t="s">
        <v>177</v>
      </c>
      <c r="BJ481">
        <f t="shared" si="365"/>
        <v>4300</v>
      </c>
      <c r="BL481" t="s">
        <v>178</v>
      </c>
      <c r="BM481" t="str">
        <f t="shared" si="366"/>
        <v>elif (((773+row['viewportWidth']-1278)/2)&lt;row['x']&lt;((1213+row['viewportWidth']-1278)/2)) and (1290&lt;row['y']&lt;4300):</v>
      </c>
      <c r="BN481" s="30" t="s">
        <v>179</v>
      </c>
      <c r="BO481" t="str">
        <f t="shared" si="367"/>
        <v>productsRightcolumn</v>
      </c>
      <c r="BP481" s="3" t="s">
        <v>180</v>
      </c>
      <c r="BQ481" t="str">
        <f t="shared" si="368"/>
        <v>return ('productsRightcolumn')</v>
      </c>
      <c r="BR481" s="30" t="str">
        <f t="shared" si="369"/>
        <v xml:space="preserve">            elif (((773+row['viewportWidth']-1278)/2)&lt;row['x']&lt;((1213+row['viewportWidth']-1278)/2)) and (1290&lt;row['y']&lt;4300):
                return ('productsRightcolumn')</v>
      </c>
    </row>
    <row r="482" spans="2:70" x14ac:dyDescent="0.25">
      <c r="C482">
        <v>690</v>
      </c>
      <c r="D482">
        <v>215</v>
      </c>
      <c r="E482">
        <v>922</v>
      </c>
      <c r="F482">
        <v>1200</v>
      </c>
      <c r="G482" s="6" t="s">
        <v>26</v>
      </c>
      <c r="H482" s="9">
        <f>C482-$S$520</f>
        <v>52</v>
      </c>
      <c r="I482" s="9">
        <f>D482-$T$520</f>
        <v>215</v>
      </c>
      <c r="J482" s="9">
        <f>E482-$S$520</f>
        <v>284</v>
      </c>
      <c r="K482" s="9">
        <f>F482-$T$520</f>
        <v>1200</v>
      </c>
      <c r="L482" s="9" t="str">
        <f>G482</f>
        <v>sidebar</v>
      </c>
      <c r="M482">
        <f>H482+$S$12</f>
        <v>373</v>
      </c>
      <c r="N482">
        <f>I482</f>
        <v>215</v>
      </c>
      <c r="O482">
        <f>J482+$S$12</f>
        <v>605</v>
      </c>
      <c r="P482">
        <f>K482</f>
        <v>1200</v>
      </c>
      <c r="Q482" t="str">
        <f>L482</f>
        <v>sidebar</v>
      </c>
      <c r="AE482" t="s">
        <v>15</v>
      </c>
      <c r="AR482" s="30" t="s">
        <v>181</v>
      </c>
      <c r="AS482" s="33" t="s">
        <v>172</v>
      </c>
      <c r="AT482">
        <f t="shared" si="358"/>
        <v>52</v>
      </c>
      <c r="AU482" s="3" t="s">
        <v>173</v>
      </c>
      <c r="AV482" s="3">
        <f t="shared" si="359"/>
        <v>1278</v>
      </c>
      <c r="AW482" s="3" t="s">
        <v>174</v>
      </c>
      <c r="AX482" t="str">
        <f t="shared" si="360"/>
        <v>((52+row['viewportWidth']-1278)/2)</v>
      </c>
      <c r="AY482" t="s">
        <v>175</v>
      </c>
      <c r="AZ482" s="33" t="s">
        <v>172</v>
      </c>
      <c r="BA482">
        <f t="shared" si="361"/>
        <v>284</v>
      </c>
      <c r="BB482" s="3" t="s">
        <v>173</v>
      </c>
      <c r="BC482" s="3">
        <f t="shared" si="362"/>
        <v>1278</v>
      </c>
      <c r="BD482" s="3" t="s">
        <v>174</v>
      </c>
      <c r="BE482" t="str">
        <f t="shared" si="363"/>
        <v>((284+row['viewportWidth']-1278)/2)</v>
      </c>
      <c r="BF482" t="s">
        <v>176</v>
      </c>
      <c r="BG482">
        <f t="shared" si="364"/>
        <v>215</v>
      </c>
      <c r="BI482" t="s">
        <v>177</v>
      </c>
      <c r="BJ482">
        <f t="shared" si="365"/>
        <v>1200</v>
      </c>
      <c r="BL482" t="s">
        <v>178</v>
      </c>
      <c r="BM482" t="str">
        <f t="shared" si="366"/>
        <v>elif (((52+row['viewportWidth']-1278)/2)&lt;row['x']&lt;((284+row['viewportWidth']-1278)/2)) and (215&lt;row['y']&lt;1200):</v>
      </c>
      <c r="BN482" s="30" t="s">
        <v>179</v>
      </c>
      <c r="BO482" t="str">
        <f t="shared" si="367"/>
        <v>sidebar</v>
      </c>
      <c r="BP482" s="3" t="s">
        <v>180</v>
      </c>
      <c r="BQ482" t="str">
        <f t="shared" si="368"/>
        <v>return ('sidebar')</v>
      </c>
      <c r="BR482" s="30" t="str">
        <f t="shared" si="369"/>
        <v xml:space="preserve">            elif (((52+row['viewportWidth']-1278)/2)&lt;row['x']&lt;((284+row['viewportWidth']-1278)/2)) and (215&lt;row['y']&lt;1200):
                return ('sidebar')</v>
      </c>
    </row>
    <row r="483" spans="2:70" x14ac:dyDescent="0.25">
      <c r="Y483" s="14" t="s">
        <v>531</v>
      </c>
      <c r="Z483" s="48" t="str">
        <f>+$Z$16</f>
        <v xml:space="preserve"> = re.compile(r'(http://relaunch|https://www)\.holzprofi24\.de/('</v>
      </c>
      <c r="AA483" s="51" t="str">
        <f>+CONCATENATE(Y483,Z483)</f>
        <v>spielhaus_pattern = re.compile(r'(http://relaunch|https://www)\.holzprofi24\.de/('</v>
      </c>
      <c r="AB483" s="51" t="s">
        <v>2513</v>
      </c>
      <c r="AC483" s="14" t="str">
        <f>_xlfn.TEXTJOIN(CHAR(10),FALSE,AA483,AC484)</f>
        <v>spielhaus_pattern = re.compile(r'(http://relaunch|https://www)\.holzprofi24\.de/('
'kinderwelt/gartenspielgeraete/spielhaus/((?!/).)*$)')</v>
      </c>
      <c r="AE483" t="s">
        <v>15</v>
      </c>
    </row>
    <row r="484" spans="2:70" x14ac:dyDescent="0.25">
      <c r="B484" t="s">
        <v>512</v>
      </c>
      <c r="Y484" s="48" t="str">
        <f t="shared" ref="Y484" si="370">+$Y$16</f>
        <v>'</v>
      </c>
      <c r="Z484" s="14" t="str">
        <f t="shared" ref="Z484" si="371">+$B484</f>
        <v>kinderwelt/gartenspielgeraete/spielhaus/</v>
      </c>
      <c r="AA484" t="s">
        <v>186</v>
      </c>
      <c r="AB484" s="48" t="str">
        <f>+$AB$17</f>
        <v>)')</v>
      </c>
      <c r="AC484" s="48" t="str">
        <f>+CONCATENATE(Y484,Z484,AA484,AB484)</f>
        <v>'kinderwelt/gartenspielgeraete/spielhaus/((?!/).)*$)')</v>
      </c>
      <c r="AE484" t="s">
        <v>15</v>
      </c>
    </row>
    <row r="485" spans="2:70" x14ac:dyDescent="0.25">
      <c r="AE485" t="s">
        <v>15</v>
      </c>
      <c r="BR485" s="35" t="str">
        <f>_xlfn.TEXTJOIN(CHAR(10),FALSE,BR486:BR490)</f>
        <v xml:space="preserve">        elif bool(spielhaus_pattern.match(row['url'])):
            if (((314+row['viewportWidth']-1278)/2)&lt;row['x']&lt;((1222+row['viewportWidth']-1278)/2)) and (263&lt;row['y']&lt;789):
                return ('Berater')
            elif (((314+row['viewportWidth']-1278)/2)&lt;row['x']&lt;((1222+row['viewportWidth']-1278)/2)) and (811&lt;row['y']&lt;1100):
                return ('Filter')
            elif (((314+row['viewportWidth']-1278)/2)&lt;row['x']&lt;((754+row['viewportWidth']-1278)/2)) and (1120&lt;row['y']&lt;4300):
                return ('productsLeftcolumn')
            elif (((773+row['viewportWidth']-1278)/2)&lt;row['x']&lt;((1213+row['viewportWidth']-1278)/2)) and (1120&lt;row['y']&lt;4300):
                return ('productsRightcolumn')
            elif (((52+row['viewportWidth']-1278)/2)&lt;row['x']&lt;((284+row['viewportWidth']-1278)/2)) and (215&lt;row['y']&lt;890):
                return ('sidebar')</v>
      </c>
    </row>
    <row r="486" spans="2:70" x14ac:dyDescent="0.25">
      <c r="C486">
        <v>952</v>
      </c>
      <c r="D486">
        <v>263</v>
      </c>
      <c r="E486">
        <v>1860</v>
      </c>
      <c r="F486">
        <v>789</v>
      </c>
      <c r="G486" s="6" t="s">
        <v>89</v>
      </c>
      <c r="H486" s="9">
        <f>C486-$S$520</f>
        <v>314</v>
      </c>
      <c r="I486" s="9">
        <f>D486-$T$520</f>
        <v>263</v>
      </c>
      <c r="J486" s="9">
        <f>E486-$S$520</f>
        <v>1222</v>
      </c>
      <c r="K486" s="9">
        <f>F486-$T$520</f>
        <v>789</v>
      </c>
      <c r="L486" s="9" t="str">
        <f t="shared" ref="L486:L489" si="372">G486</f>
        <v>Berater</v>
      </c>
      <c r="M486">
        <f t="shared" ref="M486:M489" si="373">H486+$S$12</f>
        <v>635</v>
      </c>
      <c r="N486">
        <f t="shared" ref="N486:N489" si="374">I486</f>
        <v>263</v>
      </c>
      <c r="O486">
        <f t="shared" ref="O486:O489" si="375">J486+$S$12</f>
        <v>1543</v>
      </c>
      <c r="P486">
        <f t="shared" ref="P486:P489" si="376">K486</f>
        <v>789</v>
      </c>
      <c r="Q486" t="str">
        <f t="shared" ref="Q486:Q489" si="377">L486</f>
        <v>Berater</v>
      </c>
      <c r="AE486" t="s">
        <v>15</v>
      </c>
      <c r="AM486" s="30" t="s">
        <v>182</v>
      </c>
      <c r="AN486" t="str">
        <f>$Y$483</f>
        <v>spielhaus_pattern</v>
      </c>
      <c r="AO486" t="s">
        <v>170</v>
      </c>
      <c r="AQ486" t="str">
        <f>+CONCATENATE(AM486,AN486,AO486)</f>
        <v>elif bool(spielhaus_pattern.match(row['url'])):</v>
      </c>
      <c r="AR486" s="30" t="s">
        <v>171</v>
      </c>
      <c r="AS486" s="33" t="s">
        <v>172</v>
      </c>
      <c r="AT486">
        <f>+$H486</f>
        <v>314</v>
      </c>
      <c r="AU486" s="3" t="s">
        <v>173</v>
      </c>
      <c r="AV486" s="3">
        <f>+$P$12+$N$12</f>
        <v>1278</v>
      </c>
      <c r="AW486" s="3" t="s">
        <v>174</v>
      </c>
      <c r="AX486" t="str">
        <f>+CONCATENATE($AS486,$AT486,$AU486,$AV486,$AW486)</f>
        <v>((314+row['viewportWidth']-1278)/2)</v>
      </c>
      <c r="AY486" t="s">
        <v>175</v>
      </c>
      <c r="AZ486" s="33" t="s">
        <v>172</v>
      </c>
      <c r="BA486">
        <f>+$J486</f>
        <v>1222</v>
      </c>
      <c r="BB486" s="3" t="s">
        <v>173</v>
      </c>
      <c r="BC486" s="3">
        <f>+$P$12+$N$12</f>
        <v>1278</v>
      </c>
      <c r="BD486" s="3" t="s">
        <v>174</v>
      </c>
      <c r="BE486" t="str">
        <f>+CONCATENATE($AZ486,$BA486,$BB486,$BC486,$BD486)</f>
        <v>((1222+row['viewportWidth']-1278)/2)</v>
      </c>
      <c r="BF486" t="s">
        <v>176</v>
      </c>
      <c r="BG486">
        <f>+$I486</f>
        <v>263</v>
      </c>
      <c r="BI486" t="s">
        <v>177</v>
      </c>
      <c r="BJ486">
        <f>+$K486</f>
        <v>789</v>
      </c>
      <c r="BL486" t="s">
        <v>178</v>
      </c>
      <c r="BM486" t="str">
        <f>+CONCATENATE(AR486,AX486,AY486,BE486,BF486,BG486,BI486,BJ486,BL486)</f>
        <v>if (((314+row['viewportWidth']-1278)/2)&lt;row['x']&lt;((1222+row['viewportWidth']-1278)/2)) and (263&lt;row['y']&lt;789):</v>
      </c>
      <c r="BN486" s="30" t="s">
        <v>179</v>
      </c>
      <c r="BO486" t="str">
        <f>+$L486</f>
        <v>Berater</v>
      </c>
      <c r="BP486" s="3" t="s">
        <v>180</v>
      </c>
      <c r="BQ486" t="str">
        <f>+CONCATENATE(BN486,BO486,BP486)</f>
        <v>return ('Berater')</v>
      </c>
      <c r="BR486" s="30" t="str">
        <f>+CONCATENATE(REPT(" ", $BV$12),$AQ486,CHAR(10),REPT(" ", $BV$13),$BM486,CHAR(10),REPT(" ", $BV$14),$BQ486)</f>
        <v xml:space="preserve">        elif bool(spielhaus_pattern.match(row['url'])):
            if (((314+row['viewportWidth']-1278)/2)&lt;row['x']&lt;((1222+row['viewportWidth']-1278)/2)) and (263&lt;row['y']&lt;789):
                return ('Berater')</v>
      </c>
    </row>
    <row r="487" spans="2:70" x14ac:dyDescent="0.25">
      <c r="C487">
        <v>952</v>
      </c>
      <c r="D487">
        <v>811</v>
      </c>
      <c r="E487">
        <v>1860</v>
      </c>
      <c r="F487">
        <v>1100</v>
      </c>
      <c r="G487" s="6" t="s">
        <v>25</v>
      </c>
      <c r="H487" s="9">
        <f>C487-$S$520</f>
        <v>314</v>
      </c>
      <c r="I487" s="9">
        <f>D487-$T$520</f>
        <v>811</v>
      </c>
      <c r="J487" s="9">
        <f>E487-$S$520</f>
        <v>1222</v>
      </c>
      <c r="K487" s="9">
        <f>F487-$T$520</f>
        <v>1100</v>
      </c>
      <c r="L487" s="9" t="str">
        <f t="shared" si="372"/>
        <v>Filter</v>
      </c>
      <c r="M487">
        <f t="shared" si="373"/>
        <v>635</v>
      </c>
      <c r="N487">
        <f t="shared" si="374"/>
        <v>811</v>
      </c>
      <c r="O487">
        <f t="shared" si="375"/>
        <v>1543</v>
      </c>
      <c r="P487">
        <f t="shared" si="376"/>
        <v>1100</v>
      </c>
      <c r="Q487" t="str">
        <f t="shared" si="377"/>
        <v>Filter</v>
      </c>
      <c r="S487" t="s">
        <v>41</v>
      </c>
      <c r="AE487" t="s">
        <v>15</v>
      </c>
      <c r="AR487" s="30" t="s">
        <v>181</v>
      </c>
      <c r="AS487" s="33" t="s">
        <v>172</v>
      </c>
      <c r="AT487">
        <f t="shared" ref="AT487:AT490" si="378">+$H487</f>
        <v>314</v>
      </c>
      <c r="AU487" s="3" t="s">
        <v>173</v>
      </c>
      <c r="AV487" s="3">
        <f t="shared" ref="AV487:AV490" si="379">+$P$12+$N$12</f>
        <v>1278</v>
      </c>
      <c r="AW487" s="3" t="s">
        <v>174</v>
      </c>
      <c r="AX487" t="str">
        <f t="shared" ref="AX487:AX490" si="380">+CONCATENATE($AS487,$AT487,$AU487,$AV487,$AW487)</f>
        <v>((314+row['viewportWidth']-1278)/2)</v>
      </c>
      <c r="AY487" t="s">
        <v>175</v>
      </c>
      <c r="AZ487" s="33" t="s">
        <v>172</v>
      </c>
      <c r="BA487">
        <f t="shared" ref="BA487:BA490" si="381">+$J487</f>
        <v>1222</v>
      </c>
      <c r="BB487" s="3" t="s">
        <v>173</v>
      </c>
      <c r="BC487" s="3">
        <f t="shared" ref="BC487:BC490" si="382">+$P$12+$N$12</f>
        <v>1278</v>
      </c>
      <c r="BD487" s="3" t="s">
        <v>174</v>
      </c>
      <c r="BE487" t="str">
        <f t="shared" ref="BE487:BE490" si="383">+CONCATENATE($AZ487,$BA487,$BB487,$BC487,$BD487)</f>
        <v>((1222+row['viewportWidth']-1278)/2)</v>
      </c>
      <c r="BF487" t="s">
        <v>176</v>
      </c>
      <c r="BG487">
        <f t="shared" ref="BG487:BG490" si="384">+$I487</f>
        <v>811</v>
      </c>
      <c r="BI487" t="s">
        <v>177</v>
      </c>
      <c r="BJ487">
        <f t="shared" ref="BJ487:BJ490" si="385">+$K487</f>
        <v>1100</v>
      </c>
      <c r="BL487" t="s">
        <v>178</v>
      </c>
      <c r="BM487" t="str">
        <f t="shared" ref="BM487:BM490" si="386">+CONCATENATE(AR487,AX487,AY487,BE487,BF487,BG487,BI487,BJ487,BL487)</f>
        <v>elif (((314+row['viewportWidth']-1278)/2)&lt;row['x']&lt;((1222+row['viewportWidth']-1278)/2)) and (811&lt;row['y']&lt;1100):</v>
      </c>
      <c r="BN487" s="30" t="s">
        <v>179</v>
      </c>
      <c r="BO487" t="str">
        <f t="shared" ref="BO487:BO490" si="387">+$L487</f>
        <v>Filter</v>
      </c>
      <c r="BP487" s="3" t="s">
        <v>180</v>
      </c>
      <c r="BQ487" t="str">
        <f t="shared" ref="BQ487:BQ490" si="388">+CONCATENATE(BN487,BO487,BP487)</f>
        <v>return ('Filter')</v>
      </c>
      <c r="BR487" s="30" t="str">
        <f>+CONCATENATE(REPT(" ", $BV$13),$BM487,CHAR(10),REPT(" ", $BV$14),$BQ487)</f>
        <v xml:space="preserve">            elif (((314+row['viewportWidth']-1278)/2)&lt;row['x']&lt;((1222+row['viewportWidth']-1278)/2)) and (811&lt;row['y']&lt;1100):
                return ('Filter')</v>
      </c>
    </row>
    <row r="488" spans="2:70" x14ac:dyDescent="0.25">
      <c r="C488">
        <v>952</v>
      </c>
      <c r="D488">
        <v>1120</v>
      </c>
      <c r="E488">
        <v>1392</v>
      </c>
      <c r="F488">
        <v>4300</v>
      </c>
      <c r="G488" s="6" t="s">
        <v>27</v>
      </c>
      <c r="H488" s="9">
        <f>C488-$S$520</f>
        <v>314</v>
      </c>
      <c r="I488" s="9">
        <f>D488-$T$520</f>
        <v>1120</v>
      </c>
      <c r="J488" s="9">
        <f>E488-$S$520</f>
        <v>754</v>
      </c>
      <c r="K488" s="9">
        <f>F488-$T$520</f>
        <v>4300</v>
      </c>
      <c r="L488" s="9" t="str">
        <f t="shared" si="372"/>
        <v>productsLeftcolumn</v>
      </c>
      <c r="M488">
        <f t="shared" si="373"/>
        <v>635</v>
      </c>
      <c r="N488">
        <f t="shared" si="374"/>
        <v>1120</v>
      </c>
      <c r="O488">
        <f t="shared" si="375"/>
        <v>1075</v>
      </c>
      <c r="P488">
        <f t="shared" si="376"/>
        <v>4300</v>
      </c>
      <c r="Q488" t="str">
        <f t="shared" si="377"/>
        <v>productsLeftcolumn</v>
      </c>
      <c r="S488" t="s">
        <v>15</v>
      </c>
      <c r="T488" t="s">
        <v>16</v>
      </c>
      <c r="AE488" t="s">
        <v>15</v>
      </c>
      <c r="AR488" s="30" t="s">
        <v>181</v>
      </c>
      <c r="AS488" s="33" t="s">
        <v>172</v>
      </c>
      <c r="AT488">
        <f t="shared" si="378"/>
        <v>314</v>
      </c>
      <c r="AU488" s="3" t="s">
        <v>173</v>
      </c>
      <c r="AV488" s="3">
        <f t="shared" si="379"/>
        <v>1278</v>
      </c>
      <c r="AW488" s="3" t="s">
        <v>174</v>
      </c>
      <c r="AX488" t="str">
        <f t="shared" si="380"/>
        <v>((314+row['viewportWidth']-1278)/2)</v>
      </c>
      <c r="AY488" t="s">
        <v>175</v>
      </c>
      <c r="AZ488" s="33" t="s">
        <v>172</v>
      </c>
      <c r="BA488">
        <f t="shared" si="381"/>
        <v>754</v>
      </c>
      <c r="BB488" s="3" t="s">
        <v>173</v>
      </c>
      <c r="BC488" s="3">
        <f t="shared" si="382"/>
        <v>1278</v>
      </c>
      <c r="BD488" s="3" t="s">
        <v>174</v>
      </c>
      <c r="BE488" t="str">
        <f t="shared" si="383"/>
        <v>((754+row['viewportWidth']-1278)/2)</v>
      </c>
      <c r="BF488" t="s">
        <v>176</v>
      </c>
      <c r="BG488">
        <f t="shared" si="384"/>
        <v>1120</v>
      </c>
      <c r="BI488" t="s">
        <v>177</v>
      </c>
      <c r="BJ488">
        <f t="shared" si="385"/>
        <v>4300</v>
      </c>
      <c r="BL488" t="s">
        <v>178</v>
      </c>
      <c r="BM488" t="str">
        <f t="shared" si="386"/>
        <v>elif (((314+row['viewportWidth']-1278)/2)&lt;row['x']&lt;((754+row['viewportWidth']-1278)/2)) and (1120&lt;row['y']&lt;4300):</v>
      </c>
      <c r="BN488" s="30" t="s">
        <v>179</v>
      </c>
      <c r="BO488" t="str">
        <f t="shared" si="387"/>
        <v>productsLeftcolumn</v>
      </c>
      <c r="BP488" s="3" t="s">
        <v>180</v>
      </c>
      <c r="BQ488" t="str">
        <f t="shared" si="388"/>
        <v>return ('productsLeftcolumn')</v>
      </c>
      <c r="BR488" s="30" t="str">
        <f t="shared" ref="BR488:BR490" si="389">+CONCATENATE(REPT(" ", $BV$13),$BM488,CHAR(10),REPT(" ", $BV$14),$BQ488)</f>
        <v xml:space="preserve">            elif (((314+row['viewportWidth']-1278)/2)&lt;row['x']&lt;((754+row['viewportWidth']-1278)/2)) and (1120&lt;row['y']&lt;4300):
                return ('productsLeftcolumn')</v>
      </c>
    </row>
    <row r="489" spans="2:70" x14ac:dyDescent="0.25">
      <c r="C489">
        <v>1411</v>
      </c>
      <c r="D489">
        <f>D488</f>
        <v>1120</v>
      </c>
      <c r="E489">
        <f>C489+440</f>
        <v>1851</v>
      </c>
      <c r="F489">
        <v>4300</v>
      </c>
      <c r="G489" s="6" t="s">
        <v>28</v>
      </c>
      <c r="H489" s="9">
        <f>C489-$S$520</f>
        <v>773</v>
      </c>
      <c r="I489" s="9">
        <f>D489-$T$520</f>
        <v>1120</v>
      </c>
      <c r="J489" s="9">
        <f>E489-$S$520</f>
        <v>1213</v>
      </c>
      <c r="K489" s="9">
        <f>F489-$T$520</f>
        <v>4300</v>
      </c>
      <c r="L489" s="9" t="str">
        <f t="shared" si="372"/>
        <v>productsRightcolumn</v>
      </c>
      <c r="M489">
        <f t="shared" si="373"/>
        <v>1094</v>
      </c>
      <c r="N489">
        <f t="shared" si="374"/>
        <v>1120</v>
      </c>
      <c r="O489">
        <f t="shared" si="375"/>
        <v>1534</v>
      </c>
      <c r="P489">
        <f t="shared" si="376"/>
        <v>4300</v>
      </c>
      <c r="Q489" t="str">
        <f t="shared" si="377"/>
        <v>productsRightcolumn</v>
      </c>
      <c r="S489">
        <v>641</v>
      </c>
      <c r="T489">
        <v>0</v>
      </c>
      <c r="AE489" t="s">
        <v>15</v>
      </c>
      <c r="AR489" s="30" t="s">
        <v>181</v>
      </c>
      <c r="AS489" s="33" t="s">
        <v>172</v>
      </c>
      <c r="AT489">
        <f t="shared" si="378"/>
        <v>773</v>
      </c>
      <c r="AU489" s="3" t="s">
        <v>173</v>
      </c>
      <c r="AV489" s="3">
        <f t="shared" si="379"/>
        <v>1278</v>
      </c>
      <c r="AW489" s="3" t="s">
        <v>174</v>
      </c>
      <c r="AX489" t="str">
        <f t="shared" si="380"/>
        <v>((773+row['viewportWidth']-1278)/2)</v>
      </c>
      <c r="AY489" t="s">
        <v>175</v>
      </c>
      <c r="AZ489" s="33" t="s">
        <v>172</v>
      </c>
      <c r="BA489">
        <f t="shared" si="381"/>
        <v>1213</v>
      </c>
      <c r="BB489" s="3" t="s">
        <v>173</v>
      </c>
      <c r="BC489" s="3">
        <f t="shared" si="382"/>
        <v>1278</v>
      </c>
      <c r="BD489" s="3" t="s">
        <v>174</v>
      </c>
      <c r="BE489" t="str">
        <f t="shared" si="383"/>
        <v>((1213+row['viewportWidth']-1278)/2)</v>
      </c>
      <c r="BF489" t="s">
        <v>176</v>
      </c>
      <c r="BG489">
        <f t="shared" si="384"/>
        <v>1120</v>
      </c>
      <c r="BI489" t="s">
        <v>177</v>
      </c>
      <c r="BJ489">
        <f t="shared" si="385"/>
        <v>4300</v>
      </c>
      <c r="BL489" t="s">
        <v>178</v>
      </c>
      <c r="BM489" t="str">
        <f t="shared" si="386"/>
        <v>elif (((773+row['viewportWidth']-1278)/2)&lt;row['x']&lt;((1213+row['viewportWidth']-1278)/2)) and (1120&lt;row['y']&lt;4300):</v>
      </c>
      <c r="BN489" s="30" t="s">
        <v>179</v>
      </c>
      <c r="BO489" t="str">
        <f t="shared" si="387"/>
        <v>productsRightcolumn</v>
      </c>
      <c r="BP489" s="3" t="s">
        <v>180</v>
      </c>
      <c r="BQ489" t="str">
        <f t="shared" si="388"/>
        <v>return ('productsRightcolumn')</v>
      </c>
      <c r="BR489" s="30" t="str">
        <f t="shared" si="389"/>
        <v xml:space="preserve">            elif (((773+row['viewportWidth']-1278)/2)&lt;row['x']&lt;((1213+row['viewportWidth']-1278)/2)) and (1120&lt;row['y']&lt;4300):
                return ('productsRightcolumn')</v>
      </c>
    </row>
    <row r="490" spans="2:70" x14ac:dyDescent="0.25">
      <c r="C490">
        <v>690</v>
      </c>
      <c r="D490">
        <v>215</v>
      </c>
      <c r="E490">
        <v>922</v>
      </c>
      <c r="F490">
        <v>890</v>
      </c>
      <c r="G490" s="6" t="s">
        <v>26</v>
      </c>
      <c r="H490" s="9">
        <f>C490-$S$520</f>
        <v>52</v>
      </c>
      <c r="I490" s="9">
        <f>D490-$T$520</f>
        <v>215</v>
      </c>
      <c r="J490" s="9">
        <f>E490-$S$520</f>
        <v>284</v>
      </c>
      <c r="K490" s="9">
        <f>F490-$T$520</f>
        <v>890</v>
      </c>
      <c r="L490" s="9" t="str">
        <f>G490</f>
        <v>sidebar</v>
      </c>
      <c r="M490">
        <f>H490+$S$12</f>
        <v>373</v>
      </c>
      <c r="N490">
        <f>I490</f>
        <v>215</v>
      </c>
      <c r="O490">
        <f>J490+$S$12</f>
        <v>605</v>
      </c>
      <c r="P490">
        <f>K490</f>
        <v>890</v>
      </c>
      <c r="Q490" t="str">
        <f>L490</f>
        <v>sidebar</v>
      </c>
      <c r="AE490" t="s">
        <v>15</v>
      </c>
      <c r="AR490" s="30" t="s">
        <v>181</v>
      </c>
      <c r="AS490" s="33" t="s">
        <v>172</v>
      </c>
      <c r="AT490">
        <f t="shared" si="378"/>
        <v>52</v>
      </c>
      <c r="AU490" s="3" t="s">
        <v>173</v>
      </c>
      <c r="AV490" s="3">
        <f t="shared" si="379"/>
        <v>1278</v>
      </c>
      <c r="AW490" s="3" t="s">
        <v>174</v>
      </c>
      <c r="AX490" t="str">
        <f t="shared" si="380"/>
        <v>((52+row['viewportWidth']-1278)/2)</v>
      </c>
      <c r="AY490" t="s">
        <v>175</v>
      </c>
      <c r="AZ490" s="33" t="s">
        <v>172</v>
      </c>
      <c r="BA490">
        <f t="shared" si="381"/>
        <v>284</v>
      </c>
      <c r="BB490" s="3" t="s">
        <v>173</v>
      </c>
      <c r="BC490" s="3">
        <f t="shared" si="382"/>
        <v>1278</v>
      </c>
      <c r="BD490" s="3" t="s">
        <v>174</v>
      </c>
      <c r="BE490" t="str">
        <f t="shared" si="383"/>
        <v>((284+row['viewportWidth']-1278)/2)</v>
      </c>
      <c r="BF490" t="s">
        <v>176</v>
      </c>
      <c r="BG490">
        <f t="shared" si="384"/>
        <v>215</v>
      </c>
      <c r="BI490" t="s">
        <v>177</v>
      </c>
      <c r="BJ490">
        <f t="shared" si="385"/>
        <v>890</v>
      </c>
      <c r="BL490" t="s">
        <v>178</v>
      </c>
      <c r="BM490" t="str">
        <f t="shared" si="386"/>
        <v>elif (((52+row['viewportWidth']-1278)/2)&lt;row['x']&lt;((284+row['viewportWidth']-1278)/2)) and (215&lt;row['y']&lt;890):</v>
      </c>
      <c r="BN490" s="30" t="s">
        <v>179</v>
      </c>
      <c r="BO490" t="str">
        <f t="shared" si="387"/>
        <v>sidebar</v>
      </c>
      <c r="BP490" s="3" t="s">
        <v>180</v>
      </c>
      <c r="BQ490" t="str">
        <f t="shared" si="388"/>
        <v>return ('sidebar')</v>
      </c>
      <c r="BR490" s="30" t="str">
        <f t="shared" si="389"/>
        <v xml:space="preserve">            elif (((52+row['viewportWidth']-1278)/2)&lt;row['x']&lt;((284+row['viewportWidth']-1278)/2)) and (215&lt;row['y']&lt;890):
                return ('sidebar')</v>
      </c>
    </row>
    <row r="491" spans="2:70" x14ac:dyDescent="0.25">
      <c r="Y491" s="14" t="s">
        <v>532</v>
      </c>
      <c r="Z491" s="48" t="str">
        <f>+$Z$16</f>
        <v xml:space="preserve"> = re.compile(r'(http://relaunch|https://www)\.holzprofi24\.de/('</v>
      </c>
      <c r="AA491" s="51" t="str">
        <f>+CONCATENATE(Y491,Z491)</f>
        <v>massivholzsauna_pattern = re.compile(r'(http://relaunch|https://www)\.holzprofi24\.de/('</v>
      </c>
      <c r="AB491" s="51" t="s">
        <v>2513</v>
      </c>
      <c r="AC491" s="14" t="str">
        <f>_xlfn.TEXTJOIN(CHAR(10),FALSE,AA491,AC492)</f>
        <v>massivholzsauna_pattern = re.compile(r'(http://relaunch|https://www)\.holzprofi24\.de/('
'sauna/innen-sauna/massivholzsauna/((?!/).)*$)')</v>
      </c>
      <c r="AE491" t="s">
        <v>15</v>
      </c>
    </row>
    <row r="492" spans="2:70" x14ac:dyDescent="0.25">
      <c r="B492" t="s">
        <v>513</v>
      </c>
      <c r="Y492" s="48" t="str">
        <f t="shared" ref="Y492" si="390">+$Y$16</f>
        <v>'</v>
      </c>
      <c r="Z492" s="14" t="str">
        <f t="shared" ref="Z492" si="391">+$B492</f>
        <v>sauna/innen-sauna/massivholzsauna/</v>
      </c>
      <c r="AA492" t="s">
        <v>186</v>
      </c>
      <c r="AB492" s="48" t="str">
        <f>+$AB$17</f>
        <v>)')</v>
      </c>
      <c r="AC492" s="48" t="str">
        <f>+CONCATENATE(Y492,Z492,AA492,AB492)</f>
        <v>'sauna/innen-sauna/massivholzsauna/((?!/).)*$)')</v>
      </c>
      <c r="AE492" t="s">
        <v>15</v>
      </c>
    </row>
    <row r="493" spans="2:70" x14ac:dyDescent="0.25">
      <c r="AE493" t="s">
        <v>15</v>
      </c>
      <c r="BR493" s="35" t="str">
        <f>_xlfn.TEXTJOIN(CHAR(10),FALSE,BR494:BR498)</f>
        <v xml:space="preserve">        elif bool(massivholzsauna_pattern.match(row['url'])):
            if (((314+row['viewportWidth']-1278)/2)&lt;row['x']&lt;((1222+row['viewportWidth']-1278)/2)) and (425&lt;row['y']&lt;717):
                return ('Filter')
            elif (((314+row['viewportWidth']-1278)/2)&lt;row['x']&lt;((754+row['viewportWidth']-1278)/2)) and (736&lt;row['y']&lt;4300):
                return ('productsLeftcolumn')
            elif (((773+row['viewportWidth']-1278)/2)&lt;row['x']&lt;((1213+row['viewportWidth']-1278)/2)) and (736&lt;row['y']&lt;4300):
                return ('productsRightcolumn')
            elif (((52+row['viewportWidth']-1278)/2)&lt;row['x']&lt;((284+row['viewportWidth']-1278)/2)) and (834&lt;row['y']&lt;1020):
                return ('sidebar')
            elif (((0+row['viewportWidth']-1278)/2)&lt;row['x']&lt;((0+row['viewportWidth']-1278)/2)) and (0&lt;row['y']&lt;0):
                return ('0')</v>
      </c>
    </row>
    <row r="494" spans="2:70" x14ac:dyDescent="0.25">
      <c r="C494">
        <v>952</v>
      </c>
      <c r="D494">
        <v>425</v>
      </c>
      <c r="E494">
        <v>1860</v>
      </c>
      <c r="F494">
        <v>717</v>
      </c>
      <c r="G494" s="6" t="s">
        <v>25</v>
      </c>
      <c r="H494" s="9">
        <f>C494-$S$520</f>
        <v>314</v>
      </c>
      <c r="I494" s="9">
        <f>D494-$T$520</f>
        <v>425</v>
      </c>
      <c r="J494" s="9">
        <f>E494-$S$520</f>
        <v>1222</v>
      </c>
      <c r="K494" s="9">
        <f>F494-$T$520</f>
        <v>717</v>
      </c>
      <c r="L494" s="9" t="str">
        <f t="shared" ref="L494:L496" si="392">G494</f>
        <v>Filter</v>
      </c>
      <c r="M494">
        <f t="shared" ref="M494:M496" si="393">H494+$S$12</f>
        <v>635</v>
      </c>
      <c r="N494">
        <f t="shared" ref="N494:N496" si="394">I494</f>
        <v>425</v>
      </c>
      <c r="O494">
        <f t="shared" ref="O494:O496" si="395">J494+$S$12</f>
        <v>1543</v>
      </c>
      <c r="P494">
        <f t="shared" ref="P494:P496" si="396">K494</f>
        <v>717</v>
      </c>
      <c r="Q494" t="str">
        <f t="shared" ref="Q494:Q496" si="397">L494</f>
        <v>Filter</v>
      </c>
      <c r="S494" t="s">
        <v>41</v>
      </c>
      <c r="AE494" t="s">
        <v>15</v>
      </c>
      <c r="AM494" s="30" t="s">
        <v>182</v>
      </c>
      <c r="AN494" t="str">
        <f>+$Y$491</f>
        <v>massivholzsauna_pattern</v>
      </c>
      <c r="AO494" t="s">
        <v>170</v>
      </c>
      <c r="AQ494" t="str">
        <f>+CONCATENATE(AM494,AN494,AO494)</f>
        <v>elif bool(massivholzsauna_pattern.match(row['url'])):</v>
      </c>
      <c r="AR494" s="30" t="s">
        <v>171</v>
      </c>
      <c r="AS494" s="33" t="s">
        <v>172</v>
      </c>
      <c r="AT494">
        <f>+$H494</f>
        <v>314</v>
      </c>
      <c r="AU494" s="3" t="s">
        <v>173</v>
      </c>
      <c r="AV494" s="3">
        <f>+$P$12+$N$12</f>
        <v>1278</v>
      </c>
      <c r="AW494" s="3" t="s">
        <v>174</v>
      </c>
      <c r="AX494" t="str">
        <f>+CONCATENATE($AS494,$AT494,$AU494,$AV494,$AW494)</f>
        <v>((314+row['viewportWidth']-1278)/2)</v>
      </c>
      <c r="AY494" t="s">
        <v>175</v>
      </c>
      <c r="AZ494" s="33" t="s">
        <v>172</v>
      </c>
      <c r="BA494">
        <f>+$J494</f>
        <v>1222</v>
      </c>
      <c r="BB494" s="3" t="s">
        <v>173</v>
      </c>
      <c r="BC494" s="3">
        <f>+$P$12+$N$12</f>
        <v>1278</v>
      </c>
      <c r="BD494" s="3" t="s">
        <v>174</v>
      </c>
      <c r="BE494" t="str">
        <f>+CONCATENATE($AZ494,$BA494,$BB494,$BC494,$BD494)</f>
        <v>((1222+row['viewportWidth']-1278)/2)</v>
      </c>
      <c r="BF494" t="s">
        <v>176</v>
      </c>
      <c r="BG494">
        <f>+$I494</f>
        <v>425</v>
      </c>
      <c r="BI494" t="s">
        <v>177</v>
      </c>
      <c r="BJ494">
        <f>+$K494</f>
        <v>717</v>
      </c>
      <c r="BL494" t="s">
        <v>178</v>
      </c>
      <c r="BM494" t="str">
        <f>+CONCATENATE(AR494,AX494,AY494,BE494,BF494,BG494,BI494,BJ494,BL494)</f>
        <v>if (((314+row['viewportWidth']-1278)/2)&lt;row['x']&lt;((1222+row['viewportWidth']-1278)/2)) and (425&lt;row['y']&lt;717):</v>
      </c>
      <c r="BN494" s="30" t="s">
        <v>179</v>
      </c>
      <c r="BO494" t="str">
        <f>+$L494</f>
        <v>Filter</v>
      </c>
      <c r="BP494" s="3" t="s">
        <v>180</v>
      </c>
      <c r="BQ494" t="str">
        <f>+CONCATENATE(BN494,BO494,BP494)</f>
        <v>return ('Filter')</v>
      </c>
      <c r="BR494" s="30" t="str">
        <f>+CONCATENATE(REPT(" ", $BV$12),$AQ494,CHAR(10),REPT(" ", $BV$13),$BM494,CHAR(10),REPT(" ", $BV$14),$BQ494)</f>
        <v xml:space="preserve">        elif bool(massivholzsauna_pattern.match(row['url'])):
            if (((314+row['viewportWidth']-1278)/2)&lt;row['x']&lt;((1222+row['viewportWidth']-1278)/2)) and (425&lt;row['y']&lt;717):
                return ('Filter')</v>
      </c>
    </row>
    <row r="495" spans="2:70" x14ac:dyDescent="0.25">
      <c r="C495">
        <v>952</v>
      </c>
      <c r="D495">
        <v>736</v>
      </c>
      <c r="E495">
        <v>1392</v>
      </c>
      <c r="F495">
        <v>4300</v>
      </c>
      <c r="G495" s="6" t="s">
        <v>27</v>
      </c>
      <c r="H495" s="9">
        <f>C495-$S$520</f>
        <v>314</v>
      </c>
      <c r="I495" s="9">
        <f>D495-$T$520</f>
        <v>736</v>
      </c>
      <c r="J495" s="9">
        <f>E495-$S$520</f>
        <v>754</v>
      </c>
      <c r="K495" s="9">
        <f>F495-$T$520</f>
        <v>4300</v>
      </c>
      <c r="L495" s="9" t="str">
        <f t="shared" si="392"/>
        <v>productsLeftcolumn</v>
      </c>
      <c r="M495">
        <f t="shared" si="393"/>
        <v>635</v>
      </c>
      <c r="N495">
        <f t="shared" si="394"/>
        <v>736</v>
      </c>
      <c r="O495">
        <f t="shared" si="395"/>
        <v>1075</v>
      </c>
      <c r="P495">
        <f t="shared" si="396"/>
        <v>4300</v>
      </c>
      <c r="Q495" t="str">
        <f t="shared" si="397"/>
        <v>productsLeftcolumn</v>
      </c>
      <c r="S495" t="s">
        <v>15</v>
      </c>
      <c r="T495" t="s">
        <v>16</v>
      </c>
      <c r="AE495" t="s">
        <v>15</v>
      </c>
      <c r="AR495" s="30" t="s">
        <v>181</v>
      </c>
      <c r="AS495" s="33" t="s">
        <v>172</v>
      </c>
      <c r="AT495">
        <f t="shared" ref="AT495:AT498" si="398">+$H495</f>
        <v>314</v>
      </c>
      <c r="AU495" s="3" t="s">
        <v>173</v>
      </c>
      <c r="AV495" s="3">
        <f t="shared" ref="AV495:AV498" si="399">+$P$12+$N$12</f>
        <v>1278</v>
      </c>
      <c r="AW495" s="3" t="s">
        <v>174</v>
      </c>
      <c r="AX495" t="str">
        <f t="shared" ref="AX495:AX498" si="400">+CONCATENATE($AS495,$AT495,$AU495,$AV495,$AW495)</f>
        <v>((314+row['viewportWidth']-1278)/2)</v>
      </c>
      <c r="AY495" t="s">
        <v>175</v>
      </c>
      <c r="AZ495" s="33" t="s">
        <v>172</v>
      </c>
      <c r="BA495">
        <f t="shared" ref="BA495:BA498" si="401">+$J495</f>
        <v>754</v>
      </c>
      <c r="BB495" s="3" t="s">
        <v>173</v>
      </c>
      <c r="BC495" s="3">
        <f t="shared" ref="BC495:BC498" si="402">+$P$12+$N$12</f>
        <v>1278</v>
      </c>
      <c r="BD495" s="3" t="s">
        <v>174</v>
      </c>
      <c r="BE495" t="str">
        <f t="shared" ref="BE495:BE498" si="403">+CONCATENATE($AZ495,$BA495,$BB495,$BC495,$BD495)</f>
        <v>((754+row['viewportWidth']-1278)/2)</v>
      </c>
      <c r="BF495" t="s">
        <v>176</v>
      </c>
      <c r="BG495">
        <f t="shared" ref="BG495:BG498" si="404">+$I495</f>
        <v>736</v>
      </c>
      <c r="BI495" t="s">
        <v>177</v>
      </c>
      <c r="BJ495">
        <f t="shared" ref="BJ495:BJ498" si="405">+$K495</f>
        <v>4300</v>
      </c>
      <c r="BL495" t="s">
        <v>178</v>
      </c>
      <c r="BM495" t="str">
        <f t="shared" ref="BM495:BM498" si="406">+CONCATENATE(AR495,AX495,AY495,BE495,BF495,BG495,BI495,BJ495,BL495)</f>
        <v>elif (((314+row['viewportWidth']-1278)/2)&lt;row['x']&lt;((754+row['viewportWidth']-1278)/2)) and (736&lt;row['y']&lt;4300):</v>
      </c>
      <c r="BN495" s="30" t="s">
        <v>179</v>
      </c>
      <c r="BO495" t="str">
        <f t="shared" ref="BO495:BO498" si="407">+$L495</f>
        <v>productsLeftcolumn</v>
      </c>
      <c r="BP495" s="3" t="s">
        <v>180</v>
      </c>
      <c r="BQ495" t="str">
        <f t="shared" ref="BQ495:BQ498" si="408">+CONCATENATE(BN495,BO495,BP495)</f>
        <v>return ('productsLeftcolumn')</v>
      </c>
      <c r="BR495" s="30" t="str">
        <f>+CONCATENATE(REPT(" ", $BV$13),$BM495,CHAR(10),REPT(" ", $BV$14),$BQ495)</f>
        <v xml:space="preserve">            elif (((314+row['viewportWidth']-1278)/2)&lt;row['x']&lt;((754+row['viewportWidth']-1278)/2)) and (736&lt;row['y']&lt;4300):
                return ('productsLeftcolumn')</v>
      </c>
    </row>
    <row r="496" spans="2:70" x14ac:dyDescent="0.25">
      <c r="C496">
        <v>1411</v>
      </c>
      <c r="D496">
        <f>D495</f>
        <v>736</v>
      </c>
      <c r="E496">
        <f>C496+440</f>
        <v>1851</v>
      </c>
      <c r="F496">
        <v>4300</v>
      </c>
      <c r="G496" s="6" t="s">
        <v>28</v>
      </c>
      <c r="H496" s="9">
        <f>C496-$S$520</f>
        <v>773</v>
      </c>
      <c r="I496" s="9">
        <f>D496-$T$520</f>
        <v>736</v>
      </c>
      <c r="J496" s="9">
        <f>E496-$S$520</f>
        <v>1213</v>
      </c>
      <c r="K496" s="9">
        <f>F496-$T$520</f>
        <v>4300</v>
      </c>
      <c r="L496" s="9" t="str">
        <f t="shared" si="392"/>
        <v>productsRightcolumn</v>
      </c>
      <c r="M496">
        <f t="shared" si="393"/>
        <v>1094</v>
      </c>
      <c r="N496">
        <f t="shared" si="394"/>
        <v>736</v>
      </c>
      <c r="O496">
        <f t="shared" si="395"/>
        <v>1534</v>
      </c>
      <c r="P496">
        <f t="shared" si="396"/>
        <v>4300</v>
      </c>
      <c r="Q496" t="str">
        <f t="shared" si="397"/>
        <v>productsRightcolumn</v>
      </c>
      <c r="S496">
        <v>641</v>
      </c>
      <c r="T496">
        <v>0</v>
      </c>
      <c r="AE496" t="s">
        <v>15</v>
      </c>
      <c r="AR496" s="30" t="s">
        <v>181</v>
      </c>
      <c r="AS496" s="33" t="s">
        <v>172</v>
      </c>
      <c r="AT496">
        <f t="shared" si="398"/>
        <v>773</v>
      </c>
      <c r="AU496" s="3" t="s">
        <v>173</v>
      </c>
      <c r="AV496" s="3">
        <f t="shared" si="399"/>
        <v>1278</v>
      </c>
      <c r="AW496" s="3" t="s">
        <v>174</v>
      </c>
      <c r="AX496" t="str">
        <f t="shared" si="400"/>
        <v>((773+row['viewportWidth']-1278)/2)</v>
      </c>
      <c r="AY496" t="s">
        <v>175</v>
      </c>
      <c r="AZ496" s="33" t="s">
        <v>172</v>
      </c>
      <c r="BA496">
        <f t="shared" si="401"/>
        <v>1213</v>
      </c>
      <c r="BB496" s="3" t="s">
        <v>173</v>
      </c>
      <c r="BC496" s="3">
        <f t="shared" si="402"/>
        <v>1278</v>
      </c>
      <c r="BD496" s="3" t="s">
        <v>174</v>
      </c>
      <c r="BE496" t="str">
        <f t="shared" si="403"/>
        <v>((1213+row['viewportWidth']-1278)/2)</v>
      </c>
      <c r="BF496" t="s">
        <v>176</v>
      </c>
      <c r="BG496">
        <f t="shared" si="404"/>
        <v>736</v>
      </c>
      <c r="BI496" t="s">
        <v>177</v>
      </c>
      <c r="BJ496">
        <f t="shared" si="405"/>
        <v>4300</v>
      </c>
      <c r="BL496" t="s">
        <v>178</v>
      </c>
      <c r="BM496" t="str">
        <f t="shared" si="406"/>
        <v>elif (((773+row['viewportWidth']-1278)/2)&lt;row['x']&lt;((1213+row['viewportWidth']-1278)/2)) and (736&lt;row['y']&lt;4300):</v>
      </c>
      <c r="BN496" s="30" t="s">
        <v>179</v>
      </c>
      <c r="BO496" t="str">
        <f t="shared" si="407"/>
        <v>productsRightcolumn</v>
      </c>
      <c r="BP496" s="3" t="s">
        <v>180</v>
      </c>
      <c r="BQ496" t="str">
        <f t="shared" si="408"/>
        <v>return ('productsRightcolumn')</v>
      </c>
      <c r="BR496" s="30" t="str">
        <f t="shared" ref="BR496:BR498" si="409">+CONCATENATE(REPT(" ", $BV$13),$BM496,CHAR(10),REPT(" ", $BV$14),$BQ496)</f>
        <v xml:space="preserve">            elif (((773+row['viewportWidth']-1278)/2)&lt;row['x']&lt;((1213+row['viewportWidth']-1278)/2)) and (736&lt;row['y']&lt;4300):
                return ('productsRightcolumn')</v>
      </c>
    </row>
    <row r="497" spans="2:70" x14ac:dyDescent="0.25">
      <c r="C497">
        <v>690</v>
      </c>
      <c r="D497">
        <v>834</v>
      </c>
      <c r="E497">
        <v>922</v>
      </c>
      <c r="F497">
        <v>1020</v>
      </c>
      <c r="G497" s="6" t="s">
        <v>26</v>
      </c>
      <c r="H497" s="9">
        <f>C497-$S$520</f>
        <v>52</v>
      </c>
      <c r="I497" s="9">
        <f>D497-$T$520</f>
        <v>834</v>
      </c>
      <c r="J497" s="9">
        <f>E497-$S$520</f>
        <v>284</v>
      </c>
      <c r="K497" s="9">
        <f>F497-$T$520</f>
        <v>1020</v>
      </c>
      <c r="L497" s="9" t="str">
        <f>G497</f>
        <v>sidebar</v>
      </c>
      <c r="M497">
        <f>H497+$S$12</f>
        <v>373</v>
      </c>
      <c r="N497">
        <f>I497</f>
        <v>834</v>
      </c>
      <c r="O497">
        <f>J497+$S$12</f>
        <v>605</v>
      </c>
      <c r="P497">
        <f>K497</f>
        <v>1020</v>
      </c>
      <c r="Q497" t="str">
        <f>L497</f>
        <v>sidebar</v>
      </c>
      <c r="AE497" t="s">
        <v>15</v>
      </c>
      <c r="AR497" s="30" t="s">
        <v>181</v>
      </c>
      <c r="AS497" s="33" t="s">
        <v>172</v>
      </c>
      <c r="AT497">
        <f t="shared" si="398"/>
        <v>52</v>
      </c>
      <c r="AU497" s="3" t="s">
        <v>173</v>
      </c>
      <c r="AV497" s="3">
        <f t="shared" si="399"/>
        <v>1278</v>
      </c>
      <c r="AW497" s="3" t="s">
        <v>174</v>
      </c>
      <c r="AX497" t="str">
        <f t="shared" si="400"/>
        <v>((52+row['viewportWidth']-1278)/2)</v>
      </c>
      <c r="AY497" t="s">
        <v>175</v>
      </c>
      <c r="AZ497" s="33" t="s">
        <v>172</v>
      </c>
      <c r="BA497">
        <f t="shared" si="401"/>
        <v>284</v>
      </c>
      <c r="BB497" s="3" t="s">
        <v>173</v>
      </c>
      <c r="BC497" s="3">
        <f t="shared" si="402"/>
        <v>1278</v>
      </c>
      <c r="BD497" s="3" t="s">
        <v>174</v>
      </c>
      <c r="BE497" t="str">
        <f t="shared" si="403"/>
        <v>((284+row['viewportWidth']-1278)/2)</v>
      </c>
      <c r="BF497" t="s">
        <v>176</v>
      </c>
      <c r="BG497">
        <f t="shared" si="404"/>
        <v>834</v>
      </c>
      <c r="BI497" t="s">
        <v>177</v>
      </c>
      <c r="BJ497">
        <f t="shared" si="405"/>
        <v>1020</v>
      </c>
      <c r="BL497" t="s">
        <v>178</v>
      </c>
      <c r="BM497" t="str">
        <f t="shared" si="406"/>
        <v>elif (((52+row['viewportWidth']-1278)/2)&lt;row['x']&lt;((284+row['viewportWidth']-1278)/2)) and (834&lt;row['y']&lt;1020):</v>
      </c>
      <c r="BN497" s="30" t="s">
        <v>179</v>
      </c>
      <c r="BO497" t="str">
        <f t="shared" si="407"/>
        <v>sidebar</v>
      </c>
      <c r="BP497" s="3" t="s">
        <v>180</v>
      </c>
      <c r="BQ497" t="str">
        <f t="shared" si="408"/>
        <v>return ('sidebar')</v>
      </c>
      <c r="BR497" s="30" t="str">
        <f t="shared" si="409"/>
        <v xml:space="preserve">            elif (((52+row['viewportWidth']-1278)/2)&lt;row['x']&lt;((284+row['viewportWidth']-1278)/2)) and (834&lt;row['y']&lt;1020):
                return ('sidebar')</v>
      </c>
    </row>
    <row r="498" spans="2:70" x14ac:dyDescent="0.25">
      <c r="Y498" s="14" t="s">
        <v>533</v>
      </c>
      <c r="Z498" s="48" t="str">
        <f>+$Z$16</f>
        <v xml:space="preserve"> = re.compile(r'(http://relaunch|https://www)\.holzprofi24\.de/('</v>
      </c>
      <c r="AA498" s="51" t="str">
        <f>+CONCATENATE(Y498,Z498)</f>
        <v>stelzenhaus_pattern = re.compile(r'(http://relaunch|https://www)\.holzprofi24\.de/('</v>
      </c>
      <c r="AB498" s="51" t="s">
        <v>2513</v>
      </c>
      <c r="AC498" s="14" t="str">
        <f>_xlfn.TEXTJOIN(CHAR(10),FALSE,AA498,AC499)</f>
        <v>stelzenhaus_pattern = re.compile(r'(http://relaunch|https://www)\.holzprofi24\.de/('
'garten/fuer-kinder/stelzenhaus/((?!/).)*$)')</v>
      </c>
      <c r="AE498" t="s">
        <v>15</v>
      </c>
      <c r="AR498" s="30" t="s">
        <v>181</v>
      </c>
      <c r="AS498" s="33" t="s">
        <v>172</v>
      </c>
      <c r="AT498">
        <f t="shared" si="398"/>
        <v>0</v>
      </c>
      <c r="AU498" s="3" t="s">
        <v>173</v>
      </c>
      <c r="AV498" s="3">
        <f t="shared" si="399"/>
        <v>1278</v>
      </c>
      <c r="AW498" s="3" t="s">
        <v>174</v>
      </c>
      <c r="AX498" t="str">
        <f t="shared" si="400"/>
        <v>((0+row['viewportWidth']-1278)/2)</v>
      </c>
      <c r="AY498" t="s">
        <v>175</v>
      </c>
      <c r="AZ498" s="33" t="s">
        <v>172</v>
      </c>
      <c r="BA498">
        <f t="shared" si="401"/>
        <v>0</v>
      </c>
      <c r="BB498" s="3" t="s">
        <v>173</v>
      </c>
      <c r="BC498" s="3">
        <f t="shared" si="402"/>
        <v>1278</v>
      </c>
      <c r="BD498" s="3" t="s">
        <v>174</v>
      </c>
      <c r="BE498" t="str">
        <f t="shared" si="403"/>
        <v>((0+row['viewportWidth']-1278)/2)</v>
      </c>
      <c r="BF498" t="s">
        <v>176</v>
      </c>
      <c r="BG498">
        <f t="shared" si="404"/>
        <v>0</v>
      </c>
      <c r="BI498" t="s">
        <v>177</v>
      </c>
      <c r="BJ498">
        <f t="shared" si="405"/>
        <v>0</v>
      </c>
      <c r="BL498" t="s">
        <v>178</v>
      </c>
      <c r="BM498" t="str">
        <f t="shared" si="406"/>
        <v>elif (((0+row['viewportWidth']-1278)/2)&lt;row['x']&lt;((0+row['viewportWidth']-1278)/2)) and (0&lt;row['y']&lt;0):</v>
      </c>
      <c r="BN498" s="30" t="s">
        <v>179</v>
      </c>
      <c r="BO498">
        <f t="shared" si="407"/>
        <v>0</v>
      </c>
      <c r="BP498" s="3" t="s">
        <v>180</v>
      </c>
      <c r="BQ498" t="str">
        <f t="shared" si="408"/>
        <v>return ('0')</v>
      </c>
      <c r="BR498" s="30" t="str">
        <f t="shared" si="409"/>
        <v xml:space="preserve">            elif (((0+row['viewportWidth']-1278)/2)&lt;row['x']&lt;((0+row['viewportWidth']-1278)/2)) and (0&lt;row['y']&lt;0):
                return ('0')</v>
      </c>
    </row>
    <row r="499" spans="2:70" x14ac:dyDescent="0.25">
      <c r="B499" t="s">
        <v>514</v>
      </c>
      <c r="Y499" s="48" t="str">
        <f t="shared" ref="Y499" si="410">+$Y$16</f>
        <v>'</v>
      </c>
      <c r="Z499" s="14" t="str">
        <f t="shared" ref="Z499" si="411">+$B499</f>
        <v>garten/fuer-kinder/stelzenhaus/</v>
      </c>
      <c r="AA499" t="s">
        <v>186</v>
      </c>
      <c r="AB499" s="48" t="str">
        <f>+$AB$17</f>
        <v>)')</v>
      </c>
      <c r="AC499" s="48" t="str">
        <f>+CONCATENATE(Y499,Z499,AA499,AB499)</f>
        <v>'garten/fuer-kinder/stelzenhaus/((?!/).)*$)')</v>
      </c>
      <c r="AE499" t="s">
        <v>15</v>
      </c>
    </row>
    <row r="500" spans="2:70" x14ac:dyDescent="0.25">
      <c r="AE500" t="s">
        <v>15</v>
      </c>
      <c r="BR500" s="35" t="str">
        <f>_xlfn.TEXTJOIN(CHAR(10),FALSE,BR501:BR505)</f>
        <v xml:space="preserve">        elif bool(stelzenhaus_pattern.match(row['url'])):
            if (((314+row['viewportWidth']-1278)/2)&lt;row['x']&lt;((1222+row['viewportWidth']-1278)/2)) and (263&lt;row['y']&lt;790):
                return ('Berater')
            elif (((314+row['viewportWidth']-1278)/2)&lt;row['x']&lt;((1222+row['viewportWidth']-1278)/2)) and (810&lt;row['y']&lt;1100):
                return ('Filter')
            elif (((314+row['viewportWidth']-1278)/2)&lt;row['x']&lt;((754+row['viewportWidth']-1278)/2)) and (1120&lt;row['y']&lt;4300):
                return ('productsLeftcolumn')
            elif (((773+row['viewportWidth']-1278)/2)&lt;row['x']&lt;((1213+row['viewportWidth']-1278)/2)) and (1120&lt;row['y']&lt;4300):
                return ('productsRightcolumn')
            elif (((52+row['viewportWidth']-1278)/2)&lt;row['x']&lt;((284+row['viewportWidth']-1278)/2)) and (215&lt;row['y']&lt;1280):
                return ('sidebar')</v>
      </c>
    </row>
    <row r="501" spans="2:70" x14ac:dyDescent="0.25">
      <c r="C501">
        <v>952</v>
      </c>
      <c r="D501">
        <v>263</v>
      </c>
      <c r="E501">
        <v>1860</v>
      </c>
      <c r="F501">
        <v>790</v>
      </c>
      <c r="G501" s="6" t="s">
        <v>89</v>
      </c>
      <c r="H501" s="9">
        <f>C501-$S$520</f>
        <v>314</v>
      </c>
      <c r="I501" s="9">
        <f>D501-$T$520</f>
        <v>263</v>
      </c>
      <c r="J501" s="9">
        <f>E501-$S$520</f>
        <v>1222</v>
      </c>
      <c r="K501" s="9">
        <f>F501-$T$520</f>
        <v>790</v>
      </c>
      <c r="L501" s="9" t="str">
        <f t="shared" ref="L501:L504" si="412">G501</f>
        <v>Berater</v>
      </c>
      <c r="M501">
        <f t="shared" ref="M501:M504" si="413">H501+$S$12</f>
        <v>635</v>
      </c>
      <c r="N501">
        <f t="shared" ref="N501:N504" si="414">I501</f>
        <v>263</v>
      </c>
      <c r="O501">
        <f t="shared" ref="O501:O504" si="415">J501+$S$12</f>
        <v>1543</v>
      </c>
      <c r="P501">
        <f t="shared" ref="P501:P504" si="416">K501</f>
        <v>790</v>
      </c>
      <c r="Q501" t="str">
        <f t="shared" ref="Q501:Q504" si="417">L501</f>
        <v>Berater</v>
      </c>
      <c r="AE501" t="s">
        <v>15</v>
      </c>
      <c r="AM501" s="30" t="s">
        <v>182</v>
      </c>
      <c r="AN501" t="str">
        <f>+$Y$498</f>
        <v>stelzenhaus_pattern</v>
      </c>
      <c r="AO501" t="s">
        <v>170</v>
      </c>
      <c r="AQ501" t="str">
        <f>+CONCATENATE(AM501,AN501,AO501)</f>
        <v>elif bool(stelzenhaus_pattern.match(row['url'])):</v>
      </c>
      <c r="AR501" s="30" t="s">
        <v>171</v>
      </c>
      <c r="AS501" s="33" t="s">
        <v>172</v>
      </c>
      <c r="AT501">
        <f>+$H501</f>
        <v>314</v>
      </c>
      <c r="AU501" s="3" t="s">
        <v>173</v>
      </c>
      <c r="AV501" s="3">
        <f>+$P$12+$N$12</f>
        <v>1278</v>
      </c>
      <c r="AW501" s="3" t="s">
        <v>174</v>
      </c>
      <c r="AX501" t="str">
        <f>+CONCATENATE($AS501,$AT501,$AU501,$AV501,$AW501)</f>
        <v>((314+row['viewportWidth']-1278)/2)</v>
      </c>
      <c r="AY501" t="s">
        <v>175</v>
      </c>
      <c r="AZ501" s="33" t="s">
        <v>172</v>
      </c>
      <c r="BA501">
        <f>+$J501</f>
        <v>1222</v>
      </c>
      <c r="BB501" s="3" t="s">
        <v>173</v>
      </c>
      <c r="BC501" s="3">
        <f>+$P$12+$N$12</f>
        <v>1278</v>
      </c>
      <c r="BD501" s="3" t="s">
        <v>174</v>
      </c>
      <c r="BE501" t="str">
        <f>+CONCATENATE($AZ501,$BA501,$BB501,$BC501,$BD501)</f>
        <v>((1222+row['viewportWidth']-1278)/2)</v>
      </c>
      <c r="BF501" t="s">
        <v>176</v>
      </c>
      <c r="BG501">
        <f>+$I501</f>
        <v>263</v>
      </c>
      <c r="BI501" t="s">
        <v>177</v>
      </c>
      <c r="BJ501">
        <f>+$K501</f>
        <v>790</v>
      </c>
      <c r="BL501" t="s">
        <v>178</v>
      </c>
      <c r="BM501" t="str">
        <f>+CONCATENATE(AR501,AX501,AY501,BE501,BF501,BG501,BI501,BJ501,BL501)</f>
        <v>if (((314+row['viewportWidth']-1278)/2)&lt;row['x']&lt;((1222+row['viewportWidth']-1278)/2)) and (263&lt;row['y']&lt;790):</v>
      </c>
      <c r="BN501" s="30" t="s">
        <v>179</v>
      </c>
      <c r="BO501" t="str">
        <f>+$L501</f>
        <v>Berater</v>
      </c>
      <c r="BP501" s="3" t="s">
        <v>180</v>
      </c>
      <c r="BQ501" t="str">
        <f>+CONCATENATE(BN501,BO501,BP501)</f>
        <v>return ('Berater')</v>
      </c>
      <c r="BR501" s="30" t="str">
        <f>+CONCATENATE(REPT(" ", $BV$12),$AQ501,CHAR(10),REPT(" ", $BV$13),$BM501,CHAR(10),REPT(" ", $BV$14),$BQ501)</f>
        <v xml:space="preserve">        elif bool(stelzenhaus_pattern.match(row['url'])):
            if (((314+row['viewportWidth']-1278)/2)&lt;row['x']&lt;((1222+row['viewportWidth']-1278)/2)) and (263&lt;row['y']&lt;790):
                return ('Berater')</v>
      </c>
    </row>
    <row r="502" spans="2:70" x14ac:dyDescent="0.25">
      <c r="C502">
        <v>952</v>
      </c>
      <c r="D502">
        <v>810</v>
      </c>
      <c r="E502">
        <v>1860</v>
      </c>
      <c r="F502">
        <v>1100</v>
      </c>
      <c r="G502" s="6" t="s">
        <v>25</v>
      </c>
      <c r="H502" s="9">
        <f>C502-$S$520</f>
        <v>314</v>
      </c>
      <c r="I502" s="9">
        <f>D502-$T$520</f>
        <v>810</v>
      </c>
      <c r="J502" s="9">
        <f>E502-$S$520</f>
        <v>1222</v>
      </c>
      <c r="K502" s="9">
        <f>F502-$T$520</f>
        <v>1100</v>
      </c>
      <c r="L502" s="9" t="str">
        <f t="shared" si="412"/>
        <v>Filter</v>
      </c>
      <c r="M502">
        <f t="shared" si="413"/>
        <v>635</v>
      </c>
      <c r="N502">
        <f t="shared" si="414"/>
        <v>810</v>
      </c>
      <c r="O502">
        <f t="shared" si="415"/>
        <v>1543</v>
      </c>
      <c r="P502">
        <f t="shared" si="416"/>
        <v>1100</v>
      </c>
      <c r="Q502" t="str">
        <f t="shared" si="417"/>
        <v>Filter</v>
      </c>
      <c r="S502" t="s">
        <v>41</v>
      </c>
      <c r="AE502" t="s">
        <v>15</v>
      </c>
      <c r="AR502" s="30" t="s">
        <v>181</v>
      </c>
      <c r="AS502" s="33" t="s">
        <v>172</v>
      </c>
      <c r="AT502">
        <f t="shared" ref="AT502:AT505" si="418">+$H502</f>
        <v>314</v>
      </c>
      <c r="AU502" s="3" t="s">
        <v>173</v>
      </c>
      <c r="AV502" s="3">
        <f t="shared" ref="AV502:AV505" si="419">+$P$12+$N$12</f>
        <v>1278</v>
      </c>
      <c r="AW502" s="3" t="s">
        <v>174</v>
      </c>
      <c r="AX502" t="str">
        <f t="shared" ref="AX502:AX505" si="420">+CONCATENATE($AS502,$AT502,$AU502,$AV502,$AW502)</f>
        <v>((314+row['viewportWidth']-1278)/2)</v>
      </c>
      <c r="AY502" t="s">
        <v>175</v>
      </c>
      <c r="AZ502" s="33" t="s">
        <v>172</v>
      </c>
      <c r="BA502">
        <f t="shared" ref="BA502:BA505" si="421">+$J502</f>
        <v>1222</v>
      </c>
      <c r="BB502" s="3" t="s">
        <v>173</v>
      </c>
      <c r="BC502" s="3">
        <f t="shared" ref="BC502:BC505" si="422">+$P$12+$N$12</f>
        <v>1278</v>
      </c>
      <c r="BD502" s="3" t="s">
        <v>174</v>
      </c>
      <c r="BE502" t="str">
        <f t="shared" ref="BE502:BE505" si="423">+CONCATENATE($AZ502,$BA502,$BB502,$BC502,$BD502)</f>
        <v>((1222+row['viewportWidth']-1278)/2)</v>
      </c>
      <c r="BF502" t="s">
        <v>176</v>
      </c>
      <c r="BG502">
        <f t="shared" ref="BG502:BG505" si="424">+$I502</f>
        <v>810</v>
      </c>
      <c r="BI502" t="s">
        <v>177</v>
      </c>
      <c r="BJ502">
        <f t="shared" ref="BJ502:BJ505" si="425">+$K502</f>
        <v>1100</v>
      </c>
      <c r="BL502" t="s">
        <v>178</v>
      </c>
      <c r="BM502" t="str">
        <f t="shared" ref="BM502:BM505" si="426">+CONCATENATE(AR502,AX502,AY502,BE502,BF502,BG502,BI502,BJ502,BL502)</f>
        <v>elif (((314+row['viewportWidth']-1278)/2)&lt;row['x']&lt;((1222+row['viewportWidth']-1278)/2)) and (810&lt;row['y']&lt;1100):</v>
      </c>
      <c r="BN502" s="30" t="s">
        <v>179</v>
      </c>
      <c r="BO502" t="str">
        <f t="shared" ref="BO502:BO505" si="427">+$L502</f>
        <v>Filter</v>
      </c>
      <c r="BP502" s="3" t="s">
        <v>180</v>
      </c>
      <c r="BQ502" t="str">
        <f t="shared" ref="BQ502:BQ505" si="428">+CONCATENATE(BN502,BO502,BP502)</f>
        <v>return ('Filter')</v>
      </c>
      <c r="BR502" s="30" t="str">
        <f>+CONCATENATE(REPT(" ", $BV$13),$BM502,CHAR(10),REPT(" ", $BV$14),$BQ502)</f>
        <v xml:space="preserve">            elif (((314+row['viewportWidth']-1278)/2)&lt;row['x']&lt;((1222+row['viewportWidth']-1278)/2)) and (810&lt;row['y']&lt;1100):
                return ('Filter')</v>
      </c>
    </row>
    <row r="503" spans="2:70" x14ac:dyDescent="0.25">
      <c r="C503">
        <v>952</v>
      </c>
      <c r="D503">
        <v>1120</v>
      </c>
      <c r="E503">
        <v>1392</v>
      </c>
      <c r="F503">
        <v>4300</v>
      </c>
      <c r="G503" s="6" t="s">
        <v>27</v>
      </c>
      <c r="H503" s="9">
        <f>C503-$S$520</f>
        <v>314</v>
      </c>
      <c r="I503" s="9">
        <f>D503-$T$520</f>
        <v>1120</v>
      </c>
      <c r="J503" s="9">
        <f>E503-$S$520</f>
        <v>754</v>
      </c>
      <c r="K503" s="9">
        <f>F503-$T$520</f>
        <v>4300</v>
      </c>
      <c r="L503" s="9" t="str">
        <f t="shared" si="412"/>
        <v>productsLeftcolumn</v>
      </c>
      <c r="M503">
        <f t="shared" si="413"/>
        <v>635</v>
      </c>
      <c r="N503">
        <f t="shared" si="414"/>
        <v>1120</v>
      </c>
      <c r="O503">
        <f t="shared" si="415"/>
        <v>1075</v>
      </c>
      <c r="P503">
        <f t="shared" si="416"/>
        <v>4300</v>
      </c>
      <c r="Q503" t="str">
        <f t="shared" si="417"/>
        <v>productsLeftcolumn</v>
      </c>
      <c r="S503" t="s">
        <v>15</v>
      </c>
      <c r="T503" t="s">
        <v>16</v>
      </c>
      <c r="AE503" t="s">
        <v>15</v>
      </c>
      <c r="AR503" s="30" t="s">
        <v>181</v>
      </c>
      <c r="AS503" s="33" t="s">
        <v>172</v>
      </c>
      <c r="AT503">
        <f t="shared" si="418"/>
        <v>314</v>
      </c>
      <c r="AU503" s="3" t="s">
        <v>173</v>
      </c>
      <c r="AV503" s="3">
        <f t="shared" si="419"/>
        <v>1278</v>
      </c>
      <c r="AW503" s="3" t="s">
        <v>174</v>
      </c>
      <c r="AX503" t="str">
        <f t="shared" si="420"/>
        <v>((314+row['viewportWidth']-1278)/2)</v>
      </c>
      <c r="AY503" t="s">
        <v>175</v>
      </c>
      <c r="AZ503" s="33" t="s">
        <v>172</v>
      </c>
      <c r="BA503">
        <f t="shared" si="421"/>
        <v>754</v>
      </c>
      <c r="BB503" s="3" t="s">
        <v>173</v>
      </c>
      <c r="BC503" s="3">
        <f t="shared" si="422"/>
        <v>1278</v>
      </c>
      <c r="BD503" s="3" t="s">
        <v>174</v>
      </c>
      <c r="BE503" t="str">
        <f t="shared" si="423"/>
        <v>((754+row['viewportWidth']-1278)/2)</v>
      </c>
      <c r="BF503" t="s">
        <v>176</v>
      </c>
      <c r="BG503">
        <f t="shared" si="424"/>
        <v>1120</v>
      </c>
      <c r="BI503" t="s">
        <v>177</v>
      </c>
      <c r="BJ503">
        <f t="shared" si="425"/>
        <v>4300</v>
      </c>
      <c r="BL503" t="s">
        <v>178</v>
      </c>
      <c r="BM503" t="str">
        <f t="shared" si="426"/>
        <v>elif (((314+row['viewportWidth']-1278)/2)&lt;row['x']&lt;((754+row['viewportWidth']-1278)/2)) and (1120&lt;row['y']&lt;4300):</v>
      </c>
      <c r="BN503" s="30" t="s">
        <v>179</v>
      </c>
      <c r="BO503" t="str">
        <f t="shared" si="427"/>
        <v>productsLeftcolumn</v>
      </c>
      <c r="BP503" s="3" t="s">
        <v>180</v>
      </c>
      <c r="BQ503" t="str">
        <f t="shared" si="428"/>
        <v>return ('productsLeftcolumn')</v>
      </c>
      <c r="BR503" s="30" t="str">
        <f t="shared" ref="BR503:BR505" si="429">+CONCATENATE(REPT(" ", $BV$13),$BM503,CHAR(10),REPT(" ", $BV$14),$BQ503)</f>
        <v xml:space="preserve">            elif (((314+row['viewportWidth']-1278)/2)&lt;row['x']&lt;((754+row['viewportWidth']-1278)/2)) and (1120&lt;row['y']&lt;4300):
                return ('productsLeftcolumn')</v>
      </c>
    </row>
    <row r="504" spans="2:70" x14ac:dyDescent="0.25">
      <c r="C504">
        <v>1411</v>
      </c>
      <c r="D504">
        <f>D503</f>
        <v>1120</v>
      </c>
      <c r="E504">
        <f>C504+440</f>
        <v>1851</v>
      </c>
      <c r="F504">
        <v>4300</v>
      </c>
      <c r="G504" s="6" t="s">
        <v>28</v>
      </c>
      <c r="H504" s="9">
        <f>C504-$S$520</f>
        <v>773</v>
      </c>
      <c r="I504" s="9">
        <f>D504-$T$520</f>
        <v>1120</v>
      </c>
      <c r="J504" s="9">
        <f>E504-$S$520</f>
        <v>1213</v>
      </c>
      <c r="K504" s="9">
        <f>F504-$T$520</f>
        <v>4300</v>
      </c>
      <c r="L504" s="9" t="str">
        <f t="shared" si="412"/>
        <v>productsRightcolumn</v>
      </c>
      <c r="M504">
        <f t="shared" si="413"/>
        <v>1094</v>
      </c>
      <c r="N504">
        <f t="shared" si="414"/>
        <v>1120</v>
      </c>
      <c r="O504">
        <f t="shared" si="415"/>
        <v>1534</v>
      </c>
      <c r="P504">
        <f t="shared" si="416"/>
        <v>4300</v>
      </c>
      <c r="Q504" t="str">
        <f t="shared" si="417"/>
        <v>productsRightcolumn</v>
      </c>
      <c r="S504">
        <v>641</v>
      </c>
      <c r="T504">
        <v>0</v>
      </c>
      <c r="AE504" t="s">
        <v>15</v>
      </c>
      <c r="AR504" s="30" t="s">
        <v>181</v>
      </c>
      <c r="AS504" s="33" t="s">
        <v>172</v>
      </c>
      <c r="AT504">
        <f t="shared" si="418"/>
        <v>773</v>
      </c>
      <c r="AU504" s="3" t="s">
        <v>173</v>
      </c>
      <c r="AV504" s="3">
        <f t="shared" si="419"/>
        <v>1278</v>
      </c>
      <c r="AW504" s="3" t="s">
        <v>174</v>
      </c>
      <c r="AX504" t="str">
        <f t="shared" si="420"/>
        <v>((773+row['viewportWidth']-1278)/2)</v>
      </c>
      <c r="AY504" t="s">
        <v>175</v>
      </c>
      <c r="AZ504" s="33" t="s">
        <v>172</v>
      </c>
      <c r="BA504">
        <f t="shared" si="421"/>
        <v>1213</v>
      </c>
      <c r="BB504" s="3" t="s">
        <v>173</v>
      </c>
      <c r="BC504" s="3">
        <f t="shared" si="422"/>
        <v>1278</v>
      </c>
      <c r="BD504" s="3" t="s">
        <v>174</v>
      </c>
      <c r="BE504" t="str">
        <f t="shared" si="423"/>
        <v>((1213+row['viewportWidth']-1278)/2)</v>
      </c>
      <c r="BF504" t="s">
        <v>176</v>
      </c>
      <c r="BG504">
        <f t="shared" si="424"/>
        <v>1120</v>
      </c>
      <c r="BI504" t="s">
        <v>177</v>
      </c>
      <c r="BJ504">
        <f t="shared" si="425"/>
        <v>4300</v>
      </c>
      <c r="BL504" t="s">
        <v>178</v>
      </c>
      <c r="BM504" t="str">
        <f t="shared" si="426"/>
        <v>elif (((773+row['viewportWidth']-1278)/2)&lt;row['x']&lt;((1213+row['viewportWidth']-1278)/2)) and (1120&lt;row['y']&lt;4300):</v>
      </c>
      <c r="BN504" s="30" t="s">
        <v>179</v>
      </c>
      <c r="BO504" t="str">
        <f t="shared" si="427"/>
        <v>productsRightcolumn</v>
      </c>
      <c r="BP504" s="3" t="s">
        <v>180</v>
      </c>
      <c r="BQ504" t="str">
        <f t="shared" si="428"/>
        <v>return ('productsRightcolumn')</v>
      </c>
      <c r="BR504" s="30" t="str">
        <f t="shared" si="429"/>
        <v xml:space="preserve">            elif (((773+row['viewportWidth']-1278)/2)&lt;row['x']&lt;((1213+row['viewportWidth']-1278)/2)) and (1120&lt;row['y']&lt;4300):
                return ('productsRightcolumn')</v>
      </c>
    </row>
    <row r="505" spans="2:70" x14ac:dyDescent="0.25">
      <c r="C505">
        <v>690</v>
      </c>
      <c r="D505">
        <v>215</v>
      </c>
      <c r="E505">
        <v>922</v>
      </c>
      <c r="F505">
        <v>1280</v>
      </c>
      <c r="G505" s="6" t="s">
        <v>26</v>
      </c>
      <c r="H505" s="9">
        <f>C505-$S$520</f>
        <v>52</v>
      </c>
      <c r="I505" s="9">
        <f>D505-$T$520</f>
        <v>215</v>
      </c>
      <c r="J505" s="9">
        <f>E505-$S$520</f>
        <v>284</v>
      </c>
      <c r="K505" s="9">
        <f>F505-$T$520</f>
        <v>1280</v>
      </c>
      <c r="L505" s="9" t="str">
        <f>G505</f>
        <v>sidebar</v>
      </c>
      <c r="M505">
        <f>H505+$S$12</f>
        <v>373</v>
      </c>
      <c r="N505">
        <f>I505</f>
        <v>215</v>
      </c>
      <c r="O505">
        <f>J505+$S$12</f>
        <v>605</v>
      </c>
      <c r="P505">
        <f>K505</f>
        <v>1280</v>
      </c>
      <c r="Q505" t="str">
        <f>L505</f>
        <v>sidebar</v>
      </c>
      <c r="AE505" t="s">
        <v>15</v>
      </c>
      <c r="AR505" s="30" t="s">
        <v>181</v>
      </c>
      <c r="AS505" s="33" t="s">
        <v>172</v>
      </c>
      <c r="AT505">
        <f t="shared" si="418"/>
        <v>52</v>
      </c>
      <c r="AU505" s="3" t="s">
        <v>173</v>
      </c>
      <c r="AV505" s="3">
        <f t="shared" si="419"/>
        <v>1278</v>
      </c>
      <c r="AW505" s="3" t="s">
        <v>174</v>
      </c>
      <c r="AX505" t="str">
        <f t="shared" si="420"/>
        <v>((52+row['viewportWidth']-1278)/2)</v>
      </c>
      <c r="AY505" t="s">
        <v>175</v>
      </c>
      <c r="AZ505" s="33" t="s">
        <v>172</v>
      </c>
      <c r="BA505">
        <f t="shared" si="421"/>
        <v>284</v>
      </c>
      <c r="BB505" s="3" t="s">
        <v>173</v>
      </c>
      <c r="BC505" s="3">
        <f t="shared" si="422"/>
        <v>1278</v>
      </c>
      <c r="BD505" s="3" t="s">
        <v>174</v>
      </c>
      <c r="BE505" t="str">
        <f t="shared" si="423"/>
        <v>((284+row['viewportWidth']-1278)/2)</v>
      </c>
      <c r="BF505" t="s">
        <v>176</v>
      </c>
      <c r="BG505">
        <f t="shared" si="424"/>
        <v>215</v>
      </c>
      <c r="BI505" t="s">
        <v>177</v>
      </c>
      <c r="BJ505">
        <f t="shared" si="425"/>
        <v>1280</v>
      </c>
      <c r="BL505" t="s">
        <v>178</v>
      </c>
      <c r="BM505" t="str">
        <f t="shared" si="426"/>
        <v>elif (((52+row['viewportWidth']-1278)/2)&lt;row['x']&lt;((284+row['viewportWidth']-1278)/2)) and (215&lt;row['y']&lt;1280):</v>
      </c>
      <c r="BN505" s="30" t="s">
        <v>179</v>
      </c>
      <c r="BO505" t="str">
        <f t="shared" si="427"/>
        <v>sidebar</v>
      </c>
      <c r="BP505" s="3" t="s">
        <v>180</v>
      </c>
      <c r="BQ505" t="str">
        <f t="shared" si="428"/>
        <v>return ('sidebar')</v>
      </c>
      <c r="BR505" s="30" t="str">
        <f t="shared" si="429"/>
        <v xml:space="preserve">            elif (((52+row['viewportWidth']-1278)/2)&lt;row['x']&lt;((284+row['viewportWidth']-1278)/2)) and (215&lt;row['y']&lt;1280):
                return ('sidebar')</v>
      </c>
    </row>
    <row r="506" spans="2:70" x14ac:dyDescent="0.25">
      <c r="AE506" t="s">
        <v>15</v>
      </c>
    </row>
    <row r="507" spans="2:70" x14ac:dyDescent="0.25">
      <c r="Y507" s="14" t="s">
        <v>545</v>
      </c>
      <c r="Z507" s="48" t="str">
        <f>+$Z$16</f>
        <v xml:space="preserve"> = re.compile(r'(http://relaunch|https://www)\.holzprofi24\.de/('</v>
      </c>
      <c r="AA507" s="51" t="str">
        <f>+CONCATENATE(Y507,Z507)</f>
        <v>gartenhaus1_pattern = re.compile(r'(http://relaunch|https://www)\.holzprofi24\.de/('</v>
      </c>
      <c r="AB507" s="51" t="s">
        <v>2513</v>
      </c>
      <c r="AC507" s="14" t="str">
        <f>_xlfn.TEXTJOIN(CHAR(10),FALSE,AA507,AC508)</f>
        <v>gartenhaus1_pattern = re.compile(r'(http://relaunch|https://www)\.holzprofi24\.de/('
'/garten/gartenhaus((?!/).)*$)')</v>
      </c>
      <c r="AE507" t="s">
        <v>15</v>
      </c>
    </row>
    <row r="508" spans="2:70" x14ac:dyDescent="0.25">
      <c r="B508" t="s">
        <v>0</v>
      </c>
      <c r="G508" s="6"/>
      <c r="H508" s="9"/>
      <c r="I508" s="9"/>
      <c r="J508" s="9"/>
      <c r="K508" s="9"/>
      <c r="L508" s="9"/>
      <c r="Y508" s="48" t="str">
        <f t="shared" ref="Y508" si="430">+$Y$16</f>
        <v>'</v>
      </c>
      <c r="Z508" s="14" t="str">
        <f t="shared" ref="Z508" si="431">+$B508</f>
        <v>/garten/gartenhaus</v>
      </c>
      <c r="AA508" t="str">
        <f>+$AA$16</f>
        <v>((?!/).)*$</v>
      </c>
      <c r="AB508" s="48" t="str">
        <f>+$AB$17</f>
        <v>)')</v>
      </c>
      <c r="AC508" s="48" t="str">
        <f>+CONCATENATE(Y508,Z508,AA508,AB508)</f>
        <v>'/garten/gartenhaus((?!/).)*$)')</v>
      </c>
      <c r="AE508" t="s">
        <v>15</v>
      </c>
      <c r="BR508" s="35" t="str">
        <f>_xlfn.TEXTJOIN(CHAR(10),FALSE,BR509:BR513)</f>
        <v xml:space="preserve">        elif bool(gartenhaus1_pattern.match(row['url'])):
            if (((50+row['viewportWidth']-1278)/2)&lt;row['x']&lt;((280+row['viewportWidth']-1278)/2)) and (260&lt;row['y']&lt;575):
                return ('Berater')
            elif (((312+row['viewportWidth']-1278)/2)&lt;row['x']&lt;((1210+row['viewportWidth']-1278)/2)) and (665&lt;row['y']&lt;933):
                return ('ZuDenSortimenten')
            elif (((312+row['viewportWidth']-1278)/2)&lt;row['x']&lt;((1210+row['viewportWidth']-1278)/2)) and (1040&lt;row['y']&lt;1331):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(1355&lt;row['y']&lt;4815):
                return ('productsLeftcolumn')</v>
      </c>
    </row>
    <row r="509" spans="2:70" x14ac:dyDescent="0.25">
      <c r="C509">
        <v>950</v>
      </c>
      <c r="D509">
        <v>346</v>
      </c>
      <c r="E509">
        <v>1848</v>
      </c>
      <c r="F509">
        <f>D509+314</f>
        <v>660</v>
      </c>
      <c r="G509" s="5" t="s">
        <v>89</v>
      </c>
      <c r="H509" s="9">
        <f>C512-$S$23</f>
        <v>50</v>
      </c>
      <c r="I509" s="9">
        <f>D512-$T$23</f>
        <v>260</v>
      </c>
      <c r="J509" s="9">
        <f>E512-$S$23</f>
        <v>280</v>
      </c>
      <c r="K509" s="9">
        <f t="shared" ref="K509:K514" si="432">F509-$T$23</f>
        <v>575</v>
      </c>
      <c r="L509" s="9" t="str">
        <f t="shared" ref="L509:L514" si="433">G509</f>
        <v>Berater</v>
      </c>
      <c r="M509">
        <f t="shared" ref="M509:M514" si="434">H509+$S$12</f>
        <v>371</v>
      </c>
      <c r="N509">
        <f t="shared" ref="N509:N514" si="435">I509</f>
        <v>260</v>
      </c>
      <c r="O509">
        <f t="shared" ref="O509:O514" si="436">J509+$S$12</f>
        <v>601</v>
      </c>
      <c r="P509">
        <f t="shared" ref="P509:Q514" si="437">K509</f>
        <v>575</v>
      </c>
      <c r="Q509" t="str">
        <f t="shared" si="437"/>
        <v>Berater</v>
      </c>
      <c r="S509" t="s">
        <v>42</v>
      </c>
      <c r="V509" t="s">
        <v>15</v>
      </c>
      <c r="AE509" t="s">
        <v>15</v>
      </c>
      <c r="AM509" s="30" t="s">
        <v>182</v>
      </c>
      <c r="AN509" t="str">
        <f>+$Y$507</f>
        <v>gartenhaus1_pattern</v>
      </c>
      <c r="AO509" t="s">
        <v>170</v>
      </c>
      <c r="AQ509" t="str">
        <f>+CONCATENATE(AM509,AN509,AO509)</f>
        <v>elif bool(gartenhaus1_pattern.match(row['url'])):</v>
      </c>
      <c r="AR509" s="30" t="s">
        <v>171</v>
      </c>
      <c r="AS509" s="33" t="s">
        <v>172</v>
      </c>
      <c r="AT509">
        <f>+$H509</f>
        <v>50</v>
      </c>
      <c r="AU509" s="3" t="s">
        <v>173</v>
      </c>
      <c r="AV509" s="3">
        <f>+$P$12+$N$12</f>
        <v>1278</v>
      </c>
      <c r="AW509" s="3" t="s">
        <v>174</v>
      </c>
      <c r="AX509" t="str">
        <f>+CONCATENATE($AS509,$AT509,$AU509,$AV509,$AW509)</f>
        <v>((50+row['viewportWidth']-1278)/2)</v>
      </c>
      <c r="AY509" t="s">
        <v>175</v>
      </c>
      <c r="AZ509" s="33" t="s">
        <v>172</v>
      </c>
      <c r="BA509">
        <f>+$J509</f>
        <v>280</v>
      </c>
      <c r="BB509" s="3" t="s">
        <v>173</v>
      </c>
      <c r="BC509" s="3">
        <f>+$P$12+$N$12</f>
        <v>1278</v>
      </c>
      <c r="BD509" s="3" t="s">
        <v>174</v>
      </c>
      <c r="BE509" t="str">
        <f>+CONCATENATE($AZ509,$BA509,$BB509,$BC509,$BD509)</f>
        <v>((280+row['viewportWidth']-1278)/2)</v>
      </c>
      <c r="BF509" t="s">
        <v>176</v>
      </c>
      <c r="BG509">
        <f>+$I509</f>
        <v>260</v>
      </c>
      <c r="BI509" t="s">
        <v>177</v>
      </c>
      <c r="BJ509">
        <f>+$K509</f>
        <v>575</v>
      </c>
      <c r="BL509" t="s">
        <v>178</v>
      </c>
      <c r="BM509" t="str">
        <f>+CONCATENATE(AR509,AX509,AY509,BE509,BF509,BG509,BI509,BJ509,BL509)</f>
        <v>if (((50+row['viewportWidth']-1278)/2)&lt;row['x']&lt;((280+row['viewportWidth']-1278)/2)) and (260&lt;row['y']&lt;575):</v>
      </c>
      <c r="BN509" s="30" t="s">
        <v>179</v>
      </c>
      <c r="BO509" t="str">
        <f>+$L509</f>
        <v>Berater</v>
      </c>
      <c r="BP509" s="3" t="s">
        <v>180</v>
      </c>
      <c r="BQ509" t="str">
        <f>+CONCATENATE(BN509,BO509,BP509)</f>
        <v>return ('Berater')</v>
      </c>
      <c r="BR509" s="30" t="str">
        <f>+CONCATENATE(REPT(" ", $BV$12),$AQ509,CHAR(10),REPT(" ", $BV$13),$BM509,CHAR(10),REPT(" ", $BV$14),$BQ509)</f>
        <v xml:space="preserve">        elif bool(gartenhaus1_pattern.match(row['url'])):
            if (((50+row['viewportWidth']-1278)/2)&lt;row['x']&lt;((280+row['viewportWidth']-1278)/2)) and (260&lt;row['y']&lt;575):
                return ('Berater')</v>
      </c>
    </row>
    <row r="510" spans="2:70" x14ac:dyDescent="0.25">
      <c r="C510">
        <v>950</v>
      </c>
      <c r="D510">
        <v>750</v>
      </c>
      <c r="E510">
        <v>1848</v>
      </c>
      <c r="F510">
        <f>658+360</f>
        <v>1018</v>
      </c>
      <c r="G510" s="6" t="s">
        <v>24</v>
      </c>
      <c r="H510" s="9">
        <f>C510-$S$23</f>
        <v>312</v>
      </c>
      <c r="I510" s="9">
        <f>D510-$T$23</f>
        <v>665</v>
      </c>
      <c r="J510" s="9">
        <f>E510-$S$23</f>
        <v>1210</v>
      </c>
      <c r="K510" s="9">
        <f t="shared" si="432"/>
        <v>933</v>
      </c>
      <c r="L510" s="9" t="str">
        <f t="shared" si="433"/>
        <v>ZuDenSortimenten</v>
      </c>
      <c r="M510">
        <f t="shared" si="434"/>
        <v>633</v>
      </c>
      <c r="N510">
        <f t="shared" si="435"/>
        <v>665</v>
      </c>
      <c r="O510">
        <f t="shared" si="436"/>
        <v>1531</v>
      </c>
      <c r="P510">
        <f t="shared" si="437"/>
        <v>933</v>
      </c>
      <c r="Q510" t="str">
        <f t="shared" si="437"/>
        <v>ZuDenSortimenten</v>
      </c>
      <c r="AE510" t="s">
        <v>15</v>
      </c>
      <c r="AR510" s="30" t="s">
        <v>181</v>
      </c>
      <c r="AS510" s="33" t="s">
        <v>172</v>
      </c>
      <c r="AT510">
        <f t="shared" ref="AT510:AT514" si="438">+$H510</f>
        <v>312</v>
      </c>
      <c r="AU510" s="3" t="s">
        <v>173</v>
      </c>
      <c r="AV510" s="3">
        <f t="shared" ref="AV510:AV514" si="439">+$P$12+$N$12</f>
        <v>1278</v>
      </c>
      <c r="AW510" s="3" t="s">
        <v>174</v>
      </c>
      <c r="AX510" t="str">
        <f t="shared" ref="AX510:AX514" si="440">+CONCATENATE($AS510,$AT510,$AU510,$AV510,$AW510)</f>
        <v>((312+row['viewportWidth']-1278)/2)</v>
      </c>
      <c r="AY510" t="s">
        <v>175</v>
      </c>
      <c r="AZ510" s="33" t="s">
        <v>172</v>
      </c>
      <c r="BA510">
        <f t="shared" ref="BA510:BA514" si="441">+$J510</f>
        <v>1210</v>
      </c>
      <c r="BB510" s="3" t="s">
        <v>173</v>
      </c>
      <c r="BC510" s="3">
        <f t="shared" ref="BC510:BC514" si="442">+$P$12+$N$12</f>
        <v>1278</v>
      </c>
      <c r="BD510" s="3" t="s">
        <v>174</v>
      </c>
      <c r="BE510" t="str">
        <f t="shared" ref="BE510:BE514" si="443">+CONCATENATE($AZ510,$BA510,$BB510,$BC510,$BD510)</f>
        <v>((1210+row['viewportWidth']-1278)/2)</v>
      </c>
      <c r="BF510" t="s">
        <v>176</v>
      </c>
      <c r="BG510">
        <f t="shared" ref="BG510:BG514" si="444">+$I510</f>
        <v>665</v>
      </c>
      <c r="BI510" t="s">
        <v>177</v>
      </c>
      <c r="BJ510">
        <f t="shared" ref="BJ510:BJ514" si="445">+$K510</f>
        <v>933</v>
      </c>
      <c r="BL510" t="s">
        <v>178</v>
      </c>
      <c r="BM510" t="str">
        <f t="shared" ref="BM510:BM513" si="446">+CONCATENATE(AR510,AX510,AY510,BE510,BF510,BG510,BI510,BJ510,BL510)</f>
        <v>elif (((312+row['viewportWidth']-1278)/2)&lt;row['x']&lt;((1210+row['viewportWidth']-1278)/2)) and (665&lt;row['y']&lt;933):</v>
      </c>
      <c r="BN510" s="30" t="s">
        <v>179</v>
      </c>
      <c r="BO510" t="str">
        <f t="shared" ref="BO510:BO514" si="447">+$L510</f>
        <v>ZuDenSortimenten</v>
      </c>
      <c r="BP510" s="3" t="s">
        <v>180</v>
      </c>
      <c r="BQ510" t="str">
        <f t="shared" ref="BQ510:BQ513" si="448">+CONCATENATE(BN510,BO510,BP510)</f>
        <v>return ('ZuDenSortimenten')</v>
      </c>
      <c r="BR510" s="30" t="str">
        <f>+CONCATENATE(REPT(" ", $BV$13),$BM510,CHAR(10),REPT(" ", $BV$14),$BQ510)</f>
        <v xml:space="preserve">            elif (((312+row['viewportWidth']-1278)/2)&lt;row['x']&lt;((1210+row['viewportWidth']-1278)/2)) and (665&lt;row['y']&lt;933):
                return ('ZuDenSortimenten')</v>
      </c>
    </row>
    <row r="511" spans="2:70" x14ac:dyDescent="0.25">
      <c r="C511">
        <v>950</v>
      </c>
      <c r="D511">
        <v>1125</v>
      </c>
      <c r="E511">
        <v>1848</v>
      </c>
      <c r="F511">
        <f>D511+291</f>
        <v>1416</v>
      </c>
      <c r="G511" s="6" t="s">
        <v>25</v>
      </c>
      <c r="H511" s="9">
        <f>C511-$S$23</f>
        <v>312</v>
      </c>
      <c r="I511" s="9">
        <f>D511-$T$23</f>
        <v>1040</v>
      </c>
      <c r="J511" s="9">
        <f>E511-$S$23</f>
        <v>1210</v>
      </c>
      <c r="K511" s="9">
        <f t="shared" si="432"/>
        <v>1331</v>
      </c>
      <c r="L511" s="9" t="str">
        <f t="shared" si="433"/>
        <v>Filter</v>
      </c>
      <c r="M511">
        <f t="shared" si="434"/>
        <v>633</v>
      </c>
      <c r="N511">
        <f t="shared" si="435"/>
        <v>1040</v>
      </c>
      <c r="O511">
        <f t="shared" si="436"/>
        <v>1531</v>
      </c>
      <c r="P511">
        <f t="shared" si="437"/>
        <v>1331</v>
      </c>
      <c r="Q511" t="str">
        <f t="shared" si="437"/>
        <v>Filter</v>
      </c>
      <c r="AE511" t="s">
        <v>15</v>
      </c>
      <c r="AR511" s="30" t="s">
        <v>181</v>
      </c>
      <c r="AS511" s="33" t="s">
        <v>172</v>
      </c>
      <c r="AT511">
        <f t="shared" si="438"/>
        <v>312</v>
      </c>
      <c r="AU511" s="3" t="s">
        <v>173</v>
      </c>
      <c r="AV511" s="3">
        <f t="shared" si="439"/>
        <v>1278</v>
      </c>
      <c r="AW511" s="3" t="s">
        <v>174</v>
      </c>
      <c r="AX511" t="str">
        <f t="shared" si="440"/>
        <v>((312+row['viewportWidth']-1278)/2)</v>
      </c>
      <c r="AY511" t="s">
        <v>175</v>
      </c>
      <c r="AZ511" s="33" t="s">
        <v>172</v>
      </c>
      <c r="BA511">
        <f t="shared" si="441"/>
        <v>1210</v>
      </c>
      <c r="BB511" s="3" t="s">
        <v>173</v>
      </c>
      <c r="BC511" s="3">
        <f t="shared" si="442"/>
        <v>1278</v>
      </c>
      <c r="BD511" s="3" t="s">
        <v>174</v>
      </c>
      <c r="BE511" t="str">
        <f t="shared" si="443"/>
        <v>((1210+row['viewportWidth']-1278)/2)</v>
      </c>
      <c r="BF511" t="s">
        <v>176</v>
      </c>
      <c r="BG511">
        <f t="shared" si="444"/>
        <v>1040</v>
      </c>
      <c r="BI511" t="s">
        <v>177</v>
      </c>
      <c r="BJ511">
        <f t="shared" si="445"/>
        <v>1331</v>
      </c>
      <c r="BL511" t="s">
        <v>178</v>
      </c>
      <c r="BM511" t="str">
        <f t="shared" si="446"/>
        <v>elif (((312+row['viewportWidth']-1278)/2)&lt;row['x']&lt;((1210+row['viewportWidth']-1278)/2)) and (1040&lt;row['y']&lt;1331):</v>
      </c>
      <c r="BN511" s="30" t="s">
        <v>179</v>
      </c>
      <c r="BO511" t="str">
        <f t="shared" si="447"/>
        <v>Filter</v>
      </c>
      <c r="BP511" s="3" t="s">
        <v>180</v>
      </c>
      <c r="BQ511" t="str">
        <f t="shared" si="448"/>
        <v>return ('Filter')</v>
      </c>
      <c r="BR511" s="30" t="str">
        <f t="shared" ref="BR511:BR514" si="449">+CONCATENATE(REPT(" ", $BV$13),$BM511,CHAR(10),REPT(" ", $BV$14),$BQ511)</f>
        <v xml:space="preserve">            elif (((312+row['viewportWidth']-1278)/2)&lt;row['x']&lt;((1210+row['viewportWidth']-1278)/2)) and (1040&lt;row['y']&lt;1331):
                return ('Filter')</v>
      </c>
    </row>
    <row r="512" spans="2:70" x14ac:dyDescent="0.25">
      <c r="C512">
        <v>688</v>
      </c>
      <c r="D512">
        <v>345</v>
      </c>
      <c r="E512">
        <v>918</v>
      </c>
      <c r="F512">
        <f>1040+D512</f>
        <v>1385</v>
      </c>
      <c r="G512" s="6" t="s">
        <v>26</v>
      </c>
      <c r="H512" s="9">
        <f>C512-$S$23</f>
        <v>50</v>
      </c>
      <c r="I512" s="9">
        <f>D512-$T$23</f>
        <v>260</v>
      </c>
      <c r="J512" s="9">
        <f>E512-$S$23</f>
        <v>280</v>
      </c>
      <c r="K512" s="9">
        <f t="shared" si="432"/>
        <v>1300</v>
      </c>
      <c r="L512" s="9" t="str">
        <f t="shared" si="433"/>
        <v>sidebar</v>
      </c>
      <c r="M512">
        <f t="shared" si="434"/>
        <v>371</v>
      </c>
      <c r="N512">
        <f t="shared" si="435"/>
        <v>260</v>
      </c>
      <c r="O512">
        <f t="shared" si="436"/>
        <v>601</v>
      </c>
      <c r="P512">
        <f t="shared" si="437"/>
        <v>1300</v>
      </c>
      <c r="Q512" t="str">
        <f t="shared" si="437"/>
        <v>sidebar</v>
      </c>
      <c r="AE512" t="s">
        <v>15</v>
      </c>
      <c r="AR512" s="30" t="s">
        <v>181</v>
      </c>
      <c r="AS512" s="33" t="s">
        <v>172</v>
      </c>
      <c r="AT512">
        <f t="shared" si="438"/>
        <v>50</v>
      </c>
      <c r="AU512" s="3" t="s">
        <v>173</v>
      </c>
      <c r="AV512" s="3">
        <f t="shared" si="439"/>
        <v>1278</v>
      </c>
      <c r="AW512" s="3" t="s">
        <v>174</v>
      </c>
      <c r="AX512" t="str">
        <f t="shared" si="440"/>
        <v>((50+row['viewportWidth']-1278)/2)</v>
      </c>
      <c r="AY512" t="s">
        <v>175</v>
      </c>
      <c r="AZ512" s="33" t="s">
        <v>172</v>
      </c>
      <c r="BA512">
        <f t="shared" si="441"/>
        <v>280</v>
      </c>
      <c r="BB512" s="3" t="s">
        <v>173</v>
      </c>
      <c r="BC512" s="3">
        <f t="shared" si="442"/>
        <v>1278</v>
      </c>
      <c r="BD512" s="3" t="s">
        <v>174</v>
      </c>
      <c r="BE512" t="str">
        <f t="shared" si="443"/>
        <v>((280+row['viewportWidth']-1278)/2)</v>
      </c>
      <c r="BF512" t="s">
        <v>176</v>
      </c>
      <c r="BG512">
        <f t="shared" si="444"/>
        <v>260</v>
      </c>
      <c r="BI512" t="s">
        <v>177</v>
      </c>
      <c r="BJ512">
        <f t="shared" si="445"/>
        <v>1300</v>
      </c>
      <c r="BL512" t="s">
        <v>178</v>
      </c>
      <c r="BM512" t="str">
        <f t="shared" si="446"/>
        <v>elif (((50+row['viewportWidth']-1278)/2)&lt;row['x']&lt;((280+row['viewportWidth']-1278)/2)) and (260&lt;row['y']&lt;1300):</v>
      </c>
      <c r="BN512" s="30" t="s">
        <v>179</v>
      </c>
      <c r="BO512" t="str">
        <f t="shared" si="447"/>
        <v>sidebar</v>
      </c>
      <c r="BP512" s="3" t="s">
        <v>180</v>
      </c>
      <c r="BQ512" t="str">
        <f t="shared" si="448"/>
        <v>return ('sidebar')</v>
      </c>
      <c r="BR512" s="30" t="str">
        <f t="shared" si="449"/>
        <v xml:space="preserve">            elif (((50+row['viewportWidth']-1278)/2)&lt;row['x']&lt;((280+row['viewportWidth']-1278)/2)) and (260&lt;row['y']&lt;1300):
                return ('sidebar')</v>
      </c>
    </row>
    <row r="513" spans="2:70" x14ac:dyDescent="0.25">
      <c r="C513">
        <f>C512+30</f>
        <v>718</v>
      </c>
      <c r="D513">
        <v>1440</v>
      </c>
      <c r="E513">
        <f>C513+440</f>
        <v>1158</v>
      </c>
      <c r="F513">
        <v>4900</v>
      </c>
      <c r="G513" s="6" t="s">
        <v>27</v>
      </c>
      <c r="H513" s="9">
        <f>C513-$S$23</f>
        <v>80</v>
      </c>
      <c r="I513" s="9">
        <f>D513-$T$23</f>
        <v>1355</v>
      </c>
      <c r="J513" s="9">
        <f>E513-$S$23</f>
        <v>520</v>
      </c>
      <c r="K513" s="9">
        <f t="shared" si="432"/>
        <v>4815</v>
      </c>
      <c r="L513" s="9" t="str">
        <f t="shared" si="433"/>
        <v>productsLeftcolumn</v>
      </c>
      <c r="M513">
        <f t="shared" si="434"/>
        <v>401</v>
      </c>
      <c r="N513">
        <f t="shared" si="435"/>
        <v>1355</v>
      </c>
      <c r="O513">
        <f t="shared" si="436"/>
        <v>841</v>
      </c>
      <c r="P513">
        <f t="shared" si="437"/>
        <v>4815</v>
      </c>
      <c r="Q513" t="str">
        <f t="shared" si="437"/>
        <v>productsLeftcolumn</v>
      </c>
      <c r="AE513" t="s">
        <v>15</v>
      </c>
      <c r="AR513" s="30" t="s">
        <v>181</v>
      </c>
      <c r="AS513" s="33" t="s">
        <v>172</v>
      </c>
      <c r="AT513">
        <f t="shared" si="438"/>
        <v>80</v>
      </c>
      <c r="AU513" s="3" t="s">
        <v>173</v>
      </c>
      <c r="AV513" s="3">
        <f t="shared" si="439"/>
        <v>1278</v>
      </c>
      <c r="AW513" s="3" t="s">
        <v>174</v>
      </c>
      <c r="AX513" t="str">
        <f t="shared" si="440"/>
        <v>((80+row['viewportWidth']-1278)/2)</v>
      </c>
      <c r="AY513" t="s">
        <v>175</v>
      </c>
      <c r="AZ513" s="33" t="s">
        <v>172</v>
      </c>
      <c r="BA513">
        <f t="shared" si="441"/>
        <v>520</v>
      </c>
      <c r="BB513" s="3" t="s">
        <v>173</v>
      </c>
      <c r="BC513" s="3">
        <f t="shared" si="442"/>
        <v>1278</v>
      </c>
      <c r="BD513" s="3" t="s">
        <v>174</v>
      </c>
      <c r="BE513" t="str">
        <f t="shared" si="443"/>
        <v>((520+row['viewportWidth']-1278)/2)</v>
      </c>
      <c r="BF513" t="s">
        <v>176</v>
      </c>
      <c r="BG513">
        <f t="shared" si="444"/>
        <v>1355</v>
      </c>
      <c r="BI513" t="s">
        <v>177</v>
      </c>
      <c r="BJ513">
        <f t="shared" si="445"/>
        <v>4815</v>
      </c>
      <c r="BL513" t="s">
        <v>178</v>
      </c>
      <c r="BM513" t="str">
        <f t="shared" si="446"/>
        <v>elif (((80+row['viewportWidth']-1278)/2)&lt;row['x']&lt;((520+row['viewportWidth']-1278)/2)) and (1355&lt;row['y']&lt;4815):</v>
      </c>
      <c r="BN513" s="30" t="s">
        <v>179</v>
      </c>
      <c r="BO513" t="str">
        <f t="shared" si="447"/>
        <v>productsLeftcolumn</v>
      </c>
      <c r="BP513" s="3" t="s">
        <v>180</v>
      </c>
      <c r="BQ513" t="str">
        <f t="shared" si="448"/>
        <v>return ('productsLeftcolumn')</v>
      </c>
      <c r="BR513" s="30" t="str">
        <f t="shared" si="449"/>
        <v xml:space="preserve">            elif (((80+row['viewportWidth']-1278)/2)&lt;row['x']&lt;((520+row['viewportWidth']-1278)/2)) and (1355&lt;row['y']&lt;4815):
                return ('productsLeftcolumn')</v>
      </c>
    </row>
    <row r="514" spans="2:70" x14ac:dyDescent="0.25">
      <c r="C514">
        <f>E513+20</f>
        <v>1178</v>
      </c>
      <c r="D514">
        <v>1440</v>
      </c>
      <c r="E514">
        <f>C514+440</f>
        <v>1618</v>
      </c>
      <c r="F514">
        <v>4900</v>
      </c>
      <c r="G514" s="6" t="s">
        <v>28</v>
      </c>
      <c r="H514" s="9">
        <f>C514-$S$23</f>
        <v>540</v>
      </c>
      <c r="I514" s="9">
        <f>D514-$T$23</f>
        <v>1355</v>
      </c>
      <c r="J514" s="9">
        <f>E514-$S$23</f>
        <v>980</v>
      </c>
      <c r="K514" s="9">
        <f t="shared" si="432"/>
        <v>4815</v>
      </c>
      <c r="L514" s="9" t="str">
        <f t="shared" si="433"/>
        <v>productsRightcolumn</v>
      </c>
      <c r="M514">
        <f t="shared" si="434"/>
        <v>861</v>
      </c>
      <c r="N514">
        <f t="shared" si="435"/>
        <v>1355</v>
      </c>
      <c r="O514">
        <f t="shared" si="436"/>
        <v>1301</v>
      </c>
      <c r="P514">
        <f t="shared" si="437"/>
        <v>4815</v>
      </c>
      <c r="Q514" t="str">
        <f t="shared" si="437"/>
        <v>productsRightcolumn</v>
      </c>
      <c r="AE514" t="s">
        <v>15</v>
      </c>
      <c r="AR514" s="30" t="s">
        <v>181</v>
      </c>
      <c r="AS514" s="33" t="s">
        <v>172</v>
      </c>
      <c r="AT514">
        <f t="shared" si="438"/>
        <v>540</v>
      </c>
      <c r="AU514" s="3" t="s">
        <v>173</v>
      </c>
      <c r="AV514" s="3">
        <f t="shared" si="439"/>
        <v>1278</v>
      </c>
      <c r="AW514" s="3" t="s">
        <v>174</v>
      </c>
      <c r="AX514" t="str">
        <f t="shared" si="440"/>
        <v>((540+row['viewportWidth']-1278)/2)</v>
      </c>
      <c r="AY514" t="s">
        <v>175</v>
      </c>
      <c r="AZ514" s="33" t="s">
        <v>172</v>
      </c>
      <c r="BA514">
        <f t="shared" si="441"/>
        <v>980</v>
      </c>
      <c r="BB514" s="3" t="s">
        <v>173</v>
      </c>
      <c r="BC514" s="3">
        <f t="shared" si="442"/>
        <v>1278</v>
      </c>
      <c r="BD514" s="3" t="s">
        <v>174</v>
      </c>
      <c r="BE514" t="str">
        <f t="shared" si="443"/>
        <v>((980+row['viewportWidth']-1278)/2)</v>
      </c>
      <c r="BF514" t="s">
        <v>176</v>
      </c>
      <c r="BG514">
        <f t="shared" si="444"/>
        <v>1355</v>
      </c>
      <c r="BI514" t="s">
        <v>177</v>
      </c>
      <c r="BJ514">
        <f t="shared" si="445"/>
        <v>4815</v>
      </c>
      <c r="BL514" t="s">
        <v>178</v>
      </c>
      <c r="BM514" t="str">
        <f t="shared" ref="BM514" si="450">+CONCATENATE(AR514,AX514,AY514,BE514,BF514,BG514,BI514,BJ514,BL514)</f>
        <v>elif (((540+row['viewportWidth']-1278)/2)&lt;row['x']&lt;((980+row['viewportWidth']-1278)/2)) and (1355&lt;row['y']&lt;4815):</v>
      </c>
      <c r="BN514" s="30" t="s">
        <v>179</v>
      </c>
      <c r="BO514" t="str">
        <f t="shared" si="447"/>
        <v>productsRightcolumn</v>
      </c>
      <c r="BP514" s="3" t="s">
        <v>180</v>
      </c>
      <c r="BQ514" t="str">
        <f t="shared" ref="BQ514" si="451">+CONCATENATE(BN514,BO514,BP514)</f>
        <v>return ('productsRightcolumn')</v>
      </c>
      <c r="BR514" s="30" t="str">
        <f t="shared" si="449"/>
        <v xml:space="preserve">            elif (((540+row['viewportWidth']-1278)/2)&lt;row['x']&lt;((980+row['viewportWidth']-1278)/2)) and (1355&lt;row['y']&lt;4815):
                return ('productsRightcolumn')</v>
      </c>
    </row>
    <row r="515" spans="2:70" x14ac:dyDescent="0.25">
      <c r="G515" s="6"/>
      <c r="H515" s="9"/>
      <c r="I515" s="9"/>
      <c r="J515" s="9"/>
      <c r="K515" s="9"/>
      <c r="L515" s="9"/>
      <c r="Y515" s="14" t="s">
        <v>546</v>
      </c>
      <c r="Z515" s="48" t="str">
        <f>+$Z$16</f>
        <v xml:space="preserve"> = re.compile(r'(http://relaunch|https://www)\.holzprofi24\.de/('</v>
      </c>
      <c r="AA515" s="51" t="str">
        <f>+CONCATENATE(Y515,Z515)</f>
        <v>gartenhaus2_pattern = re.compile(r'(http://relaunch|https://www)\.holzprofi24\.de/('</v>
      </c>
      <c r="AB515" s="51" t="s">
        <v>2513</v>
      </c>
      <c r="AC515" s="14" t="str">
        <f>_xlfn.TEXTJOIN(CHAR(10),FALSE,AA515,AC516)</f>
        <v>gartenhaus2_pattern = re.compile(r'(http://relaunch|https://www)\.holzprofi24\.de/('
'/garten/gartenhaus/?ffAdvisorStatus=127-_0_0((?!/).)*$)')</v>
      </c>
      <c r="AE515" t="s">
        <v>15</v>
      </c>
    </row>
    <row r="516" spans="2:70" x14ac:dyDescent="0.25">
      <c r="B516" t="s">
        <v>35</v>
      </c>
      <c r="G516" s="6"/>
      <c r="H516" s="9"/>
      <c r="I516" s="9"/>
      <c r="J516" s="9"/>
      <c r="K516" s="9"/>
      <c r="L516" s="9"/>
      <c r="Y516" s="48" t="str">
        <f t="shared" ref="Y516" si="452">+$Y$16</f>
        <v>'</v>
      </c>
      <c r="Z516" s="14" t="str">
        <f t="shared" ref="Z516" si="453">+$B516</f>
        <v>/garten/gartenhaus/?ffAdvisorStatus=127-_0_0</v>
      </c>
      <c r="AA516" t="str">
        <f>+$AA$16</f>
        <v>((?!/).)*$</v>
      </c>
      <c r="AB516" s="48" t="str">
        <f>+$AB$17</f>
        <v>)')</v>
      </c>
      <c r="AC516" s="48" t="str">
        <f>+CONCATENATE(Y516,Z516,AA516,AB516)</f>
        <v>'/garten/gartenhaus/?ffAdvisorStatus=127-_0_0((?!/).)*$)')</v>
      </c>
      <c r="AE516" t="s">
        <v>15</v>
      </c>
    </row>
    <row r="517" spans="2:70" x14ac:dyDescent="0.25">
      <c r="G517" s="6"/>
      <c r="H517" s="9"/>
      <c r="I517" s="9"/>
      <c r="J517" s="9"/>
      <c r="K517" s="9"/>
      <c r="L517" s="9"/>
      <c r="AE517" t="s">
        <v>15</v>
      </c>
      <c r="BR517" s="35" t="str">
        <f>_xlfn.TEXTJOIN(CHAR(10),FALSE,BR518:BR522)</f>
        <v xml:space="preserve">        elif bool(gartenhaus2_pattern.match(row['url'])):
            if (((312+row['viewportWidth']-1278)/2)&lt;row['x']&lt;((1210+row['viewportWidth']-1278)/2)) and (350&lt;row['y']&lt;641):
                return ('Berater')
            elif (((312+row['viewportWidth']-1278)/2)&lt;row['x']&lt;((1210+row['viewportWidth']-1278)/2)) and (700&lt;row['y']&lt;988):
                return ('ZuDenSortimenten')
            elif (((312+row['viewportWidth']-1278)/2)&lt;row['x']&lt;((1210+row['viewportWidth']-1278)/2)) and (1113&lt;row['y']&lt;1402):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(1423&lt;row['y']&lt;4900):
                return ('productsLeftcolumn')</v>
      </c>
    </row>
    <row r="518" spans="2:70" x14ac:dyDescent="0.25">
      <c r="C518">
        <v>950</v>
      </c>
      <c r="D518">
        <v>350</v>
      </c>
      <c r="E518">
        <v>1848</v>
      </c>
      <c r="F518">
        <v>641</v>
      </c>
      <c r="G518" s="5" t="s">
        <v>89</v>
      </c>
      <c r="H518" s="9">
        <f t="shared" ref="H518:H523" si="454">C518-$S$520</f>
        <v>312</v>
      </c>
      <c r="I518" s="9">
        <f t="shared" ref="I518:I523" si="455">D518-$T$520</f>
        <v>350</v>
      </c>
      <c r="J518" s="9">
        <f t="shared" ref="J518:J523" si="456">E518-$S$520</f>
        <v>1210</v>
      </c>
      <c r="K518" s="9">
        <f t="shared" ref="K518:K523" si="457">F518-$T$520</f>
        <v>641</v>
      </c>
      <c r="L518" s="9" t="str">
        <f t="shared" ref="L518:L523" si="458">G518</f>
        <v>Berater</v>
      </c>
      <c r="M518">
        <f t="shared" ref="M518:M523" si="459">H518+$S$12</f>
        <v>633</v>
      </c>
      <c r="N518">
        <f t="shared" ref="N518:N523" si="460">I518</f>
        <v>350</v>
      </c>
      <c r="O518">
        <f t="shared" ref="O518:O523" si="461">J518+$S$12</f>
        <v>1531</v>
      </c>
      <c r="P518">
        <f t="shared" ref="P518:P523" si="462">K518</f>
        <v>641</v>
      </c>
      <c r="Q518" t="str">
        <f t="shared" ref="Q518:Q523" si="463">L518</f>
        <v>Berater</v>
      </c>
      <c r="S518" t="s">
        <v>41</v>
      </c>
      <c r="AE518" t="s">
        <v>15</v>
      </c>
      <c r="AM518" s="30" t="s">
        <v>182</v>
      </c>
      <c r="AN518" t="str">
        <f>+$Y$515</f>
        <v>gartenhaus2_pattern</v>
      </c>
      <c r="AO518" t="s">
        <v>170</v>
      </c>
      <c r="AQ518" t="str">
        <f>+CONCATENATE(AM518,AN518,AO518)</f>
        <v>elif bool(gartenhaus2_pattern.match(row['url'])):</v>
      </c>
      <c r="AR518" s="30" t="s">
        <v>171</v>
      </c>
      <c r="AS518" s="33" t="s">
        <v>172</v>
      </c>
      <c r="AT518">
        <f>+$H518</f>
        <v>312</v>
      </c>
      <c r="AU518" s="3" t="s">
        <v>173</v>
      </c>
      <c r="AV518" s="3">
        <f>+$P$12+$N$12</f>
        <v>1278</v>
      </c>
      <c r="AW518" s="3" t="s">
        <v>174</v>
      </c>
      <c r="AX518" t="str">
        <f>+CONCATENATE($AS518,$AT518,$AU518,$AV518,$AW518)</f>
        <v>((312+row['viewportWidth']-1278)/2)</v>
      </c>
      <c r="AY518" t="s">
        <v>175</v>
      </c>
      <c r="AZ518" s="33" t="s">
        <v>172</v>
      </c>
      <c r="BA518">
        <f>+$J518</f>
        <v>1210</v>
      </c>
      <c r="BB518" s="3" t="s">
        <v>173</v>
      </c>
      <c r="BC518" s="3">
        <f>+$P$12+$N$12</f>
        <v>1278</v>
      </c>
      <c r="BD518" s="3" t="s">
        <v>174</v>
      </c>
      <c r="BE518" t="str">
        <f>+CONCATENATE($AZ518,$BA518,$BB518,$BC518,$BD518)</f>
        <v>((1210+row['viewportWidth']-1278)/2)</v>
      </c>
      <c r="BF518" t="s">
        <v>176</v>
      </c>
      <c r="BG518">
        <f>+$I518</f>
        <v>350</v>
      </c>
      <c r="BI518" t="s">
        <v>177</v>
      </c>
      <c r="BJ518">
        <f>+$K518</f>
        <v>641</v>
      </c>
      <c r="BL518" t="s">
        <v>178</v>
      </c>
      <c r="BM518" t="str">
        <f>+CONCATENATE(AR518,AX518,AY518,BE518,BF518,BG518,BI518,BJ518,BL518)</f>
        <v>if (((312+row['viewportWidth']-1278)/2)&lt;row['x']&lt;((1210+row['viewportWidth']-1278)/2)) and (350&lt;row['y']&lt;641):</v>
      </c>
      <c r="BN518" s="30" t="s">
        <v>179</v>
      </c>
      <c r="BO518" t="str">
        <f>+$L518</f>
        <v>Berater</v>
      </c>
      <c r="BP518" s="3" t="s">
        <v>180</v>
      </c>
      <c r="BQ518" t="str">
        <f>+CONCATENATE(BN518,BO518,BP518)</f>
        <v>return ('Berater')</v>
      </c>
      <c r="BR518" s="30" t="str">
        <f>+CONCATENATE(REPT(" ", $BV$12),$AQ518,CHAR(10),REPT(" ", $BV$13),$BM518,CHAR(10),REPT(" ", $BV$14),$BQ518)</f>
        <v xml:space="preserve">        elif bool(gartenhaus2_pattern.match(row['url'])):
            if (((312+row['viewportWidth']-1278)/2)&lt;row['x']&lt;((1210+row['viewportWidth']-1278)/2)) and (350&lt;row['y']&lt;641):
                return ('Berater')</v>
      </c>
    </row>
    <row r="519" spans="2:70" x14ac:dyDescent="0.25">
      <c r="C519">
        <v>950</v>
      </c>
      <c r="D519">
        <v>700</v>
      </c>
      <c r="E519">
        <v>1848</v>
      </c>
      <c r="F519">
        <v>988</v>
      </c>
      <c r="G519" s="6" t="s">
        <v>24</v>
      </c>
      <c r="H519" s="9">
        <f t="shared" si="454"/>
        <v>312</v>
      </c>
      <c r="I519" s="9">
        <f t="shared" si="455"/>
        <v>700</v>
      </c>
      <c r="J519" s="9">
        <f t="shared" si="456"/>
        <v>1210</v>
      </c>
      <c r="K519" s="9">
        <f t="shared" si="457"/>
        <v>988</v>
      </c>
      <c r="L519" s="9" t="str">
        <f t="shared" si="458"/>
        <v>ZuDenSortimenten</v>
      </c>
      <c r="M519">
        <f t="shared" si="459"/>
        <v>633</v>
      </c>
      <c r="N519">
        <f t="shared" si="460"/>
        <v>700</v>
      </c>
      <c r="O519">
        <f t="shared" si="461"/>
        <v>1531</v>
      </c>
      <c r="P519">
        <f t="shared" si="462"/>
        <v>988</v>
      </c>
      <c r="Q519" t="str">
        <f t="shared" si="463"/>
        <v>ZuDenSortimenten</v>
      </c>
      <c r="S519" t="s">
        <v>15</v>
      </c>
      <c r="T519" t="s">
        <v>16</v>
      </c>
      <c r="AE519" t="s">
        <v>15</v>
      </c>
      <c r="AR519" s="30" t="s">
        <v>181</v>
      </c>
      <c r="AS519" s="33" t="s">
        <v>172</v>
      </c>
      <c r="AT519">
        <f t="shared" ref="AT519:AT523" si="464">+$H519</f>
        <v>312</v>
      </c>
      <c r="AU519" s="3" t="s">
        <v>173</v>
      </c>
      <c r="AV519" s="3">
        <f t="shared" ref="AV519:AV523" si="465">+$P$12+$N$12</f>
        <v>1278</v>
      </c>
      <c r="AW519" s="3" t="s">
        <v>174</v>
      </c>
      <c r="AX519" t="str">
        <f t="shared" ref="AX519:AX523" si="466">+CONCATENATE($AS519,$AT519,$AU519,$AV519,$AW519)</f>
        <v>((312+row['viewportWidth']-1278)/2)</v>
      </c>
      <c r="AY519" t="s">
        <v>175</v>
      </c>
      <c r="AZ519" s="33" t="s">
        <v>172</v>
      </c>
      <c r="BA519">
        <f t="shared" ref="BA519:BA523" si="467">+$J519</f>
        <v>1210</v>
      </c>
      <c r="BB519" s="3" t="s">
        <v>173</v>
      </c>
      <c r="BC519" s="3">
        <f t="shared" ref="BC519:BC523" si="468">+$P$12+$N$12</f>
        <v>1278</v>
      </c>
      <c r="BD519" s="3" t="s">
        <v>174</v>
      </c>
      <c r="BE519" t="str">
        <f t="shared" ref="BE519:BE523" si="469">+CONCATENATE($AZ519,$BA519,$BB519,$BC519,$BD519)</f>
        <v>((1210+row['viewportWidth']-1278)/2)</v>
      </c>
      <c r="BF519" t="s">
        <v>176</v>
      </c>
      <c r="BG519">
        <f t="shared" ref="BG519:BG523" si="470">+$I519</f>
        <v>700</v>
      </c>
      <c r="BI519" t="s">
        <v>177</v>
      </c>
      <c r="BJ519">
        <f t="shared" ref="BJ519:BJ523" si="471">+$K519</f>
        <v>988</v>
      </c>
      <c r="BL519" t="s">
        <v>178</v>
      </c>
      <c r="BM519" t="str">
        <f t="shared" ref="BM519:BM522" si="472">+CONCATENATE(AR519,AX519,AY519,BE519,BF519,BG519,BI519,BJ519,BL519)</f>
        <v>elif (((312+row['viewportWidth']-1278)/2)&lt;row['x']&lt;((1210+row['viewportWidth']-1278)/2)) and (700&lt;row['y']&lt;988):</v>
      </c>
      <c r="BN519" s="30" t="s">
        <v>179</v>
      </c>
      <c r="BO519" t="str">
        <f t="shared" ref="BO519:BO523" si="473">+$L519</f>
        <v>ZuDenSortimenten</v>
      </c>
      <c r="BP519" s="3" t="s">
        <v>180</v>
      </c>
      <c r="BQ519" t="str">
        <f t="shared" ref="BQ519:BQ522" si="474">+CONCATENATE(BN519,BO519,BP519)</f>
        <v>return ('ZuDenSortimenten')</v>
      </c>
      <c r="BR519" s="30" t="str">
        <f>+CONCATENATE(REPT(" ", $BV$13),$BM519,CHAR(10),REPT(" ", $BV$14),$BQ519)</f>
        <v xml:space="preserve">            elif (((312+row['viewportWidth']-1278)/2)&lt;row['x']&lt;((1210+row['viewportWidth']-1278)/2)) and (700&lt;row['y']&lt;988):
                return ('ZuDenSortimenten')</v>
      </c>
    </row>
    <row r="520" spans="2:70" x14ac:dyDescent="0.25">
      <c r="C520">
        <v>950</v>
      </c>
      <c r="D520">
        <v>1113</v>
      </c>
      <c r="E520">
        <v>1848</v>
      </c>
      <c r="F520">
        <f>D520+289</f>
        <v>1402</v>
      </c>
      <c r="G520" s="6" t="s">
        <v>25</v>
      </c>
      <c r="H520" s="9">
        <f t="shared" si="454"/>
        <v>312</v>
      </c>
      <c r="I520" s="9">
        <f t="shared" si="455"/>
        <v>1113</v>
      </c>
      <c r="J520" s="9">
        <f t="shared" si="456"/>
        <v>1210</v>
      </c>
      <c r="K520" s="9">
        <f t="shared" si="457"/>
        <v>1402</v>
      </c>
      <c r="L520" s="9" t="str">
        <f t="shared" si="458"/>
        <v>Filter</v>
      </c>
      <c r="M520">
        <f t="shared" si="459"/>
        <v>633</v>
      </c>
      <c r="N520">
        <f t="shared" si="460"/>
        <v>1113</v>
      </c>
      <c r="O520">
        <f t="shared" si="461"/>
        <v>1531</v>
      </c>
      <c r="P520">
        <f t="shared" si="462"/>
        <v>1402</v>
      </c>
      <c r="Q520" t="str">
        <f t="shared" si="463"/>
        <v>Filter</v>
      </c>
      <c r="S520">
        <v>638</v>
      </c>
      <c r="T520">
        <v>0</v>
      </c>
      <c r="AE520" t="s">
        <v>15</v>
      </c>
      <c r="AR520" s="30" t="s">
        <v>181</v>
      </c>
      <c r="AS520" s="33" t="s">
        <v>172</v>
      </c>
      <c r="AT520">
        <f t="shared" si="464"/>
        <v>312</v>
      </c>
      <c r="AU520" s="3" t="s">
        <v>173</v>
      </c>
      <c r="AV520" s="3">
        <f t="shared" si="465"/>
        <v>1278</v>
      </c>
      <c r="AW520" s="3" t="s">
        <v>174</v>
      </c>
      <c r="AX520" t="str">
        <f t="shared" si="466"/>
        <v>((312+row['viewportWidth']-1278)/2)</v>
      </c>
      <c r="AY520" t="s">
        <v>175</v>
      </c>
      <c r="AZ520" s="33" t="s">
        <v>172</v>
      </c>
      <c r="BA520">
        <f t="shared" si="467"/>
        <v>1210</v>
      </c>
      <c r="BB520" s="3" t="s">
        <v>173</v>
      </c>
      <c r="BC520" s="3">
        <f t="shared" si="468"/>
        <v>1278</v>
      </c>
      <c r="BD520" s="3" t="s">
        <v>174</v>
      </c>
      <c r="BE520" t="str">
        <f t="shared" si="469"/>
        <v>((1210+row['viewportWidth']-1278)/2)</v>
      </c>
      <c r="BF520" t="s">
        <v>176</v>
      </c>
      <c r="BG520">
        <f t="shared" si="470"/>
        <v>1113</v>
      </c>
      <c r="BI520" t="s">
        <v>177</v>
      </c>
      <c r="BJ520">
        <f t="shared" si="471"/>
        <v>1402</v>
      </c>
      <c r="BL520" t="s">
        <v>178</v>
      </c>
      <c r="BM520" t="str">
        <f t="shared" si="472"/>
        <v>elif (((312+row['viewportWidth']-1278)/2)&lt;row['x']&lt;((1210+row['viewportWidth']-1278)/2)) and (1113&lt;row['y']&lt;1402):</v>
      </c>
      <c r="BN520" s="30" t="s">
        <v>179</v>
      </c>
      <c r="BO520" t="str">
        <f t="shared" si="473"/>
        <v>Filter</v>
      </c>
      <c r="BP520" s="3" t="s">
        <v>180</v>
      </c>
      <c r="BQ520" t="str">
        <f t="shared" si="474"/>
        <v>return ('Filter')</v>
      </c>
      <c r="BR520" s="30" t="str">
        <f t="shared" ref="BR520:BR523" si="475">+CONCATENATE(REPT(" ", $BV$13),$BM520,CHAR(10),REPT(" ", $BV$14),$BQ520)</f>
        <v xml:space="preserve">            elif (((312+row['viewportWidth']-1278)/2)&lt;row['x']&lt;((1210+row['viewportWidth']-1278)/2)) and (1113&lt;row['y']&lt;1402):
                return ('Filter')</v>
      </c>
    </row>
    <row r="521" spans="2:70" x14ac:dyDescent="0.25">
      <c r="C521">
        <v>688</v>
      </c>
      <c r="D521">
        <v>260</v>
      </c>
      <c r="E521">
        <v>918</v>
      </c>
      <c r="F521">
        <f>1040+D521</f>
        <v>1300</v>
      </c>
      <c r="G521" s="6" t="s">
        <v>26</v>
      </c>
      <c r="H521" s="9">
        <f t="shared" si="454"/>
        <v>50</v>
      </c>
      <c r="I521" s="9">
        <f t="shared" si="455"/>
        <v>260</v>
      </c>
      <c r="J521" s="9">
        <f t="shared" si="456"/>
        <v>280</v>
      </c>
      <c r="K521" s="9">
        <f t="shared" si="457"/>
        <v>1300</v>
      </c>
      <c r="L521" s="9" t="str">
        <f t="shared" si="458"/>
        <v>sidebar</v>
      </c>
      <c r="M521">
        <f t="shared" si="459"/>
        <v>371</v>
      </c>
      <c r="N521">
        <f t="shared" si="460"/>
        <v>260</v>
      </c>
      <c r="O521">
        <f t="shared" si="461"/>
        <v>601</v>
      </c>
      <c r="P521">
        <f t="shared" si="462"/>
        <v>1300</v>
      </c>
      <c r="Q521" t="str">
        <f t="shared" si="463"/>
        <v>sidebar</v>
      </c>
      <c r="AE521" t="s">
        <v>15</v>
      </c>
      <c r="AR521" s="30" t="s">
        <v>181</v>
      </c>
      <c r="AS521" s="33" t="s">
        <v>172</v>
      </c>
      <c r="AT521">
        <f t="shared" si="464"/>
        <v>50</v>
      </c>
      <c r="AU521" s="3" t="s">
        <v>173</v>
      </c>
      <c r="AV521" s="3">
        <f t="shared" si="465"/>
        <v>1278</v>
      </c>
      <c r="AW521" s="3" t="s">
        <v>174</v>
      </c>
      <c r="AX521" t="str">
        <f t="shared" si="466"/>
        <v>((50+row['viewportWidth']-1278)/2)</v>
      </c>
      <c r="AY521" t="s">
        <v>175</v>
      </c>
      <c r="AZ521" s="33" t="s">
        <v>172</v>
      </c>
      <c r="BA521">
        <f t="shared" si="467"/>
        <v>280</v>
      </c>
      <c r="BB521" s="3" t="s">
        <v>173</v>
      </c>
      <c r="BC521" s="3">
        <f t="shared" si="468"/>
        <v>1278</v>
      </c>
      <c r="BD521" s="3" t="s">
        <v>174</v>
      </c>
      <c r="BE521" t="str">
        <f t="shared" si="469"/>
        <v>((280+row['viewportWidth']-1278)/2)</v>
      </c>
      <c r="BF521" t="s">
        <v>176</v>
      </c>
      <c r="BG521">
        <f t="shared" si="470"/>
        <v>260</v>
      </c>
      <c r="BI521" t="s">
        <v>177</v>
      </c>
      <c r="BJ521">
        <f t="shared" si="471"/>
        <v>1300</v>
      </c>
      <c r="BL521" t="s">
        <v>178</v>
      </c>
      <c r="BM521" t="str">
        <f t="shared" si="472"/>
        <v>elif (((50+row['viewportWidth']-1278)/2)&lt;row['x']&lt;((280+row['viewportWidth']-1278)/2)) and (260&lt;row['y']&lt;1300):</v>
      </c>
      <c r="BN521" s="30" t="s">
        <v>179</v>
      </c>
      <c r="BO521" t="str">
        <f t="shared" si="473"/>
        <v>sidebar</v>
      </c>
      <c r="BP521" s="3" t="s">
        <v>180</v>
      </c>
      <c r="BQ521" t="str">
        <f t="shared" si="474"/>
        <v>return ('sidebar')</v>
      </c>
      <c r="BR521" s="30" t="str">
        <f t="shared" si="475"/>
        <v xml:space="preserve">            elif (((50+row['viewportWidth']-1278)/2)&lt;row['x']&lt;((280+row['viewportWidth']-1278)/2)) and (260&lt;row['y']&lt;1300):
                return ('sidebar')</v>
      </c>
    </row>
    <row r="522" spans="2:70" x14ac:dyDescent="0.25">
      <c r="C522">
        <f>C521+30</f>
        <v>718</v>
      </c>
      <c r="D522">
        <f>1254+169</f>
        <v>1423</v>
      </c>
      <c r="E522">
        <f>C522+440</f>
        <v>1158</v>
      </c>
      <c r="F522">
        <v>4900</v>
      </c>
      <c r="G522" s="6" t="s">
        <v>27</v>
      </c>
      <c r="H522" s="9">
        <f t="shared" si="454"/>
        <v>80</v>
      </c>
      <c r="I522" s="9">
        <f t="shared" si="455"/>
        <v>1423</v>
      </c>
      <c r="J522" s="9">
        <f t="shared" si="456"/>
        <v>520</v>
      </c>
      <c r="K522" s="9">
        <f t="shared" si="457"/>
        <v>4900</v>
      </c>
      <c r="L522" s="9" t="str">
        <f t="shared" si="458"/>
        <v>productsLeftcolumn</v>
      </c>
      <c r="M522">
        <f t="shared" si="459"/>
        <v>401</v>
      </c>
      <c r="N522">
        <f t="shared" si="460"/>
        <v>1423</v>
      </c>
      <c r="O522">
        <f t="shared" si="461"/>
        <v>841</v>
      </c>
      <c r="P522">
        <f t="shared" si="462"/>
        <v>4900</v>
      </c>
      <c r="Q522" t="str">
        <f t="shared" si="463"/>
        <v>productsLeftcolumn</v>
      </c>
      <c r="AE522" t="s">
        <v>15</v>
      </c>
      <c r="AR522" s="30" t="s">
        <v>181</v>
      </c>
      <c r="AS522" s="33" t="s">
        <v>172</v>
      </c>
      <c r="AT522">
        <f t="shared" si="464"/>
        <v>80</v>
      </c>
      <c r="AU522" s="3" t="s">
        <v>173</v>
      </c>
      <c r="AV522" s="3">
        <f t="shared" si="465"/>
        <v>1278</v>
      </c>
      <c r="AW522" s="3" t="s">
        <v>174</v>
      </c>
      <c r="AX522" t="str">
        <f t="shared" si="466"/>
        <v>((80+row['viewportWidth']-1278)/2)</v>
      </c>
      <c r="AY522" t="s">
        <v>175</v>
      </c>
      <c r="AZ522" s="33" t="s">
        <v>172</v>
      </c>
      <c r="BA522">
        <f t="shared" si="467"/>
        <v>520</v>
      </c>
      <c r="BB522" s="3" t="s">
        <v>173</v>
      </c>
      <c r="BC522" s="3">
        <f t="shared" si="468"/>
        <v>1278</v>
      </c>
      <c r="BD522" s="3" t="s">
        <v>174</v>
      </c>
      <c r="BE522" t="str">
        <f t="shared" si="469"/>
        <v>((520+row['viewportWidth']-1278)/2)</v>
      </c>
      <c r="BF522" t="s">
        <v>176</v>
      </c>
      <c r="BG522">
        <f t="shared" si="470"/>
        <v>1423</v>
      </c>
      <c r="BI522" t="s">
        <v>177</v>
      </c>
      <c r="BJ522">
        <f t="shared" si="471"/>
        <v>4900</v>
      </c>
      <c r="BL522" t="s">
        <v>178</v>
      </c>
      <c r="BM522" t="str">
        <f t="shared" si="472"/>
        <v>elif (((80+row['viewportWidth']-1278)/2)&lt;row['x']&lt;((520+row['viewportWidth']-1278)/2)) and (1423&lt;row['y']&lt;4900):</v>
      </c>
      <c r="BN522" s="30" t="s">
        <v>179</v>
      </c>
      <c r="BO522" t="str">
        <f t="shared" si="473"/>
        <v>productsLeftcolumn</v>
      </c>
      <c r="BP522" s="3" t="s">
        <v>180</v>
      </c>
      <c r="BQ522" t="str">
        <f t="shared" si="474"/>
        <v>return ('productsLeftcolumn')</v>
      </c>
      <c r="BR522" s="30" t="str">
        <f t="shared" si="475"/>
        <v xml:space="preserve">            elif (((80+row['viewportWidth']-1278)/2)&lt;row['x']&lt;((520+row['viewportWidth']-1278)/2)) and (1423&lt;row['y']&lt;4900):
                return ('productsLeftcolumn')</v>
      </c>
    </row>
    <row r="523" spans="2:70" x14ac:dyDescent="0.25">
      <c r="C523">
        <f>E522+20</f>
        <v>1178</v>
      </c>
      <c r="D523">
        <f>1254+169</f>
        <v>1423</v>
      </c>
      <c r="E523">
        <f>C523+440</f>
        <v>1618</v>
      </c>
      <c r="F523">
        <v>4900</v>
      </c>
      <c r="G523" s="6" t="s">
        <v>28</v>
      </c>
      <c r="H523" s="9">
        <f t="shared" si="454"/>
        <v>540</v>
      </c>
      <c r="I523" s="9">
        <f t="shared" si="455"/>
        <v>1423</v>
      </c>
      <c r="J523" s="9">
        <f t="shared" si="456"/>
        <v>980</v>
      </c>
      <c r="K523" s="9">
        <f t="shared" si="457"/>
        <v>4900</v>
      </c>
      <c r="L523" s="9" t="str">
        <f t="shared" si="458"/>
        <v>productsRightcolumn</v>
      </c>
      <c r="M523">
        <f t="shared" si="459"/>
        <v>861</v>
      </c>
      <c r="N523">
        <f t="shared" si="460"/>
        <v>1423</v>
      </c>
      <c r="O523">
        <f t="shared" si="461"/>
        <v>1301</v>
      </c>
      <c r="P523">
        <f t="shared" si="462"/>
        <v>4900</v>
      </c>
      <c r="Q523" t="str">
        <f t="shared" si="463"/>
        <v>productsRightcolumn</v>
      </c>
      <c r="AE523" t="s">
        <v>15</v>
      </c>
      <c r="AR523" s="30" t="s">
        <v>181</v>
      </c>
      <c r="AS523" s="33" t="s">
        <v>172</v>
      </c>
      <c r="AT523">
        <f t="shared" si="464"/>
        <v>540</v>
      </c>
      <c r="AU523" s="3" t="s">
        <v>173</v>
      </c>
      <c r="AV523" s="3">
        <f t="shared" si="465"/>
        <v>1278</v>
      </c>
      <c r="AW523" s="3" t="s">
        <v>174</v>
      </c>
      <c r="AX523" t="str">
        <f t="shared" si="466"/>
        <v>((540+row['viewportWidth']-1278)/2)</v>
      </c>
      <c r="AY523" t="s">
        <v>175</v>
      </c>
      <c r="AZ523" s="33" t="s">
        <v>172</v>
      </c>
      <c r="BA523">
        <f t="shared" si="467"/>
        <v>980</v>
      </c>
      <c r="BB523" s="3" t="s">
        <v>173</v>
      </c>
      <c r="BC523" s="3">
        <f t="shared" si="468"/>
        <v>1278</v>
      </c>
      <c r="BD523" s="3" t="s">
        <v>174</v>
      </c>
      <c r="BE523" t="str">
        <f t="shared" si="469"/>
        <v>((980+row['viewportWidth']-1278)/2)</v>
      </c>
      <c r="BF523" t="s">
        <v>176</v>
      </c>
      <c r="BG523">
        <f t="shared" si="470"/>
        <v>1423</v>
      </c>
      <c r="BI523" t="s">
        <v>177</v>
      </c>
      <c r="BJ523">
        <f t="shared" si="471"/>
        <v>4900</v>
      </c>
      <c r="BL523" t="s">
        <v>178</v>
      </c>
      <c r="BM523" t="str">
        <f t="shared" ref="BM523" si="476">+CONCATENATE(AR523,AX523,AY523,BE523,BF523,BG523,BI523,BJ523,BL523)</f>
        <v>elif (((540+row['viewportWidth']-1278)/2)&lt;row['x']&lt;((980+row['viewportWidth']-1278)/2)) and (1423&lt;row['y']&lt;4900):</v>
      </c>
      <c r="BN523" s="30" t="s">
        <v>179</v>
      </c>
      <c r="BO523" t="str">
        <f t="shared" si="473"/>
        <v>productsRightcolumn</v>
      </c>
      <c r="BP523" s="3" t="s">
        <v>180</v>
      </c>
      <c r="BQ523" t="str">
        <f t="shared" ref="BQ523" si="477">+CONCATENATE(BN523,BO523,BP523)</f>
        <v>return ('productsRightcolumn')</v>
      </c>
      <c r="BR523" s="30" t="str">
        <f t="shared" si="475"/>
        <v xml:space="preserve">            elif (((540+row['viewportWidth']-1278)/2)&lt;row['x']&lt;((980+row['viewportWidth']-1278)/2)) and (1423&lt;row['y']&lt;4900):
                return ('productsRightcolumn')</v>
      </c>
    </row>
    <row r="524" spans="2:70" x14ac:dyDescent="0.25">
      <c r="G524" s="6"/>
      <c r="H524" s="9"/>
      <c r="I524" s="9"/>
      <c r="J524" s="9"/>
      <c r="K524" s="9"/>
      <c r="L524" s="9"/>
      <c r="Y524" s="14" t="s">
        <v>547</v>
      </c>
      <c r="Z524" s="48" t="str">
        <f>+$Z$16</f>
        <v xml:space="preserve"> = re.compile(r'(http://relaunch|https://www)\.holzprofi24\.de/('</v>
      </c>
      <c r="AA524" s="51" t="str">
        <f>+CONCATENATE(Y524,Z524)</f>
        <v>gartenhaus3_pattern = re.compile(r'(http://relaunch|https://www)\.holzprofi24\.de/('</v>
      </c>
      <c r="AB524" s="51" t="s">
        <v>2513</v>
      </c>
      <c r="AC524" s="14" t="str">
        <f>_xlfn.TEXTJOIN(CHAR(10),FALSE,AA524,AC525)</f>
        <v>gartenhaus3_pattern = re.compile(r'(http://relaunch|https://www)\.holzprofi24\.de/('
'/garten/gartenhaus/?ffAdvisorStatus=127-_0_1((?!/).)*$)')</v>
      </c>
      <c r="AE524" t="s">
        <v>15</v>
      </c>
    </row>
    <row r="525" spans="2:70" x14ac:dyDescent="0.25">
      <c r="B525" t="s">
        <v>39</v>
      </c>
      <c r="G525" s="6"/>
      <c r="H525" s="9"/>
      <c r="I525" s="9"/>
      <c r="J525" s="9"/>
      <c r="K525" s="9"/>
      <c r="L525" s="9"/>
      <c r="Y525" s="48" t="str">
        <f t="shared" ref="Y525" si="478">+$Y$16</f>
        <v>'</v>
      </c>
      <c r="Z525" s="14" t="str">
        <f t="shared" ref="Z525" si="479">+$B525</f>
        <v>/garten/gartenhaus/?ffAdvisorStatus=127-_0_1</v>
      </c>
      <c r="AA525" t="str">
        <f>+$AA$16</f>
        <v>((?!/).)*$</v>
      </c>
      <c r="AB525" s="48" t="str">
        <f>+$AB$17</f>
        <v>)')</v>
      </c>
      <c r="AC525" s="48" t="str">
        <f>+CONCATENATE(Y525,Z525,AA525,AB525)</f>
        <v>'/garten/gartenhaus/?ffAdvisorStatus=127-_0_1((?!/).)*$)')</v>
      </c>
      <c r="AE525" t="s">
        <v>15</v>
      </c>
    </row>
    <row r="526" spans="2:70" x14ac:dyDescent="0.25">
      <c r="G526" s="6"/>
      <c r="H526" s="9"/>
      <c r="I526" s="9"/>
      <c r="J526" s="9"/>
      <c r="K526" s="9"/>
      <c r="L526" s="9"/>
      <c r="AE526" t="s">
        <v>15</v>
      </c>
    </row>
    <row r="527" spans="2:70" x14ac:dyDescent="0.25">
      <c r="G527" s="7"/>
      <c r="H527" s="9"/>
      <c r="I527" s="9"/>
      <c r="J527" s="9"/>
      <c r="K527" s="9"/>
      <c r="L527" s="9"/>
      <c r="S527" t="s">
        <v>41</v>
      </c>
      <c r="AE527" t="s">
        <v>15</v>
      </c>
      <c r="BR527" s="35" t="str">
        <f>_xlfn.TEXTJOIN(CHAR(10),FALSE,BR528:BR532)</f>
        <v xml:space="preserve">        elif bool(gartenhaus3_pattern.match(row['url'])):
            if (((312+row['viewportWidth']-1278)/2)&lt;row['x']&lt;((1210+row['viewportWidth']-1278)/2)) and (287&lt;row['y']&lt;587):
                return ('ZuDenSortimenten')
            elif (((312+row['viewportWidth']-1278)/2)&lt;row['x']&lt;((1210+row['viewportWidth']-1278)/2)) and (669&lt;row['y']&lt;920):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(939&lt;row['y']&lt;4700):
                return ('productsLeftcolumn')
            elif (((540+row['viewportWidth']-1278)/2)&lt;row['x']&lt;((980+row['viewportWidth']-1278)/2)) and (939&lt;row['y']&lt;4700):
                return ('productsRightcolumn')</v>
      </c>
    </row>
    <row r="528" spans="2:70" x14ac:dyDescent="0.25">
      <c r="C528">
        <v>950</v>
      </c>
      <c r="D528">
        <v>287</v>
      </c>
      <c r="E528">
        <v>1848</v>
      </c>
      <c r="F528">
        <v>587</v>
      </c>
      <c r="G528" s="6" t="s">
        <v>24</v>
      </c>
      <c r="H528" s="9">
        <f>C528-$S$520</f>
        <v>312</v>
      </c>
      <c r="I528" s="9">
        <f>D528-$T$520</f>
        <v>287</v>
      </c>
      <c r="J528" s="9">
        <f>E528-$S$520</f>
        <v>1210</v>
      </c>
      <c r="K528" s="9">
        <f>F528-$T$520</f>
        <v>587</v>
      </c>
      <c r="L528" s="9" t="str">
        <f t="shared" ref="L528:L532" si="480">G528</f>
        <v>ZuDenSortimenten</v>
      </c>
      <c r="M528">
        <f t="shared" ref="M528:M532" si="481">H528+$S$12</f>
        <v>633</v>
      </c>
      <c r="N528">
        <f t="shared" ref="N528:N532" si="482">I528</f>
        <v>287</v>
      </c>
      <c r="O528">
        <f t="shared" ref="O528:O532" si="483">J528+$S$12</f>
        <v>1531</v>
      </c>
      <c r="P528">
        <f t="shared" ref="P528:P532" si="484">K528</f>
        <v>587</v>
      </c>
      <c r="Q528" t="str">
        <f t="shared" ref="Q528:Q532" si="485">L528</f>
        <v>ZuDenSortimenten</v>
      </c>
      <c r="S528" t="s">
        <v>15</v>
      </c>
      <c r="T528" t="s">
        <v>16</v>
      </c>
      <c r="AE528" t="s">
        <v>15</v>
      </c>
      <c r="AM528" s="30" t="s">
        <v>182</v>
      </c>
      <c r="AN528" t="str">
        <f>+$Y$524</f>
        <v>gartenhaus3_pattern</v>
      </c>
      <c r="AO528" t="s">
        <v>170</v>
      </c>
      <c r="AQ528" t="str">
        <f>+CONCATENATE(AM528,AN528,AO528)</f>
        <v>elif bool(gartenhaus3_pattern.match(row['url'])):</v>
      </c>
      <c r="AR528" s="30" t="s">
        <v>171</v>
      </c>
      <c r="AS528" s="33" t="s">
        <v>172</v>
      </c>
      <c r="AT528">
        <f>+$H528</f>
        <v>312</v>
      </c>
      <c r="AU528" s="3" t="s">
        <v>173</v>
      </c>
      <c r="AV528" s="3">
        <f>+$P$12+$N$12</f>
        <v>1278</v>
      </c>
      <c r="AW528" s="3" t="s">
        <v>174</v>
      </c>
      <c r="AX528" t="str">
        <f>+CONCATENATE($AS528,$AT528,$AU528,$AV528,$AW528)</f>
        <v>((312+row['viewportWidth']-1278)/2)</v>
      </c>
      <c r="AY528" t="s">
        <v>175</v>
      </c>
      <c r="AZ528" s="33" t="s">
        <v>172</v>
      </c>
      <c r="BA528">
        <f>+$J528</f>
        <v>1210</v>
      </c>
      <c r="BB528" s="3" t="s">
        <v>173</v>
      </c>
      <c r="BC528" s="3">
        <f>+$P$12+$N$12</f>
        <v>1278</v>
      </c>
      <c r="BD528" s="3" t="s">
        <v>174</v>
      </c>
      <c r="BE528" t="str">
        <f>+CONCATENATE($AZ528,$BA528,$BB528,$BC528,$BD528)</f>
        <v>((1210+row['viewportWidth']-1278)/2)</v>
      </c>
      <c r="BF528" t="s">
        <v>176</v>
      </c>
      <c r="BG528">
        <f>+$I528</f>
        <v>287</v>
      </c>
      <c r="BI528" t="s">
        <v>177</v>
      </c>
      <c r="BJ528">
        <f>+$K528</f>
        <v>587</v>
      </c>
      <c r="BL528" t="s">
        <v>178</v>
      </c>
      <c r="BM528" t="str">
        <f>+CONCATENATE(AR528,AX528,AY528,BE528,BF528,BG528,BI528,BJ528,BL528)</f>
        <v>if (((312+row['viewportWidth']-1278)/2)&lt;row['x']&lt;((1210+row['viewportWidth']-1278)/2)) and (287&lt;row['y']&lt;587):</v>
      </c>
      <c r="BN528" s="30" t="s">
        <v>179</v>
      </c>
      <c r="BO528" t="str">
        <f>+$L528</f>
        <v>ZuDenSortimenten</v>
      </c>
      <c r="BP528" s="3" t="s">
        <v>180</v>
      </c>
      <c r="BQ528" t="str">
        <f>+CONCATENATE(BN528,BO528,BP528)</f>
        <v>return ('ZuDenSortimenten')</v>
      </c>
      <c r="BR528" s="30" t="str">
        <f>+CONCATENATE(REPT(" ", $BV$12),$AQ528,CHAR(10),REPT(" ", $BV$13),$BM528,CHAR(10),REPT(" ", $BV$14),$BQ528)</f>
        <v xml:space="preserve">        elif bool(gartenhaus3_pattern.match(row['url'])):
            if (((312+row['viewportWidth']-1278)/2)&lt;row['x']&lt;((1210+row['viewportWidth']-1278)/2)) and (287&lt;row['y']&lt;587):
                return ('ZuDenSortimenten')</v>
      </c>
    </row>
    <row r="529" spans="2:70" x14ac:dyDescent="0.25">
      <c r="C529">
        <v>950</v>
      </c>
      <c r="D529">
        <v>669</v>
      </c>
      <c r="E529">
        <v>1848</v>
      </c>
      <c r="F529">
        <v>920</v>
      </c>
      <c r="G529" s="6" t="s">
        <v>25</v>
      </c>
      <c r="H529" s="9">
        <f>C529-$S$520</f>
        <v>312</v>
      </c>
      <c r="I529" s="9">
        <f>D529-$T$520</f>
        <v>669</v>
      </c>
      <c r="J529" s="9">
        <f>E529-$S$520</f>
        <v>1210</v>
      </c>
      <c r="K529" s="9">
        <f>F529-$T$520</f>
        <v>920</v>
      </c>
      <c r="L529" s="9" t="str">
        <f t="shared" si="480"/>
        <v>Filter</v>
      </c>
      <c r="M529">
        <f t="shared" si="481"/>
        <v>633</v>
      </c>
      <c r="N529">
        <f t="shared" si="482"/>
        <v>669</v>
      </c>
      <c r="O529">
        <f t="shared" si="483"/>
        <v>1531</v>
      </c>
      <c r="P529">
        <f t="shared" si="484"/>
        <v>920</v>
      </c>
      <c r="Q529" t="str">
        <f t="shared" si="485"/>
        <v>Filter</v>
      </c>
      <c r="S529">
        <v>638</v>
      </c>
      <c r="T529">
        <v>0</v>
      </c>
      <c r="AE529" t="s">
        <v>15</v>
      </c>
      <c r="AR529" s="30" t="s">
        <v>181</v>
      </c>
      <c r="AS529" s="33" t="s">
        <v>172</v>
      </c>
      <c r="AT529">
        <f t="shared" ref="AT529:AT532" si="486">+$H529</f>
        <v>312</v>
      </c>
      <c r="AU529" s="3" t="s">
        <v>173</v>
      </c>
      <c r="AV529" s="3">
        <f t="shared" ref="AV529:AV532" si="487">+$P$12+$N$12</f>
        <v>1278</v>
      </c>
      <c r="AW529" s="3" t="s">
        <v>174</v>
      </c>
      <c r="AX529" t="str">
        <f t="shared" ref="AX529:AX532" si="488">+CONCATENATE($AS529,$AT529,$AU529,$AV529,$AW529)</f>
        <v>((312+row['viewportWidth']-1278)/2)</v>
      </c>
      <c r="AY529" t="s">
        <v>175</v>
      </c>
      <c r="AZ529" s="33" t="s">
        <v>172</v>
      </c>
      <c r="BA529">
        <f t="shared" ref="BA529:BA532" si="489">+$J529</f>
        <v>1210</v>
      </c>
      <c r="BB529" s="3" t="s">
        <v>173</v>
      </c>
      <c r="BC529" s="3">
        <f t="shared" ref="BC529:BC532" si="490">+$P$12+$N$12</f>
        <v>1278</v>
      </c>
      <c r="BD529" s="3" t="s">
        <v>174</v>
      </c>
      <c r="BE529" t="str">
        <f t="shared" ref="BE529:BE532" si="491">+CONCATENATE($AZ529,$BA529,$BB529,$BC529,$BD529)</f>
        <v>((1210+row['viewportWidth']-1278)/2)</v>
      </c>
      <c r="BF529" t="s">
        <v>176</v>
      </c>
      <c r="BG529">
        <f t="shared" ref="BG529:BG532" si="492">+$I529</f>
        <v>669</v>
      </c>
      <c r="BI529" t="s">
        <v>177</v>
      </c>
      <c r="BJ529">
        <f t="shared" ref="BJ529:BJ532" si="493">+$K529</f>
        <v>920</v>
      </c>
      <c r="BL529" t="s">
        <v>178</v>
      </c>
      <c r="BM529" t="str">
        <f t="shared" ref="BM529:BM532" si="494">+CONCATENATE(AR529,AX529,AY529,BE529,BF529,BG529,BI529,BJ529,BL529)</f>
        <v>elif (((312+row['viewportWidth']-1278)/2)&lt;row['x']&lt;((1210+row['viewportWidth']-1278)/2)) and (669&lt;row['y']&lt;920):</v>
      </c>
      <c r="BN529" s="30" t="s">
        <v>179</v>
      </c>
      <c r="BO529" t="str">
        <f t="shared" ref="BO529:BO532" si="495">+$L529</f>
        <v>Filter</v>
      </c>
      <c r="BP529" s="3" t="s">
        <v>180</v>
      </c>
      <c r="BQ529" t="str">
        <f t="shared" ref="BQ529:BQ532" si="496">+CONCATENATE(BN529,BO529,BP529)</f>
        <v>return ('Filter')</v>
      </c>
      <c r="BR529" s="30" t="str">
        <f>+CONCATENATE(REPT(" ", $BV$13),$BM529,CHAR(10),REPT(" ", $BV$14),$BQ529)</f>
        <v xml:space="preserve">            elif (((312+row['viewportWidth']-1278)/2)&lt;row['x']&lt;((1210+row['viewportWidth']-1278)/2)) and (669&lt;row['y']&lt;920):
                return ('Filter')</v>
      </c>
    </row>
    <row r="530" spans="2:70" x14ac:dyDescent="0.25">
      <c r="C530">
        <v>688</v>
      </c>
      <c r="D530">
        <v>260</v>
      </c>
      <c r="E530">
        <v>918</v>
      </c>
      <c r="F530">
        <f>1040+D530</f>
        <v>1300</v>
      </c>
      <c r="G530" s="6" t="s">
        <v>26</v>
      </c>
      <c r="H530" s="9">
        <f>C530-$S$520</f>
        <v>50</v>
      </c>
      <c r="I530" s="9">
        <f>D530-$T$520</f>
        <v>260</v>
      </c>
      <c r="J530" s="9">
        <f>E530-$S$520</f>
        <v>280</v>
      </c>
      <c r="K530" s="9">
        <f>F530-$T$520</f>
        <v>1300</v>
      </c>
      <c r="L530" s="9" t="str">
        <f t="shared" si="480"/>
        <v>sidebar</v>
      </c>
      <c r="M530">
        <f t="shared" si="481"/>
        <v>371</v>
      </c>
      <c r="N530">
        <f t="shared" si="482"/>
        <v>260</v>
      </c>
      <c r="O530">
        <f t="shared" si="483"/>
        <v>601</v>
      </c>
      <c r="P530">
        <f t="shared" si="484"/>
        <v>1300</v>
      </c>
      <c r="Q530" t="str">
        <f t="shared" si="485"/>
        <v>sidebar</v>
      </c>
      <c r="AE530" t="s">
        <v>15</v>
      </c>
      <c r="AR530" s="30" t="s">
        <v>181</v>
      </c>
      <c r="AS530" s="33" t="s">
        <v>172</v>
      </c>
      <c r="AT530">
        <f t="shared" si="486"/>
        <v>50</v>
      </c>
      <c r="AU530" s="3" t="s">
        <v>173</v>
      </c>
      <c r="AV530" s="3">
        <f t="shared" si="487"/>
        <v>1278</v>
      </c>
      <c r="AW530" s="3" t="s">
        <v>174</v>
      </c>
      <c r="AX530" t="str">
        <f t="shared" si="488"/>
        <v>((50+row['viewportWidth']-1278)/2)</v>
      </c>
      <c r="AY530" t="s">
        <v>175</v>
      </c>
      <c r="AZ530" s="33" t="s">
        <v>172</v>
      </c>
      <c r="BA530">
        <f t="shared" si="489"/>
        <v>280</v>
      </c>
      <c r="BB530" s="3" t="s">
        <v>173</v>
      </c>
      <c r="BC530" s="3">
        <f t="shared" si="490"/>
        <v>1278</v>
      </c>
      <c r="BD530" s="3" t="s">
        <v>174</v>
      </c>
      <c r="BE530" t="str">
        <f t="shared" si="491"/>
        <v>((280+row['viewportWidth']-1278)/2)</v>
      </c>
      <c r="BF530" t="s">
        <v>176</v>
      </c>
      <c r="BG530">
        <f t="shared" si="492"/>
        <v>260</v>
      </c>
      <c r="BI530" t="s">
        <v>177</v>
      </c>
      <c r="BJ530">
        <f t="shared" si="493"/>
        <v>1300</v>
      </c>
      <c r="BL530" t="s">
        <v>178</v>
      </c>
      <c r="BM530" t="str">
        <f t="shared" si="494"/>
        <v>elif (((50+row['viewportWidth']-1278)/2)&lt;row['x']&lt;((280+row['viewportWidth']-1278)/2)) and (260&lt;row['y']&lt;1300):</v>
      </c>
      <c r="BN530" s="30" t="s">
        <v>179</v>
      </c>
      <c r="BO530" t="str">
        <f t="shared" si="495"/>
        <v>sidebar</v>
      </c>
      <c r="BP530" s="3" t="s">
        <v>180</v>
      </c>
      <c r="BQ530" t="str">
        <f t="shared" si="496"/>
        <v>return ('sidebar')</v>
      </c>
      <c r="BR530" s="30" t="str">
        <f t="shared" ref="BR530:BR532" si="497">+CONCATENATE(REPT(" ", $BV$13),$BM530,CHAR(10),REPT(" ", $BV$14),$BQ530)</f>
        <v xml:space="preserve">            elif (((50+row['viewportWidth']-1278)/2)&lt;row['x']&lt;((280+row['viewportWidth']-1278)/2)) and (260&lt;row['y']&lt;1300):
                return ('sidebar')</v>
      </c>
    </row>
    <row r="531" spans="2:70" x14ac:dyDescent="0.25">
      <c r="C531">
        <f>C530+30</f>
        <v>718</v>
      </c>
      <c r="D531">
        <v>939</v>
      </c>
      <c r="E531">
        <f>C531+440</f>
        <v>1158</v>
      </c>
      <c r="F531">
        <v>4700</v>
      </c>
      <c r="G531" s="6" t="s">
        <v>27</v>
      </c>
      <c r="H531" s="9">
        <f>C531-$S$520</f>
        <v>80</v>
      </c>
      <c r="I531" s="9">
        <f>D531-$T$520</f>
        <v>939</v>
      </c>
      <c r="J531" s="9">
        <f>E531-$S$520</f>
        <v>520</v>
      </c>
      <c r="K531" s="9">
        <f>F531-$T$520</f>
        <v>4700</v>
      </c>
      <c r="L531" s="9" t="str">
        <f t="shared" si="480"/>
        <v>productsLeftcolumn</v>
      </c>
      <c r="M531">
        <f t="shared" si="481"/>
        <v>401</v>
      </c>
      <c r="N531">
        <f t="shared" si="482"/>
        <v>939</v>
      </c>
      <c r="O531">
        <f t="shared" si="483"/>
        <v>841</v>
      </c>
      <c r="P531">
        <f t="shared" si="484"/>
        <v>4700</v>
      </c>
      <c r="Q531" t="str">
        <f t="shared" si="485"/>
        <v>productsLeftcolumn</v>
      </c>
      <c r="AE531" t="s">
        <v>15</v>
      </c>
      <c r="AR531" s="30" t="s">
        <v>181</v>
      </c>
      <c r="AS531" s="33" t="s">
        <v>172</v>
      </c>
      <c r="AT531">
        <f t="shared" si="486"/>
        <v>80</v>
      </c>
      <c r="AU531" s="3" t="s">
        <v>173</v>
      </c>
      <c r="AV531" s="3">
        <f t="shared" si="487"/>
        <v>1278</v>
      </c>
      <c r="AW531" s="3" t="s">
        <v>174</v>
      </c>
      <c r="AX531" t="str">
        <f t="shared" si="488"/>
        <v>((80+row['viewportWidth']-1278)/2)</v>
      </c>
      <c r="AY531" t="s">
        <v>175</v>
      </c>
      <c r="AZ531" s="33" t="s">
        <v>172</v>
      </c>
      <c r="BA531">
        <f t="shared" si="489"/>
        <v>520</v>
      </c>
      <c r="BB531" s="3" t="s">
        <v>173</v>
      </c>
      <c r="BC531" s="3">
        <f t="shared" si="490"/>
        <v>1278</v>
      </c>
      <c r="BD531" s="3" t="s">
        <v>174</v>
      </c>
      <c r="BE531" t="str">
        <f t="shared" si="491"/>
        <v>((520+row['viewportWidth']-1278)/2)</v>
      </c>
      <c r="BF531" t="s">
        <v>176</v>
      </c>
      <c r="BG531">
        <f t="shared" si="492"/>
        <v>939</v>
      </c>
      <c r="BI531" t="s">
        <v>177</v>
      </c>
      <c r="BJ531">
        <f t="shared" si="493"/>
        <v>4700</v>
      </c>
      <c r="BL531" t="s">
        <v>178</v>
      </c>
      <c r="BM531" t="str">
        <f t="shared" si="494"/>
        <v>elif (((80+row['viewportWidth']-1278)/2)&lt;row['x']&lt;((520+row['viewportWidth']-1278)/2)) and (939&lt;row['y']&lt;4700):</v>
      </c>
      <c r="BN531" s="30" t="s">
        <v>179</v>
      </c>
      <c r="BO531" t="str">
        <f t="shared" si="495"/>
        <v>productsLeftcolumn</v>
      </c>
      <c r="BP531" s="3" t="s">
        <v>180</v>
      </c>
      <c r="BQ531" t="str">
        <f t="shared" si="496"/>
        <v>return ('productsLeftcolumn')</v>
      </c>
      <c r="BR531" s="30" t="str">
        <f t="shared" si="497"/>
        <v xml:space="preserve">            elif (((80+row['viewportWidth']-1278)/2)&lt;row['x']&lt;((520+row['viewportWidth']-1278)/2)) and (939&lt;row['y']&lt;4700):
                return ('productsLeftcolumn')</v>
      </c>
    </row>
    <row r="532" spans="2:70" x14ac:dyDescent="0.25">
      <c r="C532">
        <f>E531+20</f>
        <v>1178</v>
      </c>
      <c r="D532">
        <v>939</v>
      </c>
      <c r="E532">
        <f>C532+440</f>
        <v>1618</v>
      </c>
      <c r="F532">
        <v>4700</v>
      </c>
      <c r="G532" s="6" t="s">
        <v>28</v>
      </c>
      <c r="H532" s="9">
        <f>C532-$S$520</f>
        <v>540</v>
      </c>
      <c r="I532" s="9">
        <f>D532-$T$520</f>
        <v>939</v>
      </c>
      <c r="J532" s="9">
        <f>E532-$S$520</f>
        <v>980</v>
      </c>
      <c r="K532" s="9">
        <f>F532-$T$520</f>
        <v>4700</v>
      </c>
      <c r="L532" s="9" t="str">
        <f t="shared" si="480"/>
        <v>productsRightcolumn</v>
      </c>
      <c r="M532">
        <f t="shared" si="481"/>
        <v>861</v>
      </c>
      <c r="N532">
        <f t="shared" si="482"/>
        <v>939</v>
      </c>
      <c r="O532">
        <f t="shared" si="483"/>
        <v>1301</v>
      </c>
      <c r="P532">
        <f t="shared" si="484"/>
        <v>4700</v>
      </c>
      <c r="Q532" t="str">
        <f t="shared" si="485"/>
        <v>productsRightcolumn</v>
      </c>
      <c r="AE532" t="s">
        <v>15</v>
      </c>
      <c r="AR532" s="30" t="s">
        <v>181</v>
      </c>
      <c r="AS532" s="33" t="s">
        <v>172</v>
      </c>
      <c r="AT532">
        <f t="shared" si="486"/>
        <v>540</v>
      </c>
      <c r="AU532" s="3" t="s">
        <v>173</v>
      </c>
      <c r="AV532" s="3">
        <f t="shared" si="487"/>
        <v>1278</v>
      </c>
      <c r="AW532" s="3" t="s">
        <v>174</v>
      </c>
      <c r="AX532" t="str">
        <f t="shared" si="488"/>
        <v>((540+row['viewportWidth']-1278)/2)</v>
      </c>
      <c r="AY532" t="s">
        <v>175</v>
      </c>
      <c r="AZ532" s="33" t="s">
        <v>172</v>
      </c>
      <c r="BA532">
        <f t="shared" si="489"/>
        <v>980</v>
      </c>
      <c r="BB532" s="3" t="s">
        <v>173</v>
      </c>
      <c r="BC532" s="3">
        <f t="shared" si="490"/>
        <v>1278</v>
      </c>
      <c r="BD532" s="3" t="s">
        <v>174</v>
      </c>
      <c r="BE532" t="str">
        <f t="shared" si="491"/>
        <v>((980+row['viewportWidth']-1278)/2)</v>
      </c>
      <c r="BF532" t="s">
        <v>176</v>
      </c>
      <c r="BG532">
        <f t="shared" si="492"/>
        <v>939</v>
      </c>
      <c r="BI532" t="s">
        <v>177</v>
      </c>
      <c r="BJ532">
        <f t="shared" si="493"/>
        <v>4700</v>
      </c>
      <c r="BL532" t="s">
        <v>178</v>
      </c>
      <c r="BM532" t="str">
        <f t="shared" si="494"/>
        <v>elif (((540+row['viewportWidth']-1278)/2)&lt;row['x']&lt;((980+row['viewportWidth']-1278)/2)) and (939&lt;row['y']&lt;4700):</v>
      </c>
      <c r="BN532" s="30" t="s">
        <v>179</v>
      </c>
      <c r="BO532" t="str">
        <f t="shared" si="495"/>
        <v>productsRightcolumn</v>
      </c>
      <c r="BP532" s="3" t="s">
        <v>180</v>
      </c>
      <c r="BQ532" t="str">
        <f t="shared" si="496"/>
        <v>return ('productsRightcolumn')</v>
      </c>
      <c r="BR532" s="30" t="str">
        <f t="shared" si="497"/>
        <v xml:space="preserve">            elif (((540+row['viewportWidth']-1278)/2)&lt;row['x']&lt;((980+row['viewportWidth']-1278)/2)) and (939&lt;row['y']&lt;4700):
                return ('productsRightcolumn')</v>
      </c>
    </row>
    <row r="533" spans="2:70" x14ac:dyDescent="0.25">
      <c r="G533" s="6"/>
      <c r="H533" s="9"/>
      <c r="I533" s="9"/>
      <c r="J533" s="9"/>
      <c r="K533" s="9"/>
      <c r="L533" s="9"/>
      <c r="AE533" t="s">
        <v>15</v>
      </c>
    </row>
    <row r="534" spans="2:70" x14ac:dyDescent="0.25">
      <c r="G534" s="6"/>
      <c r="H534" s="9"/>
      <c r="I534" s="9"/>
      <c r="J534" s="9"/>
      <c r="K534" s="9"/>
      <c r="L534" s="9"/>
      <c r="Y534" s="14" t="s">
        <v>548</v>
      </c>
      <c r="Z534" s="48" t="str">
        <f>+$Z$16</f>
        <v xml:space="preserve"> = re.compile(r'(http://relaunch|https://www)\.holzprofi24\.de/('</v>
      </c>
      <c r="AA534" s="51" t="str">
        <f>+CONCATENATE(Y534,Z534)</f>
        <v>gartenhaus4_pattern = re.compile(r'(http://relaunch|https://www)\.holzprofi24\.de/('</v>
      </c>
      <c r="AB534" s="51" t="s">
        <v>2513</v>
      </c>
      <c r="AC534" s="14" t="str">
        <f>_xlfn.TEXTJOIN(CHAR(10),FALSE,AA534,AC535:AC537)</f>
        <v>gartenhaus4_pattern = re.compile(r'(http://relaunch|https://www)\.holzprofi24\.de/('
'/garten/gartenhaus/?ffAdvisorStatus=127-_0_0_1_2((?!/).)*$|'
'/garten/gartenhaus/?ffAdvisorStatus=127-_0_0_1_3((?!/).)*$|'
'/garten/gartenhaus/?ffAdvisorStatus=127-_0_0_1_4((?!/).)*$)')</v>
      </c>
      <c r="AE534" t="s">
        <v>15</v>
      </c>
    </row>
    <row r="535" spans="2:70" x14ac:dyDescent="0.25">
      <c r="B535" t="s">
        <v>38</v>
      </c>
      <c r="G535" s="6"/>
      <c r="H535" s="9"/>
      <c r="I535" s="9"/>
      <c r="J535" s="9"/>
      <c r="K535" s="9"/>
      <c r="L535" s="9"/>
      <c r="Y535" s="48" t="str">
        <f t="shared" ref="Y535:Y537" si="498">+$Y$16</f>
        <v>'</v>
      </c>
      <c r="Z535" s="14" t="str">
        <f t="shared" ref="Z535:Z537" si="499">+$B535</f>
        <v>/garten/gartenhaus/?ffAdvisorStatus=127-_0_0_1_2</v>
      </c>
      <c r="AA535" t="str">
        <f>+$AA$16</f>
        <v>((?!/).)*$</v>
      </c>
      <c r="AB535" s="48" t="str">
        <f>+$AB$16</f>
        <v>|'</v>
      </c>
      <c r="AC535" s="48" t="str">
        <f>+CONCATENATE(Y535,Z535,AA535,AB535)</f>
        <v>'/garten/gartenhaus/?ffAdvisorStatus=127-_0_0_1_2((?!/).)*$|'</v>
      </c>
      <c r="AE535" t="s">
        <v>15</v>
      </c>
    </row>
    <row r="536" spans="2:70" x14ac:dyDescent="0.25">
      <c r="B536" t="s">
        <v>36</v>
      </c>
      <c r="G536" s="6"/>
      <c r="H536" s="9"/>
      <c r="I536" s="9"/>
      <c r="J536" s="9"/>
      <c r="K536" s="9"/>
      <c r="L536" s="9"/>
      <c r="Y536" s="48" t="str">
        <f t="shared" si="498"/>
        <v>'</v>
      </c>
      <c r="Z536" s="14" t="str">
        <f t="shared" si="499"/>
        <v>/garten/gartenhaus/?ffAdvisorStatus=127-_0_0_1_3</v>
      </c>
      <c r="AA536" t="str">
        <f>+$AA$16</f>
        <v>((?!/).)*$</v>
      </c>
      <c r="AB536" s="48" t="str">
        <f>+$AB$16</f>
        <v>|'</v>
      </c>
      <c r="AC536" s="48" t="str">
        <f>+CONCATENATE(Y536,Z536,AA536,AB536)</f>
        <v>'/garten/gartenhaus/?ffAdvisorStatus=127-_0_0_1_3((?!/).)*$|'</v>
      </c>
      <c r="AE536" t="s">
        <v>15</v>
      </c>
    </row>
    <row r="537" spans="2:70" x14ac:dyDescent="0.25">
      <c r="B537" t="s">
        <v>43</v>
      </c>
      <c r="G537" s="6"/>
      <c r="H537" s="9"/>
      <c r="I537" s="9"/>
      <c r="J537" s="9"/>
      <c r="K537" s="9"/>
      <c r="L537" s="9"/>
      <c r="Y537" s="48" t="str">
        <f t="shared" si="498"/>
        <v>'</v>
      </c>
      <c r="Z537" s="14" t="str">
        <f t="shared" si="499"/>
        <v>/garten/gartenhaus/?ffAdvisorStatus=127-_0_0_1_4</v>
      </c>
      <c r="AA537" t="str">
        <f>+$AA$16</f>
        <v>((?!/).)*$</v>
      </c>
      <c r="AB537" s="48" t="str">
        <f>+$AB$17</f>
        <v>)')</v>
      </c>
      <c r="AC537" s="48" t="str">
        <f>+CONCATENATE(Y537,Z537,AA537,AB537)</f>
        <v>'/garten/gartenhaus/?ffAdvisorStatus=127-_0_0_1_4((?!/).)*$)')</v>
      </c>
      <c r="AE537" t="s">
        <v>15</v>
      </c>
    </row>
    <row r="538" spans="2:70" x14ac:dyDescent="0.25">
      <c r="G538" s="6"/>
      <c r="H538" s="9"/>
      <c r="I538" s="9"/>
      <c r="J538" s="9"/>
      <c r="K538" s="9"/>
      <c r="L538" s="9"/>
      <c r="Y538" s="34"/>
      <c r="AC538" s="48"/>
      <c r="AE538" t="s">
        <v>15</v>
      </c>
      <c r="BR538" s="35" t="str">
        <f>_xlfn.TEXTJOIN(CHAR(10),FALSE,BR539:BR543)</f>
        <v xml:space="preserve">        elif bool(gartenhaus4_pattern.match(row['url'])):
            if (((312+row['viewportWidth']-1278)/2)&lt;row['x']&lt;((1210+row['viewportWidth']-1278)/2)) and (260&lt;row['y']&lt;592):
                return ('Berater')
            elif (((312+row['viewportWidth']-1278)/2)&lt;row['x']&lt;((1210+row['viewportWidth']-1278)/2)) and (649&lt;row['y']&lt;941):
                return ('ZuDenSortimenten')
            elif (((312+row['viewportWidth']-1278)/2)&lt;row['x']&lt;((1210+row['viewportWidth']-1278)/2)) and (1061&lt;row['y']&lt;1353):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(1373&lt;row['y']&lt;4700):
                return ('productsLeftcolumn')</v>
      </c>
    </row>
    <row r="539" spans="2:70" x14ac:dyDescent="0.25">
      <c r="C539">
        <v>950</v>
      </c>
      <c r="D539">
        <v>260</v>
      </c>
      <c r="E539">
        <v>1848</v>
      </c>
      <c r="F539">
        <v>592</v>
      </c>
      <c r="G539" s="5" t="s">
        <v>89</v>
      </c>
      <c r="H539" s="9">
        <f t="shared" ref="H539:H544" si="500">C539-$S$520</f>
        <v>312</v>
      </c>
      <c r="I539" s="9">
        <f t="shared" ref="I539:I544" si="501">D539-$T$520</f>
        <v>260</v>
      </c>
      <c r="J539" s="9">
        <f t="shared" ref="J539:J544" si="502">E539-$S$520</f>
        <v>1210</v>
      </c>
      <c r="K539" s="9">
        <f t="shared" ref="K539:K544" si="503">F539-$T$520</f>
        <v>592</v>
      </c>
      <c r="L539" s="9" t="str">
        <f t="shared" ref="L539" si="504">G539</f>
        <v>Berater</v>
      </c>
      <c r="M539">
        <f t="shared" ref="M539" si="505">H539+$S$12</f>
        <v>633</v>
      </c>
      <c r="N539">
        <f t="shared" ref="N539" si="506">I539</f>
        <v>260</v>
      </c>
      <c r="O539">
        <f t="shared" ref="O539" si="507">J539+$S$12</f>
        <v>1531</v>
      </c>
      <c r="P539">
        <f t="shared" ref="P539" si="508">K539</f>
        <v>592</v>
      </c>
      <c r="Q539" t="str">
        <f t="shared" ref="Q539" si="509">L539</f>
        <v>Berater</v>
      </c>
      <c r="S539" t="s">
        <v>41</v>
      </c>
      <c r="AE539" t="s">
        <v>15</v>
      </c>
      <c r="AM539" s="30" t="s">
        <v>182</v>
      </c>
      <c r="AN539" t="str">
        <f>+$Y$534</f>
        <v>gartenhaus4_pattern</v>
      </c>
      <c r="AO539" t="s">
        <v>170</v>
      </c>
      <c r="AQ539" t="str">
        <f>+CONCATENATE(AM539,AN539,AO539)</f>
        <v>elif bool(gartenhaus4_pattern.match(row['url'])):</v>
      </c>
      <c r="AR539" s="30" t="s">
        <v>171</v>
      </c>
      <c r="AS539" s="33" t="s">
        <v>172</v>
      </c>
      <c r="AT539">
        <f>+$H539</f>
        <v>312</v>
      </c>
      <c r="AU539" s="3" t="s">
        <v>173</v>
      </c>
      <c r="AV539" s="3">
        <f>+$P$12+$N$12</f>
        <v>1278</v>
      </c>
      <c r="AW539" s="3" t="s">
        <v>174</v>
      </c>
      <c r="AX539" t="str">
        <f>+CONCATENATE($AS539,$AT539,$AU539,$AV539,$AW539)</f>
        <v>((312+row['viewportWidth']-1278)/2)</v>
      </c>
      <c r="AY539" t="s">
        <v>175</v>
      </c>
      <c r="AZ539" s="33" t="s">
        <v>172</v>
      </c>
      <c r="BA539">
        <f>+$J539</f>
        <v>1210</v>
      </c>
      <c r="BB539" s="3" t="s">
        <v>173</v>
      </c>
      <c r="BC539" s="3">
        <f>+$P$12+$N$12</f>
        <v>1278</v>
      </c>
      <c r="BD539" s="3" t="s">
        <v>174</v>
      </c>
      <c r="BE539" t="str">
        <f>+CONCATENATE($AZ539,$BA539,$BB539,$BC539,$BD539)</f>
        <v>((1210+row['viewportWidth']-1278)/2)</v>
      </c>
      <c r="BF539" t="s">
        <v>176</v>
      </c>
      <c r="BG539">
        <f>+$I539</f>
        <v>260</v>
      </c>
      <c r="BI539" t="s">
        <v>177</v>
      </c>
      <c r="BJ539">
        <f>+$K539</f>
        <v>592</v>
      </c>
      <c r="BL539" t="s">
        <v>178</v>
      </c>
      <c r="BM539" t="str">
        <f>+CONCATENATE(AR539,AX539,AY539,BE539,BF539,BG539,BI539,BJ539,BL539)</f>
        <v>if (((312+row['viewportWidth']-1278)/2)&lt;row['x']&lt;((1210+row['viewportWidth']-1278)/2)) and (260&lt;row['y']&lt;592):</v>
      </c>
      <c r="BN539" s="30" t="s">
        <v>179</v>
      </c>
      <c r="BO539" t="str">
        <f>+$L539</f>
        <v>Berater</v>
      </c>
      <c r="BP539" s="3" t="s">
        <v>180</v>
      </c>
      <c r="BQ539" t="str">
        <f>+CONCATENATE(BN539,BO539,BP539)</f>
        <v>return ('Berater')</v>
      </c>
      <c r="BR539" s="30" t="str">
        <f>+CONCATENATE(REPT(" ", $BV$12),$AQ539,CHAR(10),REPT(" ", $BV$13),$BM539,CHAR(10),REPT(" ", $BV$14),$BQ539)</f>
        <v xml:space="preserve">        elif bool(gartenhaus4_pattern.match(row['url'])):
            if (((312+row['viewportWidth']-1278)/2)&lt;row['x']&lt;((1210+row['viewportWidth']-1278)/2)) and (260&lt;row['y']&lt;592):
                return ('Berater')</v>
      </c>
    </row>
    <row r="540" spans="2:70" x14ac:dyDescent="0.25">
      <c r="C540">
        <v>950</v>
      </c>
      <c r="D540">
        <v>649</v>
      </c>
      <c r="E540">
        <v>1848</v>
      </c>
      <c r="F540">
        <v>941</v>
      </c>
      <c r="G540" s="6" t="s">
        <v>24</v>
      </c>
      <c r="H540" s="9">
        <f t="shared" si="500"/>
        <v>312</v>
      </c>
      <c r="I540" s="9">
        <f t="shared" si="501"/>
        <v>649</v>
      </c>
      <c r="J540" s="9">
        <f t="shared" si="502"/>
        <v>1210</v>
      </c>
      <c r="K540" s="9">
        <f t="shared" si="503"/>
        <v>941</v>
      </c>
      <c r="L540" s="9" t="str">
        <f t="shared" ref="L540:L544" si="510">G540</f>
        <v>ZuDenSortimenten</v>
      </c>
      <c r="M540">
        <f t="shared" ref="M540:M544" si="511">H540+$S$12</f>
        <v>633</v>
      </c>
      <c r="N540">
        <f t="shared" ref="N540:N544" si="512">I540</f>
        <v>649</v>
      </c>
      <c r="O540">
        <f t="shared" ref="O540:O544" si="513">J540+$S$12</f>
        <v>1531</v>
      </c>
      <c r="P540">
        <f t="shared" ref="P540:P544" si="514">K540</f>
        <v>941</v>
      </c>
      <c r="Q540" t="str">
        <f t="shared" ref="Q540:Q544" si="515">L540</f>
        <v>ZuDenSortimenten</v>
      </c>
      <c r="S540" t="s">
        <v>15</v>
      </c>
      <c r="T540" t="s">
        <v>16</v>
      </c>
      <c r="AE540" t="s">
        <v>15</v>
      </c>
      <c r="AR540" s="30" t="s">
        <v>181</v>
      </c>
      <c r="AS540" s="33" t="s">
        <v>172</v>
      </c>
      <c r="AT540">
        <f t="shared" ref="AT540:AT544" si="516">+$H540</f>
        <v>312</v>
      </c>
      <c r="AU540" s="3" t="s">
        <v>173</v>
      </c>
      <c r="AV540" s="3">
        <f t="shared" ref="AV540:AV544" si="517">+$P$12+$N$12</f>
        <v>1278</v>
      </c>
      <c r="AW540" s="3" t="s">
        <v>174</v>
      </c>
      <c r="AX540" t="str">
        <f t="shared" ref="AX540:AX544" si="518">+CONCATENATE($AS540,$AT540,$AU540,$AV540,$AW540)</f>
        <v>((312+row['viewportWidth']-1278)/2)</v>
      </c>
      <c r="AY540" t="s">
        <v>175</v>
      </c>
      <c r="AZ540" s="33" t="s">
        <v>172</v>
      </c>
      <c r="BA540">
        <f t="shared" ref="BA540:BA544" si="519">+$J540</f>
        <v>1210</v>
      </c>
      <c r="BB540" s="3" t="s">
        <v>173</v>
      </c>
      <c r="BC540" s="3">
        <f t="shared" ref="BC540:BC544" si="520">+$P$12+$N$12</f>
        <v>1278</v>
      </c>
      <c r="BD540" s="3" t="s">
        <v>174</v>
      </c>
      <c r="BE540" t="str">
        <f t="shared" ref="BE540:BE544" si="521">+CONCATENATE($AZ540,$BA540,$BB540,$BC540,$BD540)</f>
        <v>((1210+row['viewportWidth']-1278)/2)</v>
      </c>
      <c r="BF540" t="s">
        <v>176</v>
      </c>
      <c r="BG540">
        <f t="shared" ref="BG540:BG544" si="522">+$I540</f>
        <v>649</v>
      </c>
      <c r="BI540" t="s">
        <v>177</v>
      </c>
      <c r="BJ540">
        <f t="shared" ref="BJ540:BJ544" si="523">+$K540</f>
        <v>941</v>
      </c>
      <c r="BL540" t="s">
        <v>178</v>
      </c>
      <c r="BM540" t="str">
        <f t="shared" ref="BM540:BM543" si="524">+CONCATENATE(AR540,AX540,AY540,BE540,BF540,BG540,BI540,BJ540,BL540)</f>
        <v>elif (((312+row['viewportWidth']-1278)/2)&lt;row['x']&lt;((1210+row['viewportWidth']-1278)/2)) and (649&lt;row['y']&lt;941):</v>
      </c>
      <c r="BN540" s="30" t="s">
        <v>179</v>
      </c>
      <c r="BO540" t="str">
        <f t="shared" ref="BO540:BO544" si="525">+$L540</f>
        <v>ZuDenSortimenten</v>
      </c>
      <c r="BP540" s="3" t="s">
        <v>180</v>
      </c>
      <c r="BQ540" t="str">
        <f t="shared" ref="BQ540:BQ543" si="526">+CONCATENATE(BN540,BO540,BP540)</f>
        <v>return ('ZuDenSortimenten')</v>
      </c>
      <c r="BR540" s="30" t="str">
        <f>+CONCATENATE(REPT(" ", $BV$13),$BM540,CHAR(10),REPT(" ", $BV$14),$BQ540)</f>
        <v xml:space="preserve">            elif (((312+row['viewportWidth']-1278)/2)&lt;row['x']&lt;((1210+row['viewportWidth']-1278)/2)) and (649&lt;row['y']&lt;941):
                return ('ZuDenSortimenten')</v>
      </c>
    </row>
    <row r="541" spans="2:70" x14ac:dyDescent="0.25">
      <c r="C541">
        <v>950</v>
      </c>
      <c r="D541">
        <v>1061</v>
      </c>
      <c r="E541">
        <v>1848</v>
      </c>
      <c r="F541">
        <f>D541+292</f>
        <v>1353</v>
      </c>
      <c r="G541" s="6" t="s">
        <v>25</v>
      </c>
      <c r="H541" s="9">
        <f t="shared" si="500"/>
        <v>312</v>
      </c>
      <c r="I541" s="9">
        <f t="shared" si="501"/>
        <v>1061</v>
      </c>
      <c r="J541" s="9">
        <f t="shared" si="502"/>
        <v>1210</v>
      </c>
      <c r="K541" s="9">
        <f t="shared" si="503"/>
        <v>1353</v>
      </c>
      <c r="L541" s="9" t="str">
        <f t="shared" si="510"/>
        <v>Filter</v>
      </c>
      <c r="M541">
        <f t="shared" si="511"/>
        <v>633</v>
      </c>
      <c r="N541">
        <f t="shared" si="512"/>
        <v>1061</v>
      </c>
      <c r="O541">
        <f t="shared" si="513"/>
        <v>1531</v>
      </c>
      <c r="P541">
        <f t="shared" si="514"/>
        <v>1353</v>
      </c>
      <c r="Q541" t="str">
        <f t="shared" si="515"/>
        <v>Filter</v>
      </c>
      <c r="S541">
        <v>638</v>
      </c>
      <c r="T541">
        <v>0</v>
      </c>
      <c r="AE541" t="s">
        <v>15</v>
      </c>
      <c r="AR541" s="30" t="s">
        <v>181</v>
      </c>
      <c r="AS541" s="33" t="s">
        <v>172</v>
      </c>
      <c r="AT541">
        <f t="shared" si="516"/>
        <v>312</v>
      </c>
      <c r="AU541" s="3" t="s">
        <v>173</v>
      </c>
      <c r="AV541" s="3">
        <f t="shared" si="517"/>
        <v>1278</v>
      </c>
      <c r="AW541" s="3" t="s">
        <v>174</v>
      </c>
      <c r="AX541" t="str">
        <f t="shared" si="518"/>
        <v>((312+row['viewportWidth']-1278)/2)</v>
      </c>
      <c r="AY541" t="s">
        <v>175</v>
      </c>
      <c r="AZ541" s="33" t="s">
        <v>172</v>
      </c>
      <c r="BA541">
        <f t="shared" si="519"/>
        <v>1210</v>
      </c>
      <c r="BB541" s="3" t="s">
        <v>173</v>
      </c>
      <c r="BC541" s="3">
        <f t="shared" si="520"/>
        <v>1278</v>
      </c>
      <c r="BD541" s="3" t="s">
        <v>174</v>
      </c>
      <c r="BE541" t="str">
        <f t="shared" si="521"/>
        <v>((1210+row['viewportWidth']-1278)/2)</v>
      </c>
      <c r="BF541" t="s">
        <v>176</v>
      </c>
      <c r="BG541">
        <f t="shared" si="522"/>
        <v>1061</v>
      </c>
      <c r="BI541" t="s">
        <v>177</v>
      </c>
      <c r="BJ541">
        <f t="shared" si="523"/>
        <v>1353</v>
      </c>
      <c r="BL541" t="s">
        <v>178</v>
      </c>
      <c r="BM541" t="str">
        <f t="shared" si="524"/>
        <v>elif (((312+row['viewportWidth']-1278)/2)&lt;row['x']&lt;((1210+row['viewportWidth']-1278)/2)) and (1061&lt;row['y']&lt;1353):</v>
      </c>
      <c r="BN541" s="30" t="s">
        <v>179</v>
      </c>
      <c r="BO541" t="str">
        <f t="shared" si="525"/>
        <v>Filter</v>
      </c>
      <c r="BP541" s="3" t="s">
        <v>180</v>
      </c>
      <c r="BQ541" t="str">
        <f t="shared" si="526"/>
        <v>return ('Filter')</v>
      </c>
      <c r="BR541" s="30" t="str">
        <f t="shared" ref="BR541:BR544" si="527">+CONCATENATE(REPT(" ", $BV$13),$BM541,CHAR(10),REPT(" ", $BV$14),$BQ541)</f>
        <v xml:space="preserve">            elif (((312+row['viewportWidth']-1278)/2)&lt;row['x']&lt;((1210+row['viewportWidth']-1278)/2)) and (1061&lt;row['y']&lt;1353):
                return ('Filter')</v>
      </c>
    </row>
    <row r="542" spans="2:70" x14ac:dyDescent="0.25">
      <c r="C542">
        <v>688</v>
      </c>
      <c r="D542">
        <v>260</v>
      </c>
      <c r="E542">
        <v>918</v>
      </c>
      <c r="F542">
        <f>1040+D542</f>
        <v>1300</v>
      </c>
      <c r="G542" s="6" t="s">
        <v>26</v>
      </c>
      <c r="H542" s="9">
        <f t="shared" si="500"/>
        <v>50</v>
      </c>
      <c r="I542" s="9">
        <f t="shared" si="501"/>
        <v>260</v>
      </c>
      <c r="J542" s="9">
        <f t="shared" si="502"/>
        <v>280</v>
      </c>
      <c r="K542" s="9">
        <f t="shared" si="503"/>
        <v>1300</v>
      </c>
      <c r="L542" s="9" t="str">
        <f t="shared" si="510"/>
        <v>sidebar</v>
      </c>
      <c r="M542">
        <f t="shared" si="511"/>
        <v>371</v>
      </c>
      <c r="N542">
        <f t="shared" si="512"/>
        <v>260</v>
      </c>
      <c r="O542">
        <f t="shared" si="513"/>
        <v>601</v>
      </c>
      <c r="P542">
        <f t="shared" si="514"/>
        <v>1300</v>
      </c>
      <c r="Q542" t="str">
        <f t="shared" si="515"/>
        <v>sidebar</v>
      </c>
      <c r="AE542" t="s">
        <v>15</v>
      </c>
      <c r="AR542" s="30" t="s">
        <v>181</v>
      </c>
      <c r="AS542" s="33" t="s">
        <v>172</v>
      </c>
      <c r="AT542">
        <f t="shared" si="516"/>
        <v>50</v>
      </c>
      <c r="AU542" s="3" t="s">
        <v>173</v>
      </c>
      <c r="AV542" s="3">
        <f t="shared" si="517"/>
        <v>1278</v>
      </c>
      <c r="AW542" s="3" t="s">
        <v>174</v>
      </c>
      <c r="AX542" t="str">
        <f t="shared" si="518"/>
        <v>((50+row['viewportWidth']-1278)/2)</v>
      </c>
      <c r="AY542" t="s">
        <v>175</v>
      </c>
      <c r="AZ542" s="33" t="s">
        <v>172</v>
      </c>
      <c r="BA542">
        <f t="shared" si="519"/>
        <v>280</v>
      </c>
      <c r="BB542" s="3" t="s">
        <v>173</v>
      </c>
      <c r="BC542" s="3">
        <f t="shared" si="520"/>
        <v>1278</v>
      </c>
      <c r="BD542" s="3" t="s">
        <v>174</v>
      </c>
      <c r="BE542" t="str">
        <f t="shared" si="521"/>
        <v>((280+row['viewportWidth']-1278)/2)</v>
      </c>
      <c r="BF542" t="s">
        <v>176</v>
      </c>
      <c r="BG542">
        <f t="shared" si="522"/>
        <v>260</v>
      </c>
      <c r="BI542" t="s">
        <v>177</v>
      </c>
      <c r="BJ542">
        <f t="shared" si="523"/>
        <v>1300</v>
      </c>
      <c r="BL542" t="s">
        <v>178</v>
      </c>
      <c r="BM542" t="str">
        <f t="shared" si="524"/>
        <v>elif (((50+row['viewportWidth']-1278)/2)&lt;row['x']&lt;((280+row['viewportWidth']-1278)/2)) and (260&lt;row['y']&lt;1300):</v>
      </c>
      <c r="BN542" s="30" t="s">
        <v>179</v>
      </c>
      <c r="BO542" t="str">
        <f t="shared" si="525"/>
        <v>sidebar</v>
      </c>
      <c r="BP542" s="3" t="s">
        <v>180</v>
      </c>
      <c r="BQ542" t="str">
        <f t="shared" si="526"/>
        <v>return ('sidebar')</v>
      </c>
      <c r="BR542" s="30" t="str">
        <f t="shared" si="527"/>
        <v xml:space="preserve">            elif (((50+row['viewportWidth']-1278)/2)&lt;row['x']&lt;((280+row['viewportWidth']-1278)/2)) and (260&lt;row['y']&lt;1300):
                return ('sidebar')</v>
      </c>
    </row>
    <row r="543" spans="2:70" x14ac:dyDescent="0.25">
      <c r="C543">
        <f>C542+30</f>
        <v>718</v>
      </c>
      <c r="D543">
        <f>D541+312</f>
        <v>1373</v>
      </c>
      <c r="E543">
        <f>C543+440</f>
        <v>1158</v>
      </c>
      <c r="F543">
        <v>4700</v>
      </c>
      <c r="G543" s="6" t="s">
        <v>27</v>
      </c>
      <c r="H543" s="9">
        <f t="shared" si="500"/>
        <v>80</v>
      </c>
      <c r="I543" s="9">
        <f t="shared" si="501"/>
        <v>1373</v>
      </c>
      <c r="J543" s="9">
        <f t="shared" si="502"/>
        <v>520</v>
      </c>
      <c r="K543" s="9">
        <f t="shared" si="503"/>
        <v>4700</v>
      </c>
      <c r="L543" s="9" t="str">
        <f t="shared" si="510"/>
        <v>productsLeftcolumn</v>
      </c>
      <c r="M543">
        <f t="shared" si="511"/>
        <v>401</v>
      </c>
      <c r="N543">
        <f t="shared" si="512"/>
        <v>1373</v>
      </c>
      <c r="O543">
        <f t="shared" si="513"/>
        <v>841</v>
      </c>
      <c r="P543">
        <f t="shared" si="514"/>
        <v>4700</v>
      </c>
      <c r="Q543" t="str">
        <f t="shared" si="515"/>
        <v>productsLeftcolumn</v>
      </c>
      <c r="AE543" t="s">
        <v>15</v>
      </c>
      <c r="AR543" s="30" t="s">
        <v>181</v>
      </c>
      <c r="AS543" s="33" t="s">
        <v>172</v>
      </c>
      <c r="AT543">
        <f t="shared" si="516"/>
        <v>80</v>
      </c>
      <c r="AU543" s="3" t="s">
        <v>173</v>
      </c>
      <c r="AV543" s="3">
        <f t="shared" si="517"/>
        <v>1278</v>
      </c>
      <c r="AW543" s="3" t="s">
        <v>174</v>
      </c>
      <c r="AX543" t="str">
        <f t="shared" si="518"/>
        <v>((80+row['viewportWidth']-1278)/2)</v>
      </c>
      <c r="AY543" t="s">
        <v>175</v>
      </c>
      <c r="AZ543" s="33" t="s">
        <v>172</v>
      </c>
      <c r="BA543">
        <f t="shared" si="519"/>
        <v>520</v>
      </c>
      <c r="BB543" s="3" t="s">
        <v>173</v>
      </c>
      <c r="BC543" s="3">
        <f t="shared" si="520"/>
        <v>1278</v>
      </c>
      <c r="BD543" s="3" t="s">
        <v>174</v>
      </c>
      <c r="BE543" t="str">
        <f t="shared" si="521"/>
        <v>((520+row['viewportWidth']-1278)/2)</v>
      </c>
      <c r="BF543" t="s">
        <v>176</v>
      </c>
      <c r="BG543">
        <f t="shared" si="522"/>
        <v>1373</v>
      </c>
      <c r="BI543" t="s">
        <v>177</v>
      </c>
      <c r="BJ543">
        <f t="shared" si="523"/>
        <v>4700</v>
      </c>
      <c r="BL543" t="s">
        <v>178</v>
      </c>
      <c r="BM543" t="str">
        <f t="shared" si="524"/>
        <v>elif (((80+row['viewportWidth']-1278)/2)&lt;row['x']&lt;((520+row['viewportWidth']-1278)/2)) and (1373&lt;row['y']&lt;4700):</v>
      </c>
      <c r="BN543" s="30" t="s">
        <v>179</v>
      </c>
      <c r="BO543" t="str">
        <f t="shared" si="525"/>
        <v>productsLeftcolumn</v>
      </c>
      <c r="BP543" s="3" t="s">
        <v>180</v>
      </c>
      <c r="BQ543" t="str">
        <f t="shared" si="526"/>
        <v>return ('productsLeftcolumn')</v>
      </c>
      <c r="BR543" s="30" t="str">
        <f t="shared" si="527"/>
        <v xml:space="preserve">            elif (((80+row['viewportWidth']-1278)/2)&lt;row['x']&lt;((520+row['viewportWidth']-1278)/2)) and (1373&lt;row['y']&lt;4700):
                return ('productsLeftcolumn')</v>
      </c>
    </row>
    <row r="544" spans="2:70" x14ac:dyDescent="0.25">
      <c r="C544">
        <f>E543+20</f>
        <v>1178</v>
      </c>
      <c r="D544">
        <f>D543</f>
        <v>1373</v>
      </c>
      <c r="E544">
        <f>C544+440</f>
        <v>1618</v>
      </c>
      <c r="F544">
        <v>4700</v>
      </c>
      <c r="G544" s="6" t="s">
        <v>28</v>
      </c>
      <c r="H544" s="9">
        <f t="shared" si="500"/>
        <v>540</v>
      </c>
      <c r="I544" s="9">
        <f t="shared" si="501"/>
        <v>1373</v>
      </c>
      <c r="J544" s="9">
        <f t="shared" si="502"/>
        <v>980</v>
      </c>
      <c r="K544" s="9">
        <f t="shared" si="503"/>
        <v>4700</v>
      </c>
      <c r="L544" s="9" t="str">
        <f t="shared" si="510"/>
        <v>productsRightcolumn</v>
      </c>
      <c r="M544">
        <f t="shared" si="511"/>
        <v>861</v>
      </c>
      <c r="N544">
        <f t="shared" si="512"/>
        <v>1373</v>
      </c>
      <c r="O544">
        <f t="shared" si="513"/>
        <v>1301</v>
      </c>
      <c r="P544">
        <f t="shared" si="514"/>
        <v>4700</v>
      </c>
      <c r="Q544" t="str">
        <f t="shared" si="515"/>
        <v>productsRightcolumn</v>
      </c>
      <c r="AE544" t="s">
        <v>15</v>
      </c>
      <c r="AR544" s="30" t="s">
        <v>181</v>
      </c>
      <c r="AS544" s="33" t="s">
        <v>172</v>
      </c>
      <c r="AT544">
        <f t="shared" si="516"/>
        <v>540</v>
      </c>
      <c r="AU544" s="3" t="s">
        <v>173</v>
      </c>
      <c r="AV544" s="3">
        <f t="shared" si="517"/>
        <v>1278</v>
      </c>
      <c r="AW544" s="3" t="s">
        <v>174</v>
      </c>
      <c r="AX544" t="str">
        <f t="shared" si="518"/>
        <v>((540+row['viewportWidth']-1278)/2)</v>
      </c>
      <c r="AY544" t="s">
        <v>175</v>
      </c>
      <c r="AZ544" s="33" t="s">
        <v>172</v>
      </c>
      <c r="BA544">
        <f t="shared" si="519"/>
        <v>980</v>
      </c>
      <c r="BB544" s="3" t="s">
        <v>173</v>
      </c>
      <c r="BC544" s="3">
        <f t="shared" si="520"/>
        <v>1278</v>
      </c>
      <c r="BD544" s="3" t="s">
        <v>174</v>
      </c>
      <c r="BE544" t="str">
        <f t="shared" si="521"/>
        <v>((980+row['viewportWidth']-1278)/2)</v>
      </c>
      <c r="BF544" t="s">
        <v>176</v>
      </c>
      <c r="BG544">
        <f t="shared" si="522"/>
        <v>1373</v>
      </c>
      <c r="BI544" t="s">
        <v>177</v>
      </c>
      <c r="BJ544">
        <f t="shared" si="523"/>
        <v>4700</v>
      </c>
      <c r="BL544" t="s">
        <v>178</v>
      </c>
      <c r="BM544" t="str">
        <f t="shared" ref="BM544" si="528">+CONCATENATE(AR544,AX544,AY544,BE544,BF544,BG544,BI544,BJ544,BL544)</f>
        <v>elif (((540+row['viewportWidth']-1278)/2)&lt;row['x']&lt;((980+row['viewportWidth']-1278)/2)) and (1373&lt;row['y']&lt;4700):</v>
      </c>
      <c r="BN544" s="30" t="s">
        <v>179</v>
      </c>
      <c r="BO544" t="str">
        <f t="shared" si="525"/>
        <v>productsRightcolumn</v>
      </c>
      <c r="BP544" s="3" t="s">
        <v>180</v>
      </c>
      <c r="BQ544" t="str">
        <f t="shared" ref="BQ544" si="529">+CONCATENATE(BN544,BO544,BP544)</f>
        <v>return ('productsRightcolumn')</v>
      </c>
      <c r="BR544" s="30" t="str">
        <f t="shared" si="527"/>
        <v xml:space="preserve">            elif (((540+row['viewportWidth']-1278)/2)&lt;row['x']&lt;((980+row['viewportWidth']-1278)/2)) and (1373&lt;row['y']&lt;4700):
                return ('productsRightcolumn')</v>
      </c>
    </row>
    <row r="545" spans="2:70" x14ac:dyDescent="0.25">
      <c r="H545" s="9"/>
      <c r="I545" s="9"/>
      <c r="J545" s="9"/>
      <c r="K545" s="9"/>
      <c r="L545" s="9"/>
      <c r="Y545" s="14" t="s">
        <v>549</v>
      </c>
      <c r="Z545" s="48" t="str">
        <f>+$Z$16</f>
        <v xml:space="preserve"> = re.compile(r'(http://relaunch|https://www)\.holzprofi24\.de/('</v>
      </c>
      <c r="AA545" s="51" t="str">
        <f>+CONCATENATE(Y545,Z545)</f>
        <v>gartenhaus5_pattern = re.compile(r'(http://relaunch|https://www)\.holzprofi24\.de/('</v>
      </c>
      <c r="AB545" s="51" t="s">
        <v>2513</v>
      </c>
      <c r="AC545" s="14" t="str">
        <f>_xlfn.TEXTJOIN(CHAR(10),FALSE,AA545,AC546)</f>
        <v>gartenhaus5_pattern = re.compile(r'(http://relaunch|https://www)\.holzprofi24\.de/('
'/garten/gartenhaus/?ffAdvisorStatus=127-_0_0_1_2_2_5((?!/).)*$)')</v>
      </c>
      <c r="AE545" t="s">
        <v>15</v>
      </c>
    </row>
    <row r="546" spans="2:70" x14ac:dyDescent="0.25">
      <c r="B546" t="s">
        <v>44</v>
      </c>
      <c r="H546" s="9"/>
      <c r="I546" s="9"/>
      <c r="J546" s="9"/>
      <c r="K546" s="9"/>
      <c r="L546" s="9"/>
      <c r="Y546" s="48" t="str">
        <f t="shared" ref="Y546" si="530">+$Y$16</f>
        <v>'</v>
      </c>
      <c r="Z546" s="14" t="str">
        <f t="shared" ref="Z546" si="531">+$B546</f>
        <v>/garten/gartenhaus/?ffAdvisorStatus=127-_0_0_1_2_2_5</v>
      </c>
      <c r="AA546" t="str">
        <f>+$AA$16</f>
        <v>((?!/).)*$</v>
      </c>
      <c r="AB546" s="48" t="str">
        <f>+$AB$17</f>
        <v>)')</v>
      </c>
      <c r="AC546" s="48" t="str">
        <f>+CONCATENATE(Y546,Z546,AA546,AB546)</f>
        <v>'/garten/gartenhaus/?ffAdvisorStatus=127-_0_0_1_2_2_5((?!/).)*$)')</v>
      </c>
      <c r="AE546" t="s">
        <v>15</v>
      </c>
    </row>
    <row r="547" spans="2:70" x14ac:dyDescent="0.25">
      <c r="H547" s="9"/>
      <c r="I547" s="9"/>
      <c r="J547" s="9"/>
      <c r="K547" s="9"/>
      <c r="L547" s="9"/>
      <c r="AE547" t="s">
        <v>15</v>
      </c>
      <c r="BR547" s="35" t="str">
        <f>_xlfn.TEXTJOIN(CHAR(10),FALSE,BR548:BR552)</f>
        <v xml:space="preserve">        elif bool(gartenhaus5_pattern.match(row['url'])):
            if (((312+row['viewportWidth']-1278)/2)&lt;row['x']&lt;((1210+row['viewportWidth']-1278)/2)) and (260&lt;row['y']&lt;545):
                return ('Berater')
            elif (((312+row['viewportWidth']-1278)/2)&lt;row['x']&lt;((1210+row['viewportWidth']-1278)/2)) and (593&lt;row['y']&lt;908):
                return ('ZuDenSortimenten')
            elif (((312+row['viewportWidth']-1278)/2)&lt;row['x']&lt;((1210+row['viewportWidth']-1278)/2)) and (1012&lt;row['y']&lt;1304):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(1324&lt;row['y']&lt;4700):
                return ('productsLeftcolumn')</v>
      </c>
    </row>
    <row r="548" spans="2:70" x14ac:dyDescent="0.25">
      <c r="C548">
        <v>950</v>
      </c>
      <c r="D548">
        <v>260</v>
      </c>
      <c r="E548">
        <v>1848</v>
      </c>
      <c r="F548">
        <v>545</v>
      </c>
      <c r="G548" s="5" t="s">
        <v>89</v>
      </c>
      <c r="H548" s="9">
        <f t="shared" ref="H548:H553" si="532">C548-$S$520</f>
        <v>312</v>
      </c>
      <c r="I548" s="9">
        <f t="shared" ref="I548:I553" si="533">D548-$T$520</f>
        <v>260</v>
      </c>
      <c r="J548" s="9">
        <f t="shared" ref="J548:J553" si="534">E548-$S$520</f>
        <v>1210</v>
      </c>
      <c r="K548" s="9">
        <f t="shared" ref="K548:K553" si="535">F548-$T$520</f>
        <v>545</v>
      </c>
      <c r="L548" s="9" t="str">
        <f t="shared" ref="L548:L553" si="536">G548</f>
        <v>Berater</v>
      </c>
      <c r="M548">
        <f t="shared" ref="M548:M553" si="537">H548+$S$12</f>
        <v>633</v>
      </c>
      <c r="N548">
        <f t="shared" ref="N548:N553" si="538">I548</f>
        <v>260</v>
      </c>
      <c r="O548">
        <f t="shared" ref="O548:O553" si="539">J548+$S$12</f>
        <v>1531</v>
      </c>
      <c r="P548">
        <f t="shared" ref="P548:P553" si="540">K548</f>
        <v>545</v>
      </c>
      <c r="Q548" t="str">
        <f t="shared" ref="Q548:Q553" si="541">L548</f>
        <v>Berater</v>
      </c>
      <c r="S548" t="s">
        <v>41</v>
      </c>
      <c r="AE548" t="s">
        <v>15</v>
      </c>
      <c r="AM548" s="30" t="s">
        <v>182</v>
      </c>
      <c r="AN548" t="str">
        <f>+$Y$545</f>
        <v>gartenhaus5_pattern</v>
      </c>
      <c r="AO548" t="s">
        <v>170</v>
      </c>
      <c r="AQ548" t="str">
        <f>+CONCATENATE(AM548,AN548,AO548)</f>
        <v>elif bool(gartenhaus5_pattern.match(row['url'])):</v>
      </c>
      <c r="AR548" s="30" t="s">
        <v>171</v>
      </c>
      <c r="AS548" s="33" t="s">
        <v>172</v>
      </c>
      <c r="AT548">
        <f>+$H548</f>
        <v>312</v>
      </c>
      <c r="AU548" s="3" t="s">
        <v>173</v>
      </c>
      <c r="AV548" s="3">
        <f>+$P$12+$N$12</f>
        <v>1278</v>
      </c>
      <c r="AW548" s="3" t="s">
        <v>174</v>
      </c>
      <c r="AX548" t="str">
        <f>+CONCATENATE($AS548,$AT548,$AU548,$AV548,$AW548)</f>
        <v>((312+row['viewportWidth']-1278)/2)</v>
      </c>
      <c r="AY548" t="s">
        <v>175</v>
      </c>
      <c r="AZ548" s="33" t="s">
        <v>172</v>
      </c>
      <c r="BA548">
        <f>+$J548</f>
        <v>1210</v>
      </c>
      <c r="BB548" s="3" t="s">
        <v>173</v>
      </c>
      <c r="BC548" s="3">
        <f>+$P$12+$N$12</f>
        <v>1278</v>
      </c>
      <c r="BD548" s="3" t="s">
        <v>174</v>
      </c>
      <c r="BE548" t="str">
        <f>+CONCATENATE($AZ548,$BA548,$BB548,$BC548,$BD548)</f>
        <v>((1210+row['viewportWidth']-1278)/2)</v>
      </c>
      <c r="BF548" t="s">
        <v>176</v>
      </c>
      <c r="BG548">
        <f>+$I548</f>
        <v>260</v>
      </c>
      <c r="BI548" t="s">
        <v>177</v>
      </c>
      <c r="BJ548">
        <f>+$K548</f>
        <v>545</v>
      </c>
      <c r="BL548" t="s">
        <v>178</v>
      </c>
      <c r="BM548" t="str">
        <f>+CONCATENATE(AR548,AX548,AY548,BE548,BF548,BG548,BI548,BJ548,BL548)</f>
        <v>if (((312+row['viewportWidth']-1278)/2)&lt;row['x']&lt;((1210+row['viewportWidth']-1278)/2)) and (260&lt;row['y']&lt;545):</v>
      </c>
      <c r="BN548" s="30" t="s">
        <v>179</v>
      </c>
      <c r="BO548" t="str">
        <f>+$L548</f>
        <v>Berater</v>
      </c>
      <c r="BP548" s="3" t="s">
        <v>180</v>
      </c>
      <c r="BQ548" t="str">
        <f>+CONCATENATE(BN548,BO548,BP548)</f>
        <v>return ('Berater')</v>
      </c>
      <c r="BR548" s="30" t="str">
        <f>+CONCATENATE(REPT(" ", $BV$12),$AQ548,CHAR(10),REPT(" ", $BV$13),$BM548,CHAR(10),REPT(" ", $BV$14),$BQ548)</f>
        <v xml:space="preserve">        elif bool(gartenhaus5_pattern.match(row['url'])):
            if (((312+row['viewportWidth']-1278)/2)&lt;row['x']&lt;((1210+row['viewportWidth']-1278)/2)) and (260&lt;row['y']&lt;545):
                return ('Berater')</v>
      </c>
    </row>
    <row r="549" spans="2:70" x14ac:dyDescent="0.25">
      <c r="C549">
        <v>950</v>
      </c>
      <c r="D549">
        <v>593</v>
      </c>
      <c r="E549">
        <v>1848</v>
      </c>
      <c r="F549">
        <v>908</v>
      </c>
      <c r="G549" s="6" t="s">
        <v>24</v>
      </c>
      <c r="H549" s="9">
        <f t="shared" si="532"/>
        <v>312</v>
      </c>
      <c r="I549" s="9">
        <f t="shared" si="533"/>
        <v>593</v>
      </c>
      <c r="J549" s="9">
        <f t="shared" si="534"/>
        <v>1210</v>
      </c>
      <c r="K549" s="9">
        <f t="shared" si="535"/>
        <v>908</v>
      </c>
      <c r="L549" s="9" t="str">
        <f t="shared" si="536"/>
        <v>ZuDenSortimenten</v>
      </c>
      <c r="M549">
        <f t="shared" si="537"/>
        <v>633</v>
      </c>
      <c r="N549">
        <f t="shared" si="538"/>
        <v>593</v>
      </c>
      <c r="O549">
        <f t="shared" si="539"/>
        <v>1531</v>
      </c>
      <c r="P549">
        <f t="shared" si="540"/>
        <v>908</v>
      </c>
      <c r="Q549" t="str">
        <f t="shared" si="541"/>
        <v>ZuDenSortimenten</v>
      </c>
      <c r="S549" t="s">
        <v>15</v>
      </c>
      <c r="T549" t="s">
        <v>16</v>
      </c>
      <c r="AE549" t="s">
        <v>15</v>
      </c>
      <c r="AR549" s="30" t="s">
        <v>181</v>
      </c>
      <c r="AS549" s="33" t="s">
        <v>172</v>
      </c>
      <c r="AT549">
        <f t="shared" ref="AT549:AT553" si="542">+$H549</f>
        <v>312</v>
      </c>
      <c r="AU549" s="3" t="s">
        <v>173</v>
      </c>
      <c r="AV549" s="3">
        <f t="shared" ref="AV549:AV553" si="543">+$P$12+$N$12</f>
        <v>1278</v>
      </c>
      <c r="AW549" s="3" t="s">
        <v>174</v>
      </c>
      <c r="AX549" t="str">
        <f t="shared" ref="AX549:AX553" si="544">+CONCATENATE($AS549,$AT549,$AU549,$AV549,$AW549)</f>
        <v>((312+row['viewportWidth']-1278)/2)</v>
      </c>
      <c r="AY549" t="s">
        <v>175</v>
      </c>
      <c r="AZ549" s="33" t="s">
        <v>172</v>
      </c>
      <c r="BA549">
        <f t="shared" ref="BA549:BA553" si="545">+$J549</f>
        <v>1210</v>
      </c>
      <c r="BB549" s="3" t="s">
        <v>173</v>
      </c>
      <c r="BC549" s="3">
        <f t="shared" ref="BC549:BC553" si="546">+$P$12+$N$12</f>
        <v>1278</v>
      </c>
      <c r="BD549" s="3" t="s">
        <v>174</v>
      </c>
      <c r="BE549" t="str">
        <f t="shared" ref="BE549:BE553" si="547">+CONCATENATE($AZ549,$BA549,$BB549,$BC549,$BD549)</f>
        <v>((1210+row['viewportWidth']-1278)/2)</v>
      </c>
      <c r="BF549" t="s">
        <v>176</v>
      </c>
      <c r="BG549">
        <f t="shared" ref="BG549:BG553" si="548">+$I549</f>
        <v>593</v>
      </c>
      <c r="BI549" t="s">
        <v>177</v>
      </c>
      <c r="BJ549">
        <f t="shared" ref="BJ549:BJ553" si="549">+$K549</f>
        <v>908</v>
      </c>
      <c r="BL549" t="s">
        <v>178</v>
      </c>
      <c r="BM549" t="str">
        <f t="shared" ref="BM549:BM552" si="550">+CONCATENATE(AR549,AX549,AY549,BE549,BF549,BG549,BI549,BJ549,BL549)</f>
        <v>elif (((312+row['viewportWidth']-1278)/2)&lt;row['x']&lt;((1210+row['viewportWidth']-1278)/2)) and (593&lt;row['y']&lt;908):</v>
      </c>
      <c r="BN549" s="30" t="s">
        <v>179</v>
      </c>
      <c r="BO549" t="str">
        <f t="shared" ref="BO549:BO553" si="551">+$L549</f>
        <v>ZuDenSortimenten</v>
      </c>
      <c r="BP549" s="3" t="s">
        <v>180</v>
      </c>
      <c r="BQ549" t="str">
        <f t="shared" ref="BQ549:BQ552" si="552">+CONCATENATE(BN549,BO549,BP549)</f>
        <v>return ('ZuDenSortimenten')</v>
      </c>
      <c r="BR549" s="30" t="str">
        <f>+CONCATENATE(REPT(" ", $BV$13),$BM549,CHAR(10),REPT(" ", $BV$14),$BQ549)</f>
        <v xml:space="preserve">            elif (((312+row['viewportWidth']-1278)/2)&lt;row['x']&lt;((1210+row['viewportWidth']-1278)/2)) and (593&lt;row['y']&lt;908):
                return ('ZuDenSortimenten')</v>
      </c>
    </row>
    <row r="550" spans="2:70" x14ac:dyDescent="0.25">
      <c r="C550">
        <v>950</v>
      </c>
      <c r="D550">
        <v>1012</v>
      </c>
      <c r="E550">
        <v>1848</v>
      </c>
      <c r="F550">
        <f>D550+292</f>
        <v>1304</v>
      </c>
      <c r="G550" s="6" t="s">
        <v>25</v>
      </c>
      <c r="H550" s="9">
        <f t="shared" si="532"/>
        <v>312</v>
      </c>
      <c r="I550" s="9">
        <f t="shared" si="533"/>
        <v>1012</v>
      </c>
      <c r="J550" s="9">
        <f t="shared" si="534"/>
        <v>1210</v>
      </c>
      <c r="K550" s="9">
        <f t="shared" si="535"/>
        <v>1304</v>
      </c>
      <c r="L550" s="9" t="str">
        <f t="shared" si="536"/>
        <v>Filter</v>
      </c>
      <c r="M550">
        <f t="shared" si="537"/>
        <v>633</v>
      </c>
      <c r="N550">
        <f t="shared" si="538"/>
        <v>1012</v>
      </c>
      <c r="O550">
        <f t="shared" si="539"/>
        <v>1531</v>
      </c>
      <c r="P550">
        <f t="shared" si="540"/>
        <v>1304</v>
      </c>
      <c r="Q550" t="str">
        <f t="shared" si="541"/>
        <v>Filter</v>
      </c>
      <c r="S550">
        <v>638</v>
      </c>
      <c r="T550">
        <v>0</v>
      </c>
      <c r="AE550" t="s">
        <v>15</v>
      </c>
      <c r="AR550" s="30" t="s">
        <v>181</v>
      </c>
      <c r="AS550" s="33" t="s">
        <v>172</v>
      </c>
      <c r="AT550">
        <f t="shared" si="542"/>
        <v>312</v>
      </c>
      <c r="AU550" s="3" t="s">
        <v>173</v>
      </c>
      <c r="AV550" s="3">
        <f t="shared" si="543"/>
        <v>1278</v>
      </c>
      <c r="AW550" s="3" t="s">
        <v>174</v>
      </c>
      <c r="AX550" t="str">
        <f t="shared" si="544"/>
        <v>((312+row['viewportWidth']-1278)/2)</v>
      </c>
      <c r="AY550" t="s">
        <v>175</v>
      </c>
      <c r="AZ550" s="33" t="s">
        <v>172</v>
      </c>
      <c r="BA550">
        <f t="shared" si="545"/>
        <v>1210</v>
      </c>
      <c r="BB550" s="3" t="s">
        <v>173</v>
      </c>
      <c r="BC550" s="3">
        <f t="shared" si="546"/>
        <v>1278</v>
      </c>
      <c r="BD550" s="3" t="s">
        <v>174</v>
      </c>
      <c r="BE550" t="str">
        <f t="shared" si="547"/>
        <v>((1210+row['viewportWidth']-1278)/2)</v>
      </c>
      <c r="BF550" t="s">
        <v>176</v>
      </c>
      <c r="BG550">
        <f t="shared" si="548"/>
        <v>1012</v>
      </c>
      <c r="BI550" t="s">
        <v>177</v>
      </c>
      <c r="BJ550">
        <f t="shared" si="549"/>
        <v>1304</v>
      </c>
      <c r="BL550" t="s">
        <v>178</v>
      </c>
      <c r="BM550" t="str">
        <f t="shared" si="550"/>
        <v>elif (((312+row['viewportWidth']-1278)/2)&lt;row['x']&lt;((1210+row['viewportWidth']-1278)/2)) and (1012&lt;row['y']&lt;1304):</v>
      </c>
      <c r="BN550" s="30" t="s">
        <v>179</v>
      </c>
      <c r="BO550" t="str">
        <f t="shared" si="551"/>
        <v>Filter</v>
      </c>
      <c r="BP550" s="3" t="s">
        <v>180</v>
      </c>
      <c r="BQ550" t="str">
        <f t="shared" si="552"/>
        <v>return ('Filter')</v>
      </c>
      <c r="BR550" s="30" t="str">
        <f t="shared" ref="BR550:BR553" si="553">+CONCATENATE(REPT(" ", $BV$13),$BM550,CHAR(10),REPT(" ", $BV$14),$BQ550)</f>
        <v xml:space="preserve">            elif (((312+row['viewportWidth']-1278)/2)&lt;row['x']&lt;((1210+row['viewportWidth']-1278)/2)) and (1012&lt;row['y']&lt;1304):
                return ('Filter')</v>
      </c>
    </row>
    <row r="551" spans="2:70" x14ac:dyDescent="0.25">
      <c r="C551">
        <v>688</v>
      </c>
      <c r="D551">
        <v>260</v>
      </c>
      <c r="E551">
        <v>918</v>
      </c>
      <c r="F551">
        <f>1040+D551</f>
        <v>1300</v>
      </c>
      <c r="G551" s="6" t="s">
        <v>26</v>
      </c>
      <c r="H551" s="9">
        <f t="shared" si="532"/>
        <v>50</v>
      </c>
      <c r="I551" s="9">
        <f t="shared" si="533"/>
        <v>260</v>
      </c>
      <c r="J551" s="9">
        <f t="shared" si="534"/>
        <v>280</v>
      </c>
      <c r="K551" s="9">
        <f t="shared" si="535"/>
        <v>1300</v>
      </c>
      <c r="L551" s="9" t="str">
        <f t="shared" si="536"/>
        <v>sidebar</v>
      </c>
      <c r="M551">
        <f t="shared" si="537"/>
        <v>371</v>
      </c>
      <c r="N551">
        <f t="shared" si="538"/>
        <v>260</v>
      </c>
      <c r="O551">
        <f t="shared" si="539"/>
        <v>601</v>
      </c>
      <c r="P551">
        <f t="shared" si="540"/>
        <v>1300</v>
      </c>
      <c r="Q551" t="str">
        <f t="shared" si="541"/>
        <v>sidebar</v>
      </c>
      <c r="AE551" t="s">
        <v>15</v>
      </c>
      <c r="AR551" s="30" t="s">
        <v>181</v>
      </c>
      <c r="AS551" s="33" t="s">
        <v>172</v>
      </c>
      <c r="AT551">
        <f t="shared" si="542"/>
        <v>50</v>
      </c>
      <c r="AU551" s="3" t="s">
        <v>173</v>
      </c>
      <c r="AV551" s="3">
        <f t="shared" si="543"/>
        <v>1278</v>
      </c>
      <c r="AW551" s="3" t="s">
        <v>174</v>
      </c>
      <c r="AX551" t="str">
        <f t="shared" si="544"/>
        <v>((50+row['viewportWidth']-1278)/2)</v>
      </c>
      <c r="AY551" t="s">
        <v>175</v>
      </c>
      <c r="AZ551" s="33" t="s">
        <v>172</v>
      </c>
      <c r="BA551">
        <f t="shared" si="545"/>
        <v>280</v>
      </c>
      <c r="BB551" s="3" t="s">
        <v>173</v>
      </c>
      <c r="BC551" s="3">
        <f t="shared" si="546"/>
        <v>1278</v>
      </c>
      <c r="BD551" s="3" t="s">
        <v>174</v>
      </c>
      <c r="BE551" t="str">
        <f t="shared" si="547"/>
        <v>((280+row['viewportWidth']-1278)/2)</v>
      </c>
      <c r="BF551" t="s">
        <v>176</v>
      </c>
      <c r="BG551">
        <f t="shared" si="548"/>
        <v>260</v>
      </c>
      <c r="BI551" t="s">
        <v>177</v>
      </c>
      <c r="BJ551">
        <f t="shared" si="549"/>
        <v>1300</v>
      </c>
      <c r="BL551" t="s">
        <v>178</v>
      </c>
      <c r="BM551" t="str">
        <f t="shared" si="550"/>
        <v>elif (((50+row['viewportWidth']-1278)/2)&lt;row['x']&lt;((280+row['viewportWidth']-1278)/2)) and (260&lt;row['y']&lt;1300):</v>
      </c>
      <c r="BN551" s="30" t="s">
        <v>179</v>
      </c>
      <c r="BO551" t="str">
        <f t="shared" si="551"/>
        <v>sidebar</v>
      </c>
      <c r="BP551" s="3" t="s">
        <v>180</v>
      </c>
      <c r="BQ551" t="str">
        <f t="shared" si="552"/>
        <v>return ('sidebar')</v>
      </c>
      <c r="BR551" s="30" t="str">
        <f t="shared" si="553"/>
        <v xml:space="preserve">            elif (((50+row['viewportWidth']-1278)/2)&lt;row['x']&lt;((280+row['viewportWidth']-1278)/2)) and (260&lt;row['y']&lt;1300):
                return ('sidebar')</v>
      </c>
    </row>
    <row r="552" spans="2:70" x14ac:dyDescent="0.25">
      <c r="C552">
        <f>C551+30</f>
        <v>718</v>
      </c>
      <c r="D552">
        <f>D550+312</f>
        <v>1324</v>
      </c>
      <c r="E552">
        <f>C552+440</f>
        <v>1158</v>
      </c>
      <c r="F552">
        <v>4700</v>
      </c>
      <c r="G552" s="6" t="s">
        <v>27</v>
      </c>
      <c r="H552" s="9">
        <f t="shared" si="532"/>
        <v>80</v>
      </c>
      <c r="I552" s="9">
        <f t="shared" si="533"/>
        <v>1324</v>
      </c>
      <c r="J552" s="9">
        <f t="shared" si="534"/>
        <v>520</v>
      </c>
      <c r="K552" s="9">
        <f t="shared" si="535"/>
        <v>4700</v>
      </c>
      <c r="L552" s="9" t="str">
        <f t="shared" si="536"/>
        <v>productsLeftcolumn</v>
      </c>
      <c r="M552">
        <f t="shared" si="537"/>
        <v>401</v>
      </c>
      <c r="N552">
        <f t="shared" si="538"/>
        <v>1324</v>
      </c>
      <c r="O552">
        <f t="shared" si="539"/>
        <v>841</v>
      </c>
      <c r="P552">
        <f t="shared" si="540"/>
        <v>4700</v>
      </c>
      <c r="Q552" t="str">
        <f t="shared" si="541"/>
        <v>productsLeftcolumn</v>
      </c>
      <c r="AE552" t="s">
        <v>15</v>
      </c>
      <c r="AR552" s="30" t="s">
        <v>181</v>
      </c>
      <c r="AS552" s="33" t="s">
        <v>172</v>
      </c>
      <c r="AT552">
        <f t="shared" si="542"/>
        <v>80</v>
      </c>
      <c r="AU552" s="3" t="s">
        <v>173</v>
      </c>
      <c r="AV552" s="3">
        <f t="shared" si="543"/>
        <v>1278</v>
      </c>
      <c r="AW552" s="3" t="s">
        <v>174</v>
      </c>
      <c r="AX552" t="str">
        <f t="shared" si="544"/>
        <v>((80+row['viewportWidth']-1278)/2)</v>
      </c>
      <c r="AY552" t="s">
        <v>175</v>
      </c>
      <c r="AZ552" s="33" t="s">
        <v>172</v>
      </c>
      <c r="BA552">
        <f t="shared" si="545"/>
        <v>520</v>
      </c>
      <c r="BB552" s="3" t="s">
        <v>173</v>
      </c>
      <c r="BC552" s="3">
        <f t="shared" si="546"/>
        <v>1278</v>
      </c>
      <c r="BD552" s="3" t="s">
        <v>174</v>
      </c>
      <c r="BE552" t="str">
        <f t="shared" si="547"/>
        <v>((520+row['viewportWidth']-1278)/2)</v>
      </c>
      <c r="BF552" t="s">
        <v>176</v>
      </c>
      <c r="BG552">
        <f t="shared" si="548"/>
        <v>1324</v>
      </c>
      <c r="BI552" t="s">
        <v>177</v>
      </c>
      <c r="BJ552">
        <f t="shared" si="549"/>
        <v>4700</v>
      </c>
      <c r="BL552" t="s">
        <v>178</v>
      </c>
      <c r="BM552" t="str">
        <f t="shared" si="550"/>
        <v>elif (((80+row['viewportWidth']-1278)/2)&lt;row['x']&lt;((520+row['viewportWidth']-1278)/2)) and (1324&lt;row['y']&lt;4700):</v>
      </c>
      <c r="BN552" s="30" t="s">
        <v>179</v>
      </c>
      <c r="BO552" t="str">
        <f t="shared" si="551"/>
        <v>productsLeftcolumn</v>
      </c>
      <c r="BP552" s="3" t="s">
        <v>180</v>
      </c>
      <c r="BQ552" t="str">
        <f t="shared" si="552"/>
        <v>return ('productsLeftcolumn')</v>
      </c>
      <c r="BR552" s="30" t="str">
        <f t="shared" si="553"/>
        <v xml:space="preserve">            elif (((80+row['viewportWidth']-1278)/2)&lt;row['x']&lt;((520+row['viewportWidth']-1278)/2)) and (1324&lt;row['y']&lt;4700):
                return ('productsLeftcolumn')</v>
      </c>
    </row>
    <row r="553" spans="2:70" x14ac:dyDescent="0.25">
      <c r="C553">
        <f>E552+20</f>
        <v>1178</v>
      </c>
      <c r="D553">
        <f>D552</f>
        <v>1324</v>
      </c>
      <c r="E553">
        <f>C553+440</f>
        <v>1618</v>
      </c>
      <c r="F553">
        <v>4700</v>
      </c>
      <c r="G553" s="6" t="s">
        <v>28</v>
      </c>
      <c r="H553" s="9">
        <f t="shared" si="532"/>
        <v>540</v>
      </c>
      <c r="I553" s="9">
        <f t="shared" si="533"/>
        <v>1324</v>
      </c>
      <c r="J553" s="9">
        <f t="shared" si="534"/>
        <v>980</v>
      </c>
      <c r="K553" s="9">
        <f t="shared" si="535"/>
        <v>4700</v>
      </c>
      <c r="L553" s="9" t="str">
        <f t="shared" si="536"/>
        <v>productsRightcolumn</v>
      </c>
      <c r="M553">
        <f t="shared" si="537"/>
        <v>861</v>
      </c>
      <c r="N553">
        <f t="shared" si="538"/>
        <v>1324</v>
      </c>
      <c r="O553">
        <f t="shared" si="539"/>
        <v>1301</v>
      </c>
      <c r="P553">
        <f t="shared" si="540"/>
        <v>4700</v>
      </c>
      <c r="Q553" t="str">
        <f t="shared" si="541"/>
        <v>productsRightcolumn</v>
      </c>
      <c r="AE553" t="s">
        <v>15</v>
      </c>
      <c r="AR553" s="30" t="s">
        <v>181</v>
      </c>
      <c r="AS553" s="33" t="s">
        <v>172</v>
      </c>
      <c r="AT553">
        <f t="shared" si="542"/>
        <v>540</v>
      </c>
      <c r="AU553" s="3" t="s">
        <v>173</v>
      </c>
      <c r="AV553" s="3">
        <f t="shared" si="543"/>
        <v>1278</v>
      </c>
      <c r="AW553" s="3" t="s">
        <v>174</v>
      </c>
      <c r="AX553" t="str">
        <f t="shared" si="544"/>
        <v>((540+row['viewportWidth']-1278)/2)</v>
      </c>
      <c r="AY553" t="s">
        <v>175</v>
      </c>
      <c r="AZ553" s="33" t="s">
        <v>172</v>
      </c>
      <c r="BA553">
        <f t="shared" si="545"/>
        <v>980</v>
      </c>
      <c r="BB553" s="3" t="s">
        <v>173</v>
      </c>
      <c r="BC553" s="3">
        <f t="shared" si="546"/>
        <v>1278</v>
      </c>
      <c r="BD553" s="3" t="s">
        <v>174</v>
      </c>
      <c r="BE553" t="str">
        <f t="shared" si="547"/>
        <v>((980+row['viewportWidth']-1278)/2)</v>
      </c>
      <c r="BF553" t="s">
        <v>176</v>
      </c>
      <c r="BG553">
        <f t="shared" si="548"/>
        <v>1324</v>
      </c>
      <c r="BI553" t="s">
        <v>177</v>
      </c>
      <c r="BJ553">
        <f t="shared" si="549"/>
        <v>4700</v>
      </c>
      <c r="BL553" t="s">
        <v>178</v>
      </c>
      <c r="BM553" t="str">
        <f t="shared" ref="BM553" si="554">+CONCATENATE(AR553,AX553,AY553,BE553,BF553,BG553,BI553,BJ553,BL553)</f>
        <v>elif (((540+row['viewportWidth']-1278)/2)&lt;row['x']&lt;((980+row['viewportWidth']-1278)/2)) and (1324&lt;row['y']&lt;4700):</v>
      </c>
      <c r="BN553" s="30" t="s">
        <v>179</v>
      </c>
      <c r="BO553" t="str">
        <f t="shared" si="551"/>
        <v>productsRightcolumn</v>
      </c>
      <c r="BP553" s="3" t="s">
        <v>180</v>
      </c>
      <c r="BQ553" t="str">
        <f t="shared" ref="BQ553" si="555">+CONCATENATE(BN553,BO553,BP553)</f>
        <v>return ('productsRightcolumn')</v>
      </c>
      <c r="BR553" s="30" t="str">
        <f t="shared" si="553"/>
        <v xml:space="preserve">            elif (((540+row['viewportWidth']-1278)/2)&lt;row['x']&lt;((980+row['viewportWidth']-1278)/2)) and (1324&lt;row['y']&lt;4700):
                return ('productsRightcolumn')</v>
      </c>
    </row>
    <row r="554" spans="2:70" x14ac:dyDescent="0.25">
      <c r="H554" s="9"/>
      <c r="I554" s="9"/>
      <c r="J554" s="9"/>
      <c r="K554" s="9"/>
      <c r="L554" s="9"/>
      <c r="AE554" t="s">
        <v>15</v>
      </c>
    </row>
    <row r="555" spans="2:70" x14ac:dyDescent="0.25">
      <c r="H555" s="9"/>
      <c r="I555" s="9"/>
      <c r="J555" s="9"/>
      <c r="K555" s="9"/>
      <c r="L555" s="9"/>
      <c r="Y555" s="14" t="s">
        <v>550</v>
      </c>
      <c r="Z555" s="48" t="str">
        <f>+$Z$16</f>
        <v xml:space="preserve"> = re.compile(r'(http://relaunch|https://www)\.holzprofi24\.de/('</v>
      </c>
      <c r="AA555" s="51" t="str">
        <f>+CONCATENATE(Y555,Z555)</f>
        <v>gartenhaus6_pattern = re.compile(r'(http://relaunch|https://www)\.holzprofi24\.de/('</v>
      </c>
      <c r="AB555" s="51" t="s">
        <v>2513</v>
      </c>
      <c r="AC555" s="14" t="str">
        <f>_xlfn.TEXTJOIN(CHAR(10),FALSE,AA555,AC556)</f>
        <v>gartenhaus6_pattern = re.compile(r'(http://relaunch|https://www)\.holzprofi24\.de/('
'/garten/gartenhaus/?ffAdvisorStatus=127-_0_0_1_2_2_6((?!/).)*$)')</v>
      </c>
      <c r="AE555" t="s">
        <v>15</v>
      </c>
    </row>
    <row r="556" spans="2:70" x14ac:dyDescent="0.25">
      <c r="B556" t="s">
        <v>45</v>
      </c>
      <c r="H556" s="9"/>
      <c r="I556" s="9"/>
      <c r="J556" s="9"/>
      <c r="K556" s="9"/>
      <c r="L556" s="9"/>
      <c r="Y556" s="48" t="str">
        <f t="shared" ref="Y556" si="556">+$Y$16</f>
        <v>'</v>
      </c>
      <c r="Z556" s="14" t="str">
        <f t="shared" ref="Z556" si="557">+$B556</f>
        <v>/garten/gartenhaus/?ffAdvisorStatus=127-_0_0_1_2_2_6</v>
      </c>
      <c r="AA556" t="str">
        <f>+$AA$16</f>
        <v>((?!/).)*$</v>
      </c>
      <c r="AB556" s="48" t="str">
        <f>+$AB$17</f>
        <v>)')</v>
      </c>
      <c r="AC556" s="48" t="str">
        <f>+CONCATENATE(Y556,Z556,AA556,AB556)</f>
        <v>'/garten/gartenhaus/?ffAdvisorStatus=127-_0_0_1_2_2_6((?!/).)*$)')</v>
      </c>
      <c r="AE556" t="s">
        <v>15</v>
      </c>
    </row>
    <row r="557" spans="2:70" x14ac:dyDescent="0.25">
      <c r="H557" s="9"/>
      <c r="I557" s="9"/>
      <c r="J557" s="9"/>
      <c r="K557" s="9"/>
      <c r="L557" s="9"/>
      <c r="AE557" t="s">
        <v>15</v>
      </c>
      <c r="BR557" s="35" t="str">
        <f>_xlfn.TEXTJOIN(CHAR(10),FALSE,BR558:BR562)</f>
        <v xml:space="preserve">        elif bool(gartenhaus6_pattern.match(row['url'])):
            if (((312+row['viewportWidth']-1278)/2)&lt;row['x']&lt;((1210+row['viewportWidth']-1278)/2)) and (260&lt;row['y']&lt;539):
                return ('Berater')
            elif (((312+row['viewportWidth']-1278)/2)&lt;row['x']&lt;((1210+row['viewportWidth']-1278)/2)) and (632&lt;row['y']&lt;908):
                return ('ZuDenSortimenten')
            elif (((312+row['viewportWidth']-1278)/2)&lt;row['x']&lt;((1210+row['viewportWidth']-1278)/2)) and (1007&lt;row['y']&lt;1299):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(1319&lt;row['y']&lt;4000):
                return ('productsLeftcolumn')</v>
      </c>
    </row>
    <row r="558" spans="2:70" x14ac:dyDescent="0.25">
      <c r="C558">
        <v>950</v>
      </c>
      <c r="D558">
        <v>260</v>
      </c>
      <c r="E558">
        <v>1848</v>
      </c>
      <c r="F558">
        <v>539</v>
      </c>
      <c r="G558" s="5" t="s">
        <v>89</v>
      </c>
      <c r="H558" s="9">
        <f t="shared" ref="H558:H563" si="558">C558-$S$520</f>
        <v>312</v>
      </c>
      <c r="I558" s="9">
        <f t="shared" ref="I558:I563" si="559">D558-$T$520</f>
        <v>260</v>
      </c>
      <c r="J558" s="9">
        <f t="shared" ref="J558:J563" si="560">E558-$S$520</f>
        <v>1210</v>
      </c>
      <c r="K558" s="9">
        <f t="shared" ref="K558:K563" si="561">F558-$T$520</f>
        <v>539</v>
      </c>
      <c r="L558" s="9" t="str">
        <f t="shared" ref="L558:L563" si="562">G558</f>
        <v>Berater</v>
      </c>
      <c r="M558">
        <f t="shared" ref="M558:M563" si="563">H558+$S$12</f>
        <v>633</v>
      </c>
      <c r="N558">
        <f t="shared" ref="N558:N563" si="564">I558</f>
        <v>260</v>
      </c>
      <c r="O558">
        <f t="shared" ref="O558:O563" si="565">J558+$S$12</f>
        <v>1531</v>
      </c>
      <c r="P558">
        <f t="shared" ref="P558:P563" si="566">K558</f>
        <v>539</v>
      </c>
      <c r="Q558" t="str">
        <f t="shared" ref="Q558:Q563" si="567">L558</f>
        <v>Berater</v>
      </c>
      <c r="S558" t="s">
        <v>41</v>
      </c>
      <c r="AE558" t="s">
        <v>15</v>
      </c>
      <c r="AM558" s="30" t="s">
        <v>182</v>
      </c>
      <c r="AN558" t="str">
        <f>+$Y$555</f>
        <v>gartenhaus6_pattern</v>
      </c>
      <c r="AO558" t="s">
        <v>170</v>
      </c>
      <c r="AQ558" t="str">
        <f>+CONCATENATE(AM558,AN558,AO558)</f>
        <v>elif bool(gartenhaus6_pattern.match(row['url'])):</v>
      </c>
      <c r="AR558" s="30" t="s">
        <v>171</v>
      </c>
      <c r="AS558" s="33" t="s">
        <v>172</v>
      </c>
      <c r="AT558">
        <f>+$H558</f>
        <v>312</v>
      </c>
      <c r="AU558" s="3" t="s">
        <v>173</v>
      </c>
      <c r="AV558" s="3">
        <f>+$P$12+$N$12</f>
        <v>1278</v>
      </c>
      <c r="AW558" s="3" t="s">
        <v>174</v>
      </c>
      <c r="AX558" t="str">
        <f>+CONCATENATE($AS558,$AT558,$AU558,$AV558,$AW558)</f>
        <v>((312+row['viewportWidth']-1278)/2)</v>
      </c>
      <c r="AY558" t="s">
        <v>175</v>
      </c>
      <c r="AZ558" s="33" t="s">
        <v>172</v>
      </c>
      <c r="BA558">
        <f>+$J558</f>
        <v>1210</v>
      </c>
      <c r="BB558" s="3" t="s">
        <v>173</v>
      </c>
      <c r="BC558" s="3">
        <f>+$P$12+$N$12</f>
        <v>1278</v>
      </c>
      <c r="BD558" s="3" t="s">
        <v>174</v>
      </c>
      <c r="BE558" t="str">
        <f>+CONCATENATE($AZ558,$BA558,$BB558,$BC558,$BD558)</f>
        <v>((1210+row['viewportWidth']-1278)/2)</v>
      </c>
      <c r="BF558" t="s">
        <v>176</v>
      </c>
      <c r="BG558">
        <f>+$I558</f>
        <v>260</v>
      </c>
      <c r="BI558" t="s">
        <v>177</v>
      </c>
      <c r="BJ558">
        <f>+$K558</f>
        <v>539</v>
      </c>
      <c r="BL558" t="s">
        <v>178</v>
      </c>
      <c r="BM558" t="str">
        <f>+CONCATENATE(AR558,AX558,AY558,BE558,BF558,BG558,BI558,BJ558,BL558)</f>
        <v>if (((312+row['viewportWidth']-1278)/2)&lt;row['x']&lt;((1210+row['viewportWidth']-1278)/2)) and (260&lt;row['y']&lt;539):</v>
      </c>
      <c r="BN558" s="30" t="s">
        <v>179</v>
      </c>
      <c r="BO558" t="str">
        <f>+$L558</f>
        <v>Berater</v>
      </c>
      <c r="BP558" s="3" t="s">
        <v>180</v>
      </c>
      <c r="BQ558" t="str">
        <f>+CONCATENATE(BN558,BO558,BP558)</f>
        <v>return ('Berater')</v>
      </c>
      <c r="BR558" s="30" t="str">
        <f>+CONCATENATE(REPT(" ", $BV$12),$AQ558,CHAR(10),REPT(" ", $BV$13),$BM558,CHAR(10),REPT(" ", $BV$14),$BQ558)</f>
        <v xml:space="preserve">        elif bool(gartenhaus6_pattern.match(row['url'])):
            if (((312+row['viewportWidth']-1278)/2)&lt;row['x']&lt;((1210+row['viewportWidth']-1278)/2)) and (260&lt;row['y']&lt;539):
                return ('Berater')</v>
      </c>
    </row>
    <row r="559" spans="2:70" x14ac:dyDescent="0.25">
      <c r="C559">
        <v>950</v>
      </c>
      <c r="D559">
        <v>632</v>
      </c>
      <c r="E559">
        <v>1848</v>
      </c>
      <c r="F559">
        <v>908</v>
      </c>
      <c r="G559" s="6" t="s">
        <v>24</v>
      </c>
      <c r="H559" s="9">
        <f t="shared" si="558"/>
        <v>312</v>
      </c>
      <c r="I559" s="9">
        <f t="shared" si="559"/>
        <v>632</v>
      </c>
      <c r="J559" s="9">
        <f t="shared" si="560"/>
        <v>1210</v>
      </c>
      <c r="K559" s="9">
        <f t="shared" si="561"/>
        <v>908</v>
      </c>
      <c r="L559" s="9" t="str">
        <f t="shared" si="562"/>
        <v>ZuDenSortimenten</v>
      </c>
      <c r="M559">
        <f t="shared" si="563"/>
        <v>633</v>
      </c>
      <c r="N559">
        <f t="shared" si="564"/>
        <v>632</v>
      </c>
      <c r="O559">
        <f t="shared" si="565"/>
        <v>1531</v>
      </c>
      <c r="P559">
        <f t="shared" si="566"/>
        <v>908</v>
      </c>
      <c r="Q559" t="str">
        <f t="shared" si="567"/>
        <v>ZuDenSortimenten</v>
      </c>
      <c r="S559" t="s">
        <v>15</v>
      </c>
      <c r="T559" t="s">
        <v>16</v>
      </c>
      <c r="AE559" t="s">
        <v>15</v>
      </c>
      <c r="AR559" s="30" t="s">
        <v>181</v>
      </c>
      <c r="AS559" s="33" t="s">
        <v>172</v>
      </c>
      <c r="AT559">
        <f t="shared" ref="AT559:AT563" si="568">+$H559</f>
        <v>312</v>
      </c>
      <c r="AU559" s="3" t="s">
        <v>173</v>
      </c>
      <c r="AV559" s="3">
        <f t="shared" ref="AV559:AV563" si="569">+$P$12+$N$12</f>
        <v>1278</v>
      </c>
      <c r="AW559" s="3" t="s">
        <v>174</v>
      </c>
      <c r="AX559" t="str">
        <f t="shared" ref="AX559:AX563" si="570">+CONCATENATE($AS559,$AT559,$AU559,$AV559,$AW559)</f>
        <v>((312+row['viewportWidth']-1278)/2)</v>
      </c>
      <c r="AY559" t="s">
        <v>175</v>
      </c>
      <c r="AZ559" s="33" t="s">
        <v>172</v>
      </c>
      <c r="BA559">
        <f t="shared" ref="BA559:BA563" si="571">+$J559</f>
        <v>1210</v>
      </c>
      <c r="BB559" s="3" t="s">
        <v>173</v>
      </c>
      <c r="BC559" s="3">
        <f t="shared" ref="BC559:BC563" si="572">+$P$12+$N$12</f>
        <v>1278</v>
      </c>
      <c r="BD559" s="3" t="s">
        <v>174</v>
      </c>
      <c r="BE559" t="str">
        <f t="shared" ref="BE559:BE563" si="573">+CONCATENATE($AZ559,$BA559,$BB559,$BC559,$BD559)</f>
        <v>((1210+row['viewportWidth']-1278)/2)</v>
      </c>
      <c r="BF559" t="s">
        <v>176</v>
      </c>
      <c r="BG559">
        <f t="shared" ref="BG559:BG563" si="574">+$I559</f>
        <v>632</v>
      </c>
      <c r="BI559" t="s">
        <v>177</v>
      </c>
      <c r="BJ559">
        <f t="shared" ref="BJ559:BJ563" si="575">+$K559</f>
        <v>908</v>
      </c>
      <c r="BL559" t="s">
        <v>178</v>
      </c>
      <c r="BM559" t="str">
        <f t="shared" ref="BM559:BM563" si="576">+CONCATENATE(AR559,AX559,AY559,BE559,BF559,BG559,BI559,BJ559,BL559)</f>
        <v>elif (((312+row['viewportWidth']-1278)/2)&lt;row['x']&lt;((1210+row['viewportWidth']-1278)/2)) and (632&lt;row['y']&lt;908):</v>
      </c>
      <c r="BN559" s="30" t="s">
        <v>179</v>
      </c>
      <c r="BO559" t="str">
        <f t="shared" ref="BO559:BO563" si="577">+$L559</f>
        <v>ZuDenSortimenten</v>
      </c>
      <c r="BP559" s="3" t="s">
        <v>180</v>
      </c>
      <c r="BQ559" t="str">
        <f t="shared" ref="BQ559:BQ563" si="578">+CONCATENATE(BN559,BO559,BP559)</f>
        <v>return ('ZuDenSortimenten')</v>
      </c>
      <c r="BR559" s="30" t="str">
        <f>+CONCATENATE(REPT(" ", $BV$13),$BM559,CHAR(10),REPT(" ", $BV$14),$BQ559)</f>
        <v xml:space="preserve">            elif (((312+row['viewportWidth']-1278)/2)&lt;row['x']&lt;((1210+row['viewportWidth']-1278)/2)) and (632&lt;row['y']&lt;908):
                return ('ZuDenSortimenten')</v>
      </c>
    </row>
    <row r="560" spans="2:70" x14ac:dyDescent="0.25">
      <c r="C560">
        <v>950</v>
      </c>
      <c r="D560">
        <v>1007</v>
      </c>
      <c r="E560">
        <v>1848</v>
      </c>
      <c r="F560">
        <f>D560+292</f>
        <v>1299</v>
      </c>
      <c r="G560" s="6" t="s">
        <v>25</v>
      </c>
      <c r="H560" s="9">
        <f t="shared" si="558"/>
        <v>312</v>
      </c>
      <c r="I560" s="9">
        <f t="shared" si="559"/>
        <v>1007</v>
      </c>
      <c r="J560" s="9">
        <f t="shared" si="560"/>
        <v>1210</v>
      </c>
      <c r="K560" s="9">
        <f t="shared" si="561"/>
        <v>1299</v>
      </c>
      <c r="L560" s="9" t="str">
        <f t="shared" si="562"/>
        <v>Filter</v>
      </c>
      <c r="M560">
        <f t="shared" si="563"/>
        <v>633</v>
      </c>
      <c r="N560">
        <f t="shared" si="564"/>
        <v>1007</v>
      </c>
      <c r="O560">
        <f t="shared" si="565"/>
        <v>1531</v>
      </c>
      <c r="P560">
        <f t="shared" si="566"/>
        <v>1299</v>
      </c>
      <c r="Q560" t="str">
        <f t="shared" si="567"/>
        <v>Filter</v>
      </c>
      <c r="S560">
        <v>638</v>
      </c>
      <c r="T560">
        <v>0</v>
      </c>
      <c r="AE560" t="s">
        <v>15</v>
      </c>
      <c r="AR560" s="30" t="s">
        <v>181</v>
      </c>
      <c r="AS560" s="33" t="s">
        <v>172</v>
      </c>
      <c r="AT560">
        <f t="shared" si="568"/>
        <v>312</v>
      </c>
      <c r="AU560" s="3" t="s">
        <v>173</v>
      </c>
      <c r="AV560" s="3">
        <f t="shared" si="569"/>
        <v>1278</v>
      </c>
      <c r="AW560" s="3" t="s">
        <v>174</v>
      </c>
      <c r="AX560" t="str">
        <f t="shared" si="570"/>
        <v>((312+row['viewportWidth']-1278)/2)</v>
      </c>
      <c r="AY560" t="s">
        <v>175</v>
      </c>
      <c r="AZ560" s="33" t="s">
        <v>172</v>
      </c>
      <c r="BA560">
        <f t="shared" si="571"/>
        <v>1210</v>
      </c>
      <c r="BB560" s="3" t="s">
        <v>173</v>
      </c>
      <c r="BC560" s="3">
        <f t="shared" si="572"/>
        <v>1278</v>
      </c>
      <c r="BD560" s="3" t="s">
        <v>174</v>
      </c>
      <c r="BE560" t="str">
        <f t="shared" si="573"/>
        <v>((1210+row['viewportWidth']-1278)/2)</v>
      </c>
      <c r="BF560" t="s">
        <v>176</v>
      </c>
      <c r="BG560">
        <f t="shared" si="574"/>
        <v>1007</v>
      </c>
      <c r="BI560" t="s">
        <v>177</v>
      </c>
      <c r="BJ560">
        <f t="shared" si="575"/>
        <v>1299</v>
      </c>
      <c r="BL560" t="s">
        <v>178</v>
      </c>
      <c r="BM560" t="str">
        <f t="shared" si="576"/>
        <v>elif (((312+row['viewportWidth']-1278)/2)&lt;row['x']&lt;((1210+row['viewportWidth']-1278)/2)) and (1007&lt;row['y']&lt;1299):</v>
      </c>
      <c r="BN560" s="30" t="s">
        <v>179</v>
      </c>
      <c r="BO560" t="str">
        <f t="shared" si="577"/>
        <v>Filter</v>
      </c>
      <c r="BP560" s="3" t="s">
        <v>180</v>
      </c>
      <c r="BQ560" t="str">
        <f t="shared" si="578"/>
        <v>return ('Filter')</v>
      </c>
      <c r="BR560" s="30" t="str">
        <f t="shared" ref="BR560:BR563" si="579">+CONCATENATE(REPT(" ", $BV$13),$BM560,CHAR(10),REPT(" ", $BV$14),$BQ560)</f>
        <v xml:space="preserve">            elif (((312+row['viewportWidth']-1278)/2)&lt;row['x']&lt;((1210+row['viewportWidth']-1278)/2)) and (1007&lt;row['y']&lt;1299):
                return ('Filter')</v>
      </c>
    </row>
    <row r="561" spans="2:70" x14ac:dyDescent="0.25">
      <c r="C561">
        <v>688</v>
      </c>
      <c r="D561">
        <v>260</v>
      </c>
      <c r="E561">
        <v>918</v>
      </c>
      <c r="F561">
        <f>1040+D561</f>
        <v>1300</v>
      </c>
      <c r="G561" s="6" t="s">
        <v>26</v>
      </c>
      <c r="H561" s="9">
        <f t="shared" si="558"/>
        <v>50</v>
      </c>
      <c r="I561" s="9">
        <f t="shared" si="559"/>
        <v>260</v>
      </c>
      <c r="J561" s="9">
        <f t="shared" si="560"/>
        <v>280</v>
      </c>
      <c r="K561" s="9">
        <f t="shared" si="561"/>
        <v>1300</v>
      </c>
      <c r="L561" s="9" t="str">
        <f t="shared" si="562"/>
        <v>sidebar</v>
      </c>
      <c r="M561">
        <f t="shared" si="563"/>
        <v>371</v>
      </c>
      <c r="N561">
        <f t="shared" si="564"/>
        <v>260</v>
      </c>
      <c r="O561">
        <f t="shared" si="565"/>
        <v>601</v>
      </c>
      <c r="P561">
        <f t="shared" si="566"/>
        <v>1300</v>
      </c>
      <c r="Q561" t="str">
        <f t="shared" si="567"/>
        <v>sidebar</v>
      </c>
      <c r="AE561" t="s">
        <v>15</v>
      </c>
      <c r="AR561" s="30" t="s">
        <v>181</v>
      </c>
      <c r="AS561" s="33" t="s">
        <v>172</v>
      </c>
      <c r="AT561">
        <f t="shared" si="568"/>
        <v>50</v>
      </c>
      <c r="AU561" s="3" t="s">
        <v>173</v>
      </c>
      <c r="AV561" s="3">
        <f t="shared" si="569"/>
        <v>1278</v>
      </c>
      <c r="AW561" s="3" t="s">
        <v>174</v>
      </c>
      <c r="AX561" t="str">
        <f t="shared" si="570"/>
        <v>((50+row['viewportWidth']-1278)/2)</v>
      </c>
      <c r="AY561" t="s">
        <v>175</v>
      </c>
      <c r="AZ561" s="33" t="s">
        <v>172</v>
      </c>
      <c r="BA561">
        <f t="shared" si="571"/>
        <v>280</v>
      </c>
      <c r="BB561" s="3" t="s">
        <v>173</v>
      </c>
      <c r="BC561" s="3">
        <f t="shared" si="572"/>
        <v>1278</v>
      </c>
      <c r="BD561" s="3" t="s">
        <v>174</v>
      </c>
      <c r="BE561" t="str">
        <f t="shared" si="573"/>
        <v>((280+row['viewportWidth']-1278)/2)</v>
      </c>
      <c r="BF561" t="s">
        <v>176</v>
      </c>
      <c r="BG561">
        <f t="shared" si="574"/>
        <v>260</v>
      </c>
      <c r="BI561" t="s">
        <v>177</v>
      </c>
      <c r="BJ561">
        <f t="shared" si="575"/>
        <v>1300</v>
      </c>
      <c r="BL561" t="s">
        <v>178</v>
      </c>
      <c r="BM561" t="str">
        <f t="shared" si="576"/>
        <v>elif (((50+row['viewportWidth']-1278)/2)&lt;row['x']&lt;((280+row['viewportWidth']-1278)/2)) and (260&lt;row['y']&lt;1300):</v>
      </c>
      <c r="BN561" s="30" t="s">
        <v>179</v>
      </c>
      <c r="BO561" t="str">
        <f t="shared" si="577"/>
        <v>sidebar</v>
      </c>
      <c r="BP561" s="3" t="s">
        <v>180</v>
      </c>
      <c r="BQ561" t="str">
        <f t="shared" si="578"/>
        <v>return ('sidebar')</v>
      </c>
      <c r="BR561" s="30" t="str">
        <f t="shared" si="579"/>
        <v xml:space="preserve">            elif (((50+row['viewportWidth']-1278)/2)&lt;row['x']&lt;((280+row['viewportWidth']-1278)/2)) and (260&lt;row['y']&lt;1300):
                return ('sidebar')</v>
      </c>
    </row>
    <row r="562" spans="2:70" x14ac:dyDescent="0.25">
      <c r="C562">
        <f>C561+30</f>
        <v>718</v>
      </c>
      <c r="D562">
        <f>D560+312</f>
        <v>1319</v>
      </c>
      <c r="E562">
        <f>C562+440</f>
        <v>1158</v>
      </c>
      <c r="F562">
        <v>4000</v>
      </c>
      <c r="G562" s="6" t="s">
        <v>27</v>
      </c>
      <c r="H562" s="9">
        <f t="shared" si="558"/>
        <v>80</v>
      </c>
      <c r="I562" s="9">
        <f t="shared" si="559"/>
        <v>1319</v>
      </c>
      <c r="J562" s="9">
        <f t="shared" si="560"/>
        <v>520</v>
      </c>
      <c r="K562" s="9">
        <f t="shared" si="561"/>
        <v>4000</v>
      </c>
      <c r="L562" s="9" t="str">
        <f t="shared" si="562"/>
        <v>productsLeftcolumn</v>
      </c>
      <c r="M562">
        <f t="shared" si="563"/>
        <v>401</v>
      </c>
      <c r="N562">
        <f t="shared" si="564"/>
        <v>1319</v>
      </c>
      <c r="O562">
        <f t="shared" si="565"/>
        <v>841</v>
      </c>
      <c r="P562">
        <f t="shared" si="566"/>
        <v>4000</v>
      </c>
      <c r="Q562" t="str">
        <f t="shared" si="567"/>
        <v>productsLeftcolumn</v>
      </c>
      <c r="AE562" t="s">
        <v>15</v>
      </c>
      <c r="AR562" s="30" t="s">
        <v>181</v>
      </c>
      <c r="AS562" s="33" t="s">
        <v>172</v>
      </c>
      <c r="AT562">
        <f t="shared" si="568"/>
        <v>80</v>
      </c>
      <c r="AU562" s="3" t="s">
        <v>173</v>
      </c>
      <c r="AV562" s="3">
        <f t="shared" si="569"/>
        <v>1278</v>
      </c>
      <c r="AW562" s="3" t="s">
        <v>174</v>
      </c>
      <c r="AX562" t="str">
        <f t="shared" si="570"/>
        <v>((80+row['viewportWidth']-1278)/2)</v>
      </c>
      <c r="AY562" t="s">
        <v>175</v>
      </c>
      <c r="AZ562" s="33" t="s">
        <v>172</v>
      </c>
      <c r="BA562">
        <f t="shared" si="571"/>
        <v>520</v>
      </c>
      <c r="BB562" s="3" t="s">
        <v>173</v>
      </c>
      <c r="BC562" s="3">
        <f t="shared" si="572"/>
        <v>1278</v>
      </c>
      <c r="BD562" s="3" t="s">
        <v>174</v>
      </c>
      <c r="BE562" t="str">
        <f t="shared" si="573"/>
        <v>((520+row['viewportWidth']-1278)/2)</v>
      </c>
      <c r="BF562" t="s">
        <v>176</v>
      </c>
      <c r="BG562">
        <f t="shared" si="574"/>
        <v>1319</v>
      </c>
      <c r="BI562" t="s">
        <v>177</v>
      </c>
      <c r="BJ562">
        <f t="shared" si="575"/>
        <v>4000</v>
      </c>
      <c r="BL562" t="s">
        <v>178</v>
      </c>
      <c r="BM562" t="str">
        <f t="shared" si="576"/>
        <v>elif (((80+row['viewportWidth']-1278)/2)&lt;row['x']&lt;((520+row['viewportWidth']-1278)/2)) and (1319&lt;row['y']&lt;4000):</v>
      </c>
      <c r="BN562" s="30" t="s">
        <v>179</v>
      </c>
      <c r="BO562" t="str">
        <f t="shared" si="577"/>
        <v>productsLeftcolumn</v>
      </c>
      <c r="BP562" s="3" t="s">
        <v>180</v>
      </c>
      <c r="BQ562" t="str">
        <f t="shared" si="578"/>
        <v>return ('productsLeftcolumn')</v>
      </c>
      <c r="BR562" s="30" t="str">
        <f t="shared" si="579"/>
        <v xml:space="preserve">            elif (((80+row['viewportWidth']-1278)/2)&lt;row['x']&lt;((520+row['viewportWidth']-1278)/2)) and (1319&lt;row['y']&lt;4000):
                return ('productsLeftcolumn')</v>
      </c>
    </row>
    <row r="563" spans="2:70" x14ac:dyDescent="0.25">
      <c r="C563">
        <f>E562+20</f>
        <v>1178</v>
      </c>
      <c r="D563">
        <f>D562</f>
        <v>1319</v>
      </c>
      <c r="E563">
        <f>C563+440</f>
        <v>1618</v>
      </c>
      <c r="F563">
        <v>4000</v>
      </c>
      <c r="G563" s="6" t="s">
        <v>28</v>
      </c>
      <c r="H563" s="9">
        <f t="shared" si="558"/>
        <v>540</v>
      </c>
      <c r="I563" s="9">
        <f t="shared" si="559"/>
        <v>1319</v>
      </c>
      <c r="J563" s="9">
        <f t="shared" si="560"/>
        <v>980</v>
      </c>
      <c r="K563" s="9">
        <f t="shared" si="561"/>
        <v>4000</v>
      </c>
      <c r="L563" s="9" t="str">
        <f t="shared" si="562"/>
        <v>productsRightcolumn</v>
      </c>
      <c r="M563">
        <f t="shared" si="563"/>
        <v>861</v>
      </c>
      <c r="N563">
        <f t="shared" si="564"/>
        <v>1319</v>
      </c>
      <c r="O563">
        <f t="shared" si="565"/>
        <v>1301</v>
      </c>
      <c r="P563">
        <f t="shared" si="566"/>
        <v>4000</v>
      </c>
      <c r="Q563" t="str">
        <f t="shared" si="567"/>
        <v>productsRightcolumn</v>
      </c>
      <c r="AE563" t="s">
        <v>15</v>
      </c>
      <c r="AR563" s="30" t="s">
        <v>181</v>
      </c>
      <c r="AS563" s="33" t="s">
        <v>172</v>
      </c>
      <c r="AT563">
        <f t="shared" si="568"/>
        <v>540</v>
      </c>
      <c r="AU563" s="3" t="s">
        <v>173</v>
      </c>
      <c r="AV563" s="3">
        <f t="shared" si="569"/>
        <v>1278</v>
      </c>
      <c r="AW563" s="3" t="s">
        <v>174</v>
      </c>
      <c r="AX563" t="str">
        <f t="shared" si="570"/>
        <v>((540+row['viewportWidth']-1278)/2)</v>
      </c>
      <c r="AY563" t="s">
        <v>175</v>
      </c>
      <c r="AZ563" s="33" t="s">
        <v>172</v>
      </c>
      <c r="BA563">
        <f t="shared" si="571"/>
        <v>980</v>
      </c>
      <c r="BB563" s="3" t="s">
        <v>173</v>
      </c>
      <c r="BC563" s="3">
        <f t="shared" si="572"/>
        <v>1278</v>
      </c>
      <c r="BD563" s="3" t="s">
        <v>174</v>
      </c>
      <c r="BE563" t="str">
        <f t="shared" si="573"/>
        <v>((980+row['viewportWidth']-1278)/2)</v>
      </c>
      <c r="BF563" t="s">
        <v>176</v>
      </c>
      <c r="BG563">
        <f t="shared" si="574"/>
        <v>1319</v>
      </c>
      <c r="BI563" t="s">
        <v>177</v>
      </c>
      <c r="BJ563">
        <f t="shared" si="575"/>
        <v>4000</v>
      </c>
      <c r="BL563" t="s">
        <v>178</v>
      </c>
      <c r="BM563" t="str">
        <f t="shared" si="576"/>
        <v>elif (((540+row['viewportWidth']-1278)/2)&lt;row['x']&lt;((980+row['viewportWidth']-1278)/2)) and (1319&lt;row['y']&lt;4000):</v>
      </c>
      <c r="BN563" s="30" t="s">
        <v>179</v>
      </c>
      <c r="BO563" t="str">
        <f t="shared" si="577"/>
        <v>productsRightcolumn</v>
      </c>
      <c r="BP563" s="3" t="s">
        <v>180</v>
      </c>
      <c r="BQ563" t="str">
        <f t="shared" si="578"/>
        <v>return ('productsRightcolumn')</v>
      </c>
      <c r="BR563" s="30" t="str">
        <f t="shared" si="579"/>
        <v xml:space="preserve">            elif (((540+row['viewportWidth']-1278)/2)&lt;row['x']&lt;((980+row['viewportWidth']-1278)/2)) and (1319&lt;row['y']&lt;4000):
                return ('productsRightcolumn')</v>
      </c>
    </row>
    <row r="564" spans="2:70" x14ac:dyDescent="0.25">
      <c r="H564" s="9"/>
      <c r="I564" s="9"/>
      <c r="J564" s="9"/>
      <c r="K564" s="9"/>
      <c r="L564" s="9"/>
      <c r="Y564" s="14" t="s">
        <v>551</v>
      </c>
      <c r="Z564" s="48" t="str">
        <f>+$Z$16</f>
        <v xml:space="preserve"> = re.compile(r'(http://relaunch|https://www)\.holzprofi24\.de/('</v>
      </c>
      <c r="AA564" s="51" t="str">
        <f>+CONCATENATE(Y564,Z564)</f>
        <v>gartenhaus7_pattern = re.compile(r'(http://relaunch|https://www)\.holzprofi24\.de/('</v>
      </c>
      <c r="AB564" s="51" t="s">
        <v>2513</v>
      </c>
      <c r="AC564" s="14" t="str">
        <f>_xlfn.TEXTJOIN(CHAR(10),FALSE,AA564,AC565)</f>
        <v>gartenhaus7_pattern = re.compile(r'(http://relaunch|https://www)\.holzprofi24\.de/('
'/garten/gartenhaus/?ffAdvisorStatus=127-_0_0_1_2_2_8((?!/).)*$)')</v>
      </c>
      <c r="AE564" t="s">
        <v>15</v>
      </c>
    </row>
    <row r="565" spans="2:70" x14ac:dyDescent="0.25">
      <c r="B565" t="s">
        <v>46</v>
      </c>
      <c r="H565" s="9"/>
      <c r="I565" s="9"/>
      <c r="J565" s="9"/>
      <c r="K565" s="9"/>
      <c r="L565" s="9"/>
      <c r="Y565" s="48" t="str">
        <f t="shared" ref="Y565" si="580">+$Y$16</f>
        <v>'</v>
      </c>
      <c r="Z565" s="14" t="str">
        <f t="shared" ref="Z565" si="581">+$B565</f>
        <v>/garten/gartenhaus/?ffAdvisorStatus=127-_0_0_1_2_2_8</v>
      </c>
      <c r="AA565" t="str">
        <f>+$AA$16</f>
        <v>((?!/).)*$</v>
      </c>
      <c r="AB565" s="48" t="str">
        <f>+$AB$17</f>
        <v>)')</v>
      </c>
      <c r="AC565" s="48" t="str">
        <f>+CONCATENATE(Y565,Z565,AA565,AB565)</f>
        <v>'/garten/gartenhaus/?ffAdvisorStatus=127-_0_0_1_2_2_8((?!/).)*$)')</v>
      </c>
      <c r="AE565" t="s">
        <v>15</v>
      </c>
    </row>
    <row r="566" spans="2:70" x14ac:dyDescent="0.25">
      <c r="H566" s="9"/>
      <c r="I566" s="9"/>
      <c r="J566" s="9"/>
      <c r="K566" s="9"/>
      <c r="L566" s="9"/>
      <c r="AE566" t="s">
        <v>15</v>
      </c>
      <c r="BR566" s="35" t="str">
        <f>_xlfn.TEXTJOIN(CHAR(10),FALSE,BR567:BR571)</f>
        <v xml:space="preserve">        elif bool(gartenhaus7_pattern.match(row['url'])):
            if (((312+row['viewportWidth']-1278)/2)&lt;row['x']&lt;((1210+row['viewportWidth']-1278)/2)) and (260&lt;row['y']&lt;562):
                return ('Berater')
            elif (((312+row['viewportWidth']-1278)/2)&lt;row['x']&lt;((1210+row['viewportWidth']-1278)/2)) and (656&lt;row['y']&lt;920):
                return ('ZuDenSortimenten')
            elif (((312+row['viewportWidth']-1278)/2)&lt;row['x']&lt;((1210+row['viewportWidth']-1278)/2)) and (1032&lt;row['y']&lt;1322):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(1341&lt;row['y']&lt;4700):
                return ('productsLeftcolumn')</v>
      </c>
    </row>
    <row r="567" spans="2:70" x14ac:dyDescent="0.25">
      <c r="C567">
        <v>950</v>
      </c>
      <c r="D567">
        <v>260</v>
      </c>
      <c r="E567">
        <v>1848</v>
      </c>
      <c r="F567">
        <v>562</v>
      </c>
      <c r="G567" s="5" t="s">
        <v>89</v>
      </c>
      <c r="H567" s="9">
        <f t="shared" ref="H567:H572" si="582">C567-$S$520</f>
        <v>312</v>
      </c>
      <c r="I567" s="9">
        <f t="shared" ref="I567:I572" si="583">D567-$T$520</f>
        <v>260</v>
      </c>
      <c r="J567" s="9">
        <f t="shared" ref="J567:J572" si="584">E567-$S$520</f>
        <v>1210</v>
      </c>
      <c r="K567" s="9">
        <f t="shared" ref="K567:K572" si="585">F567-$T$520</f>
        <v>562</v>
      </c>
      <c r="L567" s="9" t="str">
        <f t="shared" ref="L567:L572" si="586">G567</f>
        <v>Berater</v>
      </c>
      <c r="M567">
        <f t="shared" ref="M567:M572" si="587">H567+$S$12</f>
        <v>633</v>
      </c>
      <c r="N567">
        <f t="shared" ref="N567:N572" si="588">I567</f>
        <v>260</v>
      </c>
      <c r="O567">
        <f t="shared" ref="O567:O572" si="589">J567+$S$12</f>
        <v>1531</v>
      </c>
      <c r="P567">
        <f t="shared" ref="P567:P572" si="590">K567</f>
        <v>562</v>
      </c>
      <c r="Q567" t="str">
        <f t="shared" ref="Q567:Q572" si="591">L567</f>
        <v>Berater</v>
      </c>
      <c r="S567" t="s">
        <v>41</v>
      </c>
      <c r="AE567" t="s">
        <v>15</v>
      </c>
      <c r="AM567" s="30" t="s">
        <v>182</v>
      </c>
      <c r="AN567" t="str">
        <f>+$Y564</f>
        <v>gartenhaus7_pattern</v>
      </c>
      <c r="AO567" t="s">
        <v>170</v>
      </c>
      <c r="AQ567" t="str">
        <f>+CONCATENATE(AM567,AN567,AO567)</f>
        <v>elif bool(gartenhaus7_pattern.match(row['url'])):</v>
      </c>
      <c r="AR567" s="30" t="s">
        <v>171</v>
      </c>
      <c r="AS567" s="33" t="s">
        <v>172</v>
      </c>
      <c r="AT567">
        <f>+$H567</f>
        <v>312</v>
      </c>
      <c r="AU567" s="3" t="s">
        <v>173</v>
      </c>
      <c r="AV567" s="3">
        <f>+$P$12+$N$12</f>
        <v>1278</v>
      </c>
      <c r="AW567" s="3" t="s">
        <v>174</v>
      </c>
      <c r="AX567" t="str">
        <f>+CONCATENATE($AS567,$AT567,$AU567,$AV567,$AW567)</f>
        <v>((312+row['viewportWidth']-1278)/2)</v>
      </c>
      <c r="AY567" t="s">
        <v>175</v>
      </c>
      <c r="AZ567" s="33" t="s">
        <v>172</v>
      </c>
      <c r="BA567">
        <f>+$J567</f>
        <v>1210</v>
      </c>
      <c r="BB567" s="3" t="s">
        <v>173</v>
      </c>
      <c r="BC567" s="3">
        <f>+$P$12+$N$12</f>
        <v>1278</v>
      </c>
      <c r="BD567" s="3" t="s">
        <v>174</v>
      </c>
      <c r="BE567" t="str">
        <f>+CONCATENATE($AZ567,$BA567,$BB567,$BC567,$BD567)</f>
        <v>((1210+row['viewportWidth']-1278)/2)</v>
      </c>
      <c r="BF567" t="s">
        <v>176</v>
      </c>
      <c r="BG567">
        <f>+$I567</f>
        <v>260</v>
      </c>
      <c r="BI567" t="s">
        <v>177</v>
      </c>
      <c r="BJ567">
        <f>+$K567</f>
        <v>562</v>
      </c>
      <c r="BL567" t="s">
        <v>178</v>
      </c>
      <c r="BM567" t="str">
        <f>+CONCATENATE(AR567,AX567,AY567,BE567,BF567,BG567,BI567,BJ567,BL567)</f>
        <v>if (((312+row['viewportWidth']-1278)/2)&lt;row['x']&lt;((1210+row['viewportWidth']-1278)/2)) and (260&lt;row['y']&lt;562):</v>
      </c>
      <c r="BN567" s="30" t="s">
        <v>179</v>
      </c>
      <c r="BO567" t="str">
        <f>+$L567</f>
        <v>Berater</v>
      </c>
      <c r="BP567" s="3" t="s">
        <v>180</v>
      </c>
      <c r="BQ567" t="str">
        <f>+CONCATENATE(BN567,BO567,BP567)</f>
        <v>return ('Berater')</v>
      </c>
      <c r="BR567" s="30" t="str">
        <f>+CONCATENATE(REPT(" ", $BV$12),$AQ567,CHAR(10),REPT(" ", $BV$13),$BM567,CHAR(10),REPT(" ", $BV$14),$BQ567)</f>
        <v xml:space="preserve">        elif bool(gartenhaus7_pattern.match(row['url'])):
            if (((312+row['viewportWidth']-1278)/2)&lt;row['x']&lt;((1210+row['viewportWidth']-1278)/2)) and (260&lt;row['y']&lt;562):
                return ('Berater')</v>
      </c>
    </row>
    <row r="568" spans="2:70" x14ac:dyDescent="0.25">
      <c r="C568">
        <v>950</v>
      </c>
      <c r="D568">
        <v>656</v>
      </c>
      <c r="E568">
        <v>1848</v>
      </c>
      <c r="F568">
        <v>920</v>
      </c>
      <c r="G568" s="6" t="s">
        <v>24</v>
      </c>
      <c r="H568" s="9">
        <f t="shared" si="582"/>
        <v>312</v>
      </c>
      <c r="I568" s="9">
        <f t="shared" si="583"/>
        <v>656</v>
      </c>
      <c r="J568" s="9">
        <f t="shared" si="584"/>
        <v>1210</v>
      </c>
      <c r="K568" s="9">
        <f t="shared" si="585"/>
        <v>920</v>
      </c>
      <c r="L568" s="9" t="str">
        <f t="shared" si="586"/>
        <v>ZuDenSortimenten</v>
      </c>
      <c r="M568">
        <f t="shared" si="587"/>
        <v>633</v>
      </c>
      <c r="N568">
        <f t="shared" si="588"/>
        <v>656</v>
      </c>
      <c r="O568">
        <f t="shared" si="589"/>
        <v>1531</v>
      </c>
      <c r="P568">
        <f t="shared" si="590"/>
        <v>920</v>
      </c>
      <c r="Q568" t="str">
        <f t="shared" si="591"/>
        <v>ZuDenSortimenten</v>
      </c>
      <c r="S568" t="s">
        <v>15</v>
      </c>
      <c r="T568" t="s">
        <v>16</v>
      </c>
      <c r="AE568" t="s">
        <v>15</v>
      </c>
      <c r="AR568" s="30" t="s">
        <v>181</v>
      </c>
      <c r="AS568" s="33" t="s">
        <v>172</v>
      </c>
      <c r="AT568">
        <f t="shared" ref="AT568:AT572" si="592">+$H568</f>
        <v>312</v>
      </c>
      <c r="AU568" s="3" t="s">
        <v>173</v>
      </c>
      <c r="AV568" s="3">
        <f t="shared" ref="AV568:AV572" si="593">+$P$12+$N$12</f>
        <v>1278</v>
      </c>
      <c r="AW568" s="3" t="s">
        <v>174</v>
      </c>
      <c r="AX568" t="str">
        <f t="shared" ref="AX568:AX572" si="594">+CONCATENATE($AS568,$AT568,$AU568,$AV568,$AW568)</f>
        <v>((312+row['viewportWidth']-1278)/2)</v>
      </c>
      <c r="AY568" t="s">
        <v>175</v>
      </c>
      <c r="AZ568" s="33" t="s">
        <v>172</v>
      </c>
      <c r="BA568">
        <f t="shared" ref="BA568:BA572" si="595">+$J568</f>
        <v>1210</v>
      </c>
      <c r="BB568" s="3" t="s">
        <v>173</v>
      </c>
      <c r="BC568" s="3">
        <f t="shared" ref="BC568:BC572" si="596">+$P$12+$N$12</f>
        <v>1278</v>
      </c>
      <c r="BD568" s="3" t="s">
        <v>174</v>
      </c>
      <c r="BE568" t="str">
        <f t="shared" ref="BE568:BE572" si="597">+CONCATENATE($AZ568,$BA568,$BB568,$BC568,$BD568)</f>
        <v>((1210+row['viewportWidth']-1278)/2)</v>
      </c>
      <c r="BF568" t="s">
        <v>176</v>
      </c>
      <c r="BG568">
        <f t="shared" ref="BG568:BG572" si="598">+$I568</f>
        <v>656</v>
      </c>
      <c r="BI568" t="s">
        <v>177</v>
      </c>
      <c r="BJ568">
        <f t="shared" ref="BJ568:BJ572" si="599">+$K568</f>
        <v>920</v>
      </c>
      <c r="BL568" t="s">
        <v>178</v>
      </c>
      <c r="BM568" t="str">
        <f t="shared" ref="BM568:BM572" si="600">+CONCATENATE(AR568,AX568,AY568,BE568,BF568,BG568,BI568,BJ568,BL568)</f>
        <v>elif (((312+row['viewportWidth']-1278)/2)&lt;row['x']&lt;((1210+row['viewportWidth']-1278)/2)) and (656&lt;row['y']&lt;920):</v>
      </c>
      <c r="BN568" s="30" t="s">
        <v>179</v>
      </c>
      <c r="BO568" t="str">
        <f t="shared" ref="BO568:BO572" si="601">+$L568</f>
        <v>ZuDenSortimenten</v>
      </c>
      <c r="BP568" s="3" t="s">
        <v>180</v>
      </c>
      <c r="BQ568" t="str">
        <f t="shared" ref="BQ568:BQ572" si="602">+CONCATENATE(BN568,BO568,BP568)</f>
        <v>return ('ZuDenSortimenten')</v>
      </c>
      <c r="BR568" s="30" t="str">
        <f>+CONCATENATE(REPT(" ", $BV$13),$BM568,CHAR(10),REPT(" ", $BV$14),$BQ568)</f>
        <v xml:space="preserve">            elif (((312+row['viewportWidth']-1278)/2)&lt;row['x']&lt;((1210+row['viewportWidth']-1278)/2)) and (656&lt;row['y']&lt;920):
                return ('ZuDenSortimenten')</v>
      </c>
    </row>
    <row r="569" spans="2:70" x14ac:dyDescent="0.25">
      <c r="C569">
        <v>950</v>
      </c>
      <c r="D569">
        <v>1032</v>
      </c>
      <c r="E569">
        <v>1848</v>
      </c>
      <c r="F569">
        <v>1322</v>
      </c>
      <c r="G569" s="6" t="s">
        <v>25</v>
      </c>
      <c r="H569" s="9">
        <f t="shared" si="582"/>
        <v>312</v>
      </c>
      <c r="I569" s="9">
        <f t="shared" si="583"/>
        <v>1032</v>
      </c>
      <c r="J569" s="9">
        <f t="shared" si="584"/>
        <v>1210</v>
      </c>
      <c r="K569" s="9">
        <f t="shared" si="585"/>
        <v>1322</v>
      </c>
      <c r="L569" s="9" t="str">
        <f t="shared" si="586"/>
        <v>Filter</v>
      </c>
      <c r="M569">
        <f t="shared" si="587"/>
        <v>633</v>
      </c>
      <c r="N569">
        <f t="shared" si="588"/>
        <v>1032</v>
      </c>
      <c r="O569">
        <f t="shared" si="589"/>
        <v>1531</v>
      </c>
      <c r="P569">
        <f t="shared" si="590"/>
        <v>1322</v>
      </c>
      <c r="Q569" t="str">
        <f t="shared" si="591"/>
        <v>Filter</v>
      </c>
      <c r="S569">
        <v>638</v>
      </c>
      <c r="T569">
        <v>0</v>
      </c>
      <c r="AE569" t="s">
        <v>15</v>
      </c>
      <c r="AR569" s="30" t="s">
        <v>181</v>
      </c>
      <c r="AS569" s="33" t="s">
        <v>172</v>
      </c>
      <c r="AT569">
        <f t="shared" si="592"/>
        <v>312</v>
      </c>
      <c r="AU569" s="3" t="s">
        <v>173</v>
      </c>
      <c r="AV569" s="3">
        <f t="shared" si="593"/>
        <v>1278</v>
      </c>
      <c r="AW569" s="3" t="s">
        <v>174</v>
      </c>
      <c r="AX569" t="str">
        <f t="shared" si="594"/>
        <v>((312+row['viewportWidth']-1278)/2)</v>
      </c>
      <c r="AY569" t="s">
        <v>175</v>
      </c>
      <c r="AZ569" s="33" t="s">
        <v>172</v>
      </c>
      <c r="BA569">
        <f t="shared" si="595"/>
        <v>1210</v>
      </c>
      <c r="BB569" s="3" t="s">
        <v>173</v>
      </c>
      <c r="BC569" s="3">
        <f t="shared" si="596"/>
        <v>1278</v>
      </c>
      <c r="BD569" s="3" t="s">
        <v>174</v>
      </c>
      <c r="BE569" t="str">
        <f t="shared" si="597"/>
        <v>((1210+row['viewportWidth']-1278)/2)</v>
      </c>
      <c r="BF569" t="s">
        <v>176</v>
      </c>
      <c r="BG569">
        <f t="shared" si="598"/>
        <v>1032</v>
      </c>
      <c r="BI569" t="s">
        <v>177</v>
      </c>
      <c r="BJ569">
        <f t="shared" si="599"/>
        <v>1322</v>
      </c>
      <c r="BL569" t="s">
        <v>178</v>
      </c>
      <c r="BM569" t="str">
        <f t="shared" si="600"/>
        <v>elif (((312+row['viewportWidth']-1278)/2)&lt;row['x']&lt;((1210+row['viewportWidth']-1278)/2)) and (1032&lt;row['y']&lt;1322):</v>
      </c>
      <c r="BN569" s="30" t="s">
        <v>179</v>
      </c>
      <c r="BO569" t="str">
        <f t="shared" si="601"/>
        <v>Filter</v>
      </c>
      <c r="BP569" s="3" t="s">
        <v>180</v>
      </c>
      <c r="BQ569" t="str">
        <f t="shared" si="602"/>
        <v>return ('Filter')</v>
      </c>
      <c r="BR569" s="30" t="str">
        <f t="shared" ref="BR569:BR572" si="603">+CONCATENATE(REPT(" ", $BV$13),$BM569,CHAR(10),REPT(" ", $BV$14),$BQ569)</f>
        <v xml:space="preserve">            elif (((312+row['viewportWidth']-1278)/2)&lt;row['x']&lt;((1210+row['viewportWidth']-1278)/2)) and (1032&lt;row['y']&lt;1322):
                return ('Filter')</v>
      </c>
    </row>
    <row r="570" spans="2:70" x14ac:dyDescent="0.25">
      <c r="C570">
        <v>688</v>
      </c>
      <c r="D570">
        <v>260</v>
      </c>
      <c r="E570">
        <v>918</v>
      </c>
      <c r="F570">
        <f>1040+D570</f>
        <v>1300</v>
      </c>
      <c r="G570" s="6" t="s">
        <v>26</v>
      </c>
      <c r="H570" s="9">
        <f t="shared" si="582"/>
        <v>50</v>
      </c>
      <c r="I570" s="9">
        <f t="shared" si="583"/>
        <v>260</v>
      </c>
      <c r="J570" s="9">
        <f t="shared" si="584"/>
        <v>280</v>
      </c>
      <c r="K570" s="9">
        <f t="shared" si="585"/>
        <v>1300</v>
      </c>
      <c r="L570" s="9" t="str">
        <f t="shared" si="586"/>
        <v>sidebar</v>
      </c>
      <c r="M570">
        <f t="shared" si="587"/>
        <v>371</v>
      </c>
      <c r="N570">
        <f t="shared" si="588"/>
        <v>260</v>
      </c>
      <c r="O570">
        <f t="shared" si="589"/>
        <v>601</v>
      </c>
      <c r="P570">
        <f t="shared" si="590"/>
        <v>1300</v>
      </c>
      <c r="Q570" t="str">
        <f t="shared" si="591"/>
        <v>sidebar</v>
      </c>
      <c r="AE570" t="s">
        <v>15</v>
      </c>
      <c r="AR570" s="30" t="s">
        <v>181</v>
      </c>
      <c r="AS570" s="33" t="s">
        <v>172</v>
      </c>
      <c r="AT570">
        <f t="shared" si="592"/>
        <v>50</v>
      </c>
      <c r="AU570" s="3" t="s">
        <v>173</v>
      </c>
      <c r="AV570" s="3">
        <f t="shared" si="593"/>
        <v>1278</v>
      </c>
      <c r="AW570" s="3" t="s">
        <v>174</v>
      </c>
      <c r="AX570" t="str">
        <f t="shared" si="594"/>
        <v>((50+row['viewportWidth']-1278)/2)</v>
      </c>
      <c r="AY570" t="s">
        <v>175</v>
      </c>
      <c r="AZ570" s="33" t="s">
        <v>172</v>
      </c>
      <c r="BA570">
        <f t="shared" si="595"/>
        <v>280</v>
      </c>
      <c r="BB570" s="3" t="s">
        <v>173</v>
      </c>
      <c r="BC570" s="3">
        <f t="shared" si="596"/>
        <v>1278</v>
      </c>
      <c r="BD570" s="3" t="s">
        <v>174</v>
      </c>
      <c r="BE570" t="str">
        <f t="shared" si="597"/>
        <v>((280+row['viewportWidth']-1278)/2)</v>
      </c>
      <c r="BF570" t="s">
        <v>176</v>
      </c>
      <c r="BG570">
        <f t="shared" si="598"/>
        <v>260</v>
      </c>
      <c r="BI570" t="s">
        <v>177</v>
      </c>
      <c r="BJ570">
        <f t="shared" si="599"/>
        <v>1300</v>
      </c>
      <c r="BL570" t="s">
        <v>178</v>
      </c>
      <c r="BM570" t="str">
        <f t="shared" si="600"/>
        <v>elif (((50+row['viewportWidth']-1278)/2)&lt;row['x']&lt;((280+row['viewportWidth']-1278)/2)) and (260&lt;row['y']&lt;1300):</v>
      </c>
      <c r="BN570" s="30" t="s">
        <v>179</v>
      </c>
      <c r="BO570" t="str">
        <f t="shared" si="601"/>
        <v>sidebar</v>
      </c>
      <c r="BP570" s="3" t="s">
        <v>180</v>
      </c>
      <c r="BQ570" t="str">
        <f t="shared" si="602"/>
        <v>return ('sidebar')</v>
      </c>
      <c r="BR570" s="30" t="str">
        <f t="shared" si="603"/>
        <v xml:space="preserve">            elif (((50+row['viewportWidth']-1278)/2)&lt;row['x']&lt;((280+row['viewportWidth']-1278)/2)) and (260&lt;row['y']&lt;1300):
                return ('sidebar')</v>
      </c>
    </row>
    <row r="571" spans="2:70" x14ac:dyDescent="0.25">
      <c r="C571">
        <f>C570+30</f>
        <v>718</v>
      </c>
      <c r="D571">
        <v>1341</v>
      </c>
      <c r="E571">
        <f>C571+440</f>
        <v>1158</v>
      </c>
      <c r="F571">
        <v>4700</v>
      </c>
      <c r="G571" s="6" t="s">
        <v>27</v>
      </c>
      <c r="H571" s="9">
        <f t="shared" si="582"/>
        <v>80</v>
      </c>
      <c r="I571" s="9">
        <f t="shared" si="583"/>
        <v>1341</v>
      </c>
      <c r="J571" s="9">
        <f t="shared" si="584"/>
        <v>520</v>
      </c>
      <c r="K571" s="9">
        <f t="shared" si="585"/>
        <v>4700</v>
      </c>
      <c r="L571" s="9" t="str">
        <f t="shared" si="586"/>
        <v>productsLeftcolumn</v>
      </c>
      <c r="M571">
        <f t="shared" si="587"/>
        <v>401</v>
      </c>
      <c r="N571">
        <f t="shared" si="588"/>
        <v>1341</v>
      </c>
      <c r="O571">
        <f t="shared" si="589"/>
        <v>841</v>
      </c>
      <c r="P571">
        <f t="shared" si="590"/>
        <v>4700</v>
      </c>
      <c r="Q571" t="str">
        <f t="shared" si="591"/>
        <v>productsLeftcolumn</v>
      </c>
      <c r="AE571" t="s">
        <v>15</v>
      </c>
      <c r="AR571" s="30" t="s">
        <v>181</v>
      </c>
      <c r="AS571" s="33" t="s">
        <v>172</v>
      </c>
      <c r="AT571">
        <f t="shared" si="592"/>
        <v>80</v>
      </c>
      <c r="AU571" s="3" t="s">
        <v>173</v>
      </c>
      <c r="AV571" s="3">
        <f t="shared" si="593"/>
        <v>1278</v>
      </c>
      <c r="AW571" s="3" t="s">
        <v>174</v>
      </c>
      <c r="AX571" t="str">
        <f t="shared" si="594"/>
        <v>((80+row['viewportWidth']-1278)/2)</v>
      </c>
      <c r="AY571" t="s">
        <v>175</v>
      </c>
      <c r="AZ571" s="33" t="s">
        <v>172</v>
      </c>
      <c r="BA571">
        <f t="shared" si="595"/>
        <v>520</v>
      </c>
      <c r="BB571" s="3" t="s">
        <v>173</v>
      </c>
      <c r="BC571" s="3">
        <f t="shared" si="596"/>
        <v>1278</v>
      </c>
      <c r="BD571" s="3" t="s">
        <v>174</v>
      </c>
      <c r="BE571" t="str">
        <f t="shared" si="597"/>
        <v>((520+row['viewportWidth']-1278)/2)</v>
      </c>
      <c r="BF571" t="s">
        <v>176</v>
      </c>
      <c r="BG571">
        <f t="shared" si="598"/>
        <v>1341</v>
      </c>
      <c r="BI571" t="s">
        <v>177</v>
      </c>
      <c r="BJ571">
        <f t="shared" si="599"/>
        <v>4700</v>
      </c>
      <c r="BL571" t="s">
        <v>178</v>
      </c>
      <c r="BM571" t="str">
        <f t="shared" si="600"/>
        <v>elif (((80+row['viewportWidth']-1278)/2)&lt;row['x']&lt;((520+row['viewportWidth']-1278)/2)) and (1341&lt;row['y']&lt;4700):</v>
      </c>
      <c r="BN571" s="30" t="s">
        <v>179</v>
      </c>
      <c r="BO571" t="str">
        <f t="shared" si="601"/>
        <v>productsLeftcolumn</v>
      </c>
      <c r="BP571" s="3" t="s">
        <v>180</v>
      </c>
      <c r="BQ571" t="str">
        <f t="shared" si="602"/>
        <v>return ('productsLeftcolumn')</v>
      </c>
      <c r="BR571" s="30" t="str">
        <f t="shared" si="603"/>
        <v xml:space="preserve">            elif (((80+row['viewportWidth']-1278)/2)&lt;row['x']&lt;((520+row['viewportWidth']-1278)/2)) and (1341&lt;row['y']&lt;4700):
                return ('productsLeftcolumn')</v>
      </c>
    </row>
    <row r="572" spans="2:70" x14ac:dyDescent="0.25">
      <c r="C572">
        <f>E571+20</f>
        <v>1178</v>
      </c>
      <c r="D572">
        <v>1341</v>
      </c>
      <c r="E572">
        <f>C572+440</f>
        <v>1618</v>
      </c>
      <c r="F572">
        <v>4900</v>
      </c>
      <c r="G572" s="6" t="s">
        <v>28</v>
      </c>
      <c r="H572" s="9">
        <f t="shared" si="582"/>
        <v>540</v>
      </c>
      <c r="I572" s="9">
        <f t="shared" si="583"/>
        <v>1341</v>
      </c>
      <c r="J572" s="9">
        <f t="shared" si="584"/>
        <v>980</v>
      </c>
      <c r="K572" s="9">
        <f t="shared" si="585"/>
        <v>4900</v>
      </c>
      <c r="L572" s="9" t="str">
        <f t="shared" si="586"/>
        <v>productsRightcolumn</v>
      </c>
      <c r="M572">
        <f t="shared" si="587"/>
        <v>861</v>
      </c>
      <c r="N572">
        <f t="shared" si="588"/>
        <v>1341</v>
      </c>
      <c r="O572">
        <f t="shared" si="589"/>
        <v>1301</v>
      </c>
      <c r="P572">
        <f t="shared" si="590"/>
        <v>4900</v>
      </c>
      <c r="Q572" t="str">
        <f t="shared" si="591"/>
        <v>productsRightcolumn</v>
      </c>
      <c r="AE572" t="s">
        <v>15</v>
      </c>
      <c r="AR572" s="30" t="s">
        <v>181</v>
      </c>
      <c r="AS572" s="33" t="s">
        <v>172</v>
      </c>
      <c r="AT572">
        <f t="shared" si="592"/>
        <v>540</v>
      </c>
      <c r="AU572" s="3" t="s">
        <v>173</v>
      </c>
      <c r="AV572" s="3">
        <f t="shared" si="593"/>
        <v>1278</v>
      </c>
      <c r="AW572" s="3" t="s">
        <v>174</v>
      </c>
      <c r="AX572" t="str">
        <f t="shared" si="594"/>
        <v>((540+row['viewportWidth']-1278)/2)</v>
      </c>
      <c r="AY572" t="s">
        <v>175</v>
      </c>
      <c r="AZ572" s="33" t="s">
        <v>172</v>
      </c>
      <c r="BA572">
        <f t="shared" si="595"/>
        <v>980</v>
      </c>
      <c r="BB572" s="3" t="s">
        <v>173</v>
      </c>
      <c r="BC572" s="3">
        <f t="shared" si="596"/>
        <v>1278</v>
      </c>
      <c r="BD572" s="3" t="s">
        <v>174</v>
      </c>
      <c r="BE572" t="str">
        <f t="shared" si="597"/>
        <v>((980+row['viewportWidth']-1278)/2)</v>
      </c>
      <c r="BF572" t="s">
        <v>176</v>
      </c>
      <c r="BG572">
        <f t="shared" si="598"/>
        <v>1341</v>
      </c>
      <c r="BI572" t="s">
        <v>177</v>
      </c>
      <c r="BJ572">
        <f t="shared" si="599"/>
        <v>4900</v>
      </c>
      <c r="BL572" t="s">
        <v>178</v>
      </c>
      <c r="BM572" t="str">
        <f t="shared" si="600"/>
        <v>elif (((540+row['viewportWidth']-1278)/2)&lt;row['x']&lt;((980+row['viewportWidth']-1278)/2)) and (1341&lt;row['y']&lt;4900):</v>
      </c>
      <c r="BN572" s="30" t="s">
        <v>179</v>
      </c>
      <c r="BO572" t="str">
        <f t="shared" si="601"/>
        <v>productsRightcolumn</v>
      </c>
      <c r="BP572" s="3" t="s">
        <v>180</v>
      </c>
      <c r="BQ572" t="str">
        <f t="shared" si="602"/>
        <v>return ('productsRightcolumn')</v>
      </c>
      <c r="BR572" s="30" t="str">
        <f t="shared" si="603"/>
        <v xml:space="preserve">            elif (((540+row['viewportWidth']-1278)/2)&lt;row['x']&lt;((980+row['viewportWidth']-1278)/2)) and (1341&lt;row['y']&lt;4900):
                return ('productsRightcolumn')</v>
      </c>
    </row>
    <row r="573" spans="2:70" x14ac:dyDescent="0.25">
      <c r="H573" s="9"/>
      <c r="I573" s="9"/>
      <c r="J573" s="9"/>
      <c r="K573" s="9"/>
      <c r="L573" s="9"/>
      <c r="AE573" t="s">
        <v>15</v>
      </c>
    </row>
    <row r="574" spans="2:70" x14ac:dyDescent="0.25">
      <c r="B574" s="1" t="s">
        <v>50</v>
      </c>
      <c r="H574" s="9"/>
      <c r="I574" s="9"/>
      <c r="J574" s="9"/>
      <c r="K574" s="9"/>
      <c r="L574" s="9"/>
      <c r="Y574" s="14" t="s">
        <v>552</v>
      </c>
      <c r="Z574" s="48" t="str">
        <f>+$Z$16</f>
        <v xml:space="preserve"> = re.compile(r'(http://relaunch|https://www)\.holzprofi24\.de/('</v>
      </c>
      <c r="AA574" s="51" t="str">
        <f>+CONCATENATE(Y574,Z574)</f>
        <v>gartenhaus8_pattern = re.compile(r'(http://relaunch|https://www)\.holzprofi24\.de/('</v>
      </c>
      <c r="AB574" s="51" t="s">
        <v>2513</v>
      </c>
      <c r="AC574" s="14" t="str">
        <f>_xlfn.TEXTJOIN(CHAR(10),FALSE,AA574,AC575:AC576)</f>
        <v>gartenhaus8_pattern = re.compile(r'(http://relaunch|https://www)\.holzprofi24\.de/('
'/garten/gartenhaus/?ffAdvisorStatus=127-_0_0_1_4_10_43((?!/).)*$|'
'/garten/gartenhaus/?ffAdvisorStatus=127-_0_0_1_4_10_44((?!/).)*$)')</v>
      </c>
      <c r="AE574" t="s">
        <v>15</v>
      </c>
    </row>
    <row r="575" spans="2:70" x14ac:dyDescent="0.25">
      <c r="B575" t="s">
        <v>49</v>
      </c>
      <c r="H575" s="9"/>
      <c r="I575" s="9"/>
      <c r="J575" s="9"/>
      <c r="K575" s="9"/>
      <c r="L575" s="9"/>
      <c r="Y575" s="48" t="str">
        <f t="shared" ref="Y575" si="604">+$Y$16</f>
        <v>'</v>
      </c>
      <c r="Z575" s="14" t="str">
        <f t="shared" ref="Z575:Z576" si="605">+$B575</f>
        <v>/garten/gartenhaus/?ffAdvisorStatus=127-_0_0_1_4_10_43</v>
      </c>
      <c r="AA575" t="str">
        <f>+$AA$16</f>
        <v>((?!/).)*$</v>
      </c>
      <c r="AB575" s="48" t="str">
        <f>+$AB$16</f>
        <v>|'</v>
      </c>
      <c r="AC575" s="48" t="str">
        <f>+CONCATENATE(Y575,Z575,AA575,AB575)</f>
        <v>'/garten/gartenhaus/?ffAdvisorStatus=127-_0_0_1_4_10_43((?!/).)*$|'</v>
      </c>
      <c r="AE575" t="s">
        <v>15</v>
      </c>
    </row>
    <row r="576" spans="2:70" x14ac:dyDescent="0.25">
      <c r="B576" t="s">
        <v>51</v>
      </c>
      <c r="H576" s="9"/>
      <c r="I576" s="9"/>
      <c r="J576" s="9"/>
      <c r="K576" s="9"/>
      <c r="L576" s="9"/>
      <c r="Y576" s="48" t="str">
        <f t="shared" ref="Y576" si="606">+$Y$16</f>
        <v>'</v>
      </c>
      <c r="Z576" s="14" t="str">
        <f t="shared" si="605"/>
        <v>/garten/gartenhaus/?ffAdvisorStatus=127-_0_0_1_4_10_44</v>
      </c>
      <c r="AA576" t="str">
        <f>+$AA$16</f>
        <v>((?!/).)*$</v>
      </c>
      <c r="AB576" s="48" t="str">
        <f>+$AB$17</f>
        <v>)')</v>
      </c>
      <c r="AC576" s="48" t="str">
        <f>+CONCATENATE(Y576,Z576,AA576,AB576)</f>
        <v>'/garten/gartenhaus/?ffAdvisorStatus=127-_0_0_1_4_10_44((?!/).)*$)')</v>
      </c>
      <c r="AE576" t="s">
        <v>15</v>
      </c>
    </row>
    <row r="577" spans="2:70" x14ac:dyDescent="0.25">
      <c r="H577" s="9"/>
      <c r="I577" s="9"/>
      <c r="J577" s="9"/>
      <c r="K577" s="9"/>
      <c r="L577" s="9"/>
      <c r="AE577" t="s">
        <v>15</v>
      </c>
      <c r="BR577" s="35" t="str">
        <f>_xlfn.TEXTJOIN(CHAR(10),FALSE,BR578:BR582)</f>
        <v xml:space="preserve">        elif bool(gartenhaus8_pattern.match(row['url'])):
            if (((312+row['viewportWidth']-1278)/2)&lt;row['x']&lt;((1210+row['viewportWidth']-1278)/2)) and (307&lt;row['y']&lt;587):
                return ('ZuDenSortimenten')
            elif (((312+row['viewportWidth']-1278)/2)&lt;row['x']&lt;((1210+row['viewportWidth']-1278)/2)) and (700&lt;row['y']&lt;951):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(970&lt;row['y']&lt;4500):
                return ('productsLeftcolumn')
            elif (((540+row['viewportWidth']-1278)/2)&lt;row['x']&lt;((980+row['viewportWidth']-1278)/2)) and (970&lt;row['y']&lt;4500):
                return ('productsRightcolumn')</v>
      </c>
    </row>
    <row r="578" spans="2:70" x14ac:dyDescent="0.25">
      <c r="C578">
        <v>950</v>
      </c>
      <c r="D578">
        <v>307</v>
      </c>
      <c r="E578">
        <v>1848</v>
      </c>
      <c r="F578">
        <v>587</v>
      </c>
      <c r="G578" s="6" t="s">
        <v>24</v>
      </c>
      <c r="H578" s="9">
        <f>C578-$S$520</f>
        <v>312</v>
      </c>
      <c r="I578" s="9">
        <f>D578-$T$520</f>
        <v>307</v>
      </c>
      <c r="J578" s="9">
        <f>E578-$S$520</f>
        <v>1210</v>
      </c>
      <c r="K578" s="9">
        <f>F578-$T$520</f>
        <v>587</v>
      </c>
      <c r="L578" s="9" t="str">
        <f t="shared" ref="L578:L582" si="607">G578</f>
        <v>ZuDenSortimenten</v>
      </c>
      <c r="M578">
        <f t="shared" ref="M578:M582" si="608">H578+$S$12</f>
        <v>633</v>
      </c>
      <c r="N578">
        <f t="shared" ref="N578:N582" si="609">I578</f>
        <v>307</v>
      </c>
      <c r="O578">
        <f t="shared" ref="O578:O582" si="610">J578+$S$12</f>
        <v>1531</v>
      </c>
      <c r="P578">
        <f t="shared" ref="P578:P582" si="611">K578</f>
        <v>587</v>
      </c>
      <c r="Q578" t="str">
        <f t="shared" ref="Q578:Q582" si="612">L578</f>
        <v>ZuDenSortimenten</v>
      </c>
      <c r="S578" t="s">
        <v>41</v>
      </c>
      <c r="AE578" t="s">
        <v>15</v>
      </c>
      <c r="AM578" s="30" t="s">
        <v>182</v>
      </c>
      <c r="AN578" t="str">
        <f>+$Y574</f>
        <v>gartenhaus8_pattern</v>
      </c>
      <c r="AO578" t="s">
        <v>170</v>
      </c>
      <c r="AQ578" t="str">
        <f>+CONCATENATE(AM578,AN578,AO578)</f>
        <v>elif bool(gartenhaus8_pattern.match(row['url'])):</v>
      </c>
      <c r="AR578" s="30" t="s">
        <v>171</v>
      </c>
      <c r="AS578" s="33" t="s">
        <v>172</v>
      </c>
      <c r="AT578">
        <f>+$H578</f>
        <v>312</v>
      </c>
      <c r="AU578" s="3" t="s">
        <v>173</v>
      </c>
      <c r="AV578" s="3">
        <f>+$P$12+$N$12</f>
        <v>1278</v>
      </c>
      <c r="AW578" s="3" t="s">
        <v>174</v>
      </c>
      <c r="AX578" t="str">
        <f>+CONCATENATE($AS578,$AT578,$AU578,$AV578,$AW578)</f>
        <v>((312+row['viewportWidth']-1278)/2)</v>
      </c>
      <c r="AY578" t="s">
        <v>175</v>
      </c>
      <c r="AZ578" s="33" t="s">
        <v>172</v>
      </c>
      <c r="BA578">
        <f>+$J578</f>
        <v>1210</v>
      </c>
      <c r="BB578" s="3" t="s">
        <v>173</v>
      </c>
      <c r="BC578" s="3">
        <f>+$P$12+$N$12</f>
        <v>1278</v>
      </c>
      <c r="BD578" s="3" t="s">
        <v>174</v>
      </c>
      <c r="BE578" t="str">
        <f>+CONCATENATE($AZ578,$BA578,$BB578,$BC578,$BD578)</f>
        <v>((1210+row['viewportWidth']-1278)/2)</v>
      </c>
      <c r="BF578" t="s">
        <v>176</v>
      </c>
      <c r="BG578">
        <f>+$I578</f>
        <v>307</v>
      </c>
      <c r="BI578" t="s">
        <v>177</v>
      </c>
      <c r="BJ578">
        <f>+$K578</f>
        <v>587</v>
      </c>
      <c r="BL578" t="s">
        <v>178</v>
      </c>
      <c r="BM578" t="str">
        <f>+CONCATENATE(AR578,AX578,AY578,BE578,BF578,BG578,BI578,BJ578,BL578)</f>
        <v>if (((312+row['viewportWidth']-1278)/2)&lt;row['x']&lt;((1210+row['viewportWidth']-1278)/2)) and (307&lt;row['y']&lt;587):</v>
      </c>
      <c r="BN578" s="30" t="s">
        <v>179</v>
      </c>
      <c r="BO578" t="str">
        <f>+$L578</f>
        <v>ZuDenSortimenten</v>
      </c>
      <c r="BP578" s="3" t="s">
        <v>180</v>
      </c>
      <c r="BQ578" t="str">
        <f>+CONCATENATE(BN578,BO578,BP578)</f>
        <v>return ('ZuDenSortimenten')</v>
      </c>
      <c r="BR578" s="30" t="str">
        <f>+CONCATENATE(REPT(" ", $BV$12),$AQ578,CHAR(10),REPT(" ", $BV$13),$BM578,CHAR(10),REPT(" ", $BV$14),$BQ578)</f>
        <v xml:space="preserve">        elif bool(gartenhaus8_pattern.match(row['url'])):
            if (((312+row['viewportWidth']-1278)/2)&lt;row['x']&lt;((1210+row['viewportWidth']-1278)/2)) and (307&lt;row['y']&lt;587):
                return ('ZuDenSortimenten')</v>
      </c>
    </row>
    <row r="579" spans="2:70" x14ac:dyDescent="0.25">
      <c r="C579">
        <v>950</v>
      </c>
      <c r="D579">
        <v>700</v>
      </c>
      <c r="E579">
        <v>1848</v>
      </c>
      <c r="F579">
        <v>951</v>
      </c>
      <c r="G579" s="6" t="s">
        <v>25</v>
      </c>
      <c r="H579" s="9">
        <f>C579-$S$520</f>
        <v>312</v>
      </c>
      <c r="I579" s="9">
        <f>D579-$T$520</f>
        <v>700</v>
      </c>
      <c r="J579" s="9">
        <f>E579-$S$520</f>
        <v>1210</v>
      </c>
      <c r="K579" s="9">
        <f>F579-$T$520</f>
        <v>951</v>
      </c>
      <c r="L579" s="9" t="str">
        <f t="shared" si="607"/>
        <v>Filter</v>
      </c>
      <c r="M579">
        <f t="shared" si="608"/>
        <v>633</v>
      </c>
      <c r="N579">
        <f t="shared" si="609"/>
        <v>700</v>
      </c>
      <c r="O579">
        <f t="shared" si="610"/>
        <v>1531</v>
      </c>
      <c r="P579">
        <f t="shared" si="611"/>
        <v>951</v>
      </c>
      <c r="Q579" t="str">
        <f t="shared" si="612"/>
        <v>Filter</v>
      </c>
      <c r="S579" t="s">
        <v>15</v>
      </c>
      <c r="T579" t="s">
        <v>16</v>
      </c>
      <c r="AE579" t="s">
        <v>15</v>
      </c>
      <c r="AR579" s="30" t="s">
        <v>181</v>
      </c>
      <c r="AS579" s="33" t="s">
        <v>172</v>
      </c>
      <c r="AT579">
        <f t="shared" ref="AT579:AT582" si="613">+$H579</f>
        <v>312</v>
      </c>
      <c r="AU579" s="3" t="s">
        <v>173</v>
      </c>
      <c r="AV579" s="3">
        <f t="shared" ref="AV579:AV582" si="614">+$P$12+$N$12</f>
        <v>1278</v>
      </c>
      <c r="AW579" s="3" t="s">
        <v>174</v>
      </c>
      <c r="AX579" t="str">
        <f t="shared" ref="AX579:AX582" si="615">+CONCATENATE($AS579,$AT579,$AU579,$AV579,$AW579)</f>
        <v>((312+row['viewportWidth']-1278)/2)</v>
      </c>
      <c r="AY579" t="s">
        <v>175</v>
      </c>
      <c r="AZ579" s="33" t="s">
        <v>172</v>
      </c>
      <c r="BA579">
        <f t="shared" ref="BA579:BA582" si="616">+$J579</f>
        <v>1210</v>
      </c>
      <c r="BB579" s="3" t="s">
        <v>173</v>
      </c>
      <c r="BC579" s="3">
        <f t="shared" ref="BC579:BC582" si="617">+$P$12+$N$12</f>
        <v>1278</v>
      </c>
      <c r="BD579" s="3" t="s">
        <v>174</v>
      </c>
      <c r="BE579" t="str">
        <f t="shared" ref="BE579:BE582" si="618">+CONCATENATE($AZ579,$BA579,$BB579,$BC579,$BD579)</f>
        <v>((1210+row['viewportWidth']-1278)/2)</v>
      </c>
      <c r="BF579" t="s">
        <v>176</v>
      </c>
      <c r="BG579">
        <f t="shared" ref="BG579:BG582" si="619">+$I579</f>
        <v>700</v>
      </c>
      <c r="BI579" t="s">
        <v>177</v>
      </c>
      <c r="BJ579">
        <f t="shared" ref="BJ579:BJ582" si="620">+$K579</f>
        <v>951</v>
      </c>
      <c r="BL579" t="s">
        <v>178</v>
      </c>
      <c r="BM579" t="str">
        <f t="shared" ref="BM579:BM582" si="621">+CONCATENATE(AR579,AX579,AY579,BE579,BF579,BG579,BI579,BJ579,BL579)</f>
        <v>elif (((312+row['viewportWidth']-1278)/2)&lt;row['x']&lt;((1210+row['viewportWidth']-1278)/2)) and (700&lt;row['y']&lt;951):</v>
      </c>
      <c r="BN579" s="30" t="s">
        <v>179</v>
      </c>
      <c r="BO579" t="str">
        <f t="shared" ref="BO579:BO582" si="622">+$L579</f>
        <v>Filter</v>
      </c>
      <c r="BP579" s="3" t="s">
        <v>180</v>
      </c>
      <c r="BQ579" t="str">
        <f t="shared" ref="BQ579:BQ582" si="623">+CONCATENATE(BN579,BO579,BP579)</f>
        <v>return ('Filter')</v>
      </c>
      <c r="BR579" s="30" t="str">
        <f>+CONCATENATE(REPT(" ", $BV$13),$BM579,CHAR(10),REPT(" ", $BV$14),$BQ579)</f>
        <v xml:space="preserve">            elif (((312+row['viewportWidth']-1278)/2)&lt;row['x']&lt;((1210+row['viewportWidth']-1278)/2)) and (700&lt;row['y']&lt;951):
                return ('Filter')</v>
      </c>
    </row>
    <row r="580" spans="2:70" x14ac:dyDescent="0.25">
      <c r="C580">
        <v>688</v>
      </c>
      <c r="D580">
        <v>260</v>
      </c>
      <c r="E580">
        <v>918</v>
      </c>
      <c r="F580">
        <f>1040+D580</f>
        <v>1300</v>
      </c>
      <c r="G580" s="6" t="s">
        <v>26</v>
      </c>
      <c r="H580" s="9">
        <f>C580-$S$520</f>
        <v>50</v>
      </c>
      <c r="I580" s="9">
        <f>D580-$T$520</f>
        <v>260</v>
      </c>
      <c r="J580" s="9">
        <f>E580-$S$520</f>
        <v>280</v>
      </c>
      <c r="K580" s="9">
        <f>F580-$T$520</f>
        <v>1300</v>
      </c>
      <c r="L580" s="9" t="str">
        <f t="shared" si="607"/>
        <v>sidebar</v>
      </c>
      <c r="M580">
        <f t="shared" si="608"/>
        <v>371</v>
      </c>
      <c r="N580">
        <f t="shared" si="609"/>
        <v>260</v>
      </c>
      <c r="O580">
        <f t="shared" si="610"/>
        <v>601</v>
      </c>
      <c r="P580">
        <f t="shared" si="611"/>
        <v>1300</v>
      </c>
      <c r="Q580" t="str">
        <f t="shared" si="612"/>
        <v>sidebar</v>
      </c>
      <c r="S580">
        <v>638</v>
      </c>
      <c r="T580">
        <v>0</v>
      </c>
      <c r="AE580" t="s">
        <v>15</v>
      </c>
      <c r="AR580" s="30" t="s">
        <v>181</v>
      </c>
      <c r="AS580" s="33" t="s">
        <v>172</v>
      </c>
      <c r="AT580">
        <f t="shared" si="613"/>
        <v>50</v>
      </c>
      <c r="AU580" s="3" t="s">
        <v>173</v>
      </c>
      <c r="AV580" s="3">
        <f t="shared" si="614"/>
        <v>1278</v>
      </c>
      <c r="AW580" s="3" t="s">
        <v>174</v>
      </c>
      <c r="AX580" t="str">
        <f t="shared" si="615"/>
        <v>((50+row['viewportWidth']-1278)/2)</v>
      </c>
      <c r="AY580" t="s">
        <v>175</v>
      </c>
      <c r="AZ580" s="33" t="s">
        <v>172</v>
      </c>
      <c r="BA580">
        <f t="shared" si="616"/>
        <v>280</v>
      </c>
      <c r="BB580" s="3" t="s">
        <v>173</v>
      </c>
      <c r="BC580" s="3">
        <f t="shared" si="617"/>
        <v>1278</v>
      </c>
      <c r="BD580" s="3" t="s">
        <v>174</v>
      </c>
      <c r="BE580" t="str">
        <f t="shared" si="618"/>
        <v>((280+row['viewportWidth']-1278)/2)</v>
      </c>
      <c r="BF580" t="s">
        <v>176</v>
      </c>
      <c r="BG580">
        <f t="shared" si="619"/>
        <v>260</v>
      </c>
      <c r="BI580" t="s">
        <v>177</v>
      </c>
      <c r="BJ580">
        <f t="shared" si="620"/>
        <v>1300</v>
      </c>
      <c r="BL580" t="s">
        <v>178</v>
      </c>
      <c r="BM580" t="str">
        <f t="shared" si="621"/>
        <v>elif (((50+row['viewportWidth']-1278)/2)&lt;row['x']&lt;((280+row['viewportWidth']-1278)/2)) and (260&lt;row['y']&lt;1300):</v>
      </c>
      <c r="BN580" s="30" t="s">
        <v>179</v>
      </c>
      <c r="BO580" t="str">
        <f t="shared" si="622"/>
        <v>sidebar</v>
      </c>
      <c r="BP580" s="3" t="s">
        <v>180</v>
      </c>
      <c r="BQ580" t="str">
        <f t="shared" si="623"/>
        <v>return ('sidebar')</v>
      </c>
      <c r="BR580" s="30" t="str">
        <f t="shared" ref="BR580:BR582" si="624">+CONCATENATE(REPT(" ", $BV$13),$BM580,CHAR(10),REPT(" ", $BV$14),$BQ580)</f>
        <v xml:space="preserve">            elif (((50+row['viewportWidth']-1278)/2)&lt;row['x']&lt;((280+row['viewportWidth']-1278)/2)) and (260&lt;row['y']&lt;1300):
                return ('sidebar')</v>
      </c>
    </row>
    <row r="581" spans="2:70" x14ac:dyDescent="0.25">
      <c r="C581">
        <f>C580+30</f>
        <v>718</v>
      </c>
      <c r="D581">
        <v>970</v>
      </c>
      <c r="E581">
        <f>C581+440</f>
        <v>1158</v>
      </c>
      <c r="F581">
        <v>4500</v>
      </c>
      <c r="G581" s="6" t="s">
        <v>27</v>
      </c>
      <c r="H581" s="9">
        <f>C581-$S$520</f>
        <v>80</v>
      </c>
      <c r="I581" s="9">
        <f>D581-$T$520</f>
        <v>970</v>
      </c>
      <c r="J581" s="9">
        <f>E581-$S$520</f>
        <v>520</v>
      </c>
      <c r="K581" s="9">
        <f>F581-$T$520</f>
        <v>4500</v>
      </c>
      <c r="L581" s="9" t="str">
        <f t="shared" si="607"/>
        <v>productsLeftcolumn</v>
      </c>
      <c r="M581">
        <f t="shared" si="608"/>
        <v>401</v>
      </c>
      <c r="N581">
        <f t="shared" si="609"/>
        <v>970</v>
      </c>
      <c r="O581">
        <f t="shared" si="610"/>
        <v>841</v>
      </c>
      <c r="P581">
        <f t="shared" si="611"/>
        <v>4500</v>
      </c>
      <c r="Q581" t="str">
        <f t="shared" si="612"/>
        <v>productsLeftcolumn</v>
      </c>
      <c r="AE581" t="s">
        <v>15</v>
      </c>
      <c r="AR581" s="30" t="s">
        <v>181</v>
      </c>
      <c r="AS581" s="33" t="s">
        <v>172</v>
      </c>
      <c r="AT581">
        <f t="shared" si="613"/>
        <v>80</v>
      </c>
      <c r="AU581" s="3" t="s">
        <v>173</v>
      </c>
      <c r="AV581" s="3">
        <f t="shared" si="614"/>
        <v>1278</v>
      </c>
      <c r="AW581" s="3" t="s">
        <v>174</v>
      </c>
      <c r="AX581" t="str">
        <f t="shared" si="615"/>
        <v>((80+row['viewportWidth']-1278)/2)</v>
      </c>
      <c r="AY581" t="s">
        <v>175</v>
      </c>
      <c r="AZ581" s="33" t="s">
        <v>172</v>
      </c>
      <c r="BA581">
        <f t="shared" si="616"/>
        <v>520</v>
      </c>
      <c r="BB581" s="3" t="s">
        <v>173</v>
      </c>
      <c r="BC581" s="3">
        <f t="shared" si="617"/>
        <v>1278</v>
      </c>
      <c r="BD581" s="3" t="s">
        <v>174</v>
      </c>
      <c r="BE581" t="str">
        <f t="shared" si="618"/>
        <v>((520+row['viewportWidth']-1278)/2)</v>
      </c>
      <c r="BF581" t="s">
        <v>176</v>
      </c>
      <c r="BG581">
        <f t="shared" si="619"/>
        <v>970</v>
      </c>
      <c r="BI581" t="s">
        <v>177</v>
      </c>
      <c r="BJ581">
        <f t="shared" si="620"/>
        <v>4500</v>
      </c>
      <c r="BL581" t="s">
        <v>178</v>
      </c>
      <c r="BM581" t="str">
        <f t="shared" si="621"/>
        <v>elif (((80+row['viewportWidth']-1278)/2)&lt;row['x']&lt;((520+row['viewportWidth']-1278)/2)) and (970&lt;row['y']&lt;4500):</v>
      </c>
      <c r="BN581" s="30" t="s">
        <v>179</v>
      </c>
      <c r="BO581" t="str">
        <f t="shared" si="622"/>
        <v>productsLeftcolumn</v>
      </c>
      <c r="BP581" s="3" t="s">
        <v>180</v>
      </c>
      <c r="BQ581" t="str">
        <f t="shared" si="623"/>
        <v>return ('productsLeftcolumn')</v>
      </c>
      <c r="BR581" s="30" t="str">
        <f t="shared" si="624"/>
        <v xml:space="preserve">            elif (((80+row['viewportWidth']-1278)/2)&lt;row['x']&lt;((520+row['viewportWidth']-1278)/2)) and (970&lt;row['y']&lt;4500):
                return ('productsLeftcolumn')</v>
      </c>
    </row>
    <row r="582" spans="2:70" x14ac:dyDescent="0.25">
      <c r="C582">
        <f>E581+20</f>
        <v>1178</v>
      </c>
      <c r="D582">
        <v>970</v>
      </c>
      <c r="E582">
        <f>C582+440</f>
        <v>1618</v>
      </c>
      <c r="F582">
        <v>4500</v>
      </c>
      <c r="G582" s="6" t="s">
        <v>28</v>
      </c>
      <c r="H582" s="9">
        <f>C582-$S$520</f>
        <v>540</v>
      </c>
      <c r="I582" s="9">
        <f>D582-$T$520</f>
        <v>970</v>
      </c>
      <c r="J582" s="9">
        <f>E582-$S$520</f>
        <v>980</v>
      </c>
      <c r="K582" s="9">
        <f>F582-$T$520</f>
        <v>4500</v>
      </c>
      <c r="L582" s="9" t="str">
        <f t="shared" si="607"/>
        <v>productsRightcolumn</v>
      </c>
      <c r="M582">
        <f t="shared" si="608"/>
        <v>861</v>
      </c>
      <c r="N582">
        <f t="shared" si="609"/>
        <v>970</v>
      </c>
      <c r="O582">
        <f t="shared" si="610"/>
        <v>1301</v>
      </c>
      <c r="P582">
        <f t="shared" si="611"/>
        <v>4500</v>
      </c>
      <c r="Q582" t="str">
        <f t="shared" si="612"/>
        <v>productsRightcolumn</v>
      </c>
      <c r="AE582" t="s">
        <v>15</v>
      </c>
      <c r="AR582" s="30" t="s">
        <v>181</v>
      </c>
      <c r="AS582" s="33" t="s">
        <v>172</v>
      </c>
      <c r="AT582">
        <f t="shared" si="613"/>
        <v>540</v>
      </c>
      <c r="AU582" s="3" t="s">
        <v>173</v>
      </c>
      <c r="AV582" s="3">
        <f t="shared" si="614"/>
        <v>1278</v>
      </c>
      <c r="AW582" s="3" t="s">
        <v>174</v>
      </c>
      <c r="AX582" t="str">
        <f t="shared" si="615"/>
        <v>((540+row['viewportWidth']-1278)/2)</v>
      </c>
      <c r="AY582" t="s">
        <v>175</v>
      </c>
      <c r="AZ582" s="33" t="s">
        <v>172</v>
      </c>
      <c r="BA582">
        <f t="shared" si="616"/>
        <v>980</v>
      </c>
      <c r="BB582" s="3" t="s">
        <v>173</v>
      </c>
      <c r="BC582" s="3">
        <f t="shared" si="617"/>
        <v>1278</v>
      </c>
      <c r="BD582" s="3" t="s">
        <v>174</v>
      </c>
      <c r="BE582" t="str">
        <f t="shared" si="618"/>
        <v>((980+row['viewportWidth']-1278)/2)</v>
      </c>
      <c r="BF582" t="s">
        <v>176</v>
      </c>
      <c r="BG582">
        <f t="shared" si="619"/>
        <v>970</v>
      </c>
      <c r="BI582" t="s">
        <v>177</v>
      </c>
      <c r="BJ582">
        <f t="shared" si="620"/>
        <v>4500</v>
      </c>
      <c r="BL582" t="s">
        <v>178</v>
      </c>
      <c r="BM582" t="str">
        <f t="shared" si="621"/>
        <v>elif (((540+row['viewportWidth']-1278)/2)&lt;row['x']&lt;((980+row['viewportWidth']-1278)/2)) and (970&lt;row['y']&lt;4500):</v>
      </c>
      <c r="BN582" s="30" t="s">
        <v>179</v>
      </c>
      <c r="BO582" t="str">
        <f t="shared" si="622"/>
        <v>productsRightcolumn</v>
      </c>
      <c r="BP582" s="3" t="s">
        <v>180</v>
      </c>
      <c r="BQ582" t="str">
        <f t="shared" si="623"/>
        <v>return ('productsRightcolumn')</v>
      </c>
      <c r="BR582" s="30" t="str">
        <f t="shared" si="624"/>
        <v xml:space="preserve">            elif (((540+row['viewportWidth']-1278)/2)&lt;row['x']&lt;((980+row['viewportWidth']-1278)/2)) and (970&lt;row['y']&lt;4500):
                return ('productsRightcolumn')</v>
      </c>
    </row>
    <row r="583" spans="2:70" x14ac:dyDescent="0.25">
      <c r="H583" s="9"/>
      <c r="I583" s="9"/>
      <c r="J583" s="9"/>
      <c r="K583" s="9"/>
      <c r="L583" s="9"/>
      <c r="Y583" s="14" t="s">
        <v>554</v>
      </c>
      <c r="Z583" s="48" t="str">
        <f>+$Z$16</f>
        <v xml:space="preserve"> = re.compile(r'(http://relaunch|https://www)\.holzprofi24\.de/('</v>
      </c>
      <c r="AA583" s="51" t="str">
        <f>+CONCATENATE(Y583,Z583)</f>
        <v>gartenhaus9_pattern = re.compile(r'(http://relaunch|https://www)\.holzprofi24\.de/('</v>
      </c>
      <c r="AB583" s="51" t="s">
        <v>2513</v>
      </c>
      <c r="AC583" s="14" t="str">
        <f>_xlfn.TEXTJOIN(CHAR(10),FALSE,AA583,AC584:AC585)</f>
        <v>gartenhaus9_pattern = re.compile(r'(http://relaunch|https://www)\.holzprofi24\.de/('
'/garten/gartenhaus/?ffAdvisorStatus=127-_0_0_1_3_6_22((?!/).)*$|'
'/garten/gartenhaus/?ffAdvisorStatus=127-_0_0_1_3_6_23((?!/).)*$)')</v>
      </c>
      <c r="AE583" t="s">
        <v>15</v>
      </c>
      <c r="AS583" s="33"/>
      <c r="AU583" s="3"/>
      <c r="AV583" s="3"/>
      <c r="AW583" s="3"/>
      <c r="AZ583" s="33"/>
      <c r="BB583" s="3"/>
      <c r="BC583" s="3"/>
      <c r="BD583" s="3"/>
      <c r="BP583" s="3"/>
    </row>
    <row r="584" spans="2:70" x14ac:dyDescent="0.25">
      <c r="B584" t="s">
        <v>37</v>
      </c>
      <c r="H584" s="9"/>
      <c r="I584" s="9"/>
      <c r="J584" s="9"/>
      <c r="K584" s="9"/>
      <c r="L584" s="9"/>
      <c r="Y584" s="48" t="str">
        <f t="shared" ref="Y584" si="625">+$Y$16</f>
        <v>'</v>
      </c>
      <c r="Z584" s="14" t="str">
        <f t="shared" ref="Z584:Z585" si="626">+$B584</f>
        <v>/garten/gartenhaus/?ffAdvisorStatus=127-_0_0_1_3_6_22</v>
      </c>
      <c r="AA584" t="str">
        <f>+$AA$16</f>
        <v>((?!/).)*$</v>
      </c>
      <c r="AB584" s="48" t="str">
        <f>+$AB$16</f>
        <v>|'</v>
      </c>
      <c r="AC584" s="48" t="str">
        <f>+CONCATENATE(Y584,Z584,AA584,AB584)</f>
        <v>'/garten/gartenhaus/?ffAdvisorStatus=127-_0_0_1_3_6_22((?!/).)*$|'</v>
      </c>
      <c r="AE584" t="s">
        <v>15</v>
      </c>
    </row>
    <row r="585" spans="2:70" x14ac:dyDescent="0.25">
      <c r="B585" t="s">
        <v>47</v>
      </c>
      <c r="H585" s="9"/>
      <c r="I585" s="9"/>
      <c r="J585" s="9"/>
      <c r="K585" s="9"/>
      <c r="L585" s="9"/>
      <c r="Y585" s="48" t="str">
        <f t="shared" ref="Y585" si="627">+$Y$16</f>
        <v>'</v>
      </c>
      <c r="Z585" s="14" t="str">
        <f t="shared" si="626"/>
        <v>/garten/gartenhaus/?ffAdvisorStatus=127-_0_0_1_3_6_23</v>
      </c>
      <c r="AA585" t="str">
        <f>+$AA$16</f>
        <v>((?!/).)*$</v>
      </c>
      <c r="AB585" s="48" t="str">
        <f>+$AB$17</f>
        <v>)')</v>
      </c>
      <c r="AC585" s="48" t="str">
        <f>+CONCATENATE(Y585,Z585,AA585,AB585)</f>
        <v>'/garten/gartenhaus/?ffAdvisorStatus=127-_0_0_1_3_6_23((?!/).)*$)')</v>
      </c>
      <c r="AE585" t="s">
        <v>15</v>
      </c>
    </row>
    <row r="586" spans="2:70" x14ac:dyDescent="0.25">
      <c r="H586" s="9"/>
      <c r="I586" s="9"/>
      <c r="J586" s="9"/>
      <c r="K586" s="9"/>
      <c r="L586" s="9"/>
      <c r="AE586" t="s">
        <v>15</v>
      </c>
      <c r="BR586" s="35" t="str">
        <f>_xlfn.TEXTJOIN(CHAR(10),FALSE,BR587:BR591)</f>
        <v xml:space="preserve">        elif bool(gartenhaus9_pattern.match(row['url'])):
            if (((312+row['viewportWidth']-1278)/2)&lt;row['x']&lt;((1210+row['viewportWidth']-1278)/2)) and (260&lt;row['y']&lt;538):
                return ('Berater')
            elif (((312+row['viewportWidth']-1278)/2)&lt;row['x']&lt;((1210+row['viewportWidth']-1278)/2)) and (610&lt;row['y']&lt;895):
                return ('ZuDenSortimenten')
            elif (((312+row['viewportWidth']-1278)/2)&lt;row['x']&lt;((1210+row['viewportWidth']-1278)/2)) and (1009&lt;row['y']&lt;1298):
                return ('Filter')
            elif (((50+row['viewportWidth']-1278)/2)&lt;row['x']&lt;((280+row['viewportWidth']-1278)/2)) and (260&lt;row['y']&lt;1300):
                return ('sidebar')
            elif (((80+row['viewportWidth']-1278)/2)&lt;row['x']&lt;((520+row['viewportWidth']-1278)/2)) and (1317&lt;row['y']&lt;4700):
                return ('productsLeftcolumn')</v>
      </c>
    </row>
    <row r="587" spans="2:70" x14ac:dyDescent="0.25">
      <c r="C587">
        <v>950</v>
      </c>
      <c r="D587">
        <v>260</v>
      </c>
      <c r="E587">
        <v>1848</v>
      </c>
      <c r="F587">
        <v>538</v>
      </c>
      <c r="G587" s="5" t="s">
        <v>89</v>
      </c>
      <c r="H587" s="9">
        <f t="shared" ref="H587:H592" si="628">C587-$S$520</f>
        <v>312</v>
      </c>
      <c r="I587" s="9">
        <f t="shared" ref="I587:I592" si="629">D587-$T$520</f>
        <v>260</v>
      </c>
      <c r="J587" s="9">
        <f t="shared" ref="J587:J592" si="630">E587-$S$520</f>
        <v>1210</v>
      </c>
      <c r="K587" s="9">
        <f t="shared" ref="K587:K592" si="631">F587-$T$520</f>
        <v>538</v>
      </c>
      <c r="L587" s="9" t="str">
        <f t="shared" ref="L587:L592" si="632">G587</f>
        <v>Berater</v>
      </c>
      <c r="M587">
        <f t="shared" ref="M587:M592" si="633">H587+$S$12</f>
        <v>633</v>
      </c>
      <c r="N587">
        <f t="shared" ref="N587:N592" si="634">I587</f>
        <v>260</v>
      </c>
      <c r="O587">
        <f t="shared" ref="O587:O592" si="635">J587+$S$12</f>
        <v>1531</v>
      </c>
      <c r="P587">
        <f t="shared" ref="P587:P592" si="636">K587</f>
        <v>538</v>
      </c>
      <c r="Q587" t="str">
        <f t="shared" ref="Q587:Q592" si="637">L587</f>
        <v>Berater</v>
      </c>
      <c r="S587" t="s">
        <v>41</v>
      </c>
      <c r="AE587" t="s">
        <v>15</v>
      </c>
      <c r="AM587" s="30" t="s">
        <v>182</v>
      </c>
      <c r="AN587" t="str">
        <f>+$Y583</f>
        <v>gartenhaus9_pattern</v>
      </c>
      <c r="AO587" t="s">
        <v>170</v>
      </c>
      <c r="AQ587" t="str">
        <f>+CONCATENATE(AM587,AN587,AO587)</f>
        <v>elif bool(gartenhaus9_pattern.match(row['url'])):</v>
      </c>
      <c r="AR587" s="30" t="s">
        <v>171</v>
      </c>
      <c r="AS587" s="33" t="s">
        <v>172</v>
      </c>
      <c r="AT587">
        <f>+$H587</f>
        <v>312</v>
      </c>
      <c r="AU587" s="3" t="s">
        <v>173</v>
      </c>
      <c r="AV587" s="3">
        <f>+$P$12+$N$12</f>
        <v>1278</v>
      </c>
      <c r="AW587" s="3" t="s">
        <v>174</v>
      </c>
      <c r="AX587" t="str">
        <f>+CONCATENATE($AS587,$AT587,$AU587,$AV587,$AW587)</f>
        <v>((312+row['viewportWidth']-1278)/2)</v>
      </c>
      <c r="AY587" t="s">
        <v>175</v>
      </c>
      <c r="AZ587" s="33" t="s">
        <v>172</v>
      </c>
      <c r="BA587">
        <f>+$J587</f>
        <v>1210</v>
      </c>
      <c r="BB587" s="3" t="s">
        <v>173</v>
      </c>
      <c r="BC587" s="3">
        <f>+$P$12+$N$12</f>
        <v>1278</v>
      </c>
      <c r="BD587" s="3" t="s">
        <v>174</v>
      </c>
      <c r="BE587" t="str">
        <f>+CONCATENATE($AZ587,$BA587,$BB587,$BC587,$BD587)</f>
        <v>((1210+row['viewportWidth']-1278)/2)</v>
      </c>
      <c r="BF587" t="s">
        <v>176</v>
      </c>
      <c r="BG587">
        <f>+$I587</f>
        <v>260</v>
      </c>
      <c r="BI587" t="s">
        <v>177</v>
      </c>
      <c r="BJ587">
        <f>+$K587</f>
        <v>538</v>
      </c>
      <c r="BL587" t="s">
        <v>178</v>
      </c>
      <c r="BM587" t="str">
        <f>+CONCATENATE(AR587,AX587,AY587,BE587,BF587,BG587,BI587,BJ587,BL587)</f>
        <v>if (((312+row['viewportWidth']-1278)/2)&lt;row['x']&lt;((1210+row['viewportWidth']-1278)/2)) and (260&lt;row['y']&lt;538):</v>
      </c>
      <c r="BN587" s="30" t="s">
        <v>179</v>
      </c>
      <c r="BO587" t="str">
        <f>+$L587</f>
        <v>Berater</v>
      </c>
      <c r="BP587" s="3" t="s">
        <v>180</v>
      </c>
      <c r="BQ587" t="str">
        <f>+CONCATENATE(BN587,BO587,BP587)</f>
        <v>return ('Berater')</v>
      </c>
      <c r="BR587" s="30" t="str">
        <f>+CONCATENATE(REPT(" ", $BV$12),$AQ587,CHAR(10),REPT(" ", $BV$13),$BM587,CHAR(10),REPT(" ", $BV$14),$BQ587)</f>
        <v xml:space="preserve">        elif bool(gartenhaus9_pattern.match(row['url'])):
            if (((312+row['viewportWidth']-1278)/2)&lt;row['x']&lt;((1210+row['viewportWidth']-1278)/2)) and (260&lt;row['y']&lt;538):
                return ('Berater')</v>
      </c>
    </row>
    <row r="588" spans="2:70" x14ac:dyDescent="0.25">
      <c r="C588">
        <v>950</v>
      </c>
      <c r="D588">
        <v>610</v>
      </c>
      <c r="E588">
        <v>1848</v>
      </c>
      <c r="F588">
        <v>895</v>
      </c>
      <c r="G588" s="6" t="s">
        <v>24</v>
      </c>
      <c r="H588" s="9">
        <f t="shared" si="628"/>
        <v>312</v>
      </c>
      <c r="I588" s="9">
        <f t="shared" si="629"/>
        <v>610</v>
      </c>
      <c r="J588" s="9">
        <f t="shared" si="630"/>
        <v>1210</v>
      </c>
      <c r="K588" s="9">
        <f t="shared" si="631"/>
        <v>895</v>
      </c>
      <c r="L588" s="9" t="str">
        <f t="shared" si="632"/>
        <v>ZuDenSortimenten</v>
      </c>
      <c r="M588">
        <f t="shared" si="633"/>
        <v>633</v>
      </c>
      <c r="N588">
        <f t="shared" si="634"/>
        <v>610</v>
      </c>
      <c r="O588">
        <f t="shared" si="635"/>
        <v>1531</v>
      </c>
      <c r="P588">
        <f t="shared" si="636"/>
        <v>895</v>
      </c>
      <c r="Q588" t="str">
        <f t="shared" si="637"/>
        <v>ZuDenSortimenten</v>
      </c>
      <c r="S588" t="s">
        <v>15</v>
      </c>
      <c r="T588" t="s">
        <v>16</v>
      </c>
      <c r="AE588" t="s">
        <v>15</v>
      </c>
      <c r="AR588" s="30" t="s">
        <v>181</v>
      </c>
      <c r="AS588" s="33" t="s">
        <v>172</v>
      </c>
      <c r="AT588">
        <f t="shared" ref="AT588:AT592" si="638">+$H588</f>
        <v>312</v>
      </c>
      <c r="AU588" s="3" t="s">
        <v>173</v>
      </c>
      <c r="AV588" s="3">
        <f t="shared" ref="AV588:AV592" si="639">+$P$12+$N$12</f>
        <v>1278</v>
      </c>
      <c r="AW588" s="3" t="s">
        <v>174</v>
      </c>
      <c r="AX588" t="str">
        <f t="shared" ref="AX588:AX592" si="640">+CONCATENATE($AS588,$AT588,$AU588,$AV588,$AW588)</f>
        <v>((312+row['viewportWidth']-1278)/2)</v>
      </c>
      <c r="AY588" t="s">
        <v>175</v>
      </c>
      <c r="AZ588" s="33" t="s">
        <v>172</v>
      </c>
      <c r="BA588">
        <f t="shared" ref="BA588:BA592" si="641">+$J588</f>
        <v>1210</v>
      </c>
      <c r="BB588" s="3" t="s">
        <v>173</v>
      </c>
      <c r="BC588" s="3">
        <f t="shared" ref="BC588:BC592" si="642">+$P$12+$N$12</f>
        <v>1278</v>
      </c>
      <c r="BD588" s="3" t="s">
        <v>174</v>
      </c>
      <c r="BE588" t="str">
        <f t="shared" ref="BE588:BE592" si="643">+CONCATENATE($AZ588,$BA588,$BB588,$BC588,$BD588)</f>
        <v>((1210+row['viewportWidth']-1278)/2)</v>
      </c>
      <c r="BF588" t="s">
        <v>176</v>
      </c>
      <c r="BG588">
        <f t="shared" ref="BG588:BG592" si="644">+$I588</f>
        <v>610</v>
      </c>
      <c r="BI588" t="s">
        <v>177</v>
      </c>
      <c r="BJ588">
        <f t="shared" ref="BJ588:BJ592" si="645">+$K588</f>
        <v>895</v>
      </c>
      <c r="BL588" t="s">
        <v>178</v>
      </c>
      <c r="BM588" t="str">
        <f t="shared" ref="BM588:BM592" si="646">+CONCATENATE(AR588,AX588,AY588,BE588,BF588,BG588,BI588,BJ588,BL588)</f>
        <v>elif (((312+row['viewportWidth']-1278)/2)&lt;row['x']&lt;((1210+row['viewportWidth']-1278)/2)) and (610&lt;row['y']&lt;895):</v>
      </c>
      <c r="BN588" s="30" t="s">
        <v>179</v>
      </c>
      <c r="BO588" t="str">
        <f t="shared" ref="BO588:BO592" si="647">+$L588</f>
        <v>ZuDenSortimenten</v>
      </c>
      <c r="BP588" s="3" t="s">
        <v>180</v>
      </c>
      <c r="BQ588" t="str">
        <f t="shared" ref="BQ588:BQ592" si="648">+CONCATENATE(BN588,BO588,BP588)</f>
        <v>return ('ZuDenSortimenten')</v>
      </c>
      <c r="BR588" s="30" t="str">
        <f>+CONCATENATE(REPT(" ", $BV$13),$BM588,CHAR(10),REPT(" ", $BV$14),$BQ588)</f>
        <v xml:space="preserve">            elif (((312+row['viewportWidth']-1278)/2)&lt;row['x']&lt;((1210+row['viewportWidth']-1278)/2)) and (610&lt;row['y']&lt;895):
                return ('ZuDenSortimenten')</v>
      </c>
    </row>
    <row r="589" spans="2:70" x14ac:dyDescent="0.25">
      <c r="C589">
        <v>950</v>
      </c>
      <c r="D589">
        <v>1009</v>
      </c>
      <c r="E589">
        <v>1848</v>
      </c>
      <c r="F589">
        <v>1298</v>
      </c>
      <c r="G589" s="6" t="s">
        <v>25</v>
      </c>
      <c r="H589" s="9">
        <f t="shared" si="628"/>
        <v>312</v>
      </c>
      <c r="I589" s="9">
        <f t="shared" si="629"/>
        <v>1009</v>
      </c>
      <c r="J589" s="9">
        <f t="shared" si="630"/>
        <v>1210</v>
      </c>
      <c r="K589" s="9">
        <f t="shared" si="631"/>
        <v>1298</v>
      </c>
      <c r="L589" s="9" t="str">
        <f t="shared" si="632"/>
        <v>Filter</v>
      </c>
      <c r="M589">
        <f t="shared" si="633"/>
        <v>633</v>
      </c>
      <c r="N589">
        <f t="shared" si="634"/>
        <v>1009</v>
      </c>
      <c r="O589">
        <f t="shared" si="635"/>
        <v>1531</v>
      </c>
      <c r="P589">
        <f t="shared" si="636"/>
        <v>1298</v>
      </c>
      <c r="Q589" t="str">
        <f t="shared" si="637"/>
        <v>Filter</v>
      </c>
      <c r="S589">
        <v>638</v>
      </c>
      <c r="T589">
        <v>0</v>
      </c>
      <c r="AE589" t="s">
        <v>15</v>
      </c>
      <c r="AR589" s="30" t="s">
        <v>181</v>
      </c>
      <c r="AS589" s="33" t="s">
        <v>172</v>
      </c>
      <c r="AT589">
        <f t="shared" si="638"/>
        <v>312</v>
      </c>
      <c r="AU589" s="3" t="s">
        <v>173</v>
      </c>
      <c r="AV589" s="3">
        <f t="shared" si="639"/>
        <v>1278</v>
      </c>
      <c r="AW589" s="3" t="s">
        <v>174</v>
      </c>
      <c r="AX589" t="str">
        <f t="shared" si="640"/>
        <v>((312+row['viewportWidth']-1278)/2)</v>
      </c>
      <c r="AY589" t="s">
        <v>175</v>
      </c>
      <c r="AZ589" s="33" t="s">
        <v>172</v>
      </c>
      <c r="BA589">
        <f t="shared" si="641"/>
        <v>1210</v>
      </c>
      <c r="BB589" s="3" t="s">
        <v>173</v>
      </c>
      <c r="BC589" s="3">
        <f t="shared" si="642"/>
        <v>1278</v>
      </c>
      <c r="BD589" s="3" t="s">
        <v>174</v>
      </c>
      <c r="BE589" t="str">
        <f t="shared" si="643"/>
        <v>((1210+row['viewportWidth']-1278)/2)</v>
      </c>
      <c r="BF589" t="s">
        <v>176</v>
      </c>
      <c r="BG589">
        <f t="shared" si="644"/>
        <v>1009</v>
      </c>
      <c r="BI589" t="s">
        <v>177</v>
      </c>
      <c r="BJ589">
        <f t="shared" si="645"/>
        <v>1298</v>
      </c>
      <c r="BL589" t="s">
        <v>178</v>
      </c>
      <c r="BM589" t="str">
        <f t="shared" si="646"/>
        <v>elif (((312+row['viewportWidth']-1278)/2)&lt;row['x']&lt;((1210+row['viewportWidth']-1278)/2)) and (1009&lt;row['y']&lt;1298):</v>
      </c>
      <c r="BN589" s="30" t="s">
        <v>179</v>
      </c>
      <c r="BO589" t="str">
        <f t="shared" si="647"/>
        <v>Filter</v>
      </c>
      <c r="BP589" s="3" t="s">
        <v>180</v>
      </c>
      <c r="BQ589" t="str">
        <f t="shared" si="648"/>
        <v>return ('Filter')</v>
      </c>
      <c r="BR589" s="30" t="str">
        <f t="shared" ref="BR589:BR592" si="649">+CONCATENATE(REPT(" ", $BV$13),$BM589,CHAR(10),REPT(" ", $BV$14),$BQ589)</f>
        <v xml:space="preserve">            elif (((312+row['viewportWidth']-1278)/2)&lt;row['x']&lt;((1210+row['viewportWidth']-1278)/2)) and (1009&lt;row['y']&lt;1298):
                return ('Filter')</v>
      </c>
    </row>
    <row r="590" spans="2:70" x14ac:dyDescent="0.25">
      <c r="C590">
        <v>688</v>
      </c>
      <c r="D590">
        <v>260</v>
      </c>
      <c r="E590">
        <v>918</v>
      </c>
      <c r="F590">
        <f>1040+D590</f>
        <v>1300</v>
      </c>
      <c r="G590" s="6" t="s">
        <v>26</v>
      </c>
      <c r="H590" s="9">
        <f t="shared" si="628"/>
        <v>50</v>
      </c>
      <c r="I590" s="9">
        <f t="shared" si="629"/>
        <v>260</v>
      </c>
      <c r="J590" s="9">
        <f t="shared" si="630"/>
        <v>280</v>
      </c>
      <c r="K590" s="9">
        <f t="shared" si="631"/>
        <v>1300</v>
      </c>
      <c r="L590" s="9" t="str">
        <f t="shared" si="632"/>
        <v>sidebar</v>
      </c>
      <c r="M590">
        <f t="shared" si="633"/>
        <v>371</v>
      </c>
      <c r="N590">
        <f t="shared" si="634"/>
        <v>260</v>
      </c>
      <c r="O590">
        <f t="shared" si="635"/>
        <v>601</v>
      </c>
      <c r="P590">
        <f t="shared" si="636"/>
        <v>1300</v>
      </c>
      <c r="Q590" t="str">
        <f t="shared" si="637"/>
        <v>sidebar</v>
      </c>
      <c r="AE590" t="s">
        <v>15</v>
      </c>
      <c r="AR590" s="30" t="s">
        <v>181</v>
      </c>
      <c r="AS590" s="33" t="s">
        <v>172</v>
      </c>
      <c r="AT590">
        <f t="shared" si="638"/>
        <v>50</v>
      </c>
      <c r="AU590" s="3" t="s">
        <v>173</v>
      </c>
      <c r="AV590" s="3">
        <f t="shared" si="639"/>
        <v>1278</v>
      </c>
      <c r="AW590" s="3" t="s">
        <v>174</v>
      </c>
      <c r="AX590" t="str">
        <f t="shared" si="640"/>
        <v>((50+row['viewportWidth']-1278)/2)</v>
      </c>
      <c r="AY590" t="s">
        <v>175</v>
      </c>
      <c r="AZ590" s="33" t="s">
        <v>172</v>
      </c>
      <c r="BA590">
        <f t="shared" si="641"/>
        <v>280</v>
      </c>
      <c r="BB590" s="3" t="s">
        <v>173</v>
      </c>
      <c r="BC590" s="3">
        <f t="shared" si="642"/>
        <v>1278</v>
      </c>
      <c r="BD590" s="3" t="s">
        <v>174</v>
      </c>
      <c r="BE590" t="str">
        <f t="shared" si="643"/>
        <v>((280+row['viewportWidth']-1278)/2)</v>
      </c>
      <c r="BF590" t="s">
        <v>176</v>
      </c>
      <c r="BG590">
        <f t="shared" si="644"/>
        <v>260</v>
      </c>
      <c r="BI590" t="s">
        <v>177</v>
      </c>
      <c r="BJ590">
        <f t="shared" si="645"/>
        <v>1300</v>
      </c>
      <c r="BL590" t="s">
        <v>178</v>
      </c>
      <c r="BM590" t="str">
        <f t="shared" si="646"/>
        <v>elif (((50+row['viewportWidth']-1278)/2)&lt;row['x']&lt;((280+row['viewportWidth']-1278)/2)) and (260&lt;row['y']&lt;1300):</v>
      </c>
      <c r="BN590" s="30" t="s">
        <v>179</v>
      </c>
      <c r="BO590" t="str">
        <f t="shared" si="647"/>
        <v>sidebar</v>
      </c>
      <c r="BP590" s="3" t="s">
        <v>180</v>
      </c>
      <c r="BQ590" t="str">
        <f t="shared" si="648"/>
        <v>return ('sidebar')</v>
      </c>
      <c r="BR590" s="30" t="str">
        <f t="shared" si="649"/>
        <v xml:space="preserve">            elif (((50+row['viewportWidth']-1278)/2)&lt;row['x']&lt;((280+row['viewportWidth']-1278)/2)) and (260&lt;row['y']&lt;1300):
                return ('sidebar')</v>
      </c>
    </row>
    <row r="591" spans="2:70" x14ac:dyDescent="0.25">
      <c r="C591">
        <f>C590+30</f>
        <v>718</v>
      </c>
      <c r="D591">
        <v>1317</v>
      </c>
      <c r="E591">
        <f>C591+440</f>
        <v>1158</v>
      </c>
      <c r="F591">
        <v>4700</v>
      </c>
      <c r="G591" s="6" t="s">
        <v>27</v>
      </c>
      <c r="H591" s="9">
        <f t="shared" si="628"/>
        <v>80</v>
      </c>
      <c r="I591" s="9">
        <f t="shared" si="629"/>
        <v>1317</v>
      </c>
      <c r="J591" s="9">
        <f t="shared" si="630"/>
        <v>520</v>
      </c>
      <c r="K591" s="9">
        <f t="shared" si="631"/>
        <v>4700</v>
      </c>
      <c r="L591" s="9" t="str">
        <f t="shared" si="632"/>
        <v>productsLeftcolumn</v>
      </c>
      <c r="M591">
        <f t="shared" si="633"/>
        <v>401</v>
      </c>
      <c r="N591">
        <f t="shared" si="634"/>
        <v>1317</v>
      </c>
      <c r="O591">
        <f t="shared" si="635"/>
        <v>841</v>
      </c>
      <c r="P591">
        <f t="shared" si="636"/>
        <v>4700</v>
      </c>
      <c r="Q591" t="str">
        <f t="shared" si="637"/>
        <v>productsLeftcolumn</v>
      </c>
      <c r="AE591" t="s">
        <v>15</v>
      </c>
      <c r="AR591" s="30" t="s">
        <v>181</v>
      </c>
      <c r="AS591" s="33" t="s">
        <v>172</v>
      </c>
      <c r="AT591">
        <f t="shared" si="638"/>
        <v>80</v>
      </c>
      <c r="AU591" s="3" t="s">
        <v>173</v>
      </c>
      <c r="AV591" s="3">
        <f t="shared" si="639"/>
        <v>1278</v>
      </c>
      <c r="AW591" s="3" t="s">
        <v>174</v>
      </c>
      <c r="AX591" t="str">
        <f t="shared" si="640"/>
        <v>((80+row['viewportWidth']-1278)/2)</v>
      </c>
      <c r="AY591" t="s">
        <v>175</v>
      </c>
      <c r="AZ591" s="33" t="s">
        <v>172</v>
      </c>
      <c r="BA591">
        <f t="shared" si="641"/>
        <v>520</v>
      </c>
      <c r="BB591" s="3" t="s">
        <v>173</v>
      </c>
      <c r="BC591" s="3">
        <f t="shared" si="642"/>
        <v>1278</v>
      </c>
      <c r="BD591" s="3" t="s">
        <v>174</v>
      </c>
      <c r="BE591" t="str">
        <f t="shared" si="643"/>
        <v>((520+row['viewportWidth']-1278)/2)</v>
      </c>
      <c r="BF591" t="s">
        <v>176</v>
      </c>
      <c r="BG591">
        <f t="shared" si="644"/>
        <v>1317</v>
      </c>
      <c r="BI591" t="s">
        <v>177</v>
      </c>
      <c r="BJ591">
        <f t="shared" si="645"/>
        <v>4700</v>
      </c>
      <c r="BL591" t="s">
        <v>178</v>
      </c>
      <c r="BM591" t="str">
        <f t="shared" si="646"/>
        <v>elif (((80+row['viewportWidth']-1278)/2)&lt;row['x']&lt;((520+row['viewportWidth']-1278)/2)) and (1317&lt;row['y']&lt;4700):</v>
      </c>
      <c r="BN591" s="30" t="s">
        <v>179</v>
      </c>
      <c r="BO591" t="str">
        <f t="shared" si="647"/>
        <v>productsLeftcolumn</v>
      </c>
      <c r="BP591" s="3" t="s">
        <v>180</v>
      </c>
      <c r="BQ591" t="str">
        <f t="shared" si="648"/>
        <v>return ('productsLeftcolumn')</v>
      </c>
      <c r="BR591" s="30" t="str">
        <f t="shared" si="649"/>
        <v xml:space="preserve">            elif (((80+row['viewportWidth']-1278)/2)&lt;row['x']&lt;((520+row['viewportWidth']-1278)/2)) and (1317&lt;row['y']&lt;4700):
                return ('productsLeftcolumn')</v>
      </c>
    </row>
    <row r="592" spans="2:70" x14ac:dyDescent="0.25">
      <c r="C592">
        <f>E591+20</f>
        <v>1178</v>
      </c>
      <c r="D592">
        <f>D591</f>
        <v>1317</v>
      </c>
      <c r="E592">
        <f>C592+440</f>
        <v>1618</v>
      </c>
      <c r="F592">
        <f>F591</f>
        <v>4700</v>
      </c>
      <c r="G592" s="6" t="s">
        <v>28</v>
      </c>
      <c r="H592" s="9">
        <f t="shared" si="628"/>
        <v>540</v>
      </c>
      <c r="I592" s="9">
        <f t="shared" si="629"/>
        <v>1317</v>
      </c>
      <c r="J592" s="9">
        <f t="shared" si="630"/>
        <v>980</v>
      </c>
      <c r="K592" s="9">
        <f t="shared" si="631"/>
        <v>4700</v>
      </c>
      <c r="L592" s="9" t="str">
        <f t="shared" si="632"/>
        <v>productsRightcolumn</v>
      </c>
      <c r="M592">
        <f t="shared" si="633"/>
        <v>861</v>
      </c>
      <c r="N592">
        <f t="shared" si="634"/>
        <v>1317</v>
      </c>
      <c r="O592">
        <f t="shared" si="635"/>
        <v>1301</v>
      </c>
      <c r="P592">
        <f t="shared" si="636"/>
        <v>4700</v>
      </c>
      <c r="Q592" t="str">
        <f t="shared" si="637"/>
        <v>productsRightcolumn</v>
      </c>
      <c r="AE592" t="s">
        <v>15</v>
      </c>
      <c r="AR592" s="30" t="s">
        <v>181</v>
      </c>
      <c r="AS592" s="33" t="s">
        <v>172</v>
      </c>
      <c r="AT592">
        <f t="shared" si="638"/>
        <v>540</v>
      </c>
      <c r="AU592" s="3" t="s">
        <v>173</v>
      </c>
      <c r="AV592" s="3">
        <f t="shared" si="639"/>
        <v>1278</v>
      </c>
      <c r="AW592" s="3" t="s">
        <v>174</v>
      </c>
      <c r="AX592" t="str">
        <f t="shared" si="640"/>
        <v>((540+row['viewportWidth']-1278)/2)</v>
      </c>
      <c r="AY592" t="s">
        <v>175</v>
      </c>
      <c r="AZ592" s="33" t="s">
        <v>172</v>
      </c>
      <c r="BA592">
        <f t="shared" si="641"/>
        <v>980</v>
      </c>
      <c r="BB592" s="3" t="s">
        <v>173</v>
      </c>
      <c r="BC592" s="3">
        <f t="shared" si="642"/>
        <v>1278</v>
      </c>
      <c r="BD592" s="3" t="s">
        <v>174</v>
      </c>
      <c r="BE592" t="str">
        <f t="shared" si="643"/>
        <v>((980+row['viewportWidth']-1278)/2)</v>
      </c>
      <c r="BF592" t="s">
        <v>176</v>
      </c>
      <c r="BG592">
        <f t="shared" si="644"/>
        <v>1317</v>
      </c>
      <c r="BI592" t="s">
        <v>177</v>
      </c>
      <c r="BJ592">
        <f t="shared" si="645"/>
        <v>4700</v>
      </c>
      <c r="BL592" t="s">
        <v>178</v>
      </c>
      <c r="BM592" t="str">
        <f t="shared" si="646"/>
        <v>elif (((540+row['viewportWidth']-1278)/2)&lt;row['x']&lt;((980+row['viewportWidth']-1278)/2)) and (1317&lt;row['y']&lt;4700):</v>
      </c>
      <c r="BN592" s="30" t="s">
        <v>179</v>
      </c>
      <c r="BO592" t="str">
        <f t="shared" si="647"/>
        <v>productsRightcolumn</v>
      </c>
      <c r="BP592" s="3" t="s">
        <v>180</v>
      </c>
      <c r="BQ592" t="str">
        <f t="shared" si="648"/>
        <v>return ('productsRightcolumn')</v>
      </c>
      <c r="BR592" s="30" t="str">
        <f t="shared" si="649"/>
        <v xml:space="preserve">            elif (((540+row['viewportWidth']-1278)/2)&lt;row['x']&lt;((980+row['viewportWidth']-1278)/2)) and (1317&lt;row['y']&lt;4700):
                return ('productsRightcolumn')</v>
      </c>
    </row>
    <row r="593" spans="2:70" x14ac:dyDescent="0.25">
      <c r="H593" s="9"/>
      <c r="I593" s="9"/>
      <c r="J593" s="9"/>
      <c r="K593" s="9"/>
      <c r="L593" s="9"/>
      <c r="Y593" s="14" t="s">
        <v>553</v>
      </c>
      <c r="Z593" s="48" t="str">
        <f>+$Z$16</f>
        <v xml:space="preserve"> = re.compile(r'(http://relaunch|https://www)\.holzprofi24\.de/('</v>
      </c>
      <c r="AA593" s="51" t="str">
        <f>+CONCATENATE(Y593,Z593)</f>
        <v>gartenhaus10_pattern = re.compile(r'(http://relaunch|https://www)\.holzprofi24\.de/('</v>
      </c>
      <c r="AB593" s="51" t="s">
        <v>2513</v>
      </c>
      <c r="AC593" s="14" t="str">
        <f>_xlfn.TEXTJOIN(CHAR(10),FALSE,AA593,AC594)</f>
        <v>gartenhaus10_pattern = re.compile(r'(http://relaunch|https://www)\.holzprofi24\.de/('
'/garten/gartenhaus/?ffAdvisorStatus=127-_0_0_1_3_6_21((?!/).)*$)')</v>
      </c>
      <c r="AE593" t="s">
        <v>15</v>
      </c>
    </row>
    <row r="594" spans="2:70" x14ac:dyDescent="0.25">
      <c r="B594" t="s">
        <v>48</v>
      </c>
      <c r="H594" s="9"/>
      <c r="I594" s="9"/>
      <c r="J594" s="9"/>
      <c r="K594" s="9"/>
      <c r="L594" s="9"/>
      <c r="Y594" s="48" t="str">
        <f t="shared" ref="Y594" si="650">+$Y$16</f>
        <v>'</v>
      </c>
      <c r="Z594" s="14" t="str">
        <f t="shared" ref="Z594" si="651">+$B594</f>
        <v>/garten/gartenhaus/?ffAdvisorStatus=127-_0_0_1_3_6_21</v>
      </c>
      <c r="AA594" t="str">
        <f>+$AA$16</f>
        <v>((?!/).)*$</v>
      </c>
      <c r="AB594" s="48" t="str">
        <f>+$AB$17</f>
        <v>)')</v>
      </c>
      <c r="AC594" s="48" t="str">
        <f>+CONCATENATE(Y594,Z594,AA594,AB594)</f>
        <v>'/garten/gartenhaus/?ffAdvisorStatus=127-_0_0_1_3_6_21((?!/).)*$)')</v>
      </c>
      <c r="AE594" t="s">
        <v>15</v>
      </c>
    </row>
    <row r="595" spans="2:70" x14ac:dyDescent="0.25">
      <c r="H595" s="9"/>
      <c r="I595" s="9"/>
      <c r="J595" s="9"/>
      <c r="K595" s="9"/>
      <c r="L595" s="9"/>
      <c r="AE595" t="s">
        <v>15</v>
      </c>
      <c r="BR595" s="35" t="str">
        <f>_xlfn.TEXTJOIN(CHAR(10),FALSE,BR596:BR600)</f>
        <v xml:space="preserve">        elif bool(gartenhaus10_pattern.match(row['url'])):
            if (((312+row['viewportWidth']-1278)/2)&lt;row['x']&lt;((1210+row['viewportWidth']-1278)/2)) and (260&lt;row['y']&lt;574):
                return ('Berater')
            elif (((312+row['viewportWidth']-1278)/2)&lt;row['x']&lt;((1210+row['viewportWidth']-1278)/2)) and (669&lt;row['y']&lt;939):
                return ('ZuDenSortimenten')
            elif (((312+row['viewportWidth']-1278)/2)&lt;row['x']&lt;((1210+row['viewportWidth']-1278)/2)) and (1043&lt;row['y']&lt;1302):
                return ('Filter')
            elif (((80+row['viewportWidth']-1278)/2)&lt;row['x']&lt;((520+row['viewportWidth']-1278)/2)) and (1322&lt;row['y']&lt;4700):
                return ('productsLeftcolumn')
            elif (((540+row['viewportWidth']-1278)/2)&lt;row['x']&lt;((980+row['viewportWidth']-1278)/2)) and (1322&lt;row['y']&lt;4700):
                return ('productsRightcolumn')</v>
      </c>
    </row>
    <row r="596" spans="2:70" x14ac:dyDescent="0.25">
      <c r="C596">
        <v>950</v>
      </c>
      <c r="D596">
        <v>260</v>
      </c>
      <c r="E596">
        <v>1848</v>
      </c>
      <c r="F596">
        <v>574</v>
      </c>
      <c r="G596" s="5" t="s">
        <v>89</v>
      </c>
      <c r="H596" s="9">
        <f t="shared" ref="H596:H601" si="652">C596-$S$520</f>
        <v>312</v>
      </c>
      <c r="I596" s="9">
        <f t="shared" ref="I596:I601" si="653">D596-$T$520</f>
        <v>260</v>
      </c>
      <c r="J596" s="9">
        <f t="shared" ref="J596:J601" si="654">E596-$S$520</f>
        <v>1210</v>
      </c>
      <c r="K596" s="9">
        <f t="shared" ref="K596:K601" si="655">F596-$T$520</f>
        <v>574</v>
      </c>
      <c r="L596" s="9" t="str">
        <f t="shared" ref="L596:L600" si="656">G596</f>
        <v>Berater</v>
      </c>
      <c r="M596">
        <f t="shared" ref="M596:M600" si="657">H596+$S$12</f>
        <v>633</v>
      </c>
      <c r="N596">
        <f t="shared" ref="N596:N600" si="658">I596</f>
        <v>260</v>
      </c>
      <c r="O596">
        <f t="shared" ref="O596:O600" si="659">J596+$S$12</f>
        <v>1531</v>
      </c>
      <c r="P596">
        <f t="shared" ref="P596:P600" si="660">K596</f>
        <v>574</v>
      </c>
      <c r="Q596" t="str">
        <f t="shared" ref="Q596:Q600" si="661">L596</f>
        <v>Berater</v>
      </c>
      <c r="S596" t="s">
        <v>41</v>
      </c>
      <c r="AE596" t="s">
        <v>15</v>
      </c>
      <c r="AM596" s="30" t="s">
        <v>182</v>
      </c>
      <c r="AN596" t="str">
        <f>+$Y593</f>
        <v>gartenhaus10_pattern</v>
      </c>
      <c r="AO596" t="s">
        <v>170</v>
      </c>
      <c r="AQ596" t="str">
        <f>+CONCATENATE(AM596,AN596,AO596)</f>
        <v>elif bool(gartenhaus10_pattern.match(row['url'])):</v>
      </c>
      <c r="AR596" s="30" t="s">
        <v>171</v>
      </c>
      <c r="AS596" s="33" t="s">
        <v>172</v>
      </c>
      <c r="AT596">
        <f>+$H596</f>
        <v>312</v>
      </c>
      <c r="AU596" s="3" t="s">
        <v>173</v>
      </c>
      <c r="AV596" s="3">
        <f>+$P$12+$N$12</f>
        <v>1278</v>
      </c>
      <c r="AW596" s="3" t="s">
        <v>174</v>
      </c>
      <c r="AX596" t="str">
        <f>+CONCATENATE($AS596,$AT596,$AU596,$AV596,$AW596)</f>
        <v>((312+row['viewportWidth']-1278)/2)</v>
      </c>
      <c r="AY596" t="s">
        <v>175</v>
      </c>
      <c r="AZ596" s="33" t="s">
        <v>172</v>
      </c>
      <c r="BA596">
        <f>+$J596</f>
        <v>1210</v>
      </c>
      <c r="BB596" s="3" t="s">
        <v>173</v>
      </c>
      <c r="BC596" s="3">
        <f>+$P$12+$N$12</f>
        <v>1278</v>
      </c>
      <c r="BD596" s="3" t="s">
        <v>174</v>
      </c>
      <c r="BE596" t="str">
        <f>+CONCATENATE($AZ596,$BA596,$BB596,$BC596,$BD596)</f>
        <v>((1210+row['viewportWidth']-1278)/2)</v>
      </c>
      <c r="BF596" t="s">
        <v>176</v>
      </c>
      <c r="BG596">
        <f>+$I596</f>
        <v>260</v>
      </c>
      <c r="BI596" t="s">
        <v>177</v>
      </c>
      <c r="BJ596">
        <f>+$K596</f>
        <v>574</v>
      </c>
      <c r="BL596" t="s">
        <v>178</v>
      </c>
      <c r="BM596" t="str">
        <f>+CONCATENATE(AR596,AX596,AY596,BE596,BF596,BG596,BI596,BJ596,BL596)</f>
        <v>if (((312+row['viewportWidth']-1278)/2)&lt;row['x']&lt;((1210+row['viewportWidth']-1278)/2)) and (260&lt;row['y']&lt;574):</v>
      </c>
      <c r="BN596" s="30" t="s">
        <v>179</v>
      </c>
      <c r="BO596" t="str">
        <f>+$L596</f>
        <v>Berater</v>
      </c>
      <c r="BP596" s="3" t="s">
        <v>180</v>
      </c>
      <c r="BQ596" t="str">
        <f>+CONCATENATE(BN596,BO596,BP596)</f>
        <v>return ('Berater')</v>
      </c>
      <c r="BR596" s="30" t="str">
        <f>+CONCATENATE(REPT(" ", $BV$12),$AQ596,CHAR(10),REPT(" ", $BV$13),$BM596,CHAR(10),REPT(" ", $BV$14),$BQ596)</f>
        <v xml:space="preserve">        elif bool(gartenhaus10_pattern.match(row['url'])):
            if (((312+row['viewportWidth']-1278)/2)&lt;row['x']&lt;((1210+row['viewportWidth']-1278)/2)) and (260&lt;row['y']&lt;574):
                return ('Berater')</v>
      </c>
    </row>
    <row r="597" spans="2:70" x14ac:dyDescent="0.25">
      <c r="C597">
        <v>950</v>
      </c>
      <c r="D597">
        <v>669</v>
      </c>
      <c r="E597">
        <v>1848</v>
      </c>
      <c r="F597">
        <v>939</v>
      </c>
      <c r="G597" s="6" t="s">
        <v>24</v>
      </c>
      <c r="H597" s="9">
        <f t="shared" si="652"/>
        <v>312</v>
      </c>
      <c r="I597" s="9">
        <f t="shared" si="653"/>
        <v>669</v>
      </c>
      <c r="J597" s="9">
        <f t="shared" si="654"/>
        <v>1210</v>
      </c>
      <c r="K597" s="9">
        <f t="shared" si="655"/>
        <v>939</v>
      </c>
      <c r="L597" s="9" t="str">
        <f t="shared" si="656"/>
        <v>ZuDenSortimenten</v>
      </c>
      <c r="M597">
        <f t="shared" si="657"/>
        <v>633</v>
      </c>
      <c r="N597">
        <f t="shared" si="658"/>
        <v>669</v>
      </c>
      <c r="O597">
        <f t="shared" si="659"/>
        <v>1531</v>
      </c>
      <c r="P597">
        <f t="shared" si="660"/>
        <v>939</v>
      </c>
      <c r="Q597" t="str">
        <f t="shared" si="661"/>
        <v>ZuDenSortimenten</v>
      </c>
      <c r="S597" t="s">
        <v>15</v>
      </c>
      <c r="T597" t="s">
        <v>16</v>
      </c>
      <c r="AE597" t="s">
        <v>15</v>
      </c>
      <c r="AR597" s="30" t="s">
        <v>181</v>
      </c>
      <c r="AS597" s="33" t="s">
        <v>172</v>
      </c>
      <c r="AT597">
        <f t="shared" ref="AT597:AT601" si="662">+$H597</f>
        <v>312</v>
      </c>
      <c r="AU597" s="3" t="s">
        <v>173</v>
      </c>
      <c r="AV597" s="3">
        <f t="shared" ref="AV597:AV601" si="663">+$P$12+$N$12</f>
        <v>1278</v>
      </c>
      <c r="AW597" s="3" t="s">
        <v>174</v>
      </c>
      <c r="AX597" t="str">
        <f t="shared" ref="AX597:AX601" si="664">+CONCATENATE($AS597,$AT597,$AU597,$AV597,$AW597)</f>
        <v>((312+row['viewportWidth']-1278)/2)</v>
      </c>
      <c r="AY597" t="s">
        <v>175</v>
      </c>
      <c r="AZ597" s="33" t="s">
        <v>172</v>
      </c>
      <c r="BA597">
        <f t="shared" ref="BA597:BA601" si="665">+$J597</f>
        <v>1210</v>
      </c>
      <c r="BB597" s="3" t="s">
        <v>173</v>
      </c>
      <c r="BC597" s="3">
        <f t="shared" ref="BC597:BC601" si="666">+$P$12+$N$12</f>
        <v>1278</v>
      </c>
      <c r="BD597" s="3" t="s">
        <v>174</v>
      </c>
      <c r="BE597" t="str">
        <f t="shared" ref="BE597:BE601" si="667">+CONCATENATE($AZ597,$BA597,$BB597,$BC597,$BD597)</f>
        <v>((1210+row['viewportWidth']-1278)/2)</v>
      </c>
      <c r="BF597" t="s">
        <v>176</v>
      </c>
      <c r="BG597">
        <f t="shared" ref="BG597:BG601" si="668">+$I597</f>
        <v>669</v>
      </c>
      <c r="BI597" t="s">
        <v>177</v>
      </c>
      <c r="BJ597">
        <f t="shared" ref="BJ597:BJ601" si="669">+$K597</f>
        <v>939</v>
      </c>
      <c r="BL597" t="s">
        <v>178</v>
      </c>
      <c r="BM597" t="str">
        <f t="shared" ref="BM597:BM601" si="670">+CONCATENATE(AR597,AX597,AY597,BE597,BF597,BG597,BI597,BJ597,BL597)</f>
        <v>elif (((312+row['viewportWidth']-1278)/2)&lt;row['x']&lt;((1210+row['viewportWidth']-1278)/2)) and (669&lt;row['y']&lt;939):</v>
      </c>
      <c r="BN597" s="30" t="s">
        <v>179</v>
      </c>
      <c r="BO597" t="str">
        <f t="shared" ref="BO597:BO601" si="671">+$L597</f>
        <v>ZuDenSortimenten</v>
      </c>
      <c r="BP597" s="3" t="s">
        <v>180</v>
      </c>
      <c r="BQ597" t="str">
        <f t="shared" ref="BQ597:BQ601" si="672">+CONCATENATE(BN597,BO597,BP597)</f>
        <v>return ('ZuDenSortimenten')</v>
      </c>
      <c r="BR597" s="30" t="str">
        <f>+CONCATENATE(REPT(" ", $BV$13),$BM597,CHAR(10),REPT(" ", $BV$14),$BQ597)</f>
        <v xml:space="preserve">            elif (((312+row['viewportWidth']-1278)/2)&lt;row['x']&lt;((1210+row['viewportWidth']-1278)/2)) and (669&lt;row['y']&lt;939):
                return ('ZuDenSortimenten')</v>
      </c>
    </row>
    <row r="598" spans="2:70" x14ac:dyDescent="0.25">
      <c r="C598">
        <v>950</v>
      </c>
      <c r="D598">
        <v>1043</v>
      </c>
      <c r="E598">
        <v>1848</v>
      </c>
      <c r="F598">
        <v>1302</v>
      </c>
      <c r="G598" s="6" t="s">
        <v>25</v>
      </c>
      <c r="H598" s="9">
        <f t="shared" si="652"/>
        <v>312</v>
      </c>
      <c r="I598" s="9">
        <f t="shared" si="653"/>
        <v>1043</v>
      </c>
      <c r="J598" s="9">
        <f t="shared" si="654"/>
        <v>1210</v>
      </c>
      <c r="K598" s="9">
        <f t="shared" si="655"/>
        <v>1302</v>
      </c>
      <c r="L598" s="9" t="str">
        <f t="shared" si="656"/>
        <v>Filter</v>
      </c>
      <c r="M598">
        <f t="shared" si="657"/>
        <v>633</v>
      </c>
      <c r="N598">
        <f t="shared" si="658"/>
        <v>1043</v>
      </c>
      <c r="O598">
        <f t="shared" si="659"/>
        <v>1531</v>
      </c>
      <c r="P598">
        <f t="shared" si="660"/>
        <v>1302</v>
      </c>
      <c r="Q598" t="str">
        <f t="shared" si="661"/>
        <v>Filter</v>
      </c>
      <c r="S598">
        <v>638</v>
      </c>
      <c r="T598">
        <v>0</v>
      </c>
      <c r="AE598" t="s">
        <v>15</v>
      </c>
      <c r="AR598" s="30" t="s">
        <v>181</v>
      </c>
      <c r="AS598" s="33" t="s">
        <v>172</v>
      </c>
      <c r="AT598">
        <f t="shared" si="662"/>
        <v>312</v>
      </c>
      <c r="AU598" s="3" t="s">
        <v>173</v>
      </c>
      <c r="AV598" s="3">
        <f t="shared" si="663"/>
        <v>1278</v>
      </c>
      <c r="AW598" s="3" t="s">
        <v>174</v>
      </c>
      <c r="AX598" t="str">
        <f t="shared" si="664"/>
        <v>((312+row['viewportWidth']-1278)/2)</v>
      </c>
      <c r="AY598" t="s">
        <v>175</v>
      </c>
      <c r="AZ598" s="33" t="s">
        <v>172</v>
      </c>
      <c r="BA598">
        <f t="shared" si="665"/>
        <v>1210</v>
      </c>
      <c r="BB598" s="3" t="s">
        <v>173</v>
      </c>
      <c r="BC598" s="3">
        <f t="shared" si="666"/>
        <v>1278</v>
      </c>
      <c r="BD598" s="3" t="s">
        <v>174</v>
      </c>
      <c r="BE598" t="str">
        <f t="shared" si="667"/>
        <v>((1210+row['viewportWidth']-1278)/2)</v>
      </c>
      <c r="BF598" t="s">
        <v>176</v>
      </c>
      <c r="BG598">
        <f t="shared" si="668"/>
        <v>1043</v>
      </c>
      <c r="BI598" t="s">
        <v>177</v>
      </c>
      <c r="BJ598">
        <f t="shared" si="669"/>
        <v>1302</v>
      </c>
      <c r="BL598" t="s">
        <v>178</v>
      </c>
      <c r="BM598" t="str">
        <f t="shared" si="670"/>
        <v>elif (((312+row['viewportWidth']-1278)/2)&lt;row['x']&lt;((1210+row['viewportWidth']-1278)/2)) and (1043&lt;row['y']&lt;1302):</v>
      </c>
      <c r="BN598" s="30" t="s">
        <v>179</v>
      </c>
      <c r="BO598" t="str">
        <f t="shared" si="671"/>
        <v>Filter</v>
      </c>
      <c r="BP598" s="3" t="s">
        <v>180</v>
      </c>
      <c r="BQ598" t="str">
        <f t="shared" si="672"/>
        <v>return ('Filter')</v>
      </c>
      <c r="BR598" s="30" t="str">
        <f t="shared" ref="BR598:BR601" si="673">+CONCATENATE(REPT(" ", $BV$13),$BM598,CHAR(10),REPT(" ", $BV$14),$BQ598)</f>
        <v xml:space="preserve">            elif (((312+row['viewportWidth']-1278)/2)&lt;row['x']&lt;((1210+row['viewportWidth']-1278)/2)) and (1043&lt;row['y']&lt;1302):
                return ('Filter')</v>
      </c>
    </row>
    <row r="599" spans="2:70" x14ac:dyDescent="0.25">
      <c r="C599">
        <f>C601+30</f>
        <v>718</v>
      </c>
      <c r="D599">
        <v>1322</v>
      </c>
      <c r="E599">
        <f>C599+440</f>
        <v>1158</v>
      </c>
      <c r="F599">
        <v>4700</v>
      </c>
      <c r="G599" s="6" t="s">
        <v>27</v>
      </c>
      <c r="H599" s="9">
        <f t="shared" si="652"/>
        <v>80</v>
      </c>
      <c r="I599" s="9">
        <f t="shared" si="653"/>
        <v>1322</v>
      </c>
      <c r="J599" s="9">
        <f t="shared" si="654"/>
        <v>520</v>
      </c>
      <c r="K599" s="9">
        <f t="shared" si="655"/>
        <v>4700</v>
      </c>
      <c r="L599" s="9" t="str">
        <f t="shared" si="656"/>
        <v>productsLeftcolumn</v>
      </c>
      <c r="M599">
        <f t="shared" si="657"/>
        <v>401</v>
      </c>
      <c r="N599">
        <f t="shared" si="658"/>
        <v>1322</v>
      </c>
      <c r="O599">
        <f t="shared" si="659"/>
        <v>841</v>
      </c>
      <c r="P599">
        <f t="shared" si="660"/>
        <v>4700</v>
      </c>
      <c r="Q599" t="str">
        <f t="shared" si="661"/>
        <v>productsLeftcolumn</v>
      </c>
      <c r="AE599" t="s">
        <v>15</v>
      </c>
      <c r="AR599" s="30" t="s">
        <v>181</v>
      </c>
      <c r="AS599" s="33" t="s">
        <v>172</v>
      </c>
      <c r="AT599">
        <f t="shared" si="662"/>
        <v>80</v>
      </c>
      <c r="AU599" s="3" t="s">
        <v>173</v>
      </c>
      <c r="AV599" s="3">
        <f t="shared" si="663"/>
        <v>1278</v>
      </c>
      <c r="AW599" s="3" t="s">
        <v>174</v>
      </c>
      <c r="AX599" t="str">
        <f t="shared" si="664"/>
        <v>((80+row['viewportWidth']-1278)/2)</v>
      </c>
      <c r="AY599" t="s">
        <v>175</v>
      </c>
      <c r="AZ599" s="33" t="s">
        <v>172</v>
      </c>
      <c r="BA599">
        <f t="shared" si="665"/>
        <v>520</v>
      </c>
      <c r="BB599" s="3" t="s">
        <v>173</v>
      </c>
      <c r="BC599" s="3">
        <f t="shared" si="666"/>
        <v>1278</v>
      </c>
      <c r="BD599" s="3" t="s">
        <v>174</v>
      </c>
      <c r="BE599" t="str">
        <f t="shared" si="667"/>
        <v>((520+row['viewportWidth']-1278)/2)</v>
      </c>
      <c r="BF599" t="s">
        <v>176</v>
      </c>
      <c r="BG599">
        <f t="shared" si="668"/>
        <v>1322</v>
      </c>
      <c r="BI599" t="s">
        <v>177</v>
      </c>
      <c r="BJ599">
        <f t="shared" si="669"/>
        <v>4700</v>
      </c>
      <c r="BL599" t="s">
        <v>178</v>
      </c>
      <c r="BM599" t="str">
        <f t="shared" si="670"/>
        <v>elif (((80+row['viewportWidth']-1278)/2)&lt;row['x']&lt;((520+row['viewportWidth']-1278)/2)) and (1322&lt;row['y']&lt;4700):</v>
      </c>
      <c r="BN599" s="30" t="s">
        <v>179</v>
      </c>
      <c r="BO599" t="str">
        <f t="shared" si="671"/>
        <v>productsLeftcolumn</v>
      </c>
      <c r="BP599" s="3" t="s">
        <v>180</v>
      </c>
      <c r="BQ599" t="str">
        <f t="shared" si="672"/>
        <v>return ('productsLeftcolumn')</v>
      </c>
      <c r="BR599" s="30" t="str">
        <f t="shared" si="673"/>
        <v xml:space="preserve">            elif (((80+row['viewportWidth']-1278)/2)&lt;row['x']&lt;((520+row['viewportWidth']-1278)/2)) and (1322&lt;row['y']&lt;4700):
                return ('productsLeftcolumn')</v>
      </c>
    </row>
    <row r="600" spans="2:70" x14ac:dyDescent="0.25">
      <c r="C600">
        <f>E599+20</f>
        <v>1178</v>
      </c>
      <c r="D600">
        <f>D599</f>
        <v>1322</v>
      </c>
      <c r="E600">
        <f>C600+440</f>
        <v>1618</v>
      </c>
      <c r="F600">
        <f>F599</f>
        <v>4700</v>
      </c>
      <c r="G600" s="6" t="s">
        <v>28</v>
      </c>
      <c r="H600" s="9">
        <f t="shared" si="652"/>
        <v>540</v>
      </c>
      <c r="I600" s="9">
        <f t="shared" si="653"/>
        <v>1322</v>
      </c>
      <c r="J600" s="9">
        <f t="shared" si="654"/>
        <v>980</v>
      </c>
      <c r="K600" s="9">
        <f t="shared" si="655"/>
        <v>4700</v>
      </c>
      <c r="L600" s="9" t="str">
        <f t="shared" si="656"/>
        <v>productsRightcolumn</v>
      </c>
      <c r="M600">
        <f t="shared" si="657"/>
        <v>861</v>
      </c>
      <c r="N600">
        <f t="shared" si="658"/>
        <v>1322</v>
      </c>
      <c r="O600">
        <f t="shared" si="659"/>
        <v>1301</v>
      </c>
      <c r="P600">
        <f t="shared" si="660"/>
        <v>4700</v>
      </c>
      <c r="Q600" t="str">
        <f t="shared" si="661"/>
        <v>productsRightcolumn</v>
      </c>
      <c r="AE600" t="s">
        <v>15</v>
      </c>
      <c r="AR600" s="30" t="s">
        <v>181</v>
      </c>
      <c r="AS600" s="33" t="s">
        <v>172</v>
      </c>
      <c r="AT600">
        <f t="shared" si="662"/>
        <v>540</v>
      </c>
      <c r="AU600" s="3" t="s">
        <v>173</v>
      </c>
      <c r="AV600" s="3">
        <f t="shared" si="663"/>
        <v>1278</v>
      </c>
      <c r="AW600" s="3" t="s">
        <v>174</v>
      </c>
      <c r="AX600" t="str">
        <f t="shared" si="664"/>
        <v>((540+row['viewportWidth']-1278)/2)</v>
      </c>
      <c r="AY600" t="s">
        <v>175</v>
      </c>
      <c r="AZ600" s="33" t="s">
        <v>172</v>
      </c>
      <c r="BA600">
        <f t="shared" si="665"/>
        <v>980</v>
      </c>
      <c r="BB600" s="3" t="s">
        <v>173</v>
      </c>
      <c r="BC600" s="3">
        <f t="shared" si="666"/>
        <v>1278</v>
      </c>
      <c r="BD600" s="3" t="s">
        <v>174</v>
      </c>
      <c r="BE600" t="str">
        <f t="shared" si="667"/>
        <v>((980+row['viewportWidth']-1278)/2)</v>
      </c>
      <c r="BF600" t="s">
        <v>176</v>
      </c>
      <c r="BG600">
        <f t="shared" si="668"/>
        <v>1322</v>
      </c>
      <c r="BI600" t="s">
        <v>177</v>
      </c>
      <c r="BJ600">
        <f t="shared" si="669"/>
        <v>4700</v>
      </c>
      <c r="BL600" t="s">
        <v>178</v>
      </c>
      <c r="BM600" t="str">
        <f t="shared" si="670"/>
        <v>elif (((540+row['viewportWidth']-1278)/2)&lt;row['x']&lt;((980+row['viewportWidth']-1278)/2)) and (1322&lt;row['y']&lt;4700):</v>
      </c>
      <c r="BN600" s="30" t="s">
        <v>179</v>
      </c>
      <c r="BO600" t="str">
        <f t="shared" si="671"/>
        <v>productsRightcolumn</v>
      </c>
      <c r="BP600" s="3" t="s">
        <v>180</v>
      </c>
      <c r="BQ600" t="str">
        <f t="shared" si="672"/>
        <v>return ('productsRightcolumn')</v>
      </c>
      <c r="BR600" s="30" t="str">
        <f t="shared" si="673"/>
        <v xml:space="preserve">            elif (((540+row['viewportWidth']-1278)/2)&lt;row['x']&lt;((980+row['viewportWidth']-1278)/2)) and (1322&lt;row['y']&lt;4700):
                return ('productsRightcolumn')</v>
      </c>
    </row>
    <row r="601" spans="2:70" x14ac:dyDescent="0.25">
      <c r="C601">
        <v>688</v>
      </c>
      <c r="D601">
        <v>260</v>
      </c>
      <c r="E601">
        <v>918</v>
      </c>
      <c r="F601">
        <f>1040+D601</f>
        <v>1300</v>
      </c>
      <c r="G601" s="6" t="s">
        <v>26</v>
      </c>
      <c r="H601" s="9">
        <f t="shared" si="652"/>
        <v>50</v>
      </c>
      <c r="I601" s="9">
        <f t="shared" si="653"/>
        <v>260</v>
      </c>
      <c r="J601" s="9">
        <f t="shared" si="654"/>
        <v>280</v>
      </c>
      <c r="K601" s="9">
        <f t="shared" si="655"/>
        <v>1300</v>
      </c>
      <c r="L601" s="9" t="str">
        <f>G601</f>
        <v>sidebar</v>
      </c>
      <c r="M601">
        <f>H601+$S$12</f>
        <v>371</v>
      </c>
      <c r="N601">
        <f>I601</f>
        <v>260</v>
      </c>
      <c r="O601">
        <f>J601+$S$12</f>
        <v>601</v>
      </c>
      <c r="P601">
        <f>K601</f>
        <v>1300</v>
      </c>
      <c r="Q601" t="str">
        <f>L601</f>
        <v>sidebar</v>
      </c>
      <c r="AE601" t="s">
        <v>15</v>
      </c>
      <c r="AR601" s="30" t="s">
        <v>181</v>
      </c>
      <c r="AS601" s="33" t="s">
        <v>172</v>
      </c>
      <c r="AT601">
        <f t="shared" si="662"/>
        <v>50</v>
      </c>
      <c r="AU601" s="3" t="s">
        <v>173</v>
      </c>
      <c r="AV601" s="3">
        <f t="shared" si="663"/>
        <v>1278</v>
      </c>
      <c r="AW601" s="3" t="s">
        <v>174</v>
      </c>
      <c r="AX601" t="str">
        <f t="shared" si="664"/>
        <v>((50+row['viewportWidth']-1278)/2)</v>
      </c>
      <c r="AY601" t="s">
        <v>175</v>
      </c>
      <c r="AZ601" s="33" t="s">
        <v>172</v>
      </c>
      <c r="BA601">
        <f t="shared" si="665"/>
        <v>280</v>
      </c>
      <c r="BB601" s="3" t="s">
        <v>173</v>
      </c>
      <c r="BC601" s="3">
        <f t="shared" si="666"/>
        <v>1278</v>
      </c>
      <c r="BD601" s="3" t="s">
        <v>174</v>
      </c>
      <c r="BE601" t="str">
        <f t="shared" si="667"/>
        <v>((280+row['viewportWidth']-1278)/2)</v>
      </c>
      <c r="BF601" t="s">
        <v>176</v>
      </c>
      <c r="BG601">
        <f t="shared" si="668"/>
        <v>260</v>
      </c>
      <c r="BI601" t="s">
        <v>177</v>
      </c>
      <c r="BJ601">
        <f t="shared" si="669"/>
        <v>1300</v>
      </c>
      <c r="BL601" t="s">
        <v>178</v>
      </c>
      <c r="BM601" t="str">
        <f t="shared" si="670"/>
        <v>elif (((50+row['viewportWidth']-1278)/2)&lt;row['x']&lt;((280+row['viewportWidth']-1278)/2)) and (260&lt;row['y']&lt;1300):</v>
      </c>
      <c r="BN601" s="30" t="s">
        <v>179</v>
      </c>
      <c r="BO601" t="str">
        <f t="shared" si="671"/>
        <v>sidebar</v>
      </c>
      <c r="BP601" s="3" t="s">
        <v>180</v>
      </c>
      <c r="BQ601" t="str">
        <f t="shared" si="672"/>
        <v>return ('sidebar')</v>
      </c>
      <c r="BR601" s="30" t="str">
        <f t="shared" si="673"/>
        <v xml:space="preserve">            elif (((50+row['viewportWidth']-1278)/2)&lt;row['x']&lt;((280+row['viewportWidth']-1278)/2)) and (260&lt;row['y']&lt;1300):
                return ('sidebar')</v>
      </c>
    </row>
    <row r="602" spans="2:70" x14ac:dyDescent="0.25">
      <c r="H602" s="9"/>
      <c r="I602" s="9"/>
      <c r="J602" s="9"/>
      <c r="K602" s="9"/>
      <c r="L602" s="9"/>
      <c r="AE602" t="s">
        <v>15</v>
      </c>
    </row>
    <row r="603" spans="2:70" x14ac:dyDescent="0.25">
      <c r="H603" s="9"/>
      <c r="I603" s="9"/>
      <c r="J603" s="9"/>
      <c r="K603" s="9"/>
      <c r="L603" s="9"/>
      <c r="Y603" s="14" t="s">
        <v>555</v>
      </c>
      <c r="Z603" s="48" t="str">
        <f>+$Z$16</f>
        <v xml:space="preserve"> = re.compile(r'(http://relaunch|https://www)\.holzprofi24\.de/('</v>
      </c>
      <c r="AA603" s="51" t="str">
        <f>+CONCATENATE(Y603,Z603)</f>
        <v>gartenhaus11_pattern = re.compile(r'(http://relaunch|https://www)\.holzprofi24\.de/('</v>
      </c>
      <c r="AB603" s="51" t="s">
        <v>2513</v>
      </c>
      <c r="AC603" s="14" t="str">
        <f>_xlfn.TEXTJOIN(CHAR(10),FALSE,AA603,AC604)</f>
        <v>gartenhaus11_pattern = re.compile(r'(http://relaunch|https://www)\.holzprofi24\.de/('
'/garten/gartenhaus/?ffAdvisorStatus=127-_0_0_1_4_10_39((?!/).)*$)')</v>
      </c>
      <c r="AE603" t="s">
        <v>15</v>
      </c>
    </row>
    <row r="604" spans="2:70" x14ac:dyDescent="0.25">
      <c r="B604" t="s">
        <v>52</v>
      </c>
      <c r="H604" s="9"/>
      <c r="I604" s="9"/>
      <c r="J604" s="9"/>
      <c r="K604" s="9"/>
      <c r="L604" s="9"/>
      <c r="Y604" s="48" t="str">
        <f t="shared" ref="Y604" si="674">+$Y$16</f>
        <v>'</v>
      </c>
      <c r="Z604" s="14" t="str">
        <f t="shared" ref="Z604" si="675">+$B604</f>
        <v>/garten/gartenhaus/?ffAdvisorStatus=127-_0_0_1_4_10_39</v>
      </c>
      <c r="AA604" t="str">
        <f>+$AA$16</f>
        <v>((?!/).)*$</v>
      </c>
      <c r="AB604" s="48" t="str">
        <f>+$AB$17</f>
        <v>)')</v>
      </c>
      <c r="AC604" s="48" t="str">
        <f>+CONCATENATE(Y604,Z604,AA604,AB604)</f>
        <v>'/garten/gartenhaus/?ffAdvisorStatus=127-_0_0_1_4_10_39((?!/).)*$)')</v>
      </c>
      <c r="AE604" t="s">
        <v>15</v>
      </c>
    </row>
    <row r="605" spans="2:70" x14ac:dyDescent="0.25">
      <c r="H605" s="9"/>
      <c r="I605" s="9"/>
      <c r="J605" s="9"/>
      <c r="K605" s="9"/>
      <c r="L605" s="9"/>
      <c r="AE605" t="s">
        <v>15</v>
      </c>
      <c r="BR605" s="35" t="str">
        <f>_xlfn.TEXTJOIN(CHAR(10),FALSE,BR606:BR610)</f>
        <v xml:space="preserve">        elif bool(gartenhaus11_pattern.match(row['url'])):
            if (((312+row['viewportWidth']-1278)/2)&lt;row['x']&lt;((1210+row['viewportWidth']-1278)/2)) and (260&lt;row['y']&lt;574):
                return ('Berater')
            elif (((312+row['viewportWidth']-1278)/2)&lt;row['x']&lt;((1210+row['viewportWidth']-1278)/2)) and (666&lt;row['y']&lt;946):
                return ('ZuDenSortimenten')
            elif (((312+row['viewportWidth']-1278)/2)&lt;row['x']&lt;((1210+row['viewportWidth']-1278)/2)) and (1043&lt;row['y']&lt;1333):
                return ('Filter')
            elif (((80+row['viewportWidth']-1278)/2)&lt;row['x']&lt;((520+row['viewportWidth']-1278)/2)) and (1352&lt;row['y']&lt;4700):
                return ('productsLeftcolumn')
            elif (((540+row['viewportWidth']-1278)/2)&lt;row['x']&lt;((980+row['viewportWidth']-1278)/2)) and (1352&lt;row['y']&lt;4700):
                return ('productsRightcolumn')</v>
      </c>
    </row>
    <row r="606" spans="2:70" x14ac:dyDescent="0.25">
      <c r="C606">
        <v>950</v>
      </c>
      <c r="D606">
        <v>260</v>
      </c>
      <c r="E606">
        <v>1848</v>
      </c>
      <c r="F606">
        <v>574</v>
      </c>
      <c r="G606" s="5" t="s">
        <v>89</v>
      </c>
      <c r="H606" s="9">
        <f t="shared" ref="H606:H611" si="676">C606-$S$520</f>
        <v>312</v>
      </c>
      <c r="I606" s="9">
        <f t="shared" ref="I606:I611" si="677">D606-$T$520</f>
        <v>260</v>
      </c>
      <c r="J606" s="9">
        <f t="shared" ref="J606:J611" si="678">E606-$S$520</f>
        <v>1210</v>
      </c>
      <c r="K606" s="9">
        <f t="shared" ref="K606:K611" si="679">F606-$T$520</f>
        <v>574</v>
      </c>
      <c r="L606" s="9" t="str">
        <f t="shared" ref="L606:L610" si="680">G606</f>
        <v>Berater</v>
      </c>
      <c r="M606">
        <f t="shared" ref="M606:M610" si="681">H606+$S$12</f>
        <v>633</v>
      </c>
      <c r="N606">
        <f t="shared" ref="N606:N610" si="682">I606</f>
        <v>260</v>
      </c>
      <c r="O606">
        <f t="shared" ref="O606:O610" si="683">J606+$S$12</f>
        <v>1531</v>
      </c>
      <c r="P606">
        <f t="shared" ref="P606:P610" si="684">K606</f>
        <v>574</v>
      </c>
      <c r="Q606" t="str">
        <f t="shared" ref="Q606:Q610" si="685">L606</f>
        <v>Berater</v>
      </c>
      <c r="S606" t="s">
        <v>41</v>
      </c>
      <c r="AE606" t="s">
        <v>15</v>
      </c>
      <c r="AM606" s="30" t="s">
        <v>182</v>
      </c>
      <c r="AN606" t="str">
        <f>+$Y603</f>
        <v>gartenhaus11_pattern</v>
      </c>
      <c r="AO606" t="s">
        <v>170</v>
      </c>
      <c r="AQ606" t="str">
        <f>+CONCATENATE(AM606,AN606,AO606)</f>
        <v>elif bool(gartenhaus11_pattern.match(row['url'])):</v>
      </c>
      <c r="AR606" s="30" t="s">
        <v>171</v>
      </c>
      <c r="AS606" s="33" t="s">
        <v>172</v>
      </c>
      <c r="AT606">
        <f>+$H606</f>
        <v>312</v>
      </c>
      <c r="AU606" s="3" t="s">
        <v>173</v>
      </c>
      <c r="AV606" s="3">
        <f>+$P$12+$N$12</f>
        <v>1278</v>
      </c>
      <c r="AW606" s="3" t="s">
        <v>174</v>
      </c>
      <c r="AX606" t="str">
        <f>+CONCATENATE($AS606,$AT606,$AU606,$AV606,$AW606)</f>
        <v>((312+row['viewportWidth']-1278)/2)</v>
      </c>
      <c r="AY606" t="s">
        <v>175</v>
      </c>
      <c r="AZ606" s="33" t="s">
        <v>172</v>
      </c>
      <c r="BA606">
        <f>+$J606</f>
        <v>1210</v>
      </c>
      <c r="BB606" s="3" t="s">
        <v>173</v>
      </c>
      <c r="BC606" s="3">
        <f>+$P$12+$N$12</f>
        <v>1278</v>
      </c>
      <c r="BD606" s="3" t="s">
        <v>174</v>
      </c>
      <c r="BE606" t="str">
        <f>+CONCATENATE($AZ606,$BA606,$BB606,$BC606,$BD606)</f>
        <v>((1210+row['viewportWidth']-1278)/2)</v>
      </c>
      <c r="BF606" t="s">
        <v>176</v>
      </c>
      <c r="BG606">
        <f>+$I606</f>
        <v>260</v>
      </c>
      <c r="BI606" t="s">
        <v>177</v>
      </c>
      <c r="BJ606">
        <f>+$K606</f>
        <v>574</v>
      </c>
      <c r="BL606" t="s">
        <v>178</v>
      </c>
      <c r="BM606" t="str">
        <f>+CONCATENATE(AR606,AX606,AY606,BE606,BF606,BG606,BI606,BJ606,BL606)</f>
        <v>if (((312+row['viewportWidth']-1278)/2)&lt;row['x']&lt;((1210+row['viewportWidth']-1278)/2)) and (260&lt;row['y']&lt;574):</v>
      </c>
      <c r="BN606" s="30" t="s">
        <v>179</v>
      </c>
      <c r="BO606" t="str">
        <f>+$L606</f>
        <v>Berater</v>
      </c>
      <c r="BP606" s="3" t="s">
        <v>180</v>
      </c>
      <c r="BQ606" t="str">
        <f>+CONCATENATE(BN606,BO606,BP606)</f>
        <v>return ('Berater')</v>
      </c>
      <c r="BR606" s="30" t="str">
        <f>+CONCATENATE(REPT(" ", $BV$12),$AQ606,CHAR(10),REPT(" ", $BV$13),$BM606,CHAR(10),REPT(" ", $BV$14),$BQ606)</f>
        <v xml:space="preserve">        elif bool(gartenhaus11_pattern.match(row['url'])):
            if (((312+row['viewportWidth']-1278)/2)&lt;row['x']&lt;((1210+row['viewportWidth']-1278)/2)) and (260&lt;row['y']&lt;574):
                return ('Berater')</v>
      </c>
    </row>
    <row r="607" spans="2:70" x14ac:dyDescent="0.25">
      <c r="C607">
        <v>950</v>
      </c>
      <c r="D607">
        <v>666</v>
      </c>
      <c r="E607">
        <v>1848</v>
      </c>
      <c r="F607">
        <v>946</v>
      </c>
      <c r="G607" s="6" t="s">
        <v>24</v>
      </c>
      <c r="H607" s="9">
        <f t="shared" si="676"/>
        <v>312</v>
      </c>
      <c r="I607" s="9">
        <f t="shared" si="677"/>
        <v>666</v>
      </c>
      <c r="J607" s="9">
        <f t="shared" si="678"/>
        <v>1210</v>
      </c>
      <c r="K607" s="9">
        <f t="shared" si="679"/>
        <v>946</v>
      </c>
      <c r="L607" s="9" t="str">
        <f t="shared" si="680"/>
        <v>ZuDenSortimenten</v>
      </c>
      <c r="M607">
        <f t="shared" si="681"/>
        <v>633</v>
      </c>
      <c r="N607">
        <f t="shared" si="682"/>
        <v>666</v>
      </c>
      <c r="O607">
        <f t="shared" si="683"/>
        <v>1531</v>
      </c>
      <c r="P607">
        <f t="shared" si="684"/>
        <v>946</v>
      </c>
      <c r="Q607" t="str">
        <f t="shared" si="685"/>
        <v>ZuDenSortimenten</v>
      </c>
      <c r="S607" t="s">
        <v>15</v>
      </c>
      <c r="T607" t="s">
        <v>16</v>
      </c>
      <c r="AE607" t="s">
        <v>15</v>
      </c>
      <c r="AR607" s="30" t="s">
        <v>181</v>
      </c>
      <c r="AS607" s="33" t="s">
        <v>172</v>
      </c>
      <c r="AT607">
        <f t="shared" ref="AT607:AT611" si="686">+$H607</f>
        <v>312</v>
      </c>
      <c r="AU607" s="3" t="s">
        <v>173</v>
      </c>
      <c r="AV607" s="3">
        <f t="shared" ref="AV607:AV611" si="687">+$P$12+$N$12</f>
        <v>1278</v>
      </c>
      <c r="AW607" s="3" t="s">
        <v>174</v>
      </c>
      <c r="AX607" t="str">
        <f t="shared" ref="AX607:AX611" si="688">+CONCATENATE($AS607,$AT607,$AU607,$AV607,$AW607)</f>
        <v>((312+row['viewportWidth']-1278)/2)</v>
      </c>
      <c r="AY607" t="s">
        <v>175</v>
      </c>
      <c r="AZ607" s="33" t="s">
        <v>172</v>
      </c>
      <c r="BA607">
        <f t="shared" ref="BA607:BA611" si="689">+$J607</f>
        <v>1210</v>
      </c>
      <c r="BB607" s="3" t="s">
        <v>173</v>
      </c>
      <c r="BC607" s="3">
        <f t="shared" ref="BC607:BC611" si="690">+$P$12+$N$12</f>
        <v>1278</v>
      </c>
      <c r="BD607" s="3" t="s">
        <v>174</v>
      </c>
      <c r="BE607" t="str">
        <f t="shared" ref="BE607:BE611" si="691">+CONCATENATE($AZ607,$BA607,$BB607,$BC607,$BD607)</f>
        <v>((1210+row['viewportWidth']-1278)/2)</v>
      </c>
      <c r="BF607" t="s">
        <v>176</v>
      </c>
      <c r="BG607">
        <f t="shared" ref="BG607:BG611" si="692">+$I607</f>
        <v>666</v>
      </c>
      <c r="BI607" t="s">
        <v>177</v>
      </c>
      <c r="BJ607">
        <f t="shared" ref="BJ607:BJ611" si="693">+$K607</f>
        <v>946</v>
      </c>
      <c r="BL607" t="s">
        <v>178</v>
      </c>
      <c r="BM607" t="str">
        <f t="shared" ref="BM607:BM611" si="694">+CONCATENATE(AR607,AX607,AY607,BE607,BF607,BG607,BI607,BJ607,BL607)</f>
        <v>elif (((312+row['viewportWidth']-1278)/2)&lt;row['x']&lt;((1210+row['viewportWidth']-1278)/2)) and (666&lt;row['y']&lt;946):</v>
      </c>
      <c r="BN607" s="30" t="s">
        <v>179</v>
      </c>
      <c r="BO607" t="str">
        <f t="shared" ref="BO607:BO611" si="695">+$L607</f>
        <v>ZuDenSortimenten</v>
      </c>
      <c r="BP607" s="3" t="s">
        <v>180</v>
      </c>
      <c r="BQ607" t="str">
        <f t="shared" ref="BQ607:BQ611" si="696">+CONCATENATE(BN607,BO607,BP607)</f>
        <v>return ('ZuDenSortimenten')</v>
      </c>
      <c r="BR607" s="30" t="str">
        <f>+CONCATENATE(REPT(" ", $BV$13),$BM607,CHAR(10),REPT(" ", $BV$14),$BQ607)</f>
        <v xml:space="preserve">            elif (((312+row['viewportWidth']-1278)/2)&lt;row['x']&lt;((1210+row['viewportWidth']-1278)/2)) and (666&lt;row['y']&lt;946):
                return ('ZuDenSortimenten')</v>
      </c>
    </row>
    <row r="608" spans="2:70" x14ac:dyDescent="0.25">
      <c r="C608">
        <v>950</v>
      </c>
      <c r="D608">
        <v>1043</v>
      </c>
      <c r="E608">
        <v>1848</v>
      </c>
      <c r="F608">
        <v>1333</v>
      </c>
      <c r="G608" s="6" t="s">
        <v>25</v>
      </c>
      <c r="H608" s="9">
        <f t="shared" si="676"/>
        <v>312</v>
      </c>
      <c r="I608" s="9">
        <f t="shared" si="677"/>
        <v>1043</v>
      </c>
      <c r="J608" s="9">
        <f t="shared" si="678"/>
        <v>1210</v>
      </c>
      <c r="K608" s="9">
        <f t="shared" si="679"/>
        <v>1333</v>
      </c>
      <c r="L608" s="9" t="str">
        <f t="shared" si="680"/>
        <v>Filter</v>
      </c>
      <c r="M608">
        <f t="shared" si="681"/>
        <v>633</v>
      </c>
      <c r="N608">
        <f t="shared" si="682"/>
        <v>1043</v>
      </c>
      <c r="O608">
        <f t="shared" si="683"/>
        <v>1531</v>
      </c>
      <c r="P608">
        <f t="shared" si="684"/>
        <v>1333</v>
      </c>
      <c r="Q608" t="str">
        <f t="shared" si="685"/>
        <v>Filter</v>
      </c>
      <c r="S608">
        <v>638</v>
      </c>
      <c r="T608">
        <v>0</v>
      </c>
      <c r="AE608" t="s">
        <v>15</v>
      </c>
      <c r="AR608" s="30" t="s">
        <v>181</v>
      </c>
      <c r="AS608" s="33" t="s">
        <v>172</v>
      </c>
      <c r="AT608">
        <f t="shared" si="686"/>
        <v>312</v>
      </c>
      <c r="AU608" s="3" t="s">
        <v>173</v>
      </c>
      <c r="AV608" s="3">
        <f t="shared" si="687"/>
        <v>1278</v>
      </c>
      <c r="AW608" s="3" t="s">
        <v>174</v>
      </c>
      <c r="AX608" t="str">
        <f t="shared" si="688"/>
        <v>((312+row['viewportWidth']-1278)/2)</v>
      </c>
      <c r="AY608" t="s">
        <v>175</v>
      </c>
      <c r="AZ608" s="33" t="s">
        <v>172</v>
      </c>
      <c r="BA608">
        <f t="shared" si="689"/>
        <v>1210</v>
      </c>
      <c r="BB608" s="3" t="s">
        <v>173</v>
      </c>
      <c r="BC608" s="3">
        <f t="shared" si="690"/>
        <v>1278</v>
      </c>
      <c r="BD608" s="3" t="s">
        <v>174</v>
      </c>
      <c r="BE608" t="str">
        <f t="shared" si="691"/>
        <v>((1210+row['viewportWidth']-1278)/2)</v>
      </c>
      <c r="BF608" t="s">
        <v>176</v>
      </c>
      <c r="BG608">
        <f t="shared" si="692"/>
        <v>1043</v>
      </c>
      <c r="BI608" t="s">
        <v>177</v>
      </c>
      <c r="BJ608">
        <f t="shared" si="693"/>
        <v>1333</v>
      </c>
      <c r="BL608" t="s">
        <v>178</v>
      </c>
      <c r="BM608" t="str">
        <f t="shared" si="694"/>
        <v>elif (((312+row['viewportWidth']-1278)/2)&lt;row['x']&lt;((1210+row['viewportWidth']-1278)/2)) and (1043&lt;row['y']&lt;1333):</v>
      </c>
      <c r="BN608" s="30" t="s">
        <v>179</v>
      </c>
      <c r="BO608" t="str">
        <f t="shared" si="695"/>
        <v>Filter</v>
      </c>
      <c r="BP608" s="3" t="s">
        <v>180</v>
      </c>
      <c r="BQ608" t="str">
        <f t="shared" si="696"/>
        <v>return ('Filter')</v>
      </c>
      <c r="BR608" s="30" t="str">
        <f t="shared" ref="BR608:BR611" si="697">+CONCATENATE(REPT(" ", $BV$13),$BM608,CHAR(10),REPT(" ", $BV$14),$BQ608)</f>
        <v xml:space="preserve">            elif (((312+row['viewportWidth']-1278)/2)&lt;row['x']&lt;((1210+row['viewportWidth']-1278)/2)) and (1043&lt;row['y']&lt;1333):
                return ('Filter')</v>
      </c>
    </row>
    <row r="609" spans="2:70" x14ac:dyDescent="0.25">
      <c r="C609">
        <f>C611+30</f>
        <v>718</v>
      </c>
      <c r="D609">
        <v>1352</v>
      </c>
      <c r="E609">
        <f>C609+440</f>
        <v>1158</v>
      </c>
      <c r="F609">
        <v>4700</v>
      </c>
      <c r="G609" s="6" t="s">
        <v>27</v>
      </c>
      <c r="H609" s="9">
        <f t="shared" si="676"/>
        <v>80</v>
      </c>
      <c r="I609" s="9">
        <f t="shared" si="677"/>
        <v>1352</v>
      </c>
      <c r="J609" s="9">
        <f t="shared" si="678"/>
        <v>520</v>
      </c>
      <c r="K609" s="9">
        <f t="shared" si="679"/>
        <v>4700</v>
      </c>
      <c r="L609" s="9" t="str">
        <f t="shared" si="680"/>
        <v>productsLeftcolumn</v>
      </c>
      <c r="M609">
        <f t="shared" si="681"/>
        <v>401</v>
      </c>
      <c r="N609">
        <f t="shared" si="682"/>
        <v>1352</v>
      </c>
      <c r="O609">
        <f t="shared" si="683"/>
        <v>841</v>
      </c>
      <c r="P609">
        <f t="shared" si="684"/>
        <v>4700</v>
      </c>
      <c r="Q609" t="str">
        <f t="shared" si="685"/>
        <v>productsLeftcolumn</v>
      </c>
      <c r="AE609" t="s">
        <v>15</v>
      </c>
      <c r="AR609" s="30" t="s">
        <v>181</v>
      </c>
      <c r="AS609" s="33" t="s">
        <v>172</v>
      </c>
      <c r="AT609">
        <f t="shared" si="686"/>
        <v>80</v>
      </c>
      <c r="AU609" s="3" t="s">
        <v>173</v>
      </c>
      <c r="AV609" s="3">
        <f t="shared" si="687"/>
        <v>1278</v>
      </c>
      <c r="AW609" s="3" t="s">
        <v>174</v>
      </c>
      <c r="AX609" t="str">
        <f t="shared" si="688"/>
        <v>((80+row['viewportWidth']-1278)/2)</v>
      </c>
      <c r="AY609" t="s">
        <v>175</v>
      </c>
      <c r="AZ609" s="33" t="s">
        <v>172</v>
      </c>
      <c r="BA609">
        <f t="shared" si="689"/>
        <v>520</v>
      </c>
      <c r="BB609" s="3" t="s">
        <v>173</v>
      </c>
      <c r="BC609" s="3">
        <f t="shared" si="690"/>
        <v>1278</v>
      </c>
      <c r="BD609" s="3" t="s">
        <v>174</v>
      </c>
      <c r="BE609" t="str">
        <f t="shared" si="691"/>
        <v>((520+row['viewportWidth']-1278)/2)</v>
      </c>
      <c r="BF609" t="s">
        <v>176</v>
      </c>
      <c r="BG609">
        <f t="shared" si="692"/>
        <v>1352</v>
      </c>
      <c r="BI609" t="s">
        <v>177</v>
      </c>
      <c r="BJ609">
        <f t="shared" si="693"/>
        <v>4700</v>
      </c>
      <c r="BL609" t="s">
        <v>178</v>
      </c>
      <c r="BM609" t="str">
        <f t="shared" si="694"/>
        <v>elif (((80+row['viewportWidth']-1278)/2)&lt;row['x']&lt;((520+row['viewportWidth']-1278)/2)) and (1352&lt;row['y']&lt;4700):</v>
      </c>
      <c r="BN609" s="30" t="s">
        <v>179</v>
      </c>
      <c r="BO609" t="str">
        <f t="shared" si="695"/>
        <v>productsLeftcolumn</v>
      </c>
      <c r="BP609" s="3" t="s">
        <v>180</v>
      </c>
      <c r="BQ609" t="str">
        <f t="shared" si="696"/>
        <v>return ('productsLeftcolumn')</v>
      </c>
      <c r="BR609" s="30" t="str">
        <f t="shared" si="697"/>
        <v xml:space="preserve">            elif (((80+row['viewportWidth']-1278)/2)&lt;row['x']&lt;((520+row['viewportWidth']-1278)/2)) and (1352&lt;row['y']&lt;4700):
                return ('productsLeftcolumn')</v>
      </c>
    </row>
    <row r="610" spans="2:70" x14ac:dyDescent="0.25">
      <c r="C610">
        <f>E609+20</f>
        <v>1178</v>
      </c>
      <c r="D610">
        <f>D609</f>
        <v>1352</v>
      </c>
      <c r="E610">
        <f>C610+440</f>
        <v>1618</v>
      </c>
      <c r="F610">
        <f>F609</f>
        <v>4700</v>
      </c>
      <c r="G610" s="6" t="s">
        <v>28</v>
      </c>
      <c r="H610" s="9">
        <f t="shared" si="676"/>
        <v>540</v>
      </c>
      <c r="I610" s="9">
        <f t="shared" si="677"/>
        <v>1352</v>
      </c>
      <c r="J610" s="9">
        <f t="shared" si="678"/>
        <v>980</v>
      </c>
      <c r="K610" s="9">
        <f t="shared" si="679"/>
        <v>4700</v>
      </c>
      <c r="L610" s="9" t="str">
        <f t="shared" si="680"/>
        <v>productsRightcolumn</v>
      </c>
      <c r="M610">
        <f t="shared" si="681"/>
        <v>861</v>
      </c>
      <c r="N610">
        <f t="shared" si="682"/>
        <v>1352</v>
      </c>
      <c r="O610">
        <f t="shared" si="683"/>
        <v>1301</v>
      </c>
      <c r="P610">
        <f t="shared" si="684"/>
        <v>4700</v>
      </c>
      <c r="Q610" t="str">
        <f t="shared" si="685"/>
        <v>productsRightcolumn</v>
      </c>
      <c r="AE610" t="s">
        <v>15</v>
      </c>
      <c r="AR610" s="30" t="s">
        <v>181</v>
      </c>
      <c r="AS610" s="33" t="s">
        <v>172</v>
      </c>
      <c r="AT610">
        <f t="shared" si="686"/>
        <v>540</v>
      </c>
      <c r="AU610" s="3" t="s">
        <v>173</v>
      </c>
      <c r="AV610" s="3">
        <f t="shared" si="687"/>
        <v>1278</v>
      </c>
      <c r="AW610" s="3" t="s">
        <v>174</v>
      </c>
      <c r="AX610" t="str">
        <f t="shared" si="688"/>
        <v>((540+row['viewportWidth']-1278)/2)</v>
      </c>
      <c r="AY610" t="s">
        <v>175</v>
      </c>
      <c r="AZ610" s="33" t="s">
        <v>172</v>
      </c>
      <c r="BA610">
        <f t="shared" si="689"/>
        <v>980</v>
      </c>
      <c r="BB610" s="3" t="s">
        <v>173</v>
      </c>
      <c r="BC610" s="3">
        <f t="shared" si="690"/>
        <v>1278</v>
      </c>
      <c r="BD610" s="3" t="s">
        <v>174</v>
      </c>
      <c r="BE610" t="str">
        <f t="shared" si="691"/>
        <v>((980+row['viewportWidth']-1278)/2)</v>
      </c>
      <c r="BF610" t="s">
        <v>176</v>
      </c>
      <c r="BG610">
        <f t="shared" si="692"/>
        <v>1352</v>
      </c>
      <c r="BI610" t="s">
        <v>177</v>
      </c>
      <c r="BJ610">
        <f t="shared" si="693"/>
        <v>4700</v>
      </c>
      <c r="BL610" t="s">
        <v>178</v>
      </c>
      <c r="BM610" t="str">
        <f t="shared" si="694"/>
        <v>elif (((540+row['viewportWidth']-1278)/2)&lt;row['x']&lt;((980+row['viewportWidth']-1278)/2)) and (1352&lt;row['y']&lt;4700):</v>
      </c>
      <c r="BN610" s="30" t="s">
        <v>179</v>
      </c>
      <c r="BO610" t="str">
        <f t="shared" si="695"/>
        <v>productsRightcolumn</v>
      </c>
      <c r="BP610" s="3" t="s">
        <v>180</v>
      </c>
      <c r="BQ610" t="str">
        <f t="shared" si="696"/>
        <v>return ('productsRightcolumn')</v>
      </c>
      <c r="BR610" s="30" t="str">
        <f t="shared" si="697"/>
        <v xml:space="preserve">            elif (((540+row['viewportWidth']-1278)/2)&lt;row['x']&lt;((980+row['viewportWidth']-1278)/2)) and (1352&lt;row['y']&lt;4700):
                return ('productsRightcolumn')</v>
      </c>
    </row>
    <row r="611" spans="2:70" x14ac:dyDescent="0.25">
      <c r="C611">
        <v>688</v>
      </c>
      <c r="D611">
        <v>260</v>
      </c>
      <c r="E611">
        <v>918</v>
      </c>
      <c r="F611">
        <f>1040+D611</f>
        <v>1300</v>
      </c>
      <c r="G611" s="6" t="s">
        <v>26</v>
      </c>
      <c r="H611" s="9">
        <f t="shared" si="676"/>
        <v>50</v>
      </c>
      <c r="I611" s="9">
        <f t="shared" si="677"/>
        <v>260</v>
      </c>
      <c r="J611" s="9">
        <f t="shared" si="678"/>
        <v>280</v>
      </c>
      <c r="K611" s="9">
        <f t="shared" si="679"/>
        <v>1300</v>
      </c>
      <c r="L611" s="9" t="str">
        <f>G611</f>
        <v>sidebar</v>
      </c>
      <c r="M611">
        <f>H611+$S$12</f>
        <v>371</v>
      </c>
      <c r="N611">
        <f>I611</f>
        <v>260</v>
      </c>
      <c r="O611">
        <f>J611+$S$12</f>
        <v>601</v>
      </c>
      <c r="P611">
        <f>K611</f>
        <v>1300</v>
      </c>
      <c r="Q611" t="str">
        <f>L611</f>
        <v>sidebar</v>
      </c>
      <c r="AE611" t="s">
        <v>15</v>
      </c>
      <c r="AR611" s="30" t="s">
        <v>181</v>
      </c>
      <c r="AS611" s="33" t="s">
        <v>172</v>
      </c>
      <c r="AT611">
        <f t="shared" si="686"/>
        <v>50</v>
      </c>
      <c r="AU611" s="3" t="s">
        <v>173</v>
      </c>
      <c r="AV611" s="3">
        <f t="shared" si="687"/>
        <v>1278</v>
      </c>
      <c r="AW611" s="3" t="s">
        <v>174</v>
      </c>
      <c r="AX611" t="str">
        <f t="shared" si="688"/>
        <v>((50+row['viewportWidth']-1278)/2)</v>
      </c>
      <c r="AY611" t="s">
        <v>175</v>
      </c>
      <c r="AZ611" s="33" t="s">
        <v>172</v>
      </c>
      <c r="BA611">
        <f t="shared" si="689"/>
        <v>280</v>
      </c>
      <c r="BB611" s="3" t="s">
        <v>173</v>
      </c>
      <c r="BC611" s="3">
        <f t="shared" si="690"/>
        <v>1278</v>
      </c>
      <c r="BD611" s="3" t="s">
        <v>174</v>
      </c>
      <c r="BE611" t="str">
        <f t="shared" si="691"/>
        <v>((280+row['viewportWidth']-1278)/2)</v>
      </c>
      <c r="BF611" t="s">
        <v>176</v>
      </c>
      <c r="BG611">
        <f t="shared" si="692"/>
        <v>260</v>
      </c>
      <c r="BI611" t="s">
        <v>177</v>
      </c>
      <c r="BJ611">
        <f t="shared" si="693"/>
        <v>1300</v>
      </c>
      <c r="BL611" t="s">
        <v>178</v>
      </c>
      <c r="BM611" t="str">
        <f t="shared" si="694"/>
        <v>elif (((50+row['viewportWidth']-1278)/2)&lt;row['x']&lt;((280+row['viewportWidth']-1278)/2)) and (260&lt;row['y']&lt;1300):</v>
      </c>
      <c r="BN611" s="30" t="s">
        <v>179</v>
      </c>
      <c r="BO611" t="str">
        <f t="shared" si="695"/>
        <v>sidebar</v>
      </c>
      <c r="BP611" s="3" t="s">
        <v>180</v>
      </c>
      <c r="BQ611" t="str">
        <f t="shared" si="696"/>
        <v>return ('sidebar')</v>
      </c>
      <c r="BR611" s="30" t="str">
        <f t="shared" si="697"/>
        <v xml:space="preserve">            elif (((50+row['viewportWidth']-1278)/2)&lt;row['x']&lt;((280+row['viewportWidth']-1278)/2)) and (260&lt;row['y']&lt;1300):
                return ('sidebar')</v>
      </c>
    </row>
    <row r="612" spans="2:70" x14ac:dyDescent="0.25">
      <c r="H612" s="9"/>
      <c r="I612" s="9"/>
      <c r="J612" s="9"/>
      <c r="K612" s="9"/>
      <c r="L612" s="9"/>
      <c r="AB612" s="14"/>
      <c r="AE612" t="s">
        <v>15</v>
      </c>
    </row>
    <row r="613" spans="2:70" x14ac:dyDescent="0.25">
      <c r="G613" s="6"/>
      <c r="H613" s="9"/>
      <c r="I613" s="9"/>
      <c r="J613" s="9"/>
      <c r="K613" s="9"/>
      <c r="L613" s="9"/>
      <c r="Y613" s="14" t="s">
        <v>556</v>
      </c>
      <c r="Z613" s="48" t="str">
        <f>+$Z$16</f>
        <v xml:space="preserve"> = re.compile(r'(http://relaunch|https://www)\.holzprofi24\.de/('</v>
      </c>
      <c r="AA613" s="51" t="str">
        <f>+CONCATENATE(Y613,Z613)</f>
        <v>vinylboden_pattern = re.compile(r'(http://relaunch|https://www)\.holzprofi24\.de/('</v>
      </c>
      <c r="AB613" s="51" t="s">
        <v>2513</v>
      </c>
      <c r="AC613" s="14" t="str">
        <f>_xlfn.TEXTJOIN(CHAR(10),FALSE,AA613,AC614)</f>
        <v>vinylboden_pattern = re.compile(r'(http://relaunch|https://www)\.holzprofi24\.de/('
'/bodenbelaege/vinylboden/((?!/).)*$)')</v>
      </c>
      <c r="AE613" t="s">
        <v>15</v>
      </c>
    </row>
    <row r="614" spans="2:70" x14ac:dyDescent="0.25">
      <c r="B614" t="s">
        <v>90</v>
      </c>
      <c r="G614" s="6"/>
      <c r="H614" s="9"/>
      <c r="I614" s="9"/>
      <c r="J614" s="9"/>
      <c r="K614" s="9"/>
      <c r="L614" s="9"/>
      <c r="Y614" s="48" t="str">
        <f t="shared" ref="Y614" si="698">+$Y$16</f>
        <v>'</v>
      </c>
      <c r="Z614" s="14" t="str">
        <f t="shared" ref="Z614" si="699">+$B614</f>
        <v>/bodenbelaege/vinylboden/</v>
      </c>
      <c r="AA614" t="str">
        <f>+$AA$16</f>
        <v>((?!/).)*$</v>
      </c>
      <c r="AB614" s="48" t="str">
        <f>+$AB$17</f>
        <v>)')</v>
      </c>
      <c r="AC614" s="48" t="str">
        <f>+CONCATENATE(Y614,Z614,AA614,AB614)</f>
        <v>'/bodenbelaege/vinylboden/((?!/).)*$)')</v>
      </c>
      <c r="AE614" t="s">
        <v>15</v>
      </c>
    </row>
    <row r="615" spans="2:70" x14ac:dyDescent="0.25">
      <c r="B615" s="21"/>
      <c r="G615" s="6"/>
      <c r="H615" s="9" t="s">
        <v>56</v>
      </c>
      <c r="I615" s="9"/>
      <c r="J615" s="9"/>
      <c r="K615" s="9"/>
      <c r="L615" s="9"/>
      <c r="AE615" t="s">
        <v>15</v>
      </c>
      <c r="BR615" s="35" t="str">
        <f>_xlfn.TEXTJOIN(CHAR(10),FALSE,BR616:BR620)</f>
        <v xml:space="preserve">        elif bool(vinylboden_pattern.match(row['url'])):
            if (((624+row['viewportWidth']-1278)/2)&lt;row['x']&lt;((1522+row['viewportWidth']-1278)/2)) and (320&lt;row['y']&lt;468):
                return ('Berater')
            elif (((624+row['viewportWidth']-1278)/2)&lt;row['x']&lt;((1522+row['viewportWidth']-1278)/2)) and (480&lt;row['y']&lt;777):
                return ('Filter')
            elif (((392+row['viewportWidth']-1278)/2)&lt;row['x']&lt;((832+row['viewportWidth']-1278)/2)) and (790&lt;row['y']&lt;4700):
                return ('productsLeftcolumn')
            elif (((852+row['viewportWidth']-1278)/2)&lt;row['x']&lt;((1292+row['viewportWidth']-1278)/2)) and (790&lt;row['y']&lt;4700):
                return ('productsRightcolumn')
            elif (((362+row['viewportWidth']-1278)/2)&lt;row['x']&lt;((592+row['viewportWidth']-1278)/2)) and (260&lt;row['y']&lt;1040):
                return ('sidebar')</v>
      </c>
    </row>
    <row r="616" spans="2:70" x14ac:dyDescent="0.25">
      <c r="C616">
        <v>950</v>
      </c>
      <c r="D616">
        <v>320</v>
      </c>
      <c r="E616">
        <v>1848</v>
      </c>
      <c r="F616">
        <v>468</v>
      </c>
      <c r="G616" s="5" t="s">
        <v>89</v>
      </c>
      <c r="H616" s="9">
        <f>C616-$S$618</f>
        <v>624</v>
      </c>
      <c r="I616" s="9">
        <f>D616-$T$520</f>
        <v>320</v>
      </c>
      <c r="J616" s="9">
        <f>E616-$S$618</f>
        <v>1522</v>
      </c>
      <c r="K616" s="9">
        <f>F616-$T$520</f>
        <v>468</v>
      </c>
      <c r="L616" s="9" t="str">
        <f t="shared" ref="L616:L619" si="700">G616</f>
        <v>Berater</v>
      </c>
      <c r="M616">
        <f t="shared" ref="M616:M619" si="701">H616+$S$12</f>
        <v>945</v>
      </c>
      <c r="N616">
        <f t="shared" ref="N616:N619" si="702">I616</f>
        <v>320</v>
      </c>
      <c r="O616">
        <f t="shared" ref="O616:O619" si="703">J616+$S$12</f>
        <v>1843</v>
      </c>
      <c r="P616">
        <f t="shared" ref="P616:P619" si="704">K616</f>
        <v>468</v>
      </c>
      <c r="Q616" t="str">
        <f t="shared" ref="Q616:Q619" si="705">L616</f>
        <v>Berater</v>
      </c>
      <c r="S616" t="s">
        <v>41</v>
      </c>
      <c r="AE616" t="s">
        <v>15</v>
      </c>
      <c r="AM616" s="30" t="s">
        <v>182</v>
      </c>
      <c r="AN616" t="str">
        <f>+$Y613</f>
        <v>vinylboden_pattern</v>
      </c>
      <c r="AO616" t="s">
        <v>170</v>
      </c>
      <c r="AQ616" t="str">
        <f>+CONCATENATE(AM616,AN616,AO616)</f>
        <v>elif bool(vinylboden_pattern.match(row['url'])):</v>
      </c>
      <c r="AR616" s="30" t="s">
        <v>171</v>
      </c>
      <c r="AS616" s="33" t="s">
        <v>172</v>
      </c>
      <c r="AT616">
        <f>+$H616</f>
        <v>624</v>
      </c>
      <c r="AU616" s="3" t="s">
        <v>173</v>
      </c>
      <c r="AV616" s="3">
        <f>+$P$12+$N$12</f>
        <v>1278</v>
      </c>
      <c r="AW616" s="3" t="s">
        <v>174</v>
      </c>
      <c r="AX616" t="str">
        <f>+CONCATENATE($AS616,$AT616,$AU616,$AV616,$AW616)</f>
        <v>((624+row['viewportWidth']-1278)/2)</v>
      </c>
      <c r="AY616" t="s">
        <v>175</v>
      </c>
      <c r="AZ616" s="33" t="s">
        <v>172</v>
      </c>
      <c r="BA616">
        <f>+$J616</f>
        <v>1522</v>
      </c>
      <c r="BB616" s="3" t="s">
        <v>173</v>
      </c>
      <c r="BC616" s="3">
        <f>+$P$12+$N$12</f>
        <v>1278</v>
      </c>
      <c r="BD616" s="3" t="s">
        <v>174</v>
      </c>
      <c r="BE616" t="str">
        <f>+CONCATENATE($AZ616,$BA616,$BB616,$BC616,$BD616)</f>
        <v>((1522+row['viewportWidth']-1278)/2)</v>
      </c>
      <c r="BF616" t="s">
        <v>176</v>
      </c>
      <c r="BG616">
        <f>+$I616</f>
        <v>320</v>
      </c>
      <c r="BI616" t="s">
        <v>177</v>
      </c>
      <c r="BJ616">
        <f>+$K616</f>
        <v>468</v>
      </c>
      <c r="BL616" t="s">
        <v>178</v>
      </c>
      <c r="BM616" t="str">
        <f>+CONCATENATE(AR616,AX616,AY616,BE616,BF616,BG616,BI616,BJ616,BL616)</f>
        <v>if (((624+row['viewportWidth']-1278)/2)&lt;row['x']&lt;((1522+row['viewportWidth']-1278)/2)) and (320&lt;row['y']&lt;468):</v>
      </c>
      <c r="BN616" s="30" t="s">
        <v>179</v>
      </c>
      <c r="BO616" t="str">
        <f>+$L616</f>
        <v>Berater</v>
      </c>
      <c r="BP616" s="3" t="s">
        <v>180</v>
      </c>
      <c r="BQ616" t="str">
        <f>+CONCATENATE(BN616,BO616,BP616)</f>
        <v>return ('Berater')</v>
      </c>
      <c r="BR616" s="30" t="str">
        <f>+CONCATENATE(REPT(" ", $BV$12),$AQ616,CHAR(10),REPT(" ", $BV$13),$BM616,CHAR(10),REPT(" ", $BV$14),$BQ616)</f>
        <v xml:space="preserve">        elif bool(vinylboden_pattern.match(row['url'])):
            if (((624+row['viewportWidth']-1278)/2)&lt;row['x']&lt;((1522+row['viewportWidth']-1278)/2)) and (320&lt;row['y']&lt;468):
                return ('Berater')</v>
      </c>
    </row>
    <row r="617" spans="2:70" x14ac:dyDescent="0.25">
      <c r="C617">
        <v>950</v>
      </c>
      <c r="D617">
        <v>480</v>
      </c>
      <c r="E617">
        <v>1848</v>
      </c>
      <c r="F617">
        <v>777</v>
      </c>
      <c r="G617" s="6" t="s">
        <v>25</v>
      </c>
      <c r="H617" s="9">
        <f>C617-$S$618</f>
        <v>624</v>
      </c>
      <c r="I617" s="9">
        <f>D617-$T$520</f>
        <v>480</v>
      </c>
      <c r="J617" s="9">
        <f>E617-$S$618</f>
        <v>1522</v>
      </c>
      <c r="K617" s="9">
        <f>F617-$T$520</f>
        <v>777</v>
      </c>
      <c r="L617" s="9" t="str">
        <f t="shared" si="700"/>
        <v>Filter</v>
      </c>
      <c r="M617">
        <f t="shared" si="701"/>
        <v>945</v>
      </c>
      <c r="N617">
        <f t="shared" si="702"/>
        <v>480</v>
      </c>
      <c r="O617">
        <f t="shared" si="703"/>
        <v>1843</v>
      </c>
      <c r="P617">
        <f t="shared" si="704"/>
        <v>777</v>
      </c>
      <c r="Q617" t="str">
        <f t="shared" si="705"/>
        <v>Filter</v>
      </c>
      <c r="S617" t="s">
        <v>15</v>
      </c>
      <c r="T617" t="s">
        <v>16</v>
      </c>
      <c r="AE617" t="s">
        <v>15</v>
      </c>
      <c r="AR617" s="30" t="s">
        <v>181</v>
      </c>
      <c r="AS617" s="33" t="s">
        <v>172</v>
      </c>
      <c r="AT617">
        <f t="shared" ref="AT617:AT621" si="706">+$H617</f>
        <v>624</v>
      </c>
      <c r="AU617" s="3" t="s">
        <v>173</v>
      </c>
      <c r="AV617" s="3">
        <f t="shared" ref="AV617:AV621" si="707">+$P$12+$N$12</f>
        <v>1278</v>
      </c>
      <c r="AW617" s="3" t="s">
        <v>174</v>
      </c>
      <c r="AX617" t="str">
        <f t="shared" ref="AX617:AX621" si="708">+CONCATENATE($AS617,$AT617,$AU617,$AV617,$AW617)</f>
        <v>((624+row['viewportWidth']-1278)/2)</v>
      </c>
      <c r="AY617" t="s">
        <v>175</v>
      </c>
      <c r="AZ617" s="33" t="s">
        <v>172</v>
      </c>
      <c r="BA617">
        <f t="shared" ref="BA617:BA621" si="709">+$J617</f>
        <v>1522</v>
      </c>
      <c r="BB617" s="3" t="s">
        <v>173</v>
      </c>
      <c r="BC617" s="3">
        <f t="shared" ref="BC617:BC621" si="710">+$P$12+$N$12</f>
        <v>1278</v>
      </c>
      <c r="BD617" s="3" t="s">
        <v>174</v>
      </c>
      <c r="BE617" t="str">
        <f t="shared" ref="BE617:BE621" si="711">+CONCATENATE($AZ617,$BA617,$BB617,$BC617,$BD617)</f>
        <v>((1522+row['viewportWidth']-1278)/2)</v>
      </c>
      <c r="BF617" t="s">
        <v>176</v>
      </c>
      <c r="BG617">
        <f t="shared" ref="BG617:BG621" si="712">+$I617</f>
        <v>480</v>
      </c>
      <c r="BI617" t="s">
        <v>177</v>
      </c>
      <c r="BJ617">
        <f t="shared" ref="BJ617:BJ621" si="713">+$K617</f>
        <v>777</v>
      </c>
      <c r="BL617" t="s">
        <v>178</v>
      </c>
      <c r="BM617" t="str">
        <f t="shared" ref="BM617:BM621" si="714">+CONCATENATE(AR617,AX617,AY617,BE617,BF617,BG617,BI617,BJ617,BL617)</f>
        <v>elif (((624+row['viewportWidth']-1278)/2)&lt;row['x']&lt;((1522+row['viewportWidth']-1278)/2)) and (480&lt;row['y']&lt;777):</v>
      </c>
      <c r="BN617" s="30" t="s">
        <v>179</v>
      </c>
      <c r="BO617" t="str">
        <f t="shared" ref="BO617:BO621" si="715">+$L617</f>
        <v>Filter</v>
      </c>
      <c r="BP617" s="3" t="s">
        <v>180</v>
      </c>
      <c r="BQ617" t="str">
        <f t="shared" ref="BQ617:BQ621" si="716">+CONCATENATE(BN617,BO617,BP617)</f>
        <v>return ('Filter')</v>
      </c>
      <c r="BR617" s="30" t="str">
        <f>+CONCATENATE(REPT(" ", $BV$13),$BM617,CHAR(10),REPT(" ", $BV$14),$BQ617)</f>
        <v xml:space="preserve">            elif (((624+row['viewportWidth']-1278)/2)&lt;row['x']&lt;((1522+row['viewportWidth']-1278)/2)) and (480&lt;row['y']&lt;777):
                return ('Filter')</v>
      </c>
    </row>
    <row r="618" spans="2:70" x14ac:dyDescent="0.25">
      <c r="C618">
        <f>C620+30</f>
        <v>718</v>
      </c>
      <c r="D618">
        <v>790</v>
      </c>
      <c r="E618">
        <f>C618+440</f>
        <v>1158</v>
      </c>
      <c r="F618">
        <v>4700</v>
      </c>
      <c r="G618" s="6" t="s">
        <v>27</v>
      </c>
      <c r="H618" s="9">
        <f>C618-$S$618</f>
        <v>392</v>
      </c>
      <c r="I618" s="9">
        <f>D618-$T$520</f>
        <v>790</v>
      </c>
      <c r="J618" s="9">
        <f>E618-$S$618</f>
        <v>832</v>
      </c>
      <c r="K618" s="9">
        <f>F618-$T$520</f>
        <v>4700</v>
      </c>
      <c r="L618" s="9" t="str">
        <f t="shared" si="700"/>
        <v>productsLeftcolumn</v>
      </c>
      <c r="M618">
        <f t="shared" si="701"/>
        <v>713</v>
      </c>
      <c r="N618">
        <f t="shared" si="702"/>
        <v>790</v>
      </c>
      <c r="O618">
        <f t="shared" si="703"/>
        <v>1153</v>
      </c>
      <c r="P618">
        <f t="shared" si="704"/>
        <v>4700</v>
      </c>
      <c r="Q618" t="str">
        <f t="shared" si="705"/>
        <v>productsLeftcolumn</v>
      </c>
      <c r="S618">
        <v>326</v>
      </c>
      <c r="T618">
        <v>0</v>
      </c>
      <c r="AE618" t="s">
        <v>15</v>
      </c>
      <c r="AR618" s="30" t="s">
        <v>181</v>
      </c>
      <c r="AS618" s="33" t="s">
        <v>172</v>
      </c>
      <c r="AT618">
        <f t="shared" si="706"/>
        <v>392</v>
      </c>
      <c r="AU618" s="3" t="s">
        <v>173</v>
      </c>
      <c r="AV618" s="3">
        <f t="shared" si="707"/>
        <v>1278</v>
      </c>
      <c r="AW618" s="3" t="s">
        <v>174</v>
      </c>
      <c r="AX618" t="str">
        <f t="shared" si="708"/>
        <v>((392+row['viewportWidth']-1278)/2)</v>
      </c>
      <c r="AY618" t="s">
        <v>175</v>
      </c>
      <c r="AZ618" s="33" t="s">
        <v>172</v>
      </c>
      <c r="BA618">
        <f t="shared" si="709"/>
        <v>832</v>
      </c>
      <c r="BB618" s="3" t="s">
        <v>173</v>
      </c>
      <c r="BC618" s="3">
        <f t="shared" si="710"/>
        <v>1278</v>
      </c>
      <c r="BD618" s="3" t="s">
        <v>174</v>
      </c>
      <c r="BE618" t="str">
        <f t="shared" si="711"/>
        <v>((832+row['viewportWidth']-1278)/2)</v>
      </c>
      <c r="BF618" t="s">
        <v>176</v>
      </c>
      <c r="BG618">
        <f t="shared" si="712"/>
        <v>790</v>
      </c>
      <c r="BI618" t="s">
        <v>177</v>
      </c>
      <c r="BJ618">
        <f t="shared" si="713"/>
        <v>4700</v>
      </c>
      <c r="BL618" t="s">
        <v>178</v>
      </c>
      <c r="BM618" t="str">
        <f t="shared" si="714"/>
        <v>elif (((392+row['viewportWidth']-1278)/2)&lt;row['x']&lt;((832+row['viewportWidth']-1278)/2)) and (790&lt;row['y']&lt;4700):</v>
      </c>
      <c r="BN618" s="30" t="s">
        <v>179</v>
      </c>
      <c r="BO618" t="str">
        <f t="shared" si="715"/>
        <v>productsLeftcolumn</v>
      </c>
      <c r="BP618" s="3" t="s">
        <v>180</v>
      </c>
      <c r="BQ618" t="str">
        <f t="shared" si="716"/>
        <v>return ('productsLeftcolumn')</v>
      </c>
      <c r="BR618" s="30" t="str">
        <f t="shared" ref="BR618:BR621" si="717">+CONCATENATE(REPT(" ", $BV$13),$BM618,CHAR(10),REPT(" ", $BV$14),$BQ618)</f>
        <v xml:space="preserve">            elif (((392+row['viewportWidth']-1278)/2)&lt;row['x']&lt;((832+row['viewportWidth']-1278)/2)) and (790&lt;row['y']&lt;4700):
                return ('productsLeftcolumn')</v>
      </c>
    </row>
    <row r="619" spans="2:70" x14ac:dyDescent="0.25">
      <c r="C619">
        <f>E618+20</f>
        <v>1178</v>
      </c>
      <c r="D619">
        <f>D618</f>
        <v>790</v>
      </c>
      <c r="E619">
        <f>C619+440</f>
        <v>1618</v>
      </c>
      <c r="F619">
        <f>F618</f>
        <v>4700</v>
      </c>
      <c r="G619" s="6" t="s">
        <v>28</v>
      </c>
      <c r="H619" s="9">
        <f>C619-$S$618</f>
        <v>852</v>
      </c>
      <c r="I619" s="9">
        <f>D619-$T$520</f>
        <v>790</v>
      </c>
      <c r="J619" s="9">
        <f>E619-$S$618</f>
        <v>1292</v>
      </c>
      <c r="K619" s="9">
        <f>F619-$T$520</f>
        <v>4700</v>
      </c>
      <c r="L619" s="9" t="str">
        <f t="shared" si="700"/>
        <v>productsRightcolumn</v>
      </c>
      <c r="M619">
        <f t="shared" si="701"/>
        <v>1173</v>
      </c>
      <c r="N619">
        <f t="shared" si="702"/>
        <v>790</v>
      </c>
      <c r="O619">
        <f t="shared" si="703"/>
        <v>1613</v>
      </c>
      <c r="P619">
        <f t="shared" si="704"/>
        <v>4700</v>
      </c>
      <c r="Q619" t="str">
        <f t="shared" si="705"/>
        <v>productsRightcolumn</v>
      </c>
      <c r="AE619" t="s">
        <v>15</v>
      </c>
      <c r="AR619" s="30" t="s">
        <v>181</v>
      </c>
      <c r="AS619" s="33" t="s">
        <v>172</v>
      </c>
      <c r="AT619">
        <f t="shared" si="706"/>
        <v>852</v>
      </c>
      <c r="AU619" s="3" t="s">
        <v>173</v>
      </c>
      <c r="AV619" s="3">
        <f t="shared" si="707"/>
        <v>1278</v>
      </c>
      <c r="AW619" s="3" t="s">
        <v>174</v>
      </c>
      <c r="AX619" t="str">
        <f t="shared" si="708"/>
        <v>((852+row['viewportWidth']-1278)/2)</v>
      </c>
      <c r="AY619" t="s">
        <v>175</v>
      </c>
      <c r="AZ619" s="33" t="s">
        <v>172</v>
      </c>
      <c r="BA619">
        <f t="shared" si="709"/>
        <v>1292</v>
      </c>
      <c r="BB619" s="3" t="s">
        <v>173</v>
      </c>
      <c r="BC619" s="3">
        <f t="shared" si="710"/>
        <v>1278</v>
      </c>
      <c r="BD619" s="3" t="s">
        <v>174</v>
      </c>
      <c r="BE619" t="str">
        <f t="shared" si="711"/>
        <v>((1292+row['viewportWidth']-1278)/2)</v>
      </c>
      <c r="BF619" t="s">
        <v>176</v>
      </c>
      <c r="BG619">
        <f t="shared" si="712"/>
        <v>790</v>
      </c>
      <c r="BI619" t="s">
        <v>177</v>
      </c>
      <c r="BJ619">
        <f t="shared" si="713"/>
        <v>4700</v>
      </c>
      <c r="BL619" t="s">
        <v>178</v>
      </c>
      <c r="BM619" t="str">
        <f t="shared" si="714"/>
        <v>elif (((852+row['viewportWidth']-1278)/2)&lt;row['x']&lt;((1292+row['viewportWidth']-1278)/2)) and (790&lt;row['y']&lt;4700):</v>
      </c>
      <c r="BN619" s="30" t="s">
        <v>179</v>
      </c>
      <c r="BO619" t="str">
        <f t="shared" si="715"/>
        <v>productsRightcolumn</v>
      </c>
      <c r="BP619" s="3" t="s">
        <v>180</v>
      </c>
      <c r="BQ619" t="str">
        <f t="shared" si="716"/>
        <v>return ('productsRightcolumn')</v>
      </c>
      <c r="BR619" s="30" t="str">
        <f t="shared" si="717"/>
        <v xml:space="preserve">            elif (((852+row['viewportWidth']-1278)/2)&lt;row['x']&lt;((1292+row['viewportWidth']-1278)/2)) and (790&lt;row['y']&lt;4700):
                return ('productsRightcolumn')</v>
      </c>
    </row>
    <row r="620" spans="2:70" x14ac:dyDescent="0.25">
      <c r="C620">
        <v>688</v>
      </c>
      <c r="D620">
        <v>260</v>
      </c>
      <c r="E620">
        <v>918</v>
      </c>
      <c r="F620">
        <v>1040</v>
      </c>
      <c r="G620" s="6" t="s">
        <v>26</v>
      </c>
      <c r="H620" s="9">
        <f>C620-$S$618</f>
        <v>362</v>
      </c>
      <c r="I620" s="9">
        <f>D620-$T$520</f>
        <v>260</v>
      </c>
      <c r="J620" s="9">
        <f>E620-$S$618</f>
        <v>592</v>
      </c>
      <c r="K620" s="9">
        <f>F620-$T$520</f>
        <v>1040</v>
      </c>
      <c r="L620" s="9" t="str">
        <f>G620</f>
        <v>sidebar</v>
      </c>
      <c r="M620">
        <f>H620+$S$12</f>
        <v>683</v>
      </c>
      <c r="N620">
        <f>I620</f>
        <v>260</v>
      </c>
      <c r="O620">
        <f>J620+$S$12</f>
        <v>913</v>
      </c>
      <c r="P620">
        <f>K620</f>
        <v>1040</v>
      </c>
      <c r="Q620" t="str">
        <f>L620</f>
        <v>sidebar</v>
      </c>
      <c r="AE620" t="s">
        <v>15</v>
      </c>
      <c r="AR620" s="30" t="s">
        <v>181</v>
      </c>
      <c r="AS620" s="33" t="s">
        <v>172</v>
      </c>
      <c r="AT620">
        <f t="shared" si="706"/>
        <v>362</v>
      </c>
      <c r="AU620" s="3" t="s">
        <v>173</v>
      </c>
      <c r="AV620" s="3">
        <f t="shared" si="707"/>
        <v>1278</v>
      </c>
      <c r="AW620" s="3" t="s">
        <v>174</v>
      </c>
      <c r="AX620" t="str">
        <f t="shared" si="708"/>
        <v>((362+row['viewportWidth']-1278)/2)</v>
      </c>
      <c r="AY620" t="s">
        <v>175</v>
      </c>
      <c r="AZ620" s="33" t="s">
        <v>172</v>
      </c>
      <c r="BA620">
        <f t="shared" si="709"/>
        <v>592</v>
      </c>
      <c r="BB620" s="3" t="s">
        <v>173</v>
      </c>
      <c r="BC620" s="3">
        <f t="shared" si="710"/>
        <v>1278</v>
      </c>
      <c r="BD620" s="3" t="s">
        <v>174</v>
      </c>
      <c r="BE620" t="str">
        <f t="shared" si="711"/>
        <v>((592+row['viewportWidth']-1278)/2)</v>
      </c>
      <c r="BF620" t="s">
        <v>176</v>
      </c>
      <c r="BG620">
        <f t="shared" si="712"/>
        <v>260</v>
      </c>
      <c r="BI620" t="s">
        <v>177</v>
      </c>
      <c r="BJ620">
        <f t="shared" si="713"/>
        <v>1040</v>
      </c>
      <c r="BL620" t="s">
        <v>178</v>
      </c>
      <c r="BM620" t="str">
        <f t="shared" si="714"/>
        <v>elif (((362+row['viewportWidth']-1278)/2)&lt;row['x']&lt;((592+row['viewportWidth']-1278)/2)) and (260&lt;row['y']&lt;1040):</v>
      </c>
      <c r="BN620" s="30" t="s">
        <v>179</v>
      </c>
      <c r="BO620" t="str">
        <f t="shared" si="715"/>
        <v>sidebar</v>
      </c>
      <c r="BP620" s="3" t="s">
        <v>180</v>
      </c>
      <c r="BQ620" t="str">
        <f t="shared" si="716"/>
        <v>return ('sidebar')</v>
      </c>
      <c r="BR620" s="30" t="str">
        <f t="shared" si="717"/>
        <v xml:space="preserve">            elif (((362+row['viewportWidth']-1278)/2)&lt;row['x']&lt;((592+row['viewportWidth']-1278)/2)) and (260&lt;row['y']&lt;1040):
                return ('sidebar')</v>
      </c>
    </row>
    <row r="621" spans="2:70" x14ac:dyDescent="0.25">
      <c r="AR621" s="30" t="s">
        <v>181</v>
      </c>
      <c r="AS621" s="33" t="s">
        <v>172</v>
      </c>
      <c r="AT621">
        <f t="shared" si="706"/>
        <v>0</v>
      </c>
      <c r="AU621" s="3" t="s">
        <v>173</v>
      </c>
      <c r="AV621" s="3">
        <f t="shared" si="707"/>
        <v>1278</v>
      </c>
      <c r="AW621" s="3" t="s">
        <v>174</v>
      </c>
      <c r="AX621" t="str">
        <f t="shared" si="708"/>
        <v>((0+row['viewportWidth']-1278)/2)</v>
      </c>
      <c r="AY621" t="s">
        <v>175</v>
      </c>
      <c r="AZ621" s="33" t="s">
        <v>172</v>
      </c>
      <c r="BA621">
        <f t="shared" si="709"/>
        <v>0</v>
      </c>
      <c r="BB621" s="3" t="s">
        <v>173</v>
      </c>
      <c r="BC621" s="3">
        <f t="shared" si="710"/>
        <v>1278</v>
      </c>
      <c r="BD621" s="3" t="s">
        <v>174</v>
      </c>
      <c r="BE621" t="str">
        <f t="shared" si="711"/>
        <v>((0+row['viewportWidth']-1278)/2)</v>
      </c>
      <c r="BF621" t="s">
        <v>176</v>
      </c>
      <c r="BG621">
        <f t="shared" si="712"/>
        <v>0</v>
      </c>
      <c r="BI621" t="s">
        <v>177</v>
      </c>
      <c r="BJ621">
        <f t="shared" si="713"/>
        <v>0</v>
      </c>
      <c r="BL621" t="s">
        <v>178</v>
      </c>
      <c r="BM621" t="str">
        <f t="shared" si="714"/>
        <v>elif (((0+row['viewportWidth']-1278)/2)&lt;row['x']&lt;((0+row['viewportWidth']-1278)/2)) and (0&lt;row['y']&lt;0):</v>
      </c>
      <c r="BN621" s="30" t="s">
        <v>179</v>
      </c>
      <c r="BO621">
        <f t="shared" si="715"/>
        <v>0</v>
      </c>
      <c r="BP621" s="3" t="s">
        <v>180</v>
      </c>
      <c r="BQ621" t="str">
        <f t="shared" si="716"/>
        <v>return ('0')</v>
      </c>
      <c r="BR621" s="30" t="str">
        <f t="shared" si="717"/>
        <v xml:space="preserve">            elif (((0+row['viewportWidth']-1278)/2)&lt;row['x']&lt;((0+row['viewportWidth']-1278)/2)) and (0&lt;row['y']&lt;0):
                return ('0')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F383-2BD8-4AF6-BB20-3ABDB12A578F}">
  <dimension ref="A1:AE1004"/>
  <sheetViews>
    <sheetView topLeftCell="A2" zoomScale="70" zoomScaleNormal="70" workbookViewId="0">
      <selection activeCell="B2" sqref="B2"/>
    </sheetView>
  </sheetViews>
  <sheetFormatPr defaultRowHeight="15" x14ac:dyDescent="0.25"/>
  <cols>
    <col min="2" max="2" width="9" customWidth="1"/>
    <col min="3" max="3" width="75.85546875" style="27" customWidth="1"/>
    <col min="4" max="4" width="67" style="27" customWidth="1"/>
    <col min="5" max="5" width="31.28515625" bestFit="1" customWidth="1"/>
    <col min="6" max="6" width="27" customWidth="1"/>
    <col min="8" max="8" width="9.140625" style="29"/>
    <col min="13" max="13" width="9.140625" style="30"/>
    <col min="20" max="20" width="9.140625" style="29"/>
  </cols>
  <sheetData>
    <row r="1" spans="1:31" x14ac:dyDescent="0.25">
      <c r="H1" s="62" t="s">
        <v>2502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  <c r="T1" s="62" t="s">
        <v>2504</v>
      </c>
      <c r="U1" s="63"/>
      <c r="V1" s="63"/>
      <c r="W1" s="63"/>
      <c r="X1" s="63"/>
      <c r="Y1" s="63"/>
      <c r="Z1" s="63"/>
      <c r="AA1" s="63"/>
      <c r="AB1" s="63"/>
      <c r="AC1" s="63"/>
      <c r="AD1" s="63"/>
      <c r="AE1" s="64"/>
    </row>
    <row r="2" spans="1:31" x14ac:dyDescent="0.25">
      <c r="A2" s="40" t="s">
        <v>92</v>
      </c>
      <c r="B2" s="40" t="s">
        <v>95</v>
      </c>
      <c r="C2" s="41" t="s">
        <v>558</v>
      </c>
      <c r="D2" s="41" t="s">
        <v>559</v>
      </c>
      <c r="E2" s="37" t="s">
        <v>560</v>
      </c>
      <c r="F2" s="37" t="s">
        <v>561</v>
      </c>
      <c r="M2" s="39" t="str">
        <f>_xlfn.TEXTJOIN("",TRUE,M3:M251)</f>
        <v xml:space="preserve">'In den Warenkorb' : 'In den Warenkorb',
'sQuantity' : 'Menge',
'SwpAreaCalc_qm_input' : 'Menge',
'sSearch' : 'Suche',
'&gt; div.page-wrap &gt; section &gt; div &gt; div &gt; div &gt; div:[2] &gt; div:[2] &gt; div &gt; div:[3] &gt; div:[2]' : 'ProductDescription',
'&gt; div.page-wrap &gt; section &gt; div &gt; div &gt; div &gt; div &gt; div &gt; div &gt; div:[2] &gt; div &gt; div:[3]' : 'Zubehör_Menge',
'&gt; div.js--modal.sizing--content.no--header &gt; div:[2] &gt; div &gt; div:[3] &gt; a:[2]' : 'Picture_Gallery_FullScreen',
'&gt; div.page-wrap &gt; section &gt; div &gt; div &gt; div &gt; div:[2] &gt; div:[2] &gt; div &gt; div:[3] &gt; div:[2] &gt; div &gt; ul &gt; li:[2]' : 'ProductDescription_Li2',
'&gt; div.page-wrap &gt; section &gt; div &gt; div &gt; div &gt; div:[2] &gt; div:[2] &gt; div &gt; div:[3] &gt; div:[2] &gt; div &gt; ul &gt; li:[3]' : 'ProductDescription_Li3',
'&gt; div.page-wrap &gt; section &gt; div &gt; div &gt; div &gt; div:[2] &gt; div:[2] &gt; div &gt; div:[3] &gt; div:[2] &gt; div &gt; ul &gt; li' : 'ProductDescription_Li',
'&gt; div.page-wrap &gt; section &gt; div &gt; div &gt; div &gt; div &gt; div &gt; div &gt; div &gt; div &gt; a:[2]' : 'Thumb2',
'variant_select' : 'VariantenAuswahl',
'&gt; div.page-wrap &gt; section &gt; div &gt; div &gt; div &gt; div &gt; div &gt; div &gt; div &gt; div &gt; a:[2] &gt; img' : 'Thumb2',
'&gt; div.page-wrap &gt; section &gt; div &gt; div &gt; div &gt; div &gt; header &gt; div &gt; h1' : 'ProductHeader_H1',
'&gt; div.page-wrap &gt; section &gt; div &gt; div &gt; div &gt; div &gt; header &gt; div &gt; h2' : 'ProductHeader_H2',
'&gt; div.page-wrap &gt; section &gt; div &gt; div &gt; div &gt; div &gt; div &gt; div &gt; div &gt; div &gt; a:[3]' : 'Thumb3',
'#hp24-accessory &gt; div:[2] &gt; div &gt; div:[2] &gt; div:[2] &gt; div:[3] &gt; input' : 'Zubehör_Menge',
'&gt; div.page-wrap &gt; section &gt; div &gt; div &gt; div &gt; div &gt; header' : 'ProductHeader',
'&gt; div.page-wrap &gt; section &gt; div &gt; div &gt; div &gt; div &gt; div &gt; div &gt; div:[2] &gt; a:[2]' : 'picture_main_arrow_right',
'&gt; div.page-wrap &gt; section &gt; div &gt; div &gt; div &gt; div &gt; div &gt; div &gt; div &gt; div &gt; a' : 'ThumbArea',
'&gt; div.page-wrap &gt; header &gt; div &gt; nav &gt; ul &gt; li:[5] &gt; a' : 'header_Warenkorb',
'&gt; div.page-wrap &gt; section &gt; div &gt; div &gt; div &gt; div &gt; div &gt; div &gt; div &gt; div &gt; a:[3] &gt; img' : 'thumb3',
'&gt; div.js--modal.sizing--auto.no--header.image-gallery--modal.no--border-radius &gt; div:[2] &gt; div &gt; div &gt; div &gt; div &gt; img' : 'Picture_Gallery_FullScreen',
'&gt; div.js--modal.sizing--content.no--header &gt; div:[2] &gt; div &gt; div:[4] &gt; div &gt; div:[2] &gt; div &gt; div' : 'Picture_Gallery_FullScreen',
'&gt; div.page-wrap &gt; section &gt; div &gt; div &gt; div &gt; div &gt; div &gt; div:[2] &gt; div &gt; div:[3]' : 'VersandInformationen',
'&gt; div.page-wrap &gt; header &gt; div &gt; div &gt; div &gt; a' : 'Logo',
'#hp24-accessory-add-cart-button' : 'Zubehör_InWarenkorb',
'&gt; div.page-wrap &gt; section &gt; div &gt; div &gt; div &gt; div:[2] &gt; div' : 'ProductDescription',
'&gt; div.page-wrap &gt; header &gt; div &gt; nav &gt; ul &gt; li:[5] &gt; a &gt; span:[3]' : 'header_Warenkorb',
'&gt; div.page-wrap &gt; section &gt; div &gt; div &gt; div &gt; div &gt; div &gt; div:[2] &gt; div &gt; div:[3] &gt; div' : 'VersandInformationen_Lieferzeit',
'&gt; div.page-wrap &gt; section &gt; div &gt; div &gt; div &gt; div &gt; div &gt; div &gt; div &gt; div &gt; a &gt; img' : 'thumbArea',
'#hp24-accessory &gt; div:[2] &gt; div:[3] &gt; div:[2] &gt; div:[2] &gt; div:[3] &gt; input' : 'Zubehör_Menge',
'&gt; div.page-wrap &gt; header &gt; div &gt; nav &gt; ul &gt; li:[2]' : 'Suche',
'&gt; div.js--modal.sizing--content.no--header &gt; div:[2] &gt; div &gt; div:[4] &gt; div &gt; div:[2] &gt; div &gt; a' : 'Picture_Gallery_FullScreen',
'&gt; div.js--modal.sizing--content.no--header &gt; div:[2] &gt; div &gt; div:[3] &gt; a' : 'Picture_Gallery_FullScreen',
'&gt; div.page-wrap &gt; section &gt; div &gt; div &gt; div &gt; div &gt; div &gt; div &gt; div:[2] &gt; div &gt; div &gt; span &gt; span &gt; img' : 'picture_main',
'#holabe-foobaer-muster-button' : 'Musterbestellung',
'#hp24-accessory &gt; div:[2] &gt; div:[2] &gt; div:[2] &gt; div:[2] &gt; div:[3] &gt; input' : 'Zubehör_Menge',
'&gt; div.page-wrap &gt; section &gt; div &gt; div &gt; div &gt; div &gt; div &gt; div &gt; div &gt; div &gt; a:[4]' : 'thumb4',
'&gt; div.page-wrap &gt; section &gt; div &gt; div &gt; div &gt; div:[2] &gt; div:[2] &gt; div &gt; div:[3] &gt; div:[2] &gt; div &gt; ul &gt; li:[4]' : 'ProductDescription_Li4',
'&gt; div.js--modal.sizing--content.no--header &gt; div:[3]' : 'Picture_Gallery_FullScreen',
'&gt; div.page-wrap &gt; section &gt; nav &gt; ul &gt; li:[5] &gt; a' : 'Breadcrumbs',
'&gt; div.page-wrap &gt; header &gt; div &gt; nav &gt; ul &gt; li:[5]' : 'header_Warenkorb',
'&gt; div.page-wrap &gt; section &gt; div &gt; div &gt; div &gt; div:[2] &gt; div:[2] &gt; div &gt; div:[3] &gt; div:[2] &gt; ul &gt; li' : 'FragenZumArtikel',
'&gt; div.page-wrap &gt; nav &gt; div &gt; div &gt; ul &gt; li:[2] &gt; a' : 'MainMenu',
'&gt; div.page-wrap &gt; nav &gt; div &gt; div &gt; ul &gt; li:[5] &gt; a' : 'MainMenu',
'&gt; div.page-wrap &gt; section &gt; div &gt; div &gt; div &gt; div:[5] &gt; div:[2] &gt; div &gt; div:[2] &gt; div &gt; div &gt; div' : 'AehnlicheArtikel/ZubehörToggle',
'&gt; div.js--modal.sizing--content.no--header &gt; div:[2] &gt; div &gt; div:[4] &gt; div &gt; div:[2] &gt; div &gt; div &gt; div:[3] &gt; div &gt; div &gt; div:[2] &gt; a' : 'Picture_Gallery_FullScreen',
'&gt; div.page-wrap &gt; section &gt; div &gt; div &gt; div &gt; div:[2] &gt; div:[2] &gt; div &gt; div:[3] &gt; div:[2] &gt; div' : 'ProductDescription',
'&gt; div.page-wrap &gt; section &gt; div &gt; div &gt; div &gt; div &gt; header &gt; div &gt; div' : 'Header_ArtikelMerken',
'#hp24-top-bar-container &gt; div &gt; p &gt; span &gt; a' : 'topbar',
'&gt; div.page-wrap &gt; section &gt; div &gt; div &gt; div &gt; div:[2] &gt; div:[2] &gt; div &gt; div:[3] &gt; div:[2] &gt; ul &gt; li:[2]' : 'WeitereArtikelvonHersteller',
'&gt; div.page-wrap &gt; section &gt; div &gt; div &gt; div &gt; div &gt; div &gt; div &gt; div &gt; a:[2]' : 'picture_main_toggles',
'#hp24-top-bar-container &gt; div &gt; a' : 'topbar',
'&gt; div.page-wrap &gt; section &gt; div &gt; div &gt; div &gt; div &gt; div &gt; div &gt; div &gt; div:[2]' : 'ProductDescription',
'&gt; div.page-wrap &gt; section &gt; div &gt; div &gt; div &gt; div &gt; div &gt; div &gt; div &gt; div &gt; a:[4] &gt; img' : 'thumb4',
'&gt; div.page-wrap &gt; nav &gt; div &gt; div &gt; ul &gt; li:[5]' : 'MainMenu',
'&gt; div.page-wrap &gt; nav &gt; div &gt; div &gt; ul &gt; li:[2]' : 'MainMenu',
'#hp24-top-bar-container' : 'TopBar',
'&gt; div.page-wrap &gt; section &gt; nav &gt; ul &gt; li:[5]' : 'Breadcrumbs',
'&gt; div.page-wrap &gt; nav &gt; div &gt; div &gt; ul &gt; li &gt; a' : 'MainMenu',
'&gt; div.page-wrap &gt; section &gt; nav &gt; ul' : 'Breadcrumbs',
'&gt; div.page-wrap &gt; section &gt; div &gt; div &gt; div &gt; div &gt; div &gt; div &gt; div:[2] &gt; div &gt; div:[6]' : 'AehnlicheArtikel/ZubehörToggle',
'&gt; div.page-wrap &gt; section &gt; nav &gt; ul &gt; li:[7] &gt; a' : 'Breadcrumbs',
'#hp24-accessory &gt; div:[2] &gt; div &gt; div &gt; a' : 'Zubehör',
'&gt; div.page-wrap &gt; section &gt; div &gt; div &gt; div &gt; div &gt; div &gt; div:[2] &gt; div &gt; form &gt; div:[2] &gt; div' : 'Stückauswahl',
'&gt; div.page-wrap &gt; section &gt; div &gt; div &gt; div &gt; div &gt; div &gt; div:[2] &gt; div &gt; div:[4]' : 'Länge',
'#hp24-accessory &gt; div:[2] &gt; div &gt; div:[2] &gt; div &gt; div &gt; a' : 'Zubehör',
'&gt; div.page-wrap &gt; nav &gt; div &gt; div &gt; ul &gt; li:[9] &gt; a' : 'MainMenu',
'&gt; div.page-wrap &gt; nav &gt; div &gt; div &gt; ul &gt; li:[3] &gt; a' : 'MainMenu',
'#hp24-accessory &gt; div:[2] &gt; div:[2] &gt; div &gt; a' : 'Zubehör',
'&gt; div.page-wrap &gt; nav &gt; div &gt; div &gt; ul &gt; li' : 'MainMenu',
'&gt; div.page-wrap &gt; nav &gt; div &gt; div &gt; ul &gt; li:[6] &gt; a' : 'MainMenu',
'&gt; div.js--modal.sizing--auto.no--header.image-gallery--modal.no--border-radius &gt; div:[2] &gt; div &gt; div &gt; div &gt; div' : 'Picture_Gallery_FullScreen',
'&gt; div.page-wrap &gt; nav &gt; div &gt; div &gt; ul &gt; li:[4] &gt; a' : 'MainMenu',
'&gt; div.page-wrap &gt; section &gt; nav &gt; ul &gt; li:[3] &gt; a' : 'Breadcrumbs',
'#hp24-top-bar' : 'TopBar',
'&gt; div.page-wrap &gt; section &gt; div &gt; div &gt; div &gt; div &gt; div &gt; div:[2] &gt; div &gt; form' : 'Stückauswahl',
'&gt; div.page-wrap &gt; section &gt; nav &gt; ul &gt; li:[7]' : 'Breadcrumbs',
'&gt; div.js--modal.sizing--content.no--header &gt; div:[2] &gt; div &gt; div:[2] &gt; div:[2] &gt; div:[2] &gt; ul &gt; li:[2]' : 'Picture_Gallery_FullScreen',
'&gt; div.page-wrap &gt; nav &gt; div &gt; div &gt; ul &gt; li:[7] &gt; a' : 'MainMenu',
'&gt; div.page-wrap &gt; nav &gt; div &gt; div &gt; ul &gt; li:[9]' : 'MainMenu',
'&gt; div.js--modal.sizing--content.no--header &gt; div:[2] &gt; div &gt; div:[2] &gt; div:[2] &gt; div:[2] &gt; ul &gt; li' : 'Picture_Gallery_FullScreen',
'#hp24-accessory &gt; div:[2] &gt; div &gt; div:[2] &gt; div &gt; div &gt; a &gt; img' : 'Zubehör',
'&gt; div.page-wrap &gt; nav &gt; div &gt; div &gt; ul &gt; li:[6]' : 'MainMenu',
'&gt; div.page-wrap &gt; nav &gt; div &gt; div &gt; ul &gt; li:[3]' : 'MainMenu',
'&gt; div.page-wrap &gt; nav &gt; div &gt; div &gt; ul &gt; li:[4]' : 'MainMenu',
'&gt; div.page-wrap &gt; section &gt; nav &gt; ul &gt; li:[3]' : 'Breadcrumbs',
'#hp24-artikel-bild-hinweis' : 'picuture_main_ArtikelBildHinweis',
'&gt; div.page-wrap &gt; section &gt; div &gt; div &gt; div &gt; div:[2] &gt; div:[2] &gt; div &gt; div:[3] &gt; div:[2] &gt; div &gt; h3' : 'ProductDescription_H1',
'&gt; div.page-wrap &gt; section &gt; div &gt; div &gt; div &gt; div &gt; div &gt; div &gt; div:[2] &gt; div &gt; div:[8]' : 'picture_main',
'&gt; div.page-wrap &gt; nav &gt; div &gt; div &gt; ul &gt; li:[7]' : 'MainMenu',
'#hp24-top-bar-container &gt; a:[3]' : 'topbar',
'&gt; div.page-wrap &gt; section &gt; nav &gt; ul &gt; li &gt; a' : 'Breadcrumbs',
'&gt; div.page-wrap &gt; header &gt; div &gt; nav &gt; ul &gt; li:[4] &gt; a' : 'header_MeinKonto',
'&gt; div.page-wrap &gt; nav &gt; div &gt; div &gt; ul &gt; li:[8] &gt; a' : 'MainMenu',
'#hp24-accessory &gt; div:[2] &gt; div:[3] &gt; div &gt; a' : 'Zubehör',
'&gt; div.page-wrap &gt; section &gt; div &gt; div &gt; div &gt; div:[2] &gt; div:[2] &gt; div &gt; div:[3] &gt; div:[2] &gt; div &gt; p' : 'ProductDescription_H2',
'&gt; div.page-wrap &gt; section &gt; nav &gt; ul &gt; li' : 'Breadcrumbs',
'&gt; div.js--modal.sizing--content.no--header &gt; div:[2] &gt; div &gt; div:[4] &gt; div &gt; div:[2] &gt; div &gt; div &gt; div:[3] &gt; div &gt; div &gt; div:[2] &gt; a &gt; span &gt; span &gt; img' : 'Picture_Gallery_FullScreen',
'#hp24-top-bar-container &gt; a:[2]' : 'topbar',
'#hp24-accessory &gt; div:[2] &gt; div:[2] &gt; div:[2] &gt; div &gt; div &gt; a' : 'Zubehör',
'&gt; div.page-wrap &gt; header &gt; div &gt; nav &gt; ul &gt; li:[4]' : 'header_MeinKonto',
'&gt; div.js--modal.sizing--auto.no--header.image-gallery--modal.no--border-radius &gt; div:[2] &gt; div &gt; div &gt; a:[2]' : 'Picture_Gallery_FullScreen',
'&gt; div.page-wrap &gt; section &gt; div &gt; div &gt; div &gt; div &gt; div &gt; div:[2] &gt; div &gt; div:[5]' : 'TopBeratung_Rückgaberecht',
'&gt; div.page-wrap &gt; header &gt; div' : 'Header',
'&gt; div.page-wrap &gt; section &gt; div &gt; div &gt; div &gt; div &gt; div &gt; div:[2] &gt; div &gt; div &gt; div' : 'ProductDescription_Price',
'&gt; div.js--modal.sizing--auto.no--header.image-gallery--modal.no--border-radius &gt; div:[3]' : 'Picture_Gallery_FullScreen',
'&gt; div.page-wrap &gt; nav &gt; div &gt; div &gt; ul &gt; li:[8]' : 'MainMenu',
'&gt; div.js--modal.sizing--content.no--header &gt; div:[2] &gt; div &gt; div:[4] &gt; div &gt; div:[2] &gt; div &gt; div &gt; div:[2] &gt; div &gt; div &gt; div:[2] &gt; a' : 'Picture_Gallery_FullScreen',
'&gt; div.js--modal.sizing--content.no--header &gt; div:[2] &gt; div &gt; div:[4] &gt; div &gt; div' : 'Picture_Gallery_FullScreen',
'&gt; div.js--modal.sizing--content.no--header &gt; div:[2] &gt; div &gt; div:[4] &gt; div &gt; div:[2] &gt; div &gt; div &gt; div:[3] &gt; div &gt; div &gt; div:[2] &gt; a:[2]' : 'Picture_Gallery_FullScreen',
'&gt; div.page-wrap &gt; section &gt; div &gt; div &gt; div &gt; div &gt; div &gt; div &gt; div &gt; a' : 'picture_main_toggles',
'&gt; div.page-wrap &gt; section &gt; div &gt; div &gt; div &gt; div &gt; div &gt; div &gt; div &gt; div &gt; a:[5]' : 'thumb5',
'#hp24-top-bar-container &gt; a' : 'topbar',
'&gt; div.page-wrap &gt; section &gt; nav &gt; ul &gt; li:[6]' : 'Breadcrumbs',
'&gt; div.page-wrap &gt; section &gt; div &gt; div &gt; div &gt; div:[2] &gt; div &gt; a' : 'ProductDescription_Tab1',
'&gt; div.page-wrap &gt; section &gt; div &gt; div &gt; div &gt; div &gt; div &gt; div:[2]' : 'ProductDescription',
'&gt; div.page-wrap &gt; section &gt; div &gt; div &gt; div &gt; div &gt; div &gt; div:[2] &gt; div &gt; div:[3] &gt; div:[2] &gt; div:[2] &gt; a' : 'VersandInformationen_Tiefpreis',
'&gt; div.js--modal.sizing--content.no--header &gt; div:[2] &gt; div &gt; div:[2]' : 'Picture_Gallery_FullScreen',
'&gt; div.page-wrap &gt; section &gt; div &gt; div &gt; div &gt; div &gt; div &gt; div &gt; div &gt; div &gt; div &gt; span &gt; span &gt; img' : 'picture_main',
'&gt; div.page-wrap &gt; section &gt; div &gt; div &gt; div &gt; div &gt; div &gt; div &gt; div &gt; a:[2] &gt; img' : 'picture_main_toggles',
'&gt; div.page-wrap &gt; section &gt; div &gt; div &gt; div &gt; div:[2] &gt; div:[2] &gt; div &gt; div:[3] &gt; div:[2] &gt; div:[2] &gt; table &gt; tbody &gt; tr:[8] &gt; td:[2]' : 'ProductDescription_table',
'&gt; div.page-wrap &gt; header &gt; div &gt; nav &gt; ul &gt; li:[3] &gt; a' : 'header_Merkzettel',
'&gt; div.page-wrap &gt; section &gt; div &gt; div &gt; div &gt; div &gt; div &gt; div:[2] &gt; div &gt; div:[3] &gt; div:[2] &gt; div &gt; a' : 'VersandInformationen_Stück',
'&gt; div.page-wrap &gt; section &gt; div &gt; div &gt; div &gt; div:[2] &gt; div:[2] &gt; div &gt; div:[3] &gt; div:[2] &gt; div:[2] &gt; table &gt; tbody &gt; tr:[6] &gt; td:[2]' : 'ProductDescription_table',
'&gt; div.js--modal.sizing--auto.no--header.image-gallery--modal.no--border-radius &gt; div:[2] &gt; div &gt; div &gt; div &gt; div:[2] &gt; img' : 'Picture_Gallery_FullScreen',
'&gt; div.page-wrap &gt; section &gt; div &gt; div &gt; div &gt; div &gt; div &gt; div:[2] &gt; div &gt; form &gt; div &gt; div' : 'Stückauswahl',
'#hp24-accessory-mehr-button' : 'Zubehör',
'&gt; div.page-wrap &gt; section &gt; div &gt; div &gt; div &gt; div &gt; div &gt; div:[2] &gt; div &gt; div:[3] &gt; div &gt; div &gt; p:[2] &gt; span' : 'VersandInformationen_Lieferzeit',
'&gt; div.page-wrap &gt; section &gt; div &gt; div &gt; div &gt; div:[2] &gt; div:[2] &gt; div &gt; div:[3] &gt; div:[2] &gt; div &gt; p:[2]' : 'ProductDescription',
'#Ebene_1' : 'VersandInformationen_Tiefpreis',
'&gt; div.page-wrap &gt; section &gt; div &gt; div &gt; div &gt; div:[2] &gt; div:[2] &gt; div &gt; div:[3] &gt; div:[2] &gt; div:[2] &gt; table &gt; tbody &gt; tr:[5] &gt; td:[2]' : 'ProductDescription_table',
'&gt; div.page-wrap &gt; section &gt; div &gt; div &gt; div &gt; div:[2] &gt; div &gt; a:[2]' : 'ProductDescription_Tab2',
'&gt; div.page-wrap &gt; section &gt; div &gt; div &gt; div &gt; div &gt; div &gt; div:[2] &gt; div &gt; div:[3] &gt; div:[2] &gt; a' : 'VersandInformationen_IndAngebot',
'&gt; div.page-wrap &gt; section &gt; div &gt; div &gt; div &gt; div:[2] &gt; div:[2] &gt; div &gt; div:[3] &gt; div:[2] &gt; div:[2] &gt; table &gt; tbody &gt; tr:[9] &gt; td:[2]' : 'ProductDescription_table',
'&gt; div.js--modal.sizing--content.no--header &gt; div:[2] &gt; div &gt; div:[3]' : 'Picture_Gallery_FullScreen',
'&gt; div.page-wrap &gt; header &gt; div &gt; nav &gt; ul &gt; div:[2]' : 'header_trustLogos',
'&gt; div.page-wrap &gt; section &gt; div &gt; div &gt; div &gt; div &gt; div &gt; div &gt; div &gt; a:[3]' : 'picture_main_toggles',
'&gt; div.page-wrap &gt; section &gt; div &gt; div &gt; div &gt; div:[2] &gt; div:[2] &gt; div &gt; div:[3] &gt; div:[2] &gt; ul &gt; li:[2] &gt; a' : 'WeitereArtikelvonHersteller',
'&gt; div.page-wrap &gt; section &gt; nav &gt; ul &gt; li:[4]' : 'Breadcrumbs',
'&gt; div.js--modal.sizing--content.no--header &gt; div:[2] &gt; div &gt; div:[2] &gt; div:[2] &gt; div &gt; ul &gt; li:[2]' : 'Picture_Gallery_FullScreen',
'&gt; div.page-wrap &gt; header &gt; div &gt; nav &gt; ul &gt; li:[3]' : 'header_Merkzettel',
'&gt; div.page-wrap &gt; section &gt; div &gt; div &gt; div &gt; div:[2] &gt; div:[2] &gt; div &gt; div:[3] &gt; div:[2] &gt; div:[2] &gt; table &gt; tbody &gt; tr:[7] &gt; td:[2]' : 'ProductDescription_table',
'#hp24-accessory &gt; div:[2] &gt; div:[2] &gt; div:[2] &gt; div &gt; div &gt; a &gt; img' : 'Zubehör',
'&gt; div.page-wrap &gt; section &gt; div &gt; div:[2] &gt; div:[2] &gt; div &gt; div:[2] &gt; a' : 'ZuletztAngesehen_Element_2',
'&gt; div.page-wrap &gt; section &gt; div &gt; div &gt; div &gt; div &gt; header &gt; div &gt; div &gt; a' : 'productBrandLogo',
'&gt; div.page-wrap &gt; section &gt; div &gt; div &gt; div &gt; div:[2] &gt; div:[2] &gt; div &gt; div:[3] &gt; div:[2] &gt; div:[2] &gt; table &gt; tbody &gt; tr:[4] &gt; td:[2]' : 'ProductDescription_table',
'#hp24-accessory &gt; div:[2] &gt; div:[3] &gt; div:[2] &gt; div &gt; div &gt; a' : 'Zubehör',
'#hp24-top-bar-container &gt; div' : 'topBar',
'&gt; div.page-wrap &gt; section &gt; div &gt; div &gt; div &gt; div:[2] &gt; div:[2] &gt; div &gt; div:[3] &gt; div:[2] &gt; ul &gt; li &gt; a' : 'FragenZumArtikel',
'#hp24-accessory &gt; div:[2] &gt; div:[4] &gt; div:[2] &gt; div:[2] &gt; div:[3] &gt; input' : 'Zubehör_Menge',
'&gt; div.page-wrap &gt; section &gt; div &gt; div &gt; div &gt; div &gt; div &gt; div:[2] &gt; a:[2]' : 'ProductDescription',
'&gt; div.js--modal.sizing--content.no--header &gt; div:[2] &gt; div &gt; div:[4] &gt; div &gt; div:[2] &gt; div &gt; div &gt; div:[2] &gt; div &gt; div &gt; div:[2] &gt; a &gt; span &gt; span &gt; img' : 'Picture_Gallery_FullScreen',
'&gt; div.page-wrap &gt; section &gt; div &gt; div &gt; div &gt; div &gt; div &gt; div &gt; div:[4]' : 'picture_main_toggles',
'&gt; div.page-wrap &gt; section &gt; div &gt; div &gt; div &gt; div &gt; div &gt; div:[2] &gt; div &gt; div &gt; div &gt; div &gt; span &gt; span:[3] &gt; p &gt; a' : 'ProductDescription_Price',
'&gt; div.page-wrap &gt; section &gt; div &gt; div &gt; div &gt; div &gt; div &gt; div:[2] &gt; div &gt; div &gt; div &gt; div:[2] &gt; span:[2]' : 'ProductDescription_Price',
'&gt; div.page-wrap &gt; section &gt; div &gt; div &gt; div &gt; div &gt; div &gt; div &gt; div &gt; div &gt; a:[5] &gt; img' : 'thumb5',
'&gt; div.page-wrap &gt; section &gt; div &gt; div:[2] &gt; div:[2] &gt; div &gt; div:[3] &gt; a' : 'ZuletztAngesehen_Element_3',
'#hp24-accessory' : 'Zubehör',
'&gt; div.page-wrap &gt; section &gt; div &gt; div &gt; div &gt; div:[2] &gt; div:[2] &gt; div &gt; div:[3] &gt; div:[2] &gt; div:[3]' : 'WeiterführendeLinks',
'&gt; div.page-wrap &gt; section &gt; div &gt; div &gt; div &gt; div &gt; div &gt; div &gt; div &gt; a:[3] &gt; img' : 'picture_main_toggles',
'&gt; div.page-wrap &gt; section &gt; div &gt; div:[2] &gt; div:[2] &gt; div' : 'ZuletztAngesehen',
'&gt; div.page-wrap &gt; section &gt; div &gt; div &gt; div &gt; div:[2] &gt; div:[2] &gt; div &gt; div:[3] &gt; div:[2] &gt; div:[2] &gt; table &gt; tbody &gt; tr:[3] &gt; td:[2]' : 'ProductDescription_table',
'&gt; div.page-wrap &gt; section &gt; div &gt; div &gt; div &gt; div:[2] &gt; div:[2] &gt; div &gt; div:[3] &gt; div:[2] &gt; p' : 'ProductDescription',
'&gt; div.js--modal.sizing--content.no--header &gt; div:[2] &gt; div' : 'Picture_Gallery_FullScreen',
'&gt; div.page-wrap &gt; section &gt; div &gt; div &gt; div &gt; div:[2] &gt; div:[2] &gt; div &gt; div:[3] &gt; div:[2] &gt; div &gt; p &gt; strong' : 'ProductDescription',
'&gt; div.js--modal.sizing--content.no--header &gt; div:[2] &gt; div &gt; div:[2] &gt; div:[2]' : 'Picture_Gallery_FullScreen',
'&gt; div.page-wrap &gt; section &gt; div &gt; div &gt; div &gt; div &gt; div &gt; div:[2] &gt; div &gt; form &gt; div:[2]' : 'ProductDescription_Price',
'mouse-out' : 'mouse-out',
'&gt; div.page-wrap &gt; section &gt; div &gt; div:[2] &gt; div:[2] &gt; div &gt; div:[2] &gt; a &gt; span &gt; span &gt; img' : 'ZuletztAngesehen_Element_2',
'&gt; div.js--modal.sizing--content.no--header &gt; div:[2] &gt; div &gt; div:[4] &gt; div &gt; div:[2] &gt; div &gt; div &gt; div &gt; div &gt; div &gt; div:[2] &gt; a &gt; span &gt; span &gt; img' : 'Picture_Gallery_FullScreen',
'&gt; div.js--modal.sizing--auto.no--header.image-gallery--modal.no--border-radius &gt; div:[2] &gt; div &gt; div &gt; div &gt; div:[3] &gt; img' : 'Picture_Gallery_FullScreen',
'&gt; div.page-wrap &gt; section &gt; div &gt; div &gt; div &gt; div:[2] &gt; div:[2] &gt; div &gt; div:[3] &gt; div:[2] &gt; div:[2] &gt; table &gt; tbody &gt; tr:[2] &gt; td:[2]' : 'ProductDescription_table',
'&gt; div.page-wrap &gt; section &gt; nav &gt; ul &gt; li:[5] &gt; a &gt; span' : 'Breadcrumbs',
'&gt; div.page-wrap &gt; section &gt; nav &gt; ul &gt; li:[2]' : 'Breadcrumbs',
'&gt; div.page-wrap &gt; section &gt; div &gt; div &gt; div &gt; div &gt; div &gt; div:[2] &gt; div &gt; div:[8]' : 'ProductDescription_Price',
'&gt; div.page-wrap &gt; section &gt; div &gt; div &gt; div &gt; div:[2] &gt; div:[2] &gt; div &gt; div:[3] &gt; div:[2] &gt; div:[2] &gt; table &gt; tbody &gt; tr:[11] &gt; td:[2]' : 'ProductDescription_table',
'&gt; div.page-wrap &gt; section &gt; div &gt; div &gt; div &gt; div &gt; div &gt; div:[2] &gt; div' : 'ProductDescription_Price',
'#hp24-accessory &gt; div:[2] &gt; div:[4] &gt; div &gt; a' : 'Zubehör',
'&gt; div.page-wrap &gt; section &gt; div &gt; div &gt; div &gt; div:[2] &gt; div:[2] &gt; div &gt; div:[3] &gt; div:[2] &gt; div &gt; ul &gt; li:[5]' : 'ProductDescription',
'&gt; div.js--modal.sizing--auto.no--header &gt; div:[2]' : 'Picture_Gallery_FullScreen',
'&gt; div.page-wrap &gt; section &gt; div &gt; div:[2] &gt; div:[2] &gt; div &gt; div &gt; a &gt; span &gt; span &gt; img' : 'ZuletztAngesehen',
'#hp24-accessory &gt; div:[2] &gt; div:[3] &gt; div:[2] &gt; div &gt; div &gt; a &gt; img' : 'Zubehör',
'&gt; div.page-wrap &gt; section &gt; div &gt; div &gt; div &gt; div:[2] &gt; div:[2] &gt; div &gt; div:[3] &gt; div:[2] &gt; div:[2] &gt; table &gt; tbody &gt; tr &gt; td:[2]' : 'ProductDescription_table',
'&gt; div.page-wrap &gt; section &gt; div &gt; div:[2] &gt; div:[2] &gt; div &gt; div &gt; a' : 'ZuletztAngesehen',
'&gt; div.js--modal.sizing--content.no--header &gt; div:[2] &gt; div &gt; div:[4] &gt; div &gt; div:[2] &gt; div &gt; div &gt; div:[2] &gt; div &gt; div &gt; div:[2] &gt; a:[2]' : 'Picture_Gallery_FullScreen',
'&gt; div.js--modal.sizing--content.no--header &gt; div:[2] &gt; div &gt; div' : 'Picture_Gallery_FullScreen',
'&gt; div.page-wrap &gt; section &gt; nav &gt; ul &gt; li:[7] &gt; a &gt; span' : 'Breadcrumbs',
'&gt; div.js--modal.sizing--content.no--header &gt; div:[2] &gt; div &gt; div:[4] &gt; div &gt; div:[2] &gt; div &gt; div &gt; div &gt; div &gt; div &gt; div:[2] &gt; a' : 'Picture_Gallery_FullScreen',
'&gt; div.js--modal.sizing--content.no--header &gt; div:[2] &gt; div &gt; div:[2] &gt; div:[2] &gt; div &gt; ul &gt; li' : 'Picture_Gallery_FullScreen',
'&gt; div.page-wrap &gt; section &gt; div &gt; div &gt; div &gt; div:[2] &gt; div:[2] &gt; div &gt; div:[3] &gt; div:[2] &gt; div:[2] &gt; table' : 'ProductDescription_table',
'&gt; div.page-wrap &gt; section &gt; div &gt; div &gt; div &gt; div:[3] &gt; div &gt; a:[2]' : 'Zubehör',
'&gt; div.page-wrap &gt; section &gt; div &gt; div &gt; div &gt; div:[2] &gt; div:[2] &gt; div &gt; div:[3] &gt; div:[2] &gt; div:[2] &gt; table &gt; tbody &gt; tr:[12] &gt; td:[2]' : 'ProductDescription_table',
'&gt; div.page-wrap &gt; section &gt; div &gt; div:[2] &gt; div:[2] &gt; div &gt; div:[3] &gt; a &gt; span &gt; span &gt; img' : 'ZuletztAngesehen_Element_3',
'&gt; div.page-wrap &gt; section &gt; div &gt; div &gt; div &gt; div:[3] &gt; div:[2] &gt; div &gt; div:[2] &gt; div &gt; div &gt; div &gt; div:[3] &gt; div &gt; div &gt; div:[2] &gt; a' : 'Zubehör',
'&gt; div.page-wrap &gt; section &gt; div &gt; div &gt; div &gt; div:[3] &gt; div:[2] &gt; div &gt; div:[2] &gt; div &gt; div &gt; div &gt; div:[2] &gt; div &gt; div &gt; div:[2] &gt; a' : 'Zubehör',
'&gt; div.page-wrap &gt; section &gt; div &gt; div &gt; div &gt; div &gt; div:[2] &gt; div &gt; div:[3] &gt; div' : 'ProductDescription',
'&gt; div.page-wrap &gt; section &gt; div &gt; div:[2] &gt; div:[2] &gt; div &gt; div:[4] &gt; a' : 'ZuletztAngesehen_Element_4',
'&gt; div.page-wrap &gt; section &gt; div &gt; div &gt; div &gt; div &gt; div &gt; div:[2] &gt; div &gt; div:[7]' : 'ProductDescription_Price',
'&gt; div.page-wrap &gt; section &gt; div &gt; div:[2] &gt; div:[2] &gt; div &gt; div:[2] &gt; a:[2]' : 'ZuletztAngesehen_Element_2',
'&gt; div.page-wrap &gt; section &gt; div &gt; div &gt; div &gt; div:[2] &gt; div:[2] &gt; div &gt; div:[3] &gt; div:[2] &gt; div:[2] &gt; table &gt; tbody &gt; tr:[13] &gt; td:[2]' : 'ProductDescription_table',
'&gt; div.page-wrap &gt; section &gt; div &gt; div &gt; div &gt; div &gt; div &gt; div:[2] &gt; div &gt; div &gt; span &gt; span &gt; img' : 'ProductDescription_Price',
'&gt; div.js--modal.sizing--auto.no--header.image-gallery--modal.no--border-radius &gt; div:[2] &gt; div &gt; div &gt; a' : 'Picture_Gallery_FullScreen',
'#hp24-accessory &gt; div:[2]' : 'Zubehör',
'&gt; div.page-wrap &gt; section &gt; div &gt; div &gt; div &gt; div &gt; div &gt; div:[2] &gt; div &gt; div:[3] &gt; div &gt; div &gt; p' : 'VersandInformationen_Lieferzeit',
'&gt; div.page-wrap &gt; section &gt; div &gt; div &gt; div &gt; div &gt; div &gt; div &gt; div &gt; a &gt; img' : 'picture_main_toggles',
</v>
      </c>
      <c r="N2" s="39" t="str">
        <f>_xlfn.TEXTJOIN("",TRUE,M252:M501)</f>
        <v xml:space="preserve">'&gt; div.page-wrap &gt; section &gt; div &gt; div:[2] &gt; div:[2] &gt; div &gt; div:[3] &gt; a:[2]' : 'ZuletztAngesehen_Element_3',
'&gt; div.js--modal.sizing--content.no--header &gt; div:[2] &gt; div &gt; div:[4] &gt; div &gt; div:[2] &gt; div &gt; div &gt; div &gt; div &gt; div &gt; div:[2] &gt; a:[2]' : 'Picture_Gallery_FullScreen',
'&gt; div.page-wrap &gt; section &gt; div &gt; div &gt; div &gt; div &gt; div &gt; div:[2] &gt; div &gt; div &gt; div &gt; div:[2]' : 'ProductDescription_Price',
'#hp24-accessory &gt; div:[2] &gt; div &gt; div:[2]' : 'Zubehör',
'&gt; div.page-wrap &gt; section &gt; div &gt; div &gt; div &gt; div:[3] &gt; div:[2] &gt; div &gt; div:[2] &gt; div &gt; div &gt; div &gt; div:[3] &gt; div &gt; div &gt; div:[2] &gt; a:[2]' : 'Zubehör',
'#hp24-accessory &gt; div:[2] &gt; div:[4] &gt; div:[2] &gt; div &gt; div &gt; a' : 'Zubehör',
'&gt; div.js--modal.sizing--auto.no--header.image-gallery--modal.no--border-radius &gt; div:[2] &gt; div &gt; div &gt; div &gt; div:[2]' : 'Picture_Gallery_FullScreen',
'&gt; div.page-wrap &gt; section &gt; div &gt; div &gt; div &gt; div &gt; div:[2] &gt; div &gt; div:[3]' : 'ProductDescription',
'&gt; div.js--modal.sizing--content.no--header &gt; div:[2] &gt; div &gt; div:[4] &gt; div &gt; div:[2]' : 'Picture_Gallery_FullScreen',
'&gt; div.page-wrap &gt; section &gt; div &gt; div &gt; div &gt; div:[3] &gt; div:[2] &gt; div &gt; div:[2] &gt; div &gt; div &gt; div &gt; div:[2] &gt; div &gt; div &gt; div:[2] &gt; a:[2]' : 'Zubehör',
'&gt; div.page-wrap &gt; section &gt; div &gt; div &gt; div &gt; div &gt; div &gt; div &gt; div &gt; a:[4]' : 'picture_main_toggles',
'&gt; div.page-wrap &gt; section &gt; div &gt; div:[2] &gt; div:[2] &gt; div &gt; div &gt; a:[2]' : 'ZuletztAngesehen',
'&gt; div.page-wrap &gt; section &gt; nav &gt; ul &gt; li:[5] &gt; ul &gt; li &gt; a' : 'Breadcrumbs',
'#auto_preisberechnung' : 'ProductDescription_Price',
'&gt; div.page-wrap &gt; section &gt; div &gt; div &gt; div &gt; div:[3] &gt; div:[2] &gt; div &gt; div:[2] &gt; div &gt; div &gt; div &gt; div:[4] &gt; div &gt; div &gt; div:[2] &gt; a' : 'Zubehör',
'&gt; div.js--modal.no--header.sizing--content &gt; div:[2] &gt; div &gt; div:[3] &gt; a:[2]' : 'Picture_Gallery_FullScreen',
'&gt; div.page-wrap &gt; section &gt; div &gt; div &gt; div &gt; div &gt; div &gt; div:[2] &gt; div &gt; div:[6]' : 'ProductDescription_Price',
'&gt; div.page-wrap &gt; section &gt; div &gt; div &gt; div &gt; div:[2] &gt; div:[2] &gt; div &gt; div:[3] &gt; div:[2] &gt; div:[2] &gt; table &gt; tbody &gt; tr:[14] &gt; td:[2]' : 'ProductDescription_table',
'&gt; div.js--modal.sizing--auto.no--header.image-gallery--modal.no--border-radius &gt; div:[2] &gt; div &gt; div &gt; div &gt; div:[6] &gt; img' : 'Picture_Gallery_FullScreen',
'#hp24-top-bar-container &gt; div &gt; a &gt; span' : 'topbar',
'&gt; div.page-wrap &gt; section &gt; div &gt; div &gt; div &gt; div:[2] &gt; div:[2] &gt; div &gt; div:[3] &gt; div:[2] &gt; div:[2] &gt; table &gt; tbody &gt; tr:[15] &gt; td:[2]' : 'ProductDescription_table',
'&gt; div.page-wrap &gt; section &gt; div &gt; div &gt; div &gt; div:[2] &gt; div:[2] &gt; div &gt; div:[3]' : 'ProductDescription',
'&gt; div.page-wrap &gt; section &gt; div &gt; div &gt; div &gt; div:[2] &gt; div:[2] &gt; div:[2] &gt; div:[2] &gt; div:[2] &gt; div &gt; p' : 'ProductDescription',
'&gt; div.page-wrap &gt; section &gt; div &gt; div:[2] &gt; div:[2] &gt; div &gt; div:[4] &gt; a:[2]' : 'ZuletztAngesehen_Element_4',
'&gt; div.page-wrap &gt; section &gt; div &gt; div &gt; div &gt; div &gt; div &gt; div &gt; div:[4] &gt; a:[2]' : 'picture_main_toggles',
'&gt; div.js--modal.sizing--auto.no--header.image-gallery--modal.no--border-radius &gt; div:[2] &gt; div &gt; div:[2] &gt; div &gt; a:[2]' : 'Picture_Gallery_FullScreen',
'#hp24-accessory &gt; div:[2] &gt; div:[5] &gt; div:[2] &gt; div:[2] &gt; div:[3] &gt; input' : 'Zubehör_Menge',
'&gt; div.page-wrap &gt; section &gt; div &gt; div &gt; div &gt; div:[3] &gt; div:[2] &gt; div &gt; div:[2] &gt; div &gt; div &gt; div &gt; div &gt; div &gt; div &gt; div:[2] &gt; a' : 'Zubehör',
'&gt; div.js--modal.sizing--auto.no--header.image-gallery--modal.no--border-radius &gt; div:[2] &gt; div &gt; div &gt; div &gt; div:[4] &gt; img' : 'Picture_Gallery_FullScreen',
'&gt; div.js--modal.sizing--content.no--header &gt; div:[2] &gt; div &gt; div:[4]' : 'Picture_Gallery_FullScreen',
'&gt; div.page-wrap &gt; section &gt; div &gt; div:[2] &gt; div:[2] &gt; div &gt; div:[4] &gt; a &gt; span &gt; span &gt; img' : 'ZuletztAngesehen_Element_4',
'&gt; div.page-wrap &gt; section &gt; div &gt; div &gt; div &gt; div &gt; div &gt; div &gt; div &gt; a:[4] &gt; img' : 'picture_main_toggles',
'#hp24-accessory-title' : 'Zubehör',
'&gt; div.page-wrap &gt; section &gt; nav &gt; ul &gt; li:[5] &gt; ul &gt; li:[2] &gt; a' : 'Breadcrumbs',
'&gt; div.js--modal.sizing--auto.no--header.image-gallery--modal.no--border-radius &gt; div:[2] &gt; div &gt; div &gt; div &gt; div:[3]' : 'Picture_Gallery_FullScreen',
'&gt; div.js--modal.sizing--auto.no--header.image-gallery--modal.no--border-radius &gt; div:[2] &gt; div &gt; div:[2] &gt; div &gt; a:[3]' : 'Picture_Gallery_FullScreen',
'#hp24-accessory &gt; div:[2] &gt; div:[4] &gt; div:[2] &gt; div &gt; div &gt; a &gt; img' : 'Zubehör',
'#hp24-top-bar-container &gt; div:[2] &gt; p &gt; strong' : 'topbar',
'&gt; div.page-wrap &gt; nav &gt; div &gt; div &gt; ul &gt; li &gt; a &gt; span' : 'MainMenu',
'&gt; div.page-wrap &gt; section &gt; div &gt; div &gt; div &gt; div &gt; div &gt; div:[2] &gt; div &gt; div &gt; div &gt; div &gt; span &gt; span:[2]' : 'ProductDescription_Price',
'#hp24-accessory &gt; div:[2] &gt; div:[2] &gt; div:[2]' : 'Zubehör',
'&gt; div.js--modal.sizing--auto.no--header.image-gallery--modal.no--border-radius &gt; div:[2] &gt; div &gt; div:[2] &gt; div &gt; a:[2] &gt; img' : 'Picture_Gallery_FullScreen',
'&gt; div.page-wrap &gt; nav &gt; div &gt; div &gt; ul &gt; li:[2] &gt; a &gt; span' : 'MainMenu',
'&gt; div.page-wrap &gt; section &gt; div &gt; div &gt; div &gt; div:[3] &gt; div:[2] &gt; div &gt; div:[2] &gt; div &gt; div &gt; div &gt; div:[2] &gt; div &gt; div &gt; div:[2] &gt; a &gt; span &gt; span &gt; img' : 'Zubehör',
'&gt; div.page-wrap &gt; section &gt; nav &gt; ul &gt; li:[5] &gt; ul &gt; li' : 'Breadcrumbs',
'&gt; div.page-wrap &gt; section &gt; div &gt; div &gt; div &gt; div:[3] &gt; div:[2] &gt; div &gt; div:[2] &gt; div &gt; div &gt; div &gt; div:[3] &gt; div &gt; div &gt; div:[2] &gt; a &gt; span &gt; span &gt; img' : 'Zubehör',
'&gt; div.page-wrap &gt; section &gt; div &gt; div &gt; div &gt; div &gt; div &gt; div:[2] &gt; div &gt; div:[3] &gt; div &gt; span' : 'VersandInformationen',
'&gt; div.page-wrap &gt; section &gt; div &gt; div &gt; div &gt; div:[3] &gt; div:[2] &gt; div &gt; div:[2] &gt; div &gt; div &gt; div &gt; div:[4] &gt; div &gt; div &gt; div:[2] &gt; a:[2]' : 'Zubehör',
'&gt; div.page-wrap &gt; section &gt; div &gt; div &gt; div &gt; div:[3] &gt; div:[2] &gt; div &gt; div:[2] &gt; div &gt; div &gt; div &gt; div &gt; div &gt; div &gt; div:[2] &gt; a:[2]' : 'Zubehör',
'&gt; div.page-wrap &gt; section &gt; div &gt; div &gt; div &gt; div:[2] &gt; div:[2] &gt; div &gt; div:[3] &gt; div:[2] &gt; div:[2] &gt; table &gt; tbody &gt; tr:[8] &gt; td' : 'ProductDescription_table',
'&gt; div.page-wrap &gt; section &gt; div &gt; div:[2] &gt; div:[2] &gt; div &gt; div:[5] &gt; a' : 'ZuletztAngesehen_Element_5',
'&gt; div.page-wrap &gt; section &gt; div &gt; div &gt; div &gt; div:[2] &gt; div:[2] &gt; div &gt; div:[3] &gt; div:[2] &gt; div:[2] &gt; table &gt; tbody &gt; tr:[7] &gt; td' : 'ProductDescription_table',
'&gt; div.page-wrap &gt; section &gt; div &gt; div &gt; div &gt; div &gt; div &gt; div:[2] &gt; div &gt; form &gt; div' : 'ProductDescription_Price',
'&gt; div.page-wrap &gt; section &gt; div &gt; div &gt; div &gt; div:[3] &gt; div:[2] &gt; div &gt; div:[2] &gt; div &gt; div &gt; div &gt; div &gt; div &gt; div &gt; div:[2] &gt; a &gt; span &gt; span &gt; img' : 'Zubehör',
'#hp24-top-bar-container &gt; div &gt; p &gt; strong' : 'topbar',
'#hp24-top-bar-container &gt; div:[2] &gt; p &gt; span' : 'topbar',
'#hp24-accessory &gt; div:[2] &gt; div:[5] &gt; div &gt; a' : 'Zubehör',
'&gt; div.page-wrap &gt; section &gt; div &gt; div &gt; div &gt; div:[2] &gt; div:[2] &gt; div &gt; div:[3] &gt; div:[2] &gt; div:[2] &gt; table &gt; tbody &gt; tr:[6] &gt; td' : 'ProductDescription_table',
'&gt; div.page-wrap &gt; section &gt; div &gt; div &gt; div &gt; div &gt; div &gt; div:[2] &gt; a' : 'ProductDescription_Price',
'&gt; div.page-wrap &gt; section &gt; div &gt; div &gt; div &gt; div:[2] &gt; div:[2] &gt; div &gt; div:[3] &gt; div:[2] &gt; div:[2] &gt; table &gt; tbody &gt; tr &gt; td' : 'ProductDescription_table',
'&gt; div.js--modal.sizing--auto.no--header.image-gallery--modal.no--border-radius &gt; div:[2] &gt; div &gt; div &gt; div &gt; div:[4]' : 'Picture_Gallery_FullScreen',
'&gt; div.page-wrap &gt; section &gt; div &gt; div &gt; div &gt; div:[2] &gt; div:[2] &gt; div &gt; div:[3] &gt; div:[2] &gt; div:[2] &gt; table &gt; tbody &gt; tr:[9] &gt; td' : 'ProductDescription_table',
'&gt; div.js--modal.sizing--content.no--header &gt; div:[2] &gt; div &gt; div:[4] &gt; div &gt; div:[2] &gt; div &gt; div &gt; div:[3]' : 'Picture_Gallery_FullScreen',
'&gt; div.page-wrap &gt; section &gt; div &gt; div &gt; div &gt; div &gt; div &gt; div:[2] &gt; div &gt; div:[3] &gt; div &gt; div &gt; p &gt; span' : 'VersandInformationen_Lieferzeit',
'&gt; div.page-wrap &gt; section &gt; div &gt; div &gt; div &gt; div &gt; div &gt; div:[2] &gt; div &gt; div &gt; div &gt; div' : 'ProductDescription_Price',
'&gt; div.page-wrap &gt; section &gt; div &gt; div &gt; div &gt; div:[2] &gt; div:[2] &gt; div &gt; div:[3] &gt; div:[2] &gt; div:[2] &gt; table &gt; tbody &gt; tr:[4] &gt; td' : 'ProductDescription_table',
'&gt; div.js--modal.no--header.sizing--content &gt; div:[2] &gt; div &gt; div:[4] &gt; div &gt; div:[2] &gt; div &gt; div' : 'Picture_Gallery_FullScreen',
'&gt; div.page-wrap &gt; section &gt; div &gt; div &gt; div &gt; div:[2] &gt; div:[2] &gt; div &gt; div:[3] &gt; div:[2] &gt; div:[2] &gt; table &gt; tbody &gt; tr:[16] &gt; td:[2]' : 'ProductDescription_table',
'&gt; div.page-wrap &gt; section &gt; div &gt; div:[2] &gt; div:[2] &gt; div &gt; div:[5] &gt; a &gt; span &gt; span &gt; img' : 'ZuletztAngesehen_Element_5',
'&gt; div.page-wrap &gt; section &gt; div &gt; div &gt; div &gt; div:[2] &gt; div:[2] &gt; div &gt; div:[3] &gt; div:[2] &gt; div:[2] &gt; table &gt; tbody &gt; tr:[3] &gt; td' : 'ProductDescription_table',
'&gt; div.page-wrap &gt; section &gt; nav &gt; ul &gt; li:[5] &gt; ul &gt; li:[3] &gt; a' : 'Breadcrumbs',
'&gt; div.page-wrap &gt; section &gt; div &gt; div &gt; div &gt; div &gt; div:[2] &gt; div &gt; div:[3] &gt; div:[2] &gt; div &gt; a' : 'ProductDescription',
'&gt; div.page-wrap &gt; section &gt; div &gt; div &gt; div &gt; div &gt; div &gt; div &gt; div:[4] &gt; a:[3]' : 'picture_main_toggles',
'&gt; div.js--modal.sizing--content.no--header &gt; div:[2] &gt; div &gt; div:[2] &gt; div:[2] &gt; div &gt; ul &gt; li &gt; a' : 'Picture_Gallery_FullScreen',
'&gt; div.js--modal.sizing--auto.no--header.image-gallery--modal.no--border-radius &gt; div:[2] &gt; div &gt; div:[2] &gt; div &gt; a:[3] &gt; img' : 'Picture_Gallery_FullScreen',
'&gt; div.page-wrap &gt; section &gt; div &gt; div &gt; div &gt; div:[3] &gt; div:[2] &gt; div &gt; div:[2] &gt; div &gt; div &gt; div &gt; div:[5] &gt; div &gt; div &gt; div:[2] &gt; a' : 'Zubehör',
'&gt; div.page-wrap &gt; section &gt; div &gt; div &gt; div &gt; div &gt; div:[2] &gt; div &gt; div:[3] &gt; div &gt; div &gt; p:[2] &gt; span' : 'ProductDescription',
'&gt; div.page-wrap &gt; section &gt; div &gt; div &gt; div &gt; div:[2] &gt; div:[2] &gt; div &gt; div:[3] &gt; div:[2] &gt; div:[2] &gt; table &gt; tbody &gt; tr:[2] &gt; td' : 'ProductDescription_table',
'&gt; div.page-wrap &gt; section &gt; div &gt; div &gt; div &gt; div:[3] &gt; div:[2] &gt; div &gt; div:[2] &gt; div &gt; div &gt; div &gt; div:[4] &gt; div &gt; div &gt; div:[2] &gt; a &gt; span &gt; span &gt; img' : 'Zubehör',
'&gt; div.page-wrap &gt; section &gt; div &gt; div &gt; div &gt; div:[2] &gt; div:[2] &gt; div &gt; div:[3] &gt; div:[2] &gt; div:[2] &gt; table &gt; tbody &gt; tr:[5] &gt; td' : 'ProductDescription_table',
'&gt; div.js--modal.sizing--auto.no--header.image-gallery--modal.no--border-radius &gt; div:[2] &gt; div &gt; div:[2] &gt; div &gt; a' : 'Picture_Gallery_FullScreen',
'&gt; div.page-wrap &gt; section &gt; nav &gt; ul &gt; li:[5] &gt; ul &gt; li:[2]' : 'Breadcrumbs',
'&gt; div.page-wrap &gt; section &gt; div &gt; div &gt; div &gt; div:[2] &gt; div:[2] &gt; div:[2] &gt; div:[2] &gt; div:[2] &gt; div &gt; ul &gt; li &gt; a' : 'ProductDescription',
'&gt; div.page-wrap &gt; section &gt; div &gt; div &gt; div &gt; div:[3] &gt; div:[2] &gt; div &gt; div:[2] &gt; div &gt; div' : 'Zubehör',
'&gt; div.page-wrap &gt; nav &gt; div &gt; div &gt; ul &gt; li:[3] &gt; a &gt; span' : 'MainMenu',
'&gt; div.js--modal.sizing--auto.no--header.image-gallery--modal.no--border-radius &gt; div:[2] &gt; div &gt; div:[2] &gt; div &gt; a &gt; img' : 'Picture_Gallery_FullScreen',
'&gt; div.page-wrap &gt; section &gt; div &gt; div &gt; div &gt; div:[3] &gt; div' : 'Zubehör',
'&gt; div.page-wrap &gt; section &gt; div &gt; div &gt; div &gt; div:[3] &gt; div:[2] &gt; div &gt; div:[2] &gt; div &gt; div &gt; div &gt; div:[5] &gt; div &gt; div &gt; div:[2] &gt; a:[2]' : 'Zubehör',
'#hp24-accessory &gt; div:[2] &gt; div:[3] &gt; div:[2]' : 'Zubehör',
'&gt; div.js--modal.sizing--auto.no--header.image-gallery--modal.no--border-radius &gt; div:[2] &gt; div &gt; div:[2] &gt; div &gt; a:[4]' : 'Picture_Gallery_FullScreen',
'&gt; div.page-wrap &gt; section &gt; div &gt; div &gt; div &gt; div:[2] &gt; div:[2] &gt; div &gt; div:[3] &gt; div:[2] &gt; div:[2] &gt; table &gt; tbody &gt; tr:[17] &gt; td:[2]' : 'ProductDescription_table',
'&gt; div.page-wrap &gt; section &gt; div &gt; div &gt; div &gt; div &gt; div &gt; div &gt; div:[4] &gt; a' : 'picture_main_toggles',
'#hp24-accessory &gt; div:[2] &gt; div:[5] &gt; div:[2] &gt; div &gt; div &gt; a' : 'Zubehör',
'&gt; div.page-wrap &gt; section &gt; div &gt; div &gt; div &gt; div:[2] &gt; div:[2] &gt; div &gt; div:[3] &gt; div:[2] &gt; p:[2]' : 'ProductDescription',
'&gt; div.page-wrap &gt; section &gt; div &gt; div &gt; div &gt; div &gt; div &gt; div:[2] &gt; div &gt; div &gt; div &gt; div:[2] &gt; span:[3] &gt; span' : 'ProductDescription_Price',
'&gt; div.page-wrap &gt; section &gt; nav &gt; ul &gt; li:[3] &gt; a &gt; span' : 'Breadcrumbs',
'&gt; div.page-wrap &gt; section &gt; div &gt; div &gt; div &gt; div:[2] &gt; div:[2] &gt; div &gt; div:[3] &gt; div:[2] &gt; div:[2] &gt; table &gt; tbody &gt; tr:[11] &gt; td' : 'ProductDescription_table',
'#hp24-accessory &gt; div:[2] &gt; div &gt; div:[2] &gt; div:[2] &gt; div:[2]' : 'Zubehör',
'&gt; div.page-wrap &gt; nav &gt; div &gt; div &gt; ul &gt; li:[5] &gt; a &gt; span' : 'MainMenu',
'&gt; div.page-wrap &gt; section &gt; div &gt; div &gt; div &gt; div:[2] &gt; div:[2] &gt; div &gt; div:[3] &gt; div:[2] &gt; div &gt; ul &gt; li:[6]' : 'ProductDescription',
'&gt; div.page-wrap &gt; section &gt; nav &gt; ul &gt; li:[5] &gt; ul &gt; li:[4] &gt; a' : 'Breadcrumbs',
'&gt; div.page-wrap &gt; section &gt; div &gt; div &gt; div &gt; div:[3] &gt; div:[2] &gt; div &gt; div:[2] &gt; div &gt; div &gt; div' : 'Zubehör',
'&gt; div.page-wrap &gt; section &gt; div &gt; div &gt; div &gt; div &gt; div:[2] &gt; div &gt; div:[3] &gt; div:[2] &gt; a' : 'ProductDescription',
'&gt; div.page-wrap &gt; section &gt; div &gt; div &gt; div &gt; div:[2] &gt; div:[2] &gt; div &gt; div:[3] &gt; div:[2] &gt; div &gt; ul &gt; li:[3] &gt; strong' : 'ProductDescription',
'&gt; div.page-wrap &gt; section &gt; div &gt; div &gt; div &gt; div:[3] &gt; div:[2] &gt; div &gt; div:[2] &gt; div &gt; div &gt; div &gt; div:[5] &gt; div &gt; div &gt; div:[2] &gt; a &gt; span &gt; span &gt; img' : 'Zubehör',
'&gt; div.page-wrap &gt; section &gt; div &gt; div &gt; div &gt; div:[2] &gt; div:[2] &gt; div:[2] &gt; div:[2] &gt; div:[2]' : 'ProductDescription',
'&gt; div.page-wrap &gt; section &gt; div &gt; div &gt; div &gt; div &gt; div &gt; div:[2] &gt; div &gt; div &gt; div &gt; div &gt; span &gt; span:[3] &gt; p' : 'ProductDescription_Price',
'&gt; div.page-wrap &gt; section &gt; div &gt; div &gt; div &gt; div &gt; div &gt; div &gt; div &gt; a:[5]' : 'picture_main_toggles',
'&gt; div.page-wrap &gt; section &gt; nav &gt; ul &gt; li:[5] &gt; ul &gt; li:[3]' : 'Breadcrumbs',
'&gt; div.js--modal.no--header.sizing--content &gt; div:[2] &gt; div &gt; div:[4] &gt; div &gt; div:[2] &gt; div &gt; a' : 'Picture_Gallery_FullScreen',
'&gt; div.page-wrap &gt; section &gt; div &gt; div &gt; div &gt; div:[2] &gt; div:[2] &gt; div:[2] &gt; div:[2] &gt; div:[2] &gt; div:[2] &gt; p' : 'ProductDescription',
'&gt; div.page-wrap &gt; section &gt; div &gt; div &gt; div &gt; div:[2] &gt; div:[2] &gt; div &gt; div:[3] &gt; div:[2] &gt; div &gt; ul &gt; li:[2] &gt; strong' : 'ProductDescription',
'&gt; div.js--modal.sizing--auto.no--header.image-gallery--modal.no--border-radius &gt; div:[2] &gt; div &gt; div:[2]' : 'Picture_Gallery_FullScreen',
'&gt; div.page-wrap &gt; section &gt; div &gt; div &gt; div &gt; div &gt; div:[2] &gt; div &gt; div:[3] &gt; div:[2] &gt; div:[2] &gt; a' : 'ProductDescription',
'&gt; div.page-wrap &gt; nav &gt; div &gt; div &gt; ul &gt; li:[9] &gt; a &gt; span' : 'MainMenu',
'&gt; div.page-wrap &gt; section &gt; div &gt; div &gt; div &gt; div:[2] &gt; div:[2] &gt; div:[2] &gt; div:[2] &gt; div:[2] &gt; div &gt; ul &gt; li:[2] &gt; a' : 'ProductDescription',
'&gt; div.page-wrap &gt; section &gt; div &gt; div &gt; div &gt; div:[3] &gt; div &gt; a' : 'Zubehör',
'&gt; div.page-wrap &gt; section &gt; div &gt; div &gt; div &gt; div:[2] &gt; div:[2] &gt; div &gt; div:[3] &gt; div:[2] &gt; div:[2] &gt; table &gt; tbody &gt; tr:[18] &gt; td:[2]' : 'ProductDescription_table',
'#hp24-accessory &gt; div:[2] &gt; div &gt; div:[2] &gt; div:[2] &gt; div' : 'Zubehör',
'&gt; div.page-wrap &gt; section &gt; div &gt; div:[2] &gt; div:[2] &gt; div &gt; div:[5] &gt; a:[2]' : 'ZuletztAngesehen_Element_5',
'&gt; div.js--modal.sizing--auto.no--header &gt; div:[3]' : 'Picture_Gallery_FullScreen',
'&gt; div.page-wrap &gt; section &gt; div &gt; div &gt; div &gt; div:[2] &gt; div:[2] &gt; div &gt; div:[3] &gt; div:[2] &gt; p:[3]' : 'ProductDescription',
'&gt; div.page-wrap &gt; section &gt; div &gt; div &gt; div &gt; div &gt; div &gt; div &gt; div:[4] &gt; a:[4]' : 'picture_main_toggles',
'#hp24_accessory_form' : 'Zubehör',
'&gt; div.js--modal.sizing--auto.no--header.image-gallery--modal.no--border-radius &gt; div:[2] &gt; div &gt; div &gt; div &gt; div:[5] &gt; img' : 'Picture_Gallery_FullScreen',
'&gt; div.page-wrap &gt; section &gt; div &gt; div &gt; div &gt; div:[2] &gt; div:[2] &gt; div &gt; div:[3] &gt; div:[2] &gt; div:[2] &gt; table &gt; tbody &gt; tr:[12] &gt; td' : 'ProductDescription_table',
'&gt; div.page-wrap &gt; section &gt; div &gt; div &gt; div &gt; div:[2] &gt; div:[2] &gt; div &gt; div:[3] &gt; div:[2] &gt; div &gt; p:[2] &gt; img:[2]' : 'ProductDescription',
'&gt; div.js--modal.sizing--content.no--header &gt; div:[2] &gt; div &gt; div:[4] &gt; div &gt; div:[2] &gt; div &gt; div &gt; div:[2]' : 'Picture_Gallery_FullScreen',
'&gt; div.js--modal.sizing--auto.no--header.image-gallery--modal.no--border-radius &gt; div:[2] &gt; div &gt; div &gt; div &gt; div:[6]' : 'Picture_Gallery_FullScreen',
'&gt; div.page-wrap &gt; nav &gt; div &gt; div &gt; ul &gt; li:[6] &gt; a &gt; span' : 'MainMenu',
'&gt; div.js--modal.sizing--auto.no--header.image-gallery--modal.no--border-radius &gt; div:[2] &gt; div &gt; div:[2] &gt; div &gt; a:[4] &gt; img' : 'Picture_Gallery_FullScreen',
'&gt; div.page-wrap &gt; section &gt; nav &gt; ul &gt; li:[5] &gt; ul &gt; li:[5] &gt; a' : 'Breadcrumbs',
'#hp24-accessory &gt; div:[2] &gt; div:[5] &gt; div:[2] &gt; div &gt; div &gt; a &gt; img' : 'Zubehör',
'&gt; div.page-wrap &gt; section &gt; div &gt; div &gt; div &gt; div:[2] &gt; div:[2] &gt; div:[2] &gt; div:[2] &gt; div:[2] &gt; div &gt; ul &gt; li' : 'ProductDescription',
'&gt; div.page-wrap &gt; section &gt; div &gt; div &gt; div &gt; div:[2] &gt; div:[2] &gt; div &gt; div:[3] &gt; div:[2] &gt; div &gt; ul:[2] &gt; li:[2]' : 'ProductDescription',
'#hp24-accessory &gt; div:[2] &gt; div:[6] &gt; div:[2] &gt; div:[2] &gt; div:[3] &gt; input' : 'Zubehör_Menge',
'&gt; div.page-wrap &gt; section &gt; div &gt; div &gt; div &gt; div:[2] &gt; div:[2] &gt; div:[2] &gt; div:[2] &gt; div:[2] &gt; div:[3] &gt; p' : 'ProductDescription',
'#hp24-accessory &gt; div:[2] &gt; div:[2] &gt; div:[2] &gt; div:[2] &gt; div:[2]' : 'Zubehör',
'&gt; div.page-wrap &gt; section &gt; div &gt; div &gt; div &gt; div:[2] &gt; div:[2] &gt; div:[2] &gt; div:[2] &gt; div:[2] &gt; p' : 'ProductDescription',
</v>
      </c>
      <c r="O2" s="39" t="str">
        <f>_xlfn.TEXTJOIN("",TRUE,M502:M751)</f>
        <v xml:space="preserve">'&gt; div.page-wrap &gt; section &gt; nav &gt; ul &gt; li:[3] &gt; ul &gt; li' : 'Breadcrumbs',
'&gt; div.page-wrap &gt; section &gt; nav &gt; ul &gt; li:[5] &gt; ul &gt; li:[4]' : 'Breadcrumbs',
'&gt; div.page-wrap &gt; section &gt; div &gt; div &gt; div &gt; div:[2] &gt; div:[2] &gt; div &gt; div:[3] &gt; div:[2] &gt; div:[2] &gt; table &gt; tbody &gt; tr:[16] &gt; td:[2] &gt; li:[5]' : 'ProductDescription_table',
'#hp24-accessory &gt; div:[2] &gt; div:[2] &gt; div:[2] &gt; div:[2] &gt; div' : 'Zubehör',
'&gt; div.page-wrap &gt; section &gt; nav &gt; ul &gt; li &gt; a &gt; span' : 'Breadcrumbs',
'&gt; div.page-wrap &gt; section &gt; div &gt; div &gt; div &gt; div:[2] &gt; div:[2] &gt; div &gt; div:[3] &gt; div:[2] &gt; div:[2] &gt; table &gt; tbody &gt; tr:[13] &gt; td' : 'ProductDescription_table',
'&gt; div.page-wrap &gt; section &gt; div &gt; div &gt; div &gt; div &gt; div &gt; div &gt; div &gt; a:[5] &gt; img' : 'picture_main_toggles',
'&gt; div.page-wrap &gt; section &gt; div &gt; div &gt; div &gt; div:[2] &gt; div:[2] &gt; div &gt; div:[3] &gt; div:[2] &gt; div:[2] &gt; table &gt; tbody &gt; tr:[14] &gt; td' : 'ProductDescription_table',
'&gt; div.page-wrap &gt; section &gt; div &gt; div &gt; div &gt; div &gt; div &gt; div:[2] &gt; div &gt; div' : 'ProductDescription_Price',
'&gt; div.js--modal.sizing--auto.no--header.image-gallery--modal.no--border-radius &gt; div:[2] &gt; div &gt; div:[2] &gt; div &gt; a:[5]' : 'Picture_Gallery_FullScreen',
'&gt; div.page-wrap &gt; section &gt; div &gt; div &gt; div &gt; div:[2] &gt; div:[2] &gt; div &gt; div:[3] &gt; div:[2] &gt; div:[2] &gt; table &gt; tbody &gt; tr:[9] &gt; td:[2] &gt; li' : 'ProductDescription_table',
'&gt; div.page-wrap &gt; nav &gt; div &gt; div &gt; ul &gt; li:[7] &gt; a &gt; span' : 'MainMenu',
'&gt; div.page-wrap &gt; section &gt; div &gt; div &gt; div &gt; div:[2] &gt; div:[2] &gt; div &gt; div:[3] &gt; div:[2] &gt; div:[2] &gt; table &gt; tbody &gt; tr:[16] &gt; td:[2] &gt; li:[4]' : 'ProductDescription_table',
'&gt; div.page-wrap &gt; section &gt; div &gt; div &gt; div &gt; div &gt; div &gt; div:[2] &gt; div &gt; div:[3] &gt; div &gt; div &gt; p:[2]' : 'VersandInformationen_Lieferzeit',
'&gt; div.page-wrap &gt; section &gt; nav &gt; ul &gt; li:[5] &gt; ul' : 'Breadcrumbs',
'&gt; div.page-wrap &gt; section &gt; div &gt; div &gt; div &gt; div:[2] &gt; div:[2] &gt; div:[2] &gt; div:[2] &gt; div:[2] &gt; div &gt; ul &gt; li:[2]' : 'ProductDescription',
'&gt; div.page-wrap &gt; section &gt; div &gt; div &gt; div &gt; div &gt; div &gt; div:[2] &gt; div &gt; form &gt; div:[2] &gt; div &gt; label' : 'ProductDescription_Price',
'&gt; div.page-wrap &gt; section &gt; div &gt; div &gt; div &gt; div &gt; div &gt; div:[2] &gt; div &gt; div &gt; div &gt; div &gt; span &gt; span' : 'ProductDescription_Price',
'&gt; div.page-wrap &gt; section &gt; div &gt; div &gt; div &gt; div &gt; div &gt; div:[2] &gt; div &gt; div:[4] &gt; form' : 'ProductDescription_Price',
'#hp24-top-bar-container &gt; div:[2]' : 'topbar',
'&gt; div.page-wrap &gt; section &gt; div &gt; div &gt; div &gt; div:[2] &gt; div:[2] &gt; div &gt; div:[3] &gt; div:[2] &gt; div:[2] &gt; table &gt; tbody &gt; tr:[15] &gt; td:[2] &gt; li' : 'ProductDescription_table',
'&gt; div.page-wrap &gt; section &gt; nav &gt; ul &gt; li:[3] &gt; ul &gt; li &gt; a' : 'Breadcrumbs',
'&gt; div.page-wrap &gt; section &gt; div &gt; div &gt; div &gt; div:[2] &gt; div:[2] &gt; div &gt; div:[3] &gt; div:[2] &gt; div &gt; p:[2] &gt; img' : 'ProductDescription',
'&gt; div.page-wrap &gt; section &gt; div &gt; div &gt; div &gt; div:[2] &gt; div:[2] &gt; div &gt; div:[3] &gt; div:[2] &gt; div:[2] &gt; table &gt; tbody &gt; tr:[14] &gt; td:[2] &gt; li' : 'ProductDescription_table',
'&gt; div.js--modal.no--header.sizing--content &gt; div:[3]' : 'Picture_Gallery_FullScreen',
'&gt; div.page-wrap &gt; section &gt; div &gt; div &gt; div &gt; div:[2] &gt; div:[2] &gt; div' : 'ProductDescription',
'&gt; div.page-wrap &gt; section &gt; div &gt; div &gt; div &gt; div:[2] &gt; div:[2] &gt; div &gt; div:[3] &gt; div:[2] &gt; div:[2] &gt; table &gt; tbody &gt; tr:[19] &gt; td:[2] &gt; li:[2]' : 'ProductDescription_table',
'#hp24-accessory &gt; div:[2] &gt; div:[4] &gt; div:[2]' : 'Zubehör',
'&gt; div.js--modal.sizing--content.no--header &gt; div:[2] &gt; div &gt; div:[2] &gt; div:[2] &gt; div:[2] &gt; ul' : 'Picture_Gallery_FullScreen',
'&gt; div.page-wrap &gt; section &gt; div &gt; div &gt; div &gt; div &gt; div:[2] &gt; div &gt; div &gt; div &gt; div:[2]' : 'Zubehör',
'&gt; div.page-wrap &gt; section &gt; div &gt; div &gt; div &gt; div &gt; div &gt; div:[2] &gt; div &gt; div:[2] &gt; hr' : 'ProductDescription_Price',
'&gt; div.page-wrap &gt; section &gt; div &gt; div &gt; div &gt; div:[2] &gt; div:[2] &gt; div &gt; div:[3] &gt; div:[2] &gt; div:[2] &gt; table &gt; tbody &gt; tr:[19] &gt; td:[2]' : 'ProductDescription_table',
'&gt; div.page-wrap &gt; section &gt; div &gt; div &gt; div &gt; div:[2] &gt; div:[2] &gt; div &gt; div:[3] &gt; div:[2] &gt; div:[2] &gt; table &gt; tbody &gt; tr:[16] &gt; td:[2] &gt; li:[2]' : 'ProductDescription_table',
'&gt; div.js--modal.sizing--auto.no--header.image-gallery--modal.no--border-radius &gt; div:[2] &gt; div &gt; div &gt; div:[4]' : 'Picture_Gallery_FullScreen',
'&gt; div.js--modal.sizing--auto.no--header.image-gallery--modal.no--border-radius &gt; div:[2] &gt; div &gt; div &gt; div &gt; div:[5]' : 'Picture_Gallery_FullScreen',
'&gt; div.page-wrap &gt; section &gt; nav &gt; ul &gt; li:[5] &gt; ul &gt; li:[5]' : 'Breadcrumbs',
'&gt; div.js--modal.sizing--auto.no--header &gt; div:[2] &gt; div:[2] &gt; div:[2]' : 'Picture_Gallery_FullScreen',
'#hp24-accessory &gt; div:[2] &gt; div:[3] &gt; div:[2] &gt; div:[2] &gt; div:[2]' : 'Zubehör',
'&gt; div.page-wrap &gt; section &gt; div &gt; div &gt; div &gt; div:[2] &gt; div:[2] &gt; div &gt; div:[3] &gt; div:[2] &gt; div &gt; ul &gt; li &gt; strong' : 'ProductDescription',
'&gt; div.page-wrap &gt; nav &gt; div &gt; div &gt; ul &gt; li:[4] &gt; a &gt; span' : 'MainMenu',
'&gt; div.page-wrap &gt; section &gt; div &gt; div &gt; div &gt; div:[2] &gt; div:[2] &gt; div &gt; div:[3] &gt; div:[2] &gt; div:[2] &gt; table &gt; tbody &gt; tr:[8] &gt; td:[2] &gt; li' : 'ProductDescription_table',
'&gt; div.js--modal.sizing--content.no--header &gt; div:[2] &gt; div &gt; div:[4] &gt; div &gt; div:[2] &gt; div &gt; div &gt; div:[3] &gt; div &gt; div &gt; div:[2] &gt; a &gt; span' : 'Picture_Gallery_FullScreen',
'&gt; div.page-wrap &gt; section &gt; div &gt; div &gt; div &gt; div:[2] &gt; div:[2] &gt; div &gt; div:[3] &gt; div:[2] &gt; div:[2] &gt; table &gt; tbody &gt; tr:[16] &gt; td:[2] &gt; li' : 'ProductDescription_table',
'&gt; div.page-wrap &gt; section &gt; div &gt; div &gt; div &gt; div:[2] &gt; div:[2] &gt; div &gt; div:[3] &gt; div:[2] &gt; div:[2]' : 'ProductDescription',
'&gt; div.page-wrap &gt; section &gt; div &gt; div &gt; div &gt; div &gt; div &gt; div:[2] &gt; div &gt; form &gt; div:[2] &gt; div &gt; div' : 'ProductDescription_Price',
'&gt; div.page-wrap &gt; section &gt; div &gt; div &gt; div &gt; div:[2] &gt; div:[2] &gt; div &gt; div:[3] &gt; div:[2] &gt; div:[2] &gt; table &gt; tbody &gt; tr:[17] &gt; td:[2] &gt; li' : 'ProductDescription_table',
'#hp24-accessory &gt; div:[2] &gt; div &gt; div:[2] &gt; div:[2] &gt; div:[3]' : 'Zubehör',
'&gt; div.page-wrap &gt; section &gt; div &gt; div &gt; div &gt; div &gt; div &gt; div:[2] &gt; div &gt; div:[3] &gt; div:[2]' : 'VersandInformationen_Ind_Stück_Tiefpreis',
'&gt; div.page-wrap &gt; section &gt; div &gt; div &gt; div &gt; div:[2] &gt; div:[2] &gt; div &gt; div:[3] &gt; div:[2] &gt; div:[2] &gt; table &gt; tbody &gt; tr:[19] &gt; td:[2] &gt; li' : 'ProductDescription_table',
'&gt; div.page-wrap &gt; section &gt; div &gt; div &gt; div &gt; div:[2] &gt; div:[2] &gt; div &gt; div:[3] &gt; div:[2] &gt; div:[2] &gt; table &gt; tbody &gt; tr:[14] &gt; td:[2] &gt; li:[2]' : 'ProductDescription_table',
'&gt; div.page-wrap &gt; section &gt; div &gt; div &gt; div &gt; div:[2] &gt; div:[2] &gt; div &gt; div:[3] &gt; div:[2] &gt; div:[2] &gt; table &gt; tbody &gt; tr:[8] &gt; td:[2] &gt; li:[2]' : 'ProductDescription_table',
'&gt; div.js--modal.sizing--auto.no--header.image-gallery--modal.no--border-radius &gt; div:[2] &gt; div &gt; div:[2] &gt; div &gt; a:[5] &gt; img' : 'Picture_Gallery_FullScreen',
'&gt; div.page-wrap &gt; section &gt; div &gt; div &gt; div &gt; div:[2] &gt; div:[2] &gt; div &gt; div:[3] &gt; div:[2] &gt; div:[2] &gt; table &gt; tbody &gt; tr:[19] &gt; td:[2] &gt; li:[3]' : 'ProductDescription_table',
'&gt; div.js--modal.sizing--content.no--header &gt; div:[2] &gt; div &gt; div:[4] &gt; div' : 'Picture_Gallery_FullScreen',
'&gt; div.page-wrap &gt; section &gt; div &gt; div &gt; div &gt; div:[2] &gt; div:[2] &gt; div &gt; div:[3] &gt; div:[2] &gt; div:[2] &gt; table &gt; tbody &gt; tr:[9] &gt; td:[2] &gt; li:[2]' : 'ProductDescription_table',
'#hp24-accessory &gt; div:[2] &gt; div:[2] &gt; div' : 'Zubehör',
'&gt; div.page-wrap &gt; section &gt; div &gt; div &gt; div &gt; div &gt; div &gt; div:[2] &gt; div &gt; div:[3] &gt; div:[2] &gt; div' : 'VersandInformationen_Ind_Stück_Tiefpreis',
'&gt; div.page-wrap &gt; section &gt; div &gt; div &gt; div &gt; div:[2] &gt; div:[2] &gt; div &gt; div:[3] &gt; div:[2] &gt; div &gt; ul:[2]' : 'ProductDescription',
'&gt; div.js--modal.sizing--content.no--header &gt; div:[2] &gt; div &gt; div:[2] &gt; div &gt; a' : 'Picture_Gallery_FullScreen',
'&gt; div.page-wrap &gt; section &gt; div &gt; div &gt; div &gt; div:[2] &gt; div:[2] &gt; div &gt; div:[3] &gt; div:[2] &gt; div:[2] &gt; table &gt; tbody &gt; tr:[14] &gt; td:[2] &gt; li:[3]' : 'ProductDescription_table',
'&gt; div.js--modal.sizing--auto.no--header.image-gallery--modal.no--border-radius &gt; div:[2] &gt; div &gt; div:[2] &gt; div' : 'Picture_Gallery_FullScreen',
'&gt; div.page-wrap &gt; section &gt; div &gt; div &gt; div &gt; div:[2] &gt; div:[2] &gt; div &gt; div:[3] &gt; div:[2] &gt; div:[2] &gt; table &gt; tbody &gt; tr:[15] &gt; td' : 'ProductDescription_table',
'&gt; div.js--modal.no--header.sizing--content &gt; div:[2] &gt; div &gt; div:[4] &gt; div &gt; div:[2] &gt; div &gt; div &gt; div:[3] &gt; div &gt; div &gt; div:[2] &gt; a' : 'Picture_Gallery_FullScreen',
'&gt; div.page-wrap &gt; section &gt; div &gt; div &gt; div &gt; div:[2] &gt; div:[2] &gt; div &gt; div:[3] &gt; div:[2] &gt; div:[2] &gt; table &gt; tbody &gt; tr:[14] &gt; td:[2] &gt; li:[6]' : 'ProductDescription_table',
'&gt; div.page-wrap &gt; section &gt; div &gt; div &gt; div &gt; div:[2] &gt; div &gt; a:[3]' : 'ProductDescription_Tab3',
'&gt; div.page-wrap &gt; section &gt; div &gt; div &gt; div &gt; div &gt; div &gt; div:[2] &gt; div &gt; div &gt; div &gt; div:[2] &gt; span:[3]' : 'ProductDescription_Price',
'&gt; div.page-wrap &gt; section &gt; nav &gt; ul &gt; li:[3] &gt; ul &gt; li:[2]' : 'Breadcrumbs',
'&gt; div.js--modal.sizing--content.no--header &gt; div:[2] &gt; div &gt; div:[4] &gt; div &gt; div:[2] &gt; div &gt; div &gt; div:[3] &gt; div &gt; div &gt; div:[2]' : 'Picture_Gallery_FullScreen',
'&gt; div.page-wrap &gt; section &gt; div &gt; div &gt; div &gt; div:[3] &gt; div:[2] &gt; div &gt; div:[2] &gt; div &gt; div &gt; div &gt; div:[3]' : 'Zubehör',
'#hp24-accessory &gt; div:[2] &gt; div &gt; div' : 'Zubehör',
'&gt; div.page-wrap &gt; section &gt; div &gt; div &gt; div &gt; div:[2] &gt; div:[2] &gt; div &gt; div:[3] &gt; div:[2] &gt; div:[2] &gt; table &gt; tbody &gt; tr:[7] &gt; td:[2] &gt; li' : 'ProductDescription_table',
'&gt; div.page-wrap &gt; section &gt; div &gt; div &gt; div &gt; div:[2] &gt; div:[2] &gt; div &gt; div:[3] &gt; div:[2] &gt; div:[2] &gt; table &gt; tbody &gt; tr:[16] &gt; td:[2] &gt; li:[3]' : 'ProductDescription_table',
'&gt; div.page-wrap &gt; section &gt; div &gt; div &gt; div &gt; div:[2] &gt; div:[2] &gt; div &gt; div:[3] &gt; div:[2] &gt; div:[2] &gt; table &gt; tbody &gt; tr:[16] &gt; td' : 'ProductDescription_table',
'#hp24-accessory &gt; div:[2] &gt; div:[6] &gt; div &gt; a' : 'Zubehör',
'&gt; div.js--modal.sizing--content.no--header &gt; div:[2] &gt; div &gt; div:[4] &gt; div &gt; div:[2] &gt; div &gt; div &gt; div' : 'Picture_Gallery_FullScreen',
'&gt; div.js--modal.sizing--content.no--header &gt; div:[2] &gt; div &gt; div:[4] &gt; div &gt; div:[2] &gt; div &gt; a:[2]' : 'Picture_Gallery_FullScreen',
'&gt; div.page-wrap &gt; section &gt; div &gt; div &gt; div &gt; div &gt; div:[2] &gt; div &gt; div:[3] &gt; div &gt; div &gt; p' : 'ProductDescription',
'&gt; div.js--modal.no--header.sizing--content &gt; div:[2] &gt; div &gt; div:[3] &gt; a' : 'Picture_Gallery_FullScreen',
'&gt; div.page-wrap &gt; section &gt; div &gt; div &gt; div &gt; div:[2] &gt; div:[2] &gt; div &gt; div:[3] &gt; div:[2] &gt; div &gt; ul:[2] &gt; li' : 'ProductDescription',
'&gt; div.page-wrap &gt; section &gt; div &gt; div &gt; div &gt; div &gt; div &gt; div:[2] &gt; div &gt; div:[9]' : 'ProductDescription_Price',
'&gt; div.page-wrap &gt; section &gt; nav &gt; ul &gt; li:[3] &gt; ul &gt; li:[2] &gt; a' : 'Breadcrumbs',
'&gt; div.page-wrap &gt; section &gt; div &gt; div &gt; div &gt; div:[2] &gt; div:[2] &gt; div &gt; div:[3] &gt; div:[2] &gt; div:[2] &gt; table &gt; tbody &gt; tr:[15] &gt; td:[2] &gt; li:[2]' : 'ProductDescription_table',
'#hp24-accessory &gt; div:[2] &gt; div:[3] &gt; div:[2] &gt; div:[2] &gt; div' : 'Zubehör',
'&gt; div.js--modal.sizing--auto.no--header.image-gallery--modal.no--border-radius &gt; div:[2] &gt; div &gt; div:[2] &gt; div &gt; a:[6]' : 'Picture_Gallery_FullScreen',
'&gt; div.js--modal.no--header.sizing--content &gt; div:[2] &gt; div &gt; div:[2] &gt; div:[2] &gt; div:[2] &gt; ul &gt; li:[2]' : 'Picture_Gallery_FullScreen',
'&gt; div.page-wrap &gt; section &gt; div &gt; div &gt; div &gt; div &gt; div &gt; div &gt; div:[4] &gt; a:[5]' : 'picture_main_toggles',
'&gt; div.page-wrap &gt; section &gt; div &gt; div &gt; div &gt; div:[3] &gt; div:[2] &gt; div &gt; div:[2] &gt; div &gt; div &gt; div &gt; div:[2]' : 'Zubehör',
'&gt; div.page-wrap &gt; nav &gt; div &gt; div &gt; ul &gt; li:[8] &gt; a &gt; span' : 'MainMenu',
'&gt; div.page-wrap &gt; section &gt; div &gt; div &gt; div &gt; div:[2] &gt; div:[2] &gt; div &gt; div:[3] &gt; div:[2] &gt; div:[2] &gt; table &gt; tbody &gt; tr:[14] &gt; td:[2] &gt; li:[4]' : 'ProductDescription_table',
'&gt; div.page-wrap &gt; section &gt; nav &gt; ul &gt; li:[3] &gt; ul &gt; li:[4] &gt; a' : 'Breadcrumbs',
'#hp24-accessory &gt; div:[2] &gt; div:[6] &gt; div:[2] &gt; div &gt; div &gt; a' : 'Zubehör',
'&gt; div.page-wrap &gt; section &gt; div &gt; div &gt; div &gt; div:[2] &gt; div:[2] &gt; div &gt; div:[3] &gt; div:[2] &gt; div:[2] &gt; table &gt; tbody &gt; tr:[17] &gt; td' : 'ProductDescription_table',
'&gt; div.page-wrap &gt; section &gt; div &gt; div:[2] &gt; div:[2] &gt; div &gt; div:[3] &gt; a &gt; span' : 'ZuletztAngesehen_Element_3',
'&gt; div.page-wrap &gt; section &gt; div &gt; div:[2] &gt; div:[2] &gt; div &gt; div:[2] &gt; a &gt; span' : 'ZuletztAngesehen_Element_2',
'&gt; div.js--modal.no--header.sizing--content &gt; div:[2] &gt; div &gt; div:[2] &gt; div:[2] &gt; div:[2] &gt; ul &gt; li' : 'Picture_Gallery_FullScreen',
'&gt; div.js--modal.sizing--auto.no--header.image-gallery--modal.no--border-radius &gt; div:[2] &gt; div &gt; div &gt; div:[2]' : 'Picture_Gallery_FullScreen',
'&gt; div.js--modal.sizing--content.no--header &gt; div:[2] &gt; div &gt; div:[4] &gt; div &gt; div:[2] &gt; div &gt; div &gt; div:[2] &gt; div &gt; div &gt; div:[2] &gt; a &gt; span' : 'Picture_Gallery_FullScreen',
'&gt; div.page-wrap &gt; section &gt; div &gt; div &gt; div &gt; div:[2] &gt; div:[2] &gt; div &gt; div:[3] &gt; div:[2] &gt; h3' : 'ProductDescription',
'#hp24-accessory &gt; div:[2] &gt; div:[2] &gt; div:[2] &gt; div:[2] &gt; div:[3]' : 'Zubehör',
'&gt; div.js--modal.sizing--auto.no--header.image-gallery--modal.no--border-radius &gt; div:[2] &gt; div &gt; div:[2] &gt; div &gt; a:[6] &gt; img' : 'Picture_Gallery_FullScreen',
'&gt; div.page-wrap &gt; section &gt; div &gt; div &gt; div &gt; div:[2] &gt; div:[2] &gt; div &gt; div:[3] &gt; div:[2] &gt; div:[2] &gt; table &gt; tbody &gt; tr:[14] &gt; td:[2] &gt; ul &gt; li' : 'ProductDescription_table',
'&gt; div.page-wrap &gt; section &gt; nav &gt; ul &gt; li:[3] &gt; ul &gt; li:[3]' : 'Breadcrumbs',
'&gt; div.page-wrap &gt; section &gt; div &gt; div &gt; div &gt; div:[2] &gt; div:[2] &gt; div &gt; div:[3] &gt; div:[2] &gt; div &gt; ul &gt; li:[3] &gt; b' : 'ProductDescription',
'&gt; div.page-wrap &gt; section &gt; div &gt; div &gt; div &gt; div:[3] &gt; div:[2] &gt; div &gt; div:[2] &gt; div &gt; div &gt; a' : 'Zubehör',
'&gt; div.page-wrap &gt; section &gt; div &gt; div &gt; div &gt; div &gt; div &gt; div:[2] &gt; div &gt; div:[11]' : 'ProductDescription_Price',
'#hp24-accessory &gt; div:[2] &gt; div:[3] &gt; div' : 'Zubehör',
'#hp24-accessory &gt; div:[2] &gt; div:[8] &gt; div:[2] &gt; div:[2] &gt; div:[3] &gt; input' : 'Zubehör_Menge',
'&gt; div.page-wrap &gt; section &gt; div &gt; div &gt; div &gt; div &gt; div &gt; div:[2] &gt; div &gt; div:[5] &gt; div' : 'ProductDescription_Price',
'&gt; div.page-wrap &gt; section &gt; div &gt; div &gt; div &gt; div:[2] &gt; div:[2] &gt; div &gt; div:[3] &gt; div:[2] &gt; div &gt; ul &gt; li:[7]' : 'ProductDescription',
'&gt; div.page-wrap &gt; section &gt; div &gt; div &gt; div &gt; div:[2] &gt; div:[2] &gt; div &gt; div:[3] &gt; div:[2] &gt; div:[2] &gt; table &gt; tbody &gt; tr:[19] &gt; td:[2] &gt; li:[4]' : 'ProductDescription_table',
'&gt; div.page-wrap &gt; section &gt; div &gt; div &gt; div &gt; div:[2] &gt; div:[2] &gt; div &gt; div:[3] &gt; div:[2] &gt; div:[2] &gt; table &gt; tbody &gt; tr:[8] &gt; td:[2] &gt; li:[3]' : 'ProductDescription_table',
'&gt; div.page-wrap &gt; section &gt; div &gt; div &gt; div &gt; div:[2] &gt; div:[2] &gt; div &gt; div:[3] &gt; div:[2] &gt; div &gt; ul:[2] &gt; li:[3]' : 'ProductDescription',
'&gt; div.page-wrap &gt; section &gt; div &gt; div &gt; div &gt; div:[2] &gt; div:[2] &gt; div &gt; div:[3] &gt; div:[2] &gt; div &gt; div &gt; p' : 'ProductDescription',
'&gt; div.page-wrap &gt; section &gt; nav &gt; ul &gt; li:[3] &gt; ul &gt; li:[3] &gt; a' : 'Breadcrumbs',
'&gt; div.js--modal.sizing--content.no--header &gt; div:[2] &gt; div &gt; div:[4] &gt; div &gt; div:[2] &gt; div &gt; div &gt; div:[2] &gt; div &gt; div &gt; div:[2] &gt; div &gt; div &gt; div' : 'Picture_Gallery_FullScreen',
'&gt; div.page-wrap &gt; section &gt; div &gt; div &gt; div &gt; div:[2] &gt; div:[2] &gt; div &gt; div:[3] &gt; div:[2] &gt; div:[2] &gt; table &gt; tbody &gt; tr:[11] &gt; td:[2] &gt; li' : 'ProductDescription_table',
'&gt; div.page-wrap &gt; section &gt; div &gt; div &gt; div &gt; div:[3] &gt; div:[2] &gt; div &gt; div:[2] &gt; div &gt; div &gt; div &gt; div:[4]' : 'Zubehör',
'#hp24-accessory &gt; div:[2] &gt; div:[5] &gt; div:[2]' : 'Zubehör',
'&gt; div.page-wrap &gt; section &gt; div &gt; div &gt; div &gt; div:[2] &gt; div:[2] &gt; div &gt; div:[3] &gt; div:[2] &gt; div:[2] &gt; table &gt; tbody &gt; tr:[17] &gt; td:[2] &gt; li:[2]' : 'ProductDescription_table',
'&gt; div.page-wrap &gt; section &gt; nav &gt; ul &gt; li:[3] &gt; ul &gt; li:[8] &gt; a' : 'Breadcrumbs',
'&gt; div.js--modal.sizing--auto.no--header.image-gallery--modal.no--border-radius &gt; div:[2] &gt; div &gt; div &gt; div &gt; div:[7]' : 'Picture_Gallery_FullScreen',
'&gt; div.page-wrap &gt; section &gt; div &gt; div &gt; div &gt; div:[2] &gt; div:[2] &gt; div &gt; div:[3] &gt; div:[2] &gt; div &gt; ul' : 'ProductDescription',
'&gt; div.page-wrap &gt; section &gt; div &gt; div &gt; div &gt; div &gt; div &gt; div:[2] &gt; div &gt; div &gt; div &gt; div:[2] &gt; span' : 'ProductDescription_Price',
'&gt; div.page-wrap &gt; section &gt; nav &gt; ul &gt; li:[3] &gt; ul &gt; li:[4]' : 'Breadcrumbs',
'&gt; div.page-wrap &gt; section &gt; div &gt; div &gt; div &gt; div:[2] &gt; div:[2] &gt; div &gt; div:[3] &gt; div:[2] &gt; div:[2] &gt; table &gt; tbody &gt; tr:[14] &gt; td:[2] &gt; li:[5]' : 'ProductDescription_table',
'&gt; div.js--modal.sizing--content.no--header &gt; div:[2] &gt; div &gt; div:[2] &gt; div:[2] &gt; div &gt; ul' : 'Picture_Gallery_FullScreen',
'#hp24-accessory &gt; div:[2] &gt; div:[8] &gt; div &gt; a' : 'Zubehör',
'&gt; div.page-wrap &gt; section &gt; div &gt; div &gt; div &gt; div:[2] &gt; div:[2] &gt; div &gt; div:[3] &gt; div:[2] &gt; div &gt; ul &gt; li:[2] &gt; b' : 'ProductDescription',
'&gt; div.page-wrap &gt; section &gt; div &gt; div &gt; div &gt; div &gt; div &gt; div &gt; div:[4] &gt; a:[6]' : 'picture_main_toggles',
'&gt; div.js--modal.sizing--content.no--header &gt; div:[2]' : 'Picture_Gallery_FullScreen',
'&gt; div.page-wrap &gt; section &gt; div &gt; div &gt; div &gt; div:[2] &gt; div:[2] &gt; div &gt; div:[3] &gt; div:[2] &gt; div:[2] &gt; table &gt; tbody &gt; tr:[19] &gt; td' : 'ProductDescription_table',
'&gt; div.page-wrap &gt; section &gt; div &gt; div &gt; div &gt; div:[2] &gt; div:[2] &gt; div &gt; div:[3] &gt; div:[2] &gt; div &gt; ul:[2] &gt; li:[6]' : 'ProductDescription',
'&gt; div.js--modal.sizing--content.no--header &gt; div:[2] &gt; div &gt; div:[4] &gt; div &gt; div:[2] &gt; div &gt; div &gt; div:[3] &gt; div &gt; div &gt; div:[2] &gt; div &gt; div &gt; div' : 'Picture_Gallery_FullScreen',
'&gt; div.page-wrap &gt; section &gt; nav &gt; ul &gt; li:[5] &gt; ul &gt; li:[7] &gt; a' : 'Breadcrumbs',
'&gt; div.page-wrap &gt; section &gt; div &gt; div &gt; div &gt; div &gt; div:[2] &gt; div &gt; div:[3] &gt; div &gt; div &gt; p &gt; span' : 'ProductDescription',
</v>
      </c>
      <c r="P2" s="39" t="str">
        <f>_xlfn.TEXTJOIN("",TRUE,M752:M1004)</f>
        <v xml:space="preserve">'&gt; div.page-wrap &gt; section &gt; nav &gt; ul &gt; li:[3] &gt; ul &gt; li:[5]' : 'Breadcrumbs',
'&gt; div.page-wrap &gt; section &gt; div &gt; div:[2] &gt; div:[2] &gt; div &gt; div &gt; a &gt; span' : 'ZuletztAngesehen',
'&gt; div.page-wrap &gt; section &gt; nav &gt; ul &gt; li:[3] &gt; ul &gt; li:[5] &gt; a' : 'Breadcrumbs',
'&gt; div.js--modal.sizing--content.no--header &gt; div:[2] &gt; div &gt; div:[4] &gt; div &gt; div:[2] &gt; div &gt; div &gt; div:[4] &gt; div &gt; div &gt; div:[2] &gt; a' : 'Picture_Gallery_FullScreen',
'&gt; div.page-wrap &gt; section &gt; nav &gt; ul &gt; li:[5] &gt; ul &gt; li:[6] &gt; a' : 'Breadcrumbs',
'&gt; div.js--modal.no--header.sizing--content &gt; div:[2] &gt; div &gt; div:[4] &gt; div &gt; div:[2] &gt; div &gt; div &gt; div:[3] &gt; div &gt; div &gt; div:[2] &gt; a:[2]' : 'Picture_Gallery_FullScreen',
'&gt; div.page-wrap &gt; section &gt; div &gt; div &gt; div &gt; div &gt; div:[2] &gt; div &gt; div:[3] &gt; div &gt; span' : 'ProductDescription',
'&gt; div.page-wrap &gt; section &gt; div &gt; div &gt; div &gt; div:[2] &gt; div:[2] &gt; div &gt; div:[3] &gt; div:[2] &gt; div:[2] &gt; table &gt; tbody &gt; tr:[18] &gt; td' : 'ProductDescription_table',
'&gt; div.page-wrap &gt; section &gt; div &gt; div &gt; div &gt; div:[2] &gt; div:[2] &gt; div &gt; div:[3] &gt; div:[2] &gt; div:[2] &gt; table &gt; tbody &gt; tr:[7] &gt; td:[2] &gt; li:[2]' : 'ProductDescription_table',
'&gt; div.page-wrap &gt; section &gt; nav &gt; ul &gt; li:[5] &gt; a &gt; i' : 'Breadcrumbs',
'&gt; div.js--modal.sizing--content.no--header &gt; div:[2] &gt; div &gt; div:[4] &gt; div &gt; div:[2] &gt; div &gt; div &gt; div:[2] &gt; div &gt; div &gt; div:[2]' : 'Picture_Gallery_FullScreen',
'&gt; div.js--modal.no--header.sizing--auto.image-gallery--modal.no--border-radius &gt; div:[2] &gt; div &gt; div &gt; div &gt; div &gt; img' : 'Picture_Gallery_FullScreen',
'&gt; div.page-wrap &gt; section &gt; div &gt; div &gt; div &gt; div &gt; div &gt; div &gt; div:[4] &gt; a:[7]' : 'picture_main_toggles',
'#hp24-accessory &gt; div:[2] &gt; div &gt; div:[2] &gt; div:[2] &gt; div:[3] &gt; label' : 'Zubehör',
'&gt; div.page-wrap &gt; section &gt; div &gt; div:[2] &gt; div:[2] &gt; div &gt; div:[4] &gt; a &gt; span' : 'ZuletztAngesehen_Element_4',
'&gt; div.page-wrap &gt; section &gt; div &gt; div &gt; div &gt; div:[3] &gt; div:[2] &gt; div &gt; div:[2] &gt; div &gt; div &gt; div &gt; div' : 'Zubehör',
'&gt; div.page-wrap &gt; section &gt; div &gt; div &gt; div &gt; div:[2] &gt; div:[2] &gt; div &gt; div:[3] &gt; div:[2] &gt; div &gt; ul:[2] &gt; li:[4]' : 'ProductDescription',
'&gt; div.page-wrap &gt; section &gt; div &gt; div &gt; div &gt; div:[2] &gt; div:[2] &gt; div &gt; div:[3] &gt; div:[2] &gt; div:[2] &gt; table &gt; tbody &gt; tr:[7] &gt; td:[2] &gt; li:[3]' : 'ProductDescription_table',
'&gt; div.page-wrap &gt; section &gt; div &gt; div &gt; div &gt; div:[2] &gt; div:[2] &gt; div &gt; div:[3] &gt; div:[2] &gt; div:[2] &gt; table &gt; tbody &gt; tr:[12] &gt; td:[2] &gt; li' : 'ProductDescription_table',
'#hp24-accessory &gt; div:[2] &gt; div:[6] &gt; div:[2] &gt; div &gt; div &gt; a &gt; img' : 'Zubehör',
'&gt; div.page-wrap &gt; section &gt; div &gt; div &gt; div &gt; div:[2] &gt; div:[2] &gt; div &gt; div:[3] &gt; div:[2] &gt; div:[2] &gt; table &gt; tbody &gt; tr:[8] &gt; td:[2] &gt; li:[4]' : 'ProductDescription_table',
'&gt; div.page-wrap &gt; section &gt; div &gt; div &gt; div &gt; div:[2] &gt; div:[2] &gt; div &gt; div:[3] &gt; div:[2] &gt; div:[2] &gt; table &gt; tbody &gt; tr:[17] &gt; td:[2] &gt; li:[3]' : 'ProductDescription_table',
'#hp24-accessory &gt; div:[2] &gt; div:[7] &gt; div &gt; a' : 'Zubehör',
'&gt; div.js--modal.no--header.sizing--content &gt; div:[2] &gt; div &gt; div:[2]' : 'Picture_Gallery_FullScreen',
'#hp24-accessory &gt; div:[2] &gt; div:[7] &gt; div:[2] &gt; div &gt; div &gt; a' : 'Zubehör',
'&gt; div.js--modal.sizing--content.no--header &gt; div:[2] &gt; div &gt; div:[4] &gt; div &gt; div:[2] &gt; div &gt; div &gt; div:[5] &gt; div &gt; div &gt; div:[2] &gt; a' : 'Picture_Gallery_FullScreen',
'&gt; div.js--modal.no--header.sizing--content &gt; div:[2] &gt; div &gt; div:[2] &gt; div:[2]' : 'Picture_Gallery_FullScreen',
'&gt; div.js--modal.no--header.sizing--content &gt; div:[2] &gt; div &gt; div:[4] &gt; div &gt; div:[2] &gt; div &gt; div &gt; div &gt; div &gt; div &gt; div:[2] &gt; a:[2]' : 'Picture_Gallery_FullScreen',
'&gt; div.page-wrap &gt; section &gt; div &gt; div &gt; div &gt; div:[2] &gt; div:[2] &gt; div &gt; div:[3] &gt; div:[2] &gt; div:[2] &gt; table &gt; tbody &gt; tr:[16] &gt; td:[2] &gt; li:[6]' : 'ProductDescription_table',
'&gt; div.js--modal.no--header.sizing--content &gt; div:[2] &gt; div &gt; div:[4] &gt; div &gt; div:[2] &gt; div &gt; div &gt; div:[3] &gt; div &gt; div &gt; div:[2] &gt; a &gt; span &gt; span &gt; img' : 'Picture_Gallery_FullScreen',
'&gt; div.page-wrap &gt; section &gt; div &gt; div &gt; div &gt; div:[2] &gt; div:[2] &gt; div:[2] &gt; div:[2] &gt; div:[2] &gt; div' : 'ProductDescription',
'&gt; div.js--modal.sizing--auto.no--header.image-gallery--modal.no--border-radius &gt; div:[2] &gt; div &gt; div &gt; div &gt; div:[7] &gt; img' : 'Picture_Gallery_FullScreen',
'#hp24-accessory &gt; div:[2] &gt; div:[3] &gt; div:[2] &gt; div:[2] &gt; div:[3]' : 'Zubehör',
'&gt; div.js--modal.sizing--content.no--header &gt; div:[2] &gt; div &gt; div:[4] &gt; div &gt; div:[2] &gt; div &gt; div &gt; div:[4] &gt; div &gt; div &gt; div:[2] &gt; a &gt; span &gt; span &gt; img' : 'Picture_Gallery_FullScreen',
'#hp24-accessory &gt; div:[2] &gt; div:[4] &gt; div' : 'Zubehör',
'#hp24-accessory &gt; div:[2] &gt; div:[4] &gt; div:[2] &gt; div:[2] &gt; div' : 'Zubehör',
'&gt; div.page-wrap &gt; section &gt; div &gt; div &gt; div &gt; div:[3] &gt; div:[2] &gt; div &gt; div:[2] &gt; div &gt; div &gt; div &gt; div:[3] &gt; div &gt; div &gt; div:[2]' : 'Zubehör',
'&gt; div.page-wrap &gt; section &gt; div &gt; div &gt; div &gt; div:[2] &gt; div:[2] &gt; div &gt; div:[3] &gt; div:[2] &gt; div &gt; ul:[2] &gt; li:[5]' : 'ProductDescription',
'&gt; div.page-wrap &gt; section &gt; div &gt; div &gt; div &gt; div &gt; div &gt; div:[2] &gt; div &gt; div:[3] &gt; span &gt; span &gt; img' : 'VersandInformationen',
'&gt; div.page-wrap &gt; section &gt; nav &gt; ul &gt; li:[3] &gt; ul &gt; li:[7] &gt; a' : 'Breadcrumbs',
'&gt; div.page-wrap &gt; section &gt; div &gt; div &gt; div &gt; div:[2] &gt; div:[2] &gt; div &gt; div:[3] &gt; div:[2] &gt; div:[2] &gt; table &gt; tbody &gt; tr:[14] &gt; td:[2] &gt; li:[7]' : 'ProductDescription_table',
'#hp24-accessory &gt; div:[2] &gt; div:[4] &gt; div:[2] &gt; div:[2] &gt; div:[2]' : 'Zubehör',
'&gt; div.page-wrap &gt; section &gt; div &gt; div &gt; div &gt; div:[2] &gt; div:[2] &gt; div &gt; div:[3] &gt; div:[2] &gt; div &gt; ul &gt; li:[4] &gt; strong' : 'ProductDescription',
'&gt; div.page-wrap &gt; section &gt; div &gt; div &gt; div &gt; div:[2] &gt; div:[2] &gt; div &gt; div:[3] &gt; div:[2] &gt; div:[2] &gt; table &gt; tbody &gt; tr:[7] &gt; td:[2] &gt; li:[4]' : 'ProductDescription_table',
'&gt; div.page-wrap &gt; section &gt; nav &gt; ul &gt; li:[3] &gt; ul' : 'Breadcrumbs',
'&gt; div.js--modal.is--fullscreen.sizing--content.no--header' : 'Picture_Gallery_FullScreen',
'#hp24-accessory &gt; div:[2] &gt; div:[8] &gt; div:[2] &gt; div &gt; div &gt; a' : 'Zubehör',
'&gt; div.js--modal.no--header.sizing--content &gt; div:[2] &gt; div &gt; div' : 'Picture_Gallery_FullScreen',
'&gt; div.page-wrap &gt; section &gt; div &gt; div &gt; div &gt; div:[2] &gt; div:[2] &gt; div &gt; div:[3] &gt; div:[2] &gt; div:[2] &gt; table &gt; tbody &gt; tr:[11] &gt; td:[2] &gt; li:[2]' : 'ProductDescription_table',
'&gt; div.js--modal.sizing--content.no--header &gt; div:[2] &gt; div &gt; div:[2] &gt; div &gt; a &gt; span &gt; img' : 'Picture_Gallery_FullScreen',
'&gt; div.page-wrap &gt; section &gt; div &gt; div &gt; div &gt; div:[3] &gt; div:[2] &gt; div &gt; div:[2] &gt; div &gt; div &gt; div &gt; div:[3] &gt; div &gt; div &gt; div:[2] &gt; div &gt; div &gt; div' : 'Zubehör',
'&gt; div.page-wrap &gt; section &gt; nav &gt; ul &gt; li:[3] &gt; ul &gt; li:[9] &gt; a' : 'Breadcrumbs',
'&gt; div.js--modal.sizing--content.no--header &gt; div:[2] &gt; div &gt; div:[4] &gt; div &gt; div:[2] &gt; div &gt; div &gt; div:[5] &gt; div &gt; div &gt; div:[2] &gt; a &gt; span &gt; span &gt; img' : 'Picture_Gallery_FullScreen',
'&gt; div.page-wrap &gt; section &gt; div &gt; div &gt; div &gt; div &gt; div &gt; div:[2] &gt; div &gt; div &gt; div &gt; div:[2] &gt; span:[2] &gt; span' : 'ProductDescription_Price',
'&gt; div.js--modal.sizing--auto.no--header.image-gallery--modal.no--border-radius &gt; div:[2] &gt; div &gt; div &gt; div:[3]' : 'Picture_Gallery_FullScreen',
'#hp24-accessory &gt; div:[2] &gt; div &gt; div:[2] &gt; div:[2]' : 'Zubehör',
'&gt; div.page-wrap &gt; section &gt; nav &gt; ul &gt; li:[3] &gt; ul &gt; li:[6]' : 'Breadcrumbs',
'&gt; div.page-wrap &gt; section &gt; div &gt; div &gt; div &gt; div:[2] &gt; div:[2] &gt; div &gt; div:[3] &gt; div:[2] &gt; div:[2] &gt; table &gt; tbody &gt; tr:[11] &gt; td:[2] &gt; li:[3]' : 'ProductDescription_table',
'&gt; div.page-wrap &gt; section &gt; nav &gt; ul &gt; li:[5] &gt; ul &gt; li:[6]' : 'Breadcrumbs',
'&gt; div.page-wrap &gt; section &gt; div &gt; div &gt; div &gt; div:[2] &gt; div:[2] &gt; div &gt; div:[3] &gt; div:[2] &gt; div:[2] &gt; table &gt; tbody &gt; tr:[13] &gt; td:[2] &gt; li' : 'ProductDescription_table',
'&gt; div.page-wrap &gt; section &gt; div &gt; div &gt; div &gt; div:[2] &gt; div:[2] &gt; div &gt; div:[3] &gt; div:[2] &gt; div:[2] &gt; table &gt; tbody &gt; tr:[18] &gt; td:[2] &gt; li:[2]' : 'ProductDescription_table',
'&gt; div.js--modal.no--header.sizing--content &gt; div:[2] &gt; div &gt; div:[3]' : 'Picture_Gallery_FullScreen',
'#hp24-accessory &gt; div:[2] &gt; div:[8] &gt; div:[2] &gt; div &gt; div &gt; a &gt; img' : 'Zubehör',
'&gt; div.js--modal.no--header.sizing--content &gt; div:[2] &gt; div &gt; div:[2] &gt; div:[2] &gt; div &gt; ul &gt; li:[2]' : 'Picture_Gallery_FullScreen',
'&gt; div.page-wrap &gt; section &gt; div &gt; div &gt; div &gt; div:[2] &gt; div:[2] &gt; div &gt; div:[3] &gt; div:[2] &gt; div:[2] &gt; table &gt; tbody &gt; tr:[9] &gt; td:[2] &gt; li:[3]' : 'ProductDescription_table',
'&gt; div.page-wrap &gt; section &gt; div &gt; div &gt; div &gt; div:[2] &gt; div:[2] &gt; div &gt; div:[3] &gt; div:[2] &gt; div:[2] &gt; table &gt; tbody &gt; tr:[21] &gt; td:[2]' : 'ProductDescription_table',
'#hp24-accessory &gt; div:[2] &gt; div:[7] &gt; div:[2] &gt; div:[2] &gt; div:[3] &gt; input' : 'Zubehör_Menge',
'&gt; div.js--modal.no--header.sizing--content &gt; div:[2] &gt; div &gt; div:[4] &gt; div &gt; div:[2] &gt; div &gt; div &gt; div:[2] &gt; div &gt; div &gt; div:[2] &gt; a' : 'Picture_Gallery_FullScreen',
'&gt; div.page-wrap &gt; section &gt; div &gt; div &gt; div &gt; div:[3] &gt; div:[2] &gt; div:[2] &gt; div:[2] &gt; div &gt; div &gt; div &gt; div:[2] &gt; div &gt; div &gt; div:[2] &gt; a' : 'Zubehör',
'&gt; div.js--modal.sizing--content.no--header &gt; div:[2] &gt; div &gt; div:[4] &gt; div &gt; div:[2] &gt; div &gt; div &gt; div:[6] &gt; div &gt; div &gt; div:[2] &gt; a' : 'Picture_Gallery_FullScreen',
'&gt; div.js--modal.sizing--content.no--header &gt; div:[2] &gt; div &gt; div:[3] &gt; a:[2] &gt; i' : 'Picture_Gallery_FullScreen',
'&gt; div.page-wrap &gt; section &gt; div &gt; div &gt; div &gt; div:[2] &gt; div:[2] &gt; div &gt; div:[3] &gt; div:[2] &gt; div &gt; ul:[2] &gt; li:[7]' : 'ProductDescription',
'&gt; div.page-wrap &gt; section &gt; div &gt; div &gt; div &gt; div:[2] &gt; div:[2] &gt; div &gt; div:[3] &gt; div:[2] &gt; div:[2] &gt; table &gt; tbody &gt; tr:[15] &gt; td:[2] &gt; li:[4]' : 'ProductDescription_table',
'&gt; div.js--modal.sizing--content.no--header &gt; div:[2] &gt; div &gt; div:[4] &gt; div &gt; div:[2] &gt; div &gt; div &gt; div &gt; div &gt; div &gt; div:[2]' : 'Picture_Gallery_FullScreen',
'&gt; div.js--modal.no--header.sizing--content &gt; div:[2] &gt; div &gt; div:[4] &gt; div &gt; div' : 'Picture_Gallery_FullScreen',
'&gt; div.js--modal.no--header.sizing--content &gt; div:[2] &gt; div &gt; div:[4] &gt; div &gt; div:[2] &gt; div &gt; div &gt; div:[2] &gt; div &gt; div &gt; div:[2] &gt; a:[2]' : 'Picture_Gallery_FullScreen',
'&gt; div.page-wrap &gt; section &gt; nav &gt; ul &gt; li:[3] &gt; ul &gt; li:[8]' : 'Breadcrumbs',
'&gt; div.page-wrap &gt; section &gt; nav &gt; ul &gt; li:[3] &gt; ul &gt; li:[7]' : 'Breadcrumbs',
'&gt; div.js--modal.sizing--content.no--header' : 'Picture_Gallery_FullScreen',
'&gt; div.js--modal.sizing--content.no--header &gt; div:[2] &gt; div &gt; div:[4] &gt; div &gt; div:[2] &gt; div &gt; div &gt; div &gt; div &gt; div &gt; div:[2] &gt; div &gt; div &gt; div' : 'Picture_Gallery_FullScreen',
'&gt; div.page-wrap &gt; section &gt; div &gt; div &gt; div &gt; div:[2] &gt; div:[2] &gt; div &gt; div:[3] &gt; div:[2] &gt; div:[2] &gt; table &gt; tbody &gt; tr:[19] &gt; td:[2] &gt; li:[5]' : 'ProductDescription_table',
'&gt; div.js--modal.is--fullscreen.sizing--content.no--header &gt; div:[2] &gt; div &gt; div:[3] &gt; a:[2]' : 'Picture_Gallery_FullScreen',
'&gt; div.page-wrap &gt; section &gt; div &gt; div:[2] &gt; div:[2] &gt; div &gt; div:[2]' : 'ZuletztAngesehen_Element_2',
'&gt; div.js--modal.sizing--content.no--header &gt; div:[2] &gt; div &gt; div:[4] &gt; div &gt; div:[2] &gt; div &gt; div &gt; div:[7] &gt; div &gt; div &gt; div:[2] &gt; a' : 'Picture_Gallery_FullScreen',
'&gt; div.js--modal.sizing--content.no--header &gt; div:[2] &gt; div &gt; div:[4] &gt; div &gt; div:[2] &gt; div &gt; div &gt; div:[7] &gt; div &gt; div &gt; div:[2] &gt; a &gt; span &gt; span &gt; img' : 'Picture_Gallery_FullScreen',
'&gt; div.page-wrap &gt; section &gt; div &gt; div &gt; div &gt; div:[2] &gt; div:[2] &gt; div &gt; div:[3] &gt; div:[2] &gt; div:[2] &gt; table &gt; tbody &gt; tr:[22] &gt; td:[2] &gt; li' : 'ProductDescription_table',
'&gt; div.page-wrap &gt; section &gt; nav &gt; ul &gt; li:[3] &gt; ul &gt; li:[6] &gt; a' : 'Breadcrumbs',
'&gt; div.js--modal.sizing--auto.no--header &gt; div:[2] &gt; div:[2]' : 'Picture_Gallery_FullScreen',
'&gt; div.page-wrap &gt; section &gt; div &gt; div &gt; div &gt; div:[3] &gt; div:[2] &gt; div &gt; div:[2] &gt; div &gt; div &gt; div &gt; div:[5]' : 'Zubehör',
'&gt; div.page-wrap &gt; section &gt; div &gt; div &gt; div &gt; div:[2] &gt; div:[2] &gt; div &gt; div:[3] &gt; div:[2] &gt; div:[2] &gt; table &gt; tbody &gt; tr:[13] &gt; td:[2] &gt; li:[2]' : 'ProductDescription_table',
'&gt; div.page-wrap &gt; section &gt; div &gt; div &gt; div &gt; div:[3] &gt; div:[2] &gt; div &gt; div:[2] &gt; div &gt; div &gt; div &gt; div:[2] &gt; div &gt; div &gt; div:[2] &gt; div &gt; div &gt; div' : 'Zubehör',
'#hp24-accessory &gt; div:[2] &gt; div:[7] &gt; div:[2] &gt; div &gt; div &gt; a &gt; img' : 'Zubehör',
'&gt; div.page-wrap &gt; section &gt; div &gt; div &gt; div &gt; div &gt; div &gt; div:[2] &gt; div &gt; form &gt; div:[2] &gt; button &gt; i' : 'In den Warenkorb',
'#hp24-accessory &gt; div:[2] &gt; div:[2] &gt; div:[2] &gt; div:[2] &gt; div:[3] &gt; label' : 'Zubehör',
'&gt; div.page-wrap &gt; section &gt; div &gt; div &gt; div &gt; div:[2] &gt; div:[2] &gt; div &gt; div:[3] &gt; div:[2] &gt; div:[2] &gt; table &gt; tbody &gt; tr:[18] &gt; td:[2] &gt; li' : 'ProductDescription_table',
'&gt; div.page-wrap &gt; section &gt; div &gt; div &gt; div &gt; div:[2] &gt; div:[2] &gt; div &gt; div:[3] &gt; div:[2] &gt; div:[2] &gt; table &gt; tbody &gt; tr:[21] &gt; td:[2] &gt; li' : 'ProductDescription_table',
'&gt; div.page-wrap &gt; section &gt; div &gt; div &gt; div &gt; div:[2] &gt; div:[2] &gt; div &gt; div:[3] &gt; div:[2] &gt; div:[2] &gt; table &gt; tbody &gt; tr:[9] &gt; td:[2] &gt; li:[4]' : 'ProductDescription_table',
'&gt; div.js--modal.no--header.sizing--content &gt; div:[2] &gt; div &gt; div:[4] &gt; div &gt; div:[2] &gt; div &gt; div &gt; div &gt; div &gt; div &gt; div:[2] &gt; a' : 'Picture_Gallery_FullScreen',
'&gt; div.js--modal.is--fullscreen.sizing--content.no--header &gt; div:[2] &gt; div &gt; div:[4] &gt; div &gt; div:[2] &gt; div &gt; div' : 'Picture_Gallery_FullScreen',
'&gt; div.page-wrap &gt; section &gt; nav &gt; ul &gt; li:[3] &gt; a &gt; i' : 'Breadcrumbs',
'&gt; div.page-wrap &gt; section &gt; div &gt; div &gt; div &gt; div:[2] &gt; div:[2] &gt; div &gt; div:[3] &gt; div:[2] &gt; div:[2] &gt; table &gt; tbody &gt; tr:[15] &gt; td:[2] &gt; li:[3]' : 'ProductDescription_table',
'&gt; div.js--modal.sizing--content.no--header &gt; div:[2] &gt; div &gt; div:[4] &gt; div &gt; div:[2] &gt; div &gt; div &gt; div &gt; div &gt; div &gt; div:[2] &gt; a &gt; span' : 'Picture_Gallery_FullScreen',
'&gt; div.page-wrap &gt; section &gt; div &gt; div &gt; div &gt; div:[2] &gt; div:[2] &gt; div &gt; div:[3] &gt; div:[2] &gt; div:[2] &gt; table &gt; tbody &gt; tr:[14] &gt; td:[2] &gt; ul &gt; li:[2]' : 'ProductDescription_table',
'&gt; div.page-wrap &gt; section &gt; div &gt; div &gt; div &gt; div:[2] &gt; div:[2] &gt; div &gt; div:[3] &gt; div:[2] &gt; div &gt; ul &gt; li &gt; b' : 'ProductDescription',
'&gt; div.js--modal.sizing--auto.no--header.image-gallery--modal.no--border-radius &gt; div:[2] &gt; div &gt; div:[2] &gt; div &gt; a:[7] &gt; img' : 'Picture_Gallery_FullScreen',
'#hp24-accessory &gt; div:[2] &gt; div:[9] &gt; div &gt; a' : 'Zubehör',
'&gt; div.page-wrap &gt; section &gt; div &gt; div &gt; div &gt; div:[3] &gt; div &gt; a:[3]' : 'Zubehör',
'&gt; div.page-wrap &gt; section &gt; nav &gt; ul &gt; li:[5] &gt; ul &gt; li:[7]' : 'Breadcrumbs',
'&gt; div.page-wrap &gt; section &gt; div &gt; div &gt; div &gt; div:[3] &gt; div:[2] &gt; div:[2] &gt; div:[2] &gt; div &gt; div &gt; div &gt; div:[3] &gt; div &gt; div &gt; div:[2] &gt; a' : 'Zubehör',
'&gt; div.js--modal.sizing--auto.no--header.image-gallery--modal.no--border-radius &gt; div:[2] &gt; div &gt; div:[2] &gt; div &gt; a:[7]' : 'Picture_Gallery_FullScreen',
'&gt; div.js--modal.no--header.sizing--content &gt; div:[2] &gt; div &gt; div:[4] &gt; div &gt; div:[2] &gt; div &gt; div &gt; div:[2] &gt; div &gt; div &gt; div:[2] &gt; a &gt; span &gt; span &gt; img' : 'Picture_Gallery_FullScreen',
'&gt; div.page-wrap &gt; section &gt; div &gt; div &gt; div &gt; div:[2] &gt; div:[2] &gt; div &gt; div:[3] &gt; div:[2] &gt; div:[2] &gt; table &gt; tbody &gt; tr:[12] &gt; td:[2] &gt; li:[2]' : 'ProductDescription_table',
'&gt; div.page-wrap &gt; section &gt; div &gt; div &gt; div &gt; div &gt; div &gt; div &gt; div &gt; a:[6]' : 'picture_main_toggles',
'&gt; div.page-wrap &gt; section &gt; div &gt; div &gt; div &gt; div:[3] &gt; div:[2] &gt; div &gt; div:[2] &gt; div &gt; div &gt; div &gt; div:[2] &gt; div &gt; div &gt; div:[2]' : 'Zubehör',
</v>
      </c>
      <c r="T2" s="47" t="s">
        <v>2503</v>
      </c>
      <c r="Y2" s="39" t="str">
        <f>_xlfn.TEXTJOIN("",TRUE,Y3:Y251)</f>
        <v xml:space="preserve">'In den Warenkorb' : 'In den Warenkorb',
'sQuantity' : 'Menge',
'SwpAreaCalc_qm_input' : 'Menge',
'sSearch' : 'Suche',
'&gt; div.page-wrap &gt; section &gt; div &gt; div &gt; div &gt; div:[2] &gt; div:[2] &gt; div &gt; div:[3] &gt; div:[2]' : 'ProductDescription',
'&gt; div.page-wrap &gt; section &gt; div &gt; div &gt; div &gt; div &gt; div &gt; div &gt; div:[2] &gt; div &gt; div:[3]' : 'Zubehör_Menge',
'&gt; div.js--modal.sizing--content.no--header &gt; div:[2] &gt; div &gt; div:[3] &gt; a:[2]' : 'Picture_Gallery_FullScreen',
'&gt; div.page-wrap &gt; section &gt; div &gt; div &gt; div &gt; div:[2] &gt; div:[2] &gt; div &gt; div:[3] &gt; div:[2] &gt; div &gt; ul &gt; li:[2]' : 'ProductDescription_Li2',
'&gt; div.page-wrap &gt; section &gt; div &gt; div &gt; div &gt; div:[2] &gt; div:[2] &gt; div &gt; div:[3] &gt; div:[2] &gt; div &gt; ul &gt; li:[3]' : 'ProductDescription_Li3',
'&gt; div.page-wrap &gt; section &gt; div &gt; div &gt; div &gt; div:[2] &gt; div:[2] &gt; div &gt; div:[3] &gt; div:[2] &gt; div &gt; ul &gt; li' : 'ProductDescription_Li',
'&gt; div.page-wrap &gt; section &gt; div &gt; div &gt; div &gt; div &gt; div &gt; div &gt; div &gt; div &gt; a:[2]' : 'Thumb2',
'variant_select' : 'VariantenAuswahl',
'&gt; div.page-wrap &gt; section &gt; div &gt; div &gt; div &gt; div &gt; div &gt; div &gt; div &gt; div &gt; a:[2] &gt; img' : 'Thumb2',
'&gt; div.page-wrap &gt; section &gt; div &gt; div &gt; div &gt; div &gt; header &gt; div &gt; h1' : 'ProductHeader_H1',
'&gt; div.page-wrap &gt; section &gt; div &gt; div &gt; div &gt; div &gt; header &gt; div &gt; h2' : 'ProductHeader_H2',
'&gt; div.page-wrap &gt; section &gt; div &gt; div &gt; div &gt; div &gt; div &gt; div &gt; div &gt; div &gt; a:[3]' : 'Thumb3',
'#hp24-accessory &gt; div:[2] &gt; div &gt; div:[2] &gt; div:[2] &gt; div:[3] &gt; input' : 'Zubehör_Menge',
'&gt; div.page-wrap &gt; section &gt; div &gt; div &gt; div &gt; div &gt; header' : 'ProductHeader',
'&gt; div.page-wrap &gt; section &gt; div &gt; div &gt; div &gt; div &gt; div &gt; div &gt; div:[2] &gt; a:[2]' : 'picture_main_arrow_right',
'&gt; div.page-wrap &gt; section &gt; div &gt; div &gt; div &gt; div &gt; div &gt; div &gt; div &gt; div &gt; a' : 'ThumbArea',
'&gt; div.page-wrap &gt; header &gt; div &gt; nav &gt; ul &gt; li:[5] &gt; a' : 'header_Warenkorb',
'&gt; div.page-wrap &gt; section &gt; div &gt; div &gt; div &gt; div &gt; div &gt; div &gt; div &gt; div &gt; a:[3] &gt; img' : 'thumb3',
'&gt; div.js--modal.sizing--auto.no--header.image-gallery--modal.no--border-radius &gt; div:[2] &gt; div &gt; div &gt; div &gt; div &gt; img' : 'Picture_Gallery_FullScreen',
'&gt; div.js--modal.sizing--content.no--header &gt; div:[2] &gt; div &gt; div:[4] &gt; div &gt; div:[2] &gt; div &gt; div' : 'Picture_Gallery_FullScreen',
'&gt; div.page-wrap &gt; section &gt; div &gt; div &gt; div &gt; div &gt; div &gt; div:[2] &gt; div &gt; div:[3]' : 'VersandInformationen',
'&gt; div.page-wrap &gt; header &gt; div &gt; div &gt; div &gt; a' : 'Logo',
'#hp24-accessory-add-cart-button' : 'Zubehör_InWarenkorb',
'&gt; div.page-wrap &gt; section &gt; div &gt; div &gt; div &gt; div:[2] &gt; div' : 'ProductDescription',
'&gt; div.page-wrap &gt; header &gt; div &gt; nav &gt; ul &gt; li:[5] &gt; a &gt; span:[3]' : 'header_Warenkorb',
'&gt; div.page-wrap &gt; section &gt; div &gt; div &gt; div &gt; div &gt; div &gt; div:[2] &gt; div &gt; div:[3] &gt; div' : 'VersandInformationen_Lieferzeit',
'&gt; div.page-wrap &gt; section &gt; div &gt; div &gt; div &gt; div &gt; div &gt; div &gt; div &gt; div &gt; a &gt; img' : 'thumbArea',
'#hp24-accessory &gt; div:[2] &gt; div:[3] &gt; div:[2] &gt; div:[2] &gt; div:[3] &gt; input' : 'Zubehör_Menge',
'&gt; div.page-wrap &gt; header &gt; div &gt; nav &gt; ul &gt; li:[2]' : 'Suche',
'&gt; div.js--modal.sizing--content.no--header &gt; div:[2] &gt; div &gt; div:[4] &gt; div &gt; div:[2] &gt; div &gt; a' : 'Picture_Gallery_FullScreen',
'&gt; div.js--modal.sizing--content.no--header &gt; div:[2] &gt; div &gt; div:[3] &gt; a' : 'Picture_Gallery_FullScreen',
'&gt; div.page-wrap &gt; section &gt; div &gt; div &gt; div &gt; div &gt; div &gt; div &gt; div:[2] &gt; div &gt; div &gt; span &gt; span &gt; img' : 'picture_main',
'#holabe-foobaer-muster-button' : 'Musterbestellung',
'#hp24-accessory &gt; div:[2] &gt; div:[2] &gt; div:[2] &gt; div:[2] &gt; div:[3] &gt; input' : 'Zubehör_Menge',
'&gt; div.page-wrap &gt; section &gt; div &gt; div &gt; div &gt; div &gt; div &gt; div &gt; div &gt; div &gt; a:[4]' : 'thumb4',
'&gt; div.page-wrap &gt; section &gt; div &gt; div &gt; div &gt; div:[2] &gt; div:[2] &gt; div &gt; div:[3] &gt; div:[2] &gt; div &gt; ul &gt; li:[4]' : 'ProductDescription_Li4',
'&gt; div.js--modal.sizing--content.no--header &gt; div:[3]' : 'Picture_Gallery_FullScreen',
'&gt; div.page-wrap &gt; section &gt; nav &gt; ul &gt; li:[5] &gt; a' : 'Breadcrumbs',
'&gt; div.page-wrap &gt; header &gt; div &gt; nav &gt; ul &gt; li:[5]' : 'header_Warenkorb',
'&gt; div.page-wrap &gt; section &gt; div &gt; div &gt; div &gt; div:[2] &gt; div:[2] &gt; div &gt; div:[3] &gt; div:[2] &gt; ul &gt; li' : 'FragenZumArtikel',
'&gt; div.page-wrap &gt; nav &gt; div &gt; div &gt; ul &gt; li:[2] &gt; a' : 'MainMenu',
'&gt; div.page-wrap &gt; nav &gt; div &gt; div &gt; ul &gt; li:[5] &gt; a' : 'MainMenu',
'&gt; div.page-wrap &gt; section &gt; div &gt; div &gt; div &gt; div:[5] &gt; div:[2] &gt; div &gt; div:[2] &gt; div &gt; div &gt; div' : 'AehnlicheArtikel/ZubehörToggle',
'&gt; div.js--modal.sizing--content.no--header &gt; div:[2] &gt; div &gt; div:[4] &gt; div &gt; div:[2] &gt; div &gt; div &gt; div:[3] &gt; div &gt; div &gt; div:[2] &gt; a' : 'Picture_Gallery_FullScreen',
'&gt; div.page-wrap &gt; section &gt; div &gt; div &gt; div &gt; div:[2] &gt; div:[2] &gt; div &gt; div:[3] &gt; div:[2] &gt; div' : 'ProductDescription',
'&gt; div.page-wrap &gt; section &gt; div &gt; div &gt; div &gt; div &gt; header &gt; div &gt; div' : 'Header_ArtikelMerken',
'#hp24-top-bar-container &gt; div &gt; p &gt; span &gt; a' : 'topbar',
'&gt; div.page-wrap &gt; section &gt; div &gt; div &gt; div &gt; div:[2] &gt; div:[2] &gt; div &gt; div:[3] &gt; div:[2] &gt; ul &gt; li:[2]' : 'WeitereArtikelvonHersteller',
'&gt; div.page-wrap &gt; section &gt; div &gt; div &gt; div &gt; div &gt; div &gt; div &gt; div &gt; a:[2]' : 'picture_main_toggles',
'#hp24-top-bar-container &gt; div &gt; a' : 'topbar',
'&gt; div.page-wrap &gt; section &gt; div &gt; div &gt; div &gt; div &gt; div &gt; div &gt; div &gt; div:[2]' : 'ProductDescription',
'&gt; div.page-wrap &gt; section &gt; div &gt; div &gt; div &gt; div &gt; div &gt; div &gt; div &gt; div &gt; a:[4] &gt; img' : 'thumb4',
'&gt; div.page-wrap &gt; nav &gt; div &gt; div &gt; ul &gt; li:[5]' : 'MainMenu',
'&gt; div.page-wrap &gt; nav &gt; div &gt; div &gt; ul &gt; li:[2]' : 'MainMenu',
'#hp24-top-bar-container' : 'TopBar',
'&gt; div.page-wrap &gt; section &gt; nav &gt; ul &gt; li:[5]' : 'Breadcrumbs',
'&gt; div.page-wrap &gt; nav &gt; div &gt; div &gt; ul &gt; li &gt; a' : 'MainMenu',
'&gt; div.page-wrap &gt; section &gt; nav &gt; ul' : 'Breadcrumbs',
'&gt; div.page-wrap &gt; section &gt; div &gt; div &gt; div &gt; div &gt; div &gt; div &gt; div:[2] &gt; div &gt; div:[6]' : 'AehnlicheArtikel/ZubehörToggle',
'&gt; div.page-wrap &gt; section &gt; nav &gt; ul &gt; li:[7] &gt; a' : 'Breadcrumbs',
'#hp24-accessory &gt; div:[2] &gt; div &gt; div &gt; a' : 'Zubehör',
'&gt; div.page-wrap &gt; section &gt; div &gt; div &gt; div &gt; div &gt; div &gt; div:[2] &gt; div &gt; form &gt; div:[2] &gt; div' : 'Stückauswahl',
'&gt; div.page-wrap &gt; section &gt; div &gt; div &gt; div &gt; div &gt; div &gt; div:[2] &gt; div &gt; div:[4]' : 'Länge',
'#hp24-accessory &gt; div:[2] &gt; div &gt; div:[2] &gt; div &gt; div &gt; a' : 'Zubehör',
'&gt; div.page-wrap &gt; nav &gt; div &gt; div &gt; ul &gt; li:[9] &gt; a' : 'MainMenu',
'&gt; div.page-wrap &gt; nav &gt; div &gt; div &gt; ul &gt; li:[3] &gt; a' : 'MainMenu',
'#hp24-accessory &gt; div:[2] &gt; div:[2] &gt; div &gt; a' : 'Zubehör',
'&gt; div.page-wrap &gt; nav &gt; div &gt; div &gt; ul &gt; li' : 'MainMenu',
'&gt; div.page-wrap &gt; nav &gt; div &gt; div &gt; ul &gt; li:[6] &gt; a' : 'MainMenu',
'&gt; div.js--modal.sizing--auto.no--header.image-gallery--modal.no--border-radius &gt; div:[2] &gt; div &gt; div &gt; div &gt; div' : 'Picture_Gallery_FullScreen',
'&gt; div.page-wrap &gt; nav &gt; div &gt; div &gt; ul &gt; li:[4] &gt; a' : 'MainMenu',
'&gt; div.page-wrap &gt; section &gt; nav &gt; ul &gt; li:[3] &gt; a' : 'Breadcrumbs',
'#hp24-top-bar' : 'TopBar',
'&gt; div.page-wrap &gt; section &gt; div &gt; div &gt; div &gt; div &gt; div &gt; div:[2] &gt; div &gt; form' : 'Stückauswahl',
'&gt; div.page-wrap &gt; section &gt; nav &gt; ul &gt; li:[7]' : 'Breadcrumbs',
'&gt; div.js--modal.sizing--content.no--header &gt; div:[2] &gt; div &gt; div:[2] &gt; div:[2] &gt; div:[2] &gt; ul &gt; li:[2]' : 'Picture_Gallery_FullScreen',
'&gt; div.page-wrap &gt; nav &gt; div &gt; div &gt; ul &gt; li:[7] &gt; a' : 'MainMenu',
'&gt; div.page-wrap &gt; nav &gt; div &gt; div &gt; ul &gt; li:[9]' : 'MainMenu',
'&gt; div.js--modal.sizing--content.no--header &gt; div:[2] &gt; div &gt; div:[2] &gt; div:[2] &gt; div:[2] &gt; ul &gt; li' : 'Picture_Gallery_FullScreen',
'#hp24-accessory &gt; div:[2] &gt; div &gt; div:[2] &gt; div &gt; div &gt; a &gt; img' : 'Zubehör',
'&gt; div.page-wrap &gt; nav &gt; div &gt; div &gt; ul &gt; li:[6]' : 'MainMenu',
'&gt; div.page-wrap &gt; nav &gt; div &gt; div &gt; ul &gt; li:[3]' : 'MainMenu',
'&gt; div.page-wrap &gt; nav &gt; div &gt; div &gt; ul &gt; li:[4]' : 'MainMenu',
'&gt; div.page-wrap &gt; section &gt; nav &gt; ul &gt; li:[3]' : 'Breadcrumbs',
'#hp24-artikel-bild-hinweis' : 'picuture_main_ArtikelBildHinweis',
'&gt; div.page-wrap &gt; section &gt; div &gt; div &gt; div &gt; div:[2] &gt; div:[2] &gt; div &gt; div:[3] &gt; div:[2] &gt; div &gt; h3' : 'ProductDescription_H1',
'&gt; div.page-wrap &gt; section &gt; div &gt; div &gt; div &gt; div &gt; div &gt; div &gt; div:[2] &gt; div &gt; div:[8]' : 'picture_main',
'&gt; div.page-wrap &gt; nav &gt; div &gt; div &gt; ul &gt; li:[7]' : 'MainMenu',
'#hp24-top-bar-container &gt; a:[3]' : 'topbar',
'&gt; div.page-wrap &gt; section &gt; nav &gt; ul &gt; li &gt; a' : 'Breadcrumbs',
'&gt; div.page-wrap &gt; header &gt; div &gt; nav &gt; ul &gt; li:[4] &gt; a' : 'header_MeinKonto',
'&gt; div.page-wrap &gt; nav &gt; div &gt; div &gt; ul &gt; li:[8] &gt; a' : 'MainMenu',
'#hp24-accessory &gt; div:[2] &gt; div:[3] &gt; div &gt; a' : 'Zubehör',
'&gt; div.page-wrap &gt; section &gt; div &gt; div &gt; div &gt; div:[2] &gt; div:[2] &gt; div &gt; div:[3] &gt; div:[2] &gt; div &gt; p' : 'ProductDescription_H2',
'&gt; div.page-wrap &gt; section &gt; nav &gt; ul &gt; li' : 'Breadcrumbs',
'&gt; div.js--modal.sizing--content.no--header &gt; div:[2] &gt; div &gt; div:[4] &gt; div &gt; div:[2] &gt; div &gt; div &gt; div:[3] &gt; div &gt; div &gt; div:[2] &gt; a &gt; span &gt; span &gt; img' : 'Picture_Gallery_FullScreen',
'#hp24-top-bar-container &gt; a:[2]' : 'topbar',
'#hp24-accessory &gt; div:[2] &gt; div:[2] &gt; div:[2] &gt; div &gt; div &gt; a' : 'Zubehör',
'&gt; div.page-wrap &gt; header &gt; div &gt; nav &gt; ul &gt; li:[4]' : 'header_MeinKonto',
'&gt; div.js--modal.sizing--auto.no--header.image-gallery--modal.no--border-radius &gt; div:[2] &gt; div &gt; div &gt; a:[2]' : 'Picture_Gallery_FullScreen',
'&gt; div.page-wrap &gt; section &gt; div &gt; div &gt; div &gt; div &gt; div &gt; div:[2] &gt; div &gt; div:[5]' : 'TopBeratung_Rückgaberecht',
'&gt; div.page-wrap &gt; header &gt; div' : 'Header',
'&gt; div.page-wrap &gt; section &gt; div &gt; div &gt; div &gt; div &gt; div &gt; div:[2] &gt; div &gt; div &gt; div' : 'ProductDescription_Price',
'&gt; div.js--modal.sizing--auto.no--header.image-gallery--modal.no--border-radius &gt; div:[3]' : 'Picture_Gallery_FullScreen',
'&gt; div.page-wrap &gt; nav &gt; div &gt; div &gt; ul &gt; li:[8]' : 'MainMenu',
'&gt; div.js--modal.sizing--content.no--header &gt; div:[2] &gt; div &gt; div:[4] &gt; div &gt; div:[2] &gt; div &gt; div &gt; div:[2] &gt; div &gt; div &gt; div:[2] &gt; a' : 'Picture_Gallery_FullScreen',
'&gt; div.js--modal.sizing--content.no--header &gt; div:[2] &gt; div &gt; div:[4] &gt; div &gt; div' : 'Picture_Gallery_FullScreen',
'&gt; div.js--modal.sizing--content.no--header &gt; div:[2] &gt; div &gt; div:[4] &gt; div &gt; div:[2] &gt; div &gt; div &gt; div:[3] &gt; div &gt; div &gt; div:[2] &gt; a:[2]' : 'Picture_Gallery_FullScreen',
'&gt; div.page-wrap &gt; section &gt; div &gt; div &gt; div &gt; div &gt; div &gt; div &gt; div &gt; a' : 'picture_main_toggles',
'&gt; div.page-wrap &gt; section &gt; div &gt; div &gt; div &gt; div &gt; div &gt; div &gt; div &gt; div &gt; a:[5]' : 'thumb5',
'#hp24-top-bar-container &gt; a' : 'topbar',
'&gt; div.page-wrap &gt; section &gt; nav &gt; ul &gt; li:[6]' : 'Breadcrumbs',
'&gt; div.page-wrap &gt; section &gt; div &gt; div &gt; div &gt; div:[2] &gt; div &gt; a' : 'ProductDescription_Tab1',
'&gt; div.page-wrap &gt; section &gt; div &gt; div &gt; div &gt; div &gt; div &gt; div:[2]' : 'ProductDescription',
'&gt; div.page-wrap &gt; section &gt; div &gt; div &gt; div &gt; div &gt; div &gt; div:[2] &gt; div &gt; div:[3] &gt; div:[2] &gt; div:[2] &gt; a' : 'VersandInformationen_Tiefpreis',
'&gt; div.js--modal.sizing--content.no--header &gt; div:[2] &gt; div &gt; div:[2]' : 'Picture_Gallery_FullScreen',
'&gt; div.page-wrap &gt; section &gt; div &gt; div &gt; div &gt; div &gt; div &gt; div &gt; div &gt; div &gt; div &gt; span &gt; span &gt; img' : 'picture_main',
'&gt; div.page-wrap &gt; section &gt; div &gt; div &gt; div &gt; div &gt; div &gt; div &gt; div &gt; a:[2] &gt; img' : 'picture_main_toggles',
'&gt; div.page-wrap &gt; section &gt; div &gt; div &gt; div &gt; div:[2] &gt; div:[2] &gt; div &gt; div:[3] &gt; div:[2] &gt; div:[2] &gt; table &gt; tbody &gt; tr:[8] &gt; td:[2]' : 'ProductDescription_table',
'&gt; div.page-wrap &gt; header &gt; div &gt; nav &gt; ul &gt; li:[3] &gt; a' : 'header_Merkzettel',
'&gt; div.page-wrap &gt; section &gt; div &gt; div &gt; div &gt; div &gt; div &gt; div:[2] &gt; div &gt; div:[3] &gt; div:[2] &gt; div &gt; a' : 'VersandInformationen_Stück',
'&gt; div.page-wrap &gt; section &gt; div &gt; div &gt; div &gt; div:[2] &gt; div:[2] &gt; div &gt; div:[3] &gt; div:[2] &gt; div:[2] &gt; table &gt; tbody &gt; tr:[6] &gt; td:[2]' : 'ProductDescription_table',
'&gt; div.js--modal.sizing--auto.no--header.image-gallery--modal.no--border-radius &gt; div:[2] &gt; div &gt; div &gt; div &gt; div:[2] &gt; img' : 'Picture_Gallery_FullScreen',
'&gt; div.page-wrap &gt; section &gt; div &gt; div &gt; div &gt; div &gt; div &gt; div:[2] &gt; div &gt; form &gt; div &gt; div' : 'Stückauswahl',
'#hp24-accessory-mehr-button' : 'Zubehör',
'&gt; div.page-wrap &gt; section &gt; div &gt; div &gt; div &gt; div &gt; div &gt; div:[2] &gt; div &gt; div:[3] &gt; div &gt; div &gt; p:[2] &gt; span' : 'VersandInformationen_Lieferzeit',
'&gt; div.page-wrap &gt; section &gt; div &gt; div &gt; div &gt; div:[2] &gt; div:[2] &gt; div &gt; div:[3] &gt; div:[2] &gt; div &gt; p:[2]' : 'ProductDescription',
'#Ebene_1' : 'VersandInformationen_Tiefpreis',
'&gt; div.page-wrap &gt; section &gt; div &gt; div &gt; div &gt; div:[2] &gt; div:[2] &gt; div &gt; div:[3] &gt; div:[2] &gt; div:[2] &gt; table &gt; tbody &gt; tr:[5] &gt; td:[2]' : 'ProductDescription_table',
'&gt; div.page-wrap &gt; section &gt; div &gt; div &gt; div &gt; div:[2] &gt; div &gt; a:[2]' : 'ProductDescription_Tab2',
'&gt; div.page-wrap &gt; section &gt; div &gt; div &gt; div &gt; div &gt; div &gt; div:[2] &gt; div &gt; div:[3] &gt; div:[2] &gt; a' : 'VersandInformationen_IndAngebot',
'&gt; div.page-wrap &gt; section &gt; div &gt; div &gt; div &gt; div:[2] &gt; div:[2] &gt; div &gt; div:[3] &gt; div:[2] &gt; div:[2] &gt; table &gt; tbody &gt; tr:[9] &gt; td:[2]' : 'ProductDescription_table',
'&gt; div.js--modal.sizing--content.no--header &gt; div:[2] &gt; div &gt; div:[3]' : 'Picture_Gallery_FullScreen',
'&gt; div.page-wrap &gt; header &gt; div &gt; nav &gt; ul &gt; div:[2]' : 'header_trustLogos',
'&gt; div.page-wrap &gt; section &gt; div &gt; div &gt; div &gt; div &gt; div &gt; div &gt; div &gt; a:[3]' : 'picture_main_toggles',
'&gt; div.page-wrap &gt; section &gt; div &gt; div &gt; div &gt; div:[2] &gt; div:[2] &gt; div &gt; div:[3] &gt; div:[2] &gt; ul &gt; li:[2] &gt; a' : 'WeitereArtikelvonHersteller',
'&gt; div.page-wrap &gt; section &gt; nav &gt; ul &gt; li:[4]' : 'Breadcrumbs',
'&gt; div.js--modal.sizing--content.no--header &gt; div:[2] &gt; div &gt; div:[2] &gt; div:[2] &gt; div &gt; ul &gt; li:[2]' : 'Picture_Gallery_FullScreen',
'&gt; div.page-wrap &gt; header &gt; div &gt; nav &gt; ul &gt; li:[3]' : 'header_Merkzettel',
'&gt; div.page-wrap &gt; section &gt; div &gt; div &gt; div &gt; div:[2] &gt; div:[2] &gt; div &gt; div:[3] &gt; div:[2] &gt; div:[2] &gt; table &gt; tbody &gt; tr:[7] &gt; td:[2]' : 'ProductDescription_table',
'#hp24-accessory &gt; div:[2] &gt; div:[2] &gt; div:[2] &gt; div &gt; div &gt; a &gt; img' : 'Zubehör',
'&gt; div.page-wrap &gt; section &gt; div &gt; div:[2] &gt; div:[2] &gt; div &gt; div:[2] &gt; a' : 'ZuletztAngesehen_Element_2',
'&gt; div.page-wrap &gt; section &gt; div &gt; div &gt; div &gt; div &gt; header &gt; div &gt; div &gt; a' : 'productBrandLogo',
'&gt; div.page-wrap &gt; section &gt; div &gt; div &gt; div &gt; div:[2] &gt; div:[2] &gt; div &gt; div:[3] &gt; div:[2] &gt; div:[2] &gt; table &gt; tbody &gt; tr:[4] &gt; td:[2]' : 'ProductDescription_table',
'#hp24-accessory &gt; div:[2] &gt; div:[3] &gt; div:[2] &gt; div &gt; div &gt; a' : 'Zubehör',
'#hp24-top-bar-container &gt; div' : 'topBar',
'&gt; div.page-wrap &gt; section &gt; div &gt; div &gt; div &gt; div:[2] &gt; div:[2] &gt; div &gt; div:[3] &gt; div:[2] &gt; ul &gt; li &gt; a' : 'FragenZumArtikel',
'#hp24-accessory &gt; div:[2] &gt; div:[4] &gt; div:[2] &gt; div:[2] &gt; div:[3] &gt; input' : 'Zubehör_Menge',
'&gt; div.page-wrap &gt; section &gt; div &gt; div &gt; div &gt; div &gt; div &gt; div:[2] &gt; a:[2]' : 'ProductDescription',
'&gt; div.js--modal.sizing--content.no--header &gt; div:[2] &gt; div &gt; div:[4] &gt; div &gt; div:[2] &gt; div &gt; div &gt; div:[2] &gt; div &gt; div &gt; div:[2] &gt; a &gt; span &gt; span &gt; img' : 'Picture_Gallery_FullScreen',
'&gt; div.page-wrap &gt; section &gt; div &gt; div &gt; div &gt; div &gt; div &gt; div &gt; div:[4]' : 'picture_main_toggles',
'&gt; div.page-wrap &gt; section &gt; div &gt; div &gt; div &gt; div &gt; div &gt; div:[2] &gt; div &gt; div &gt; div &gt; div &gt; span &gt; span:[3] &gt; p &gt; a' : 'ProductDescription_Price',
'&gt; div.page-wrap &gt; section &gt; div &gt; div &gt; div &gt; div &gt; div &gt; div:[2] &gt; div &gt; div &gt; div &gt; div:[2] &gt; span:[2]' : 'ProductDescription_Price',
'&gt; div.page-wrap &gt; section &gt; div &gt; div &gt; div &gt; div &gt; div &gt; div &gt; div &gt; div &gt; a:[5] &gt; img' : 'thumb5',
'&gt; div.page-wrap &gt; section &gt; div &gt; div:[2] &gt; div:[2] &gt; div &gt; div:[3] &gt; a' : 'ZuletztAngesehen_Element_3',
'#hp24-accessory' : 'Zubehör',
'&gt; div.page-wrap &gt; section &gt; div &gt; div &gt; div &gt; div:[2] &gt; div:[2] &gt; div &gt; div:[3] &gt; div:[2] &gt; div:[3]' : 'WeiterführendeLinks',
'&gt; div.page-wrap &gt; section &gt; div &gt; div &gt; div &gt; div &gt; div &gt; div &gt; div &gt; a:[3] &gt; img' : 'picture_main_toggles',
'&gt; div.page-wrap &gt; section &gt; div &gt; div:[2] &gt; div:[2] &gt; div' : 'ZuletztAngesehen',
'&gt; div.page-wrap &gt; section &gt; div &gt; div &gt; div &gt; div:[2] &gt; div:[2] &gt; div &gt; div:[3] &gt; div:[2] &gt; div:[2] &gt; table &gt; tbody &gt; tr:[3] &gt; td:[2]' : 'ProductDescription_table',
'&gt; div.page-wrap &gt; section &gt; div &gt; div &gt; div &gt; div:[2] &gt; div:[2] &gt; div &gt; div:[3] &gt; div:[2] &gt; p' : 'ProductDescription',
'&gt; div.js--modal.sizing--content.no--header &gt; div:[2] &gt; div' : 'Picture_Gallery_FullScreen',
'&gt; div.page-wrap &gt; section &gt; div &gt; div &gt; div &gt; div:[2] &gt; div:[2] &gt; div &gt; div:[3] &gt; div:[2] &gt; div &gt; p &gt; strong' : 'ProductDescription',
'&gt; div.js--modal.sizing--content.no--header &gt; div:[2] &gt; div &gt; div:[2] &gt; div:[2]' : 'Picture_Gallery_FullScreen',
'&gt; div.page-wrap &gt; section &gt; div &gt; div &gt; div &gt; div &gt; div &gt; div:[2] &gt; div &gt; form &gt; div:[2]' : 'ProductDescription_Price',
'mouse-out' : 'mouse-out',
'&gt; div.page-wrap &gt; section &gt; div &gt; div:[2] &gt; div:[2] &gt; div &gt; div:[2] &gt; a &gt; span &gt; span &gt; img' : 'ZuletztAngesehen_Element_2',
'&gt; div.js--modal.sizing--content.no--header &gt; div:[2] &gt; div &gt; div:[4] &gt; div &gt; div:[2] &gt; div &gt; div &gt; div &gt; div &gt; div &gt; div:[2] &gt; a &gt; span &gt; span &gt; img' : 'Picture_Gallery_FullScreen',
'&gt; div.js--modal.sizing--auto.no--header.image-gallery--modal.no--border-radius &gt; div:[2] &gt; div &gt; div &gt; div &gt; div:[3] &gt; img' : 'Picture_Gallery_FullScreen',
'&gt; div.page-wrap &gt; section &gt; div &gt; div &gt; div &gt; div:[2] &gt; div:[2] &gt; div &gt; div:[3] &gt; div:[2] &gt; div:[2] &gt; table &gt; tbody &gt; tr:[2] &gt; td:[2]' : 'ProductDescription_table',
'&gt; div.page-wrap &gt; section &gt; nav &gt; ul &gt; li:[5] &gt; a &gt; span' : 'Breadcrumbs',
'&gt; div.page-wrap &gt; section &gt; nav &gt; ul &gt; li:[2]' : 'Breadcrumbs',
'&gt; div.page-wrap &gt; section &gt; div &gt; div &gt; div &gt; div &gt; div &gt; div:[2] &gt; div &gt; div:[8]' : 'ProductDescription_Price',
'&gt; div.page-wrap &gt; section &gt; div &gt; div &gt; div &gt; div:[2] &gt; div:[2] &gt; div &gt; div:[3] &gt; div:[2] &gt; div:[2] &gt; table &gt; tbody &gt; tr:[11] &gt; td:[2]' : 'ProductDescription_table',
'&gt; div.page-wrap &gt; section &gt; div &gt; div &gt; div &gt; div &gt; div &gt; div:[2] &gt; div' : 'ProductDescription_Price',
'#hp24-accessory &gt; div:[2] &gt; div:[4] &gt; div &gt; a' : 'Zubehör',
'&gt; div.page-wrap &gt; section &gt; div &gt; div &gt; div &gt; div:[2] &gt; div:[2] &gt; div &gt; div:[3] &gt; div:[2] &gt; div &gt; ul &gt; li:[5]' : 'ProductDescription',
'&gt; div.js--modal.sizing--auto.no--header &gt; div:[2]' : 'Picture_Gallery_FullScreen',
'&gt; div.page-wrap &gt; section &gt; div &gt; div:[2] &gt; div:[2] &gt; div &gt; div &gt; a &gt; span &gt; span &gt; img' : 'ZuletztAngesehen',
'#hp24-accessory &gt; div:[2] &gt; div:[3] &gt; div:[2] &gt; div &gt; div &gt; a &gt; img' : 'Zubehör',
'&gt; div.page-wrap &gt; section &gt; div &gt; div &gt; div &gt; div:[2] &gt; div:[2] &gt; div &gt; div:[3] &gt; div:[2] &gt; div:[2] &gt; table &gt; tbody &gt; tr &gt; td:[2]' : 'ProductDescription_table',
'&gt; div.page-wrap &gt; section &gt; div &gt; div:[2] &gt; div:[2] &gt; div &gt; div &gt; a' : 'ZuletztAngesehen',
'&gt; div.js--modal.sizing--content.no--header &gt; div:[2] &gt; div &gt; div:[4] &gt; div &gt; div:[2] &gt; div &gt; div &gt; div:[2] &gt; div &gt; div &gt; div:[2] &gt; a:[2]' : 'Picture_Gallery_FullScreen',
'&gt; div.js--modal.sizing--content.no--header &gt; div:[2] &gt; div &gt; div' : 'Picture_Gallery_FullScreen',
'&gt; div.page-wrap &gt; section &gt; nav &gt; ul &gt; li:[7] &gt; a &gt; span' : 'Breadcrumbs',
'&gt; div.js--modal.sizing--content.no--header &gt; div:[2] &gt; div &gt; div:[4] &gt; div &gt; div:[2] &gt; div &gt; div &gt; div &gt; div &gt; div &gt; div:[2] &gt; a' : 'Picture_Gallery_FullScreen',
'&gt; div.js--modal.sizing--content.no--header &gt; div:[2] &gt; div &gt; div:[2] &gt; div:[2] &gt; div &gt; ul &gt; li' : 'Picture_Gallery_FullScreen',
'&gt; div.page-wrap &gt; section &gt; div &gt; div &gt; div &gt; div:[2] &gt; div:[2] &gt; div &gt; div:[3] &gt; div:[2] &gt; div:[2] &gt; table' : 'ProductDescription_table',
'&gt; div.page-wrap &gt; section &gt; div &gt; div &gt; div &gt; div:[3] &gt; div &gt; a:[2]' : 'Zubehör',
'&gt; div.page-wrap &gt; section &gt; div &gt; div &gt; div &gt; div:[2] &gt; div:[2] &gt; div &gt; div:[3] &gt; div:[2] &gt; div:[2] &gt; table &gt; tbody &gt; tr:[12] &gt; td:[2]' : 'ProductDescription_table',
'&gt; div.page-wrap &gt; section &gt; div &gt; div:[2] &gt; div:[2] &gt; div &gt; div:[3] &gt; a &gt; span &gt; span &gt; img' : 'ZuletztAngesehen_Element_3',
'&gt; div.page-wrap &gt; section &gt; div &gt; div &gt; div &gt; div:[3] &gt; div:[2] &gt; div &gt; div:[2] &gt; div &gt; div &gt; div &gt; div:[3] &gt; div &gt; div &gt; div:[2] &gt; a' : 'Zubehör',
'&gt; div.page-wrap &gt; section &gt; div &gt; div &gt; div &gt; div:[3] &gt; div:[2] &gt; div &gt; div:[2] &gt; div &gt; div &gt; div &gt; div:[2] &gt; div &gt; div &gt; div:[2] &gt; a' : 'Zubehör',
'&gt; div.page-wrap &gt; section &gt; div &gt; div &gt; div &gt; div &gt; div:[2] &gt; div &gt; div:[3] &gt; div' : 'ProductDescription',
'&gt; div.page-wrap &gt; section &gt; div &gt; div:[2] &gt; div:[2] &gt; div &gt; div:[4] &gt; a' : 'ZuletztAngesehen_Element_4',
'&gt; div.page-wrap &gt; section &gt; div &gt; div &gt; div &gt; div &gt; div &gt; div:[2] &gt; div &gt; div:[7]' : 'ProductDescription_Price',
'&gt; div.page-wrap &gt; section &gt; div &gt; div:[2] &gt; div:[2] &gt; div &gt; div:[2] &gt; a:[2]' : 'ZuletztAngesehen_Element_2',
'&gt; div.page-wrap &gt; section &gt; div &gt; div &gt; div &gt; div:[2] &gt; div:[2] &gt; div &gt; div:[3] &gt; div:[2] &gt; div:[2] &gt; table &gt; tbody &gt; tr:[13] &gt; td:[2]' : 'ProductDescription_table',
'&gt; div.page-wrap &gt; section &gt; div &gt; div &gt; div &gt; div &gt; div &gt; div:[2] &gt; div &gt; div &gt; span &gt; span &gt; img' : 'ProductDescription_Price',
'&gt; div.js--modal.sizing--auto.no--header.image-gallery--modal.no--border-radius &gt; div:[2] &gt; div &gt; div &gt; a' : 'Picture_Gallery_FullScreen',
'#hp24-accessory &gt; div:[2]' : 'Zubehör',
'&gt; div.page-wrap &gt; section &gt; div &gt; div &gt; div &gt; div &gt; div &gt; div:[2] &gt; div &gt; div:[3] &gt; div &gt; div &gt; p' : 'VersandInformationen_Lieferzeit',
'&gt; div.page-wrap &gt; section &gt; div &gt; div &gt; div &gt; div &gt; div &gt; div &gt; div &gt; a &gt; img' : 'picture_main_toggles',
</v>
      </c>
      <c r="Z2" s="39" t="str">
        <f>_xlfn.TEXTJOIN("",TRUE,Y252:Y501)</f>
        <v xml:space="preserve">'&gt; div.page-wrap &gt; section &gt; div &gt; div:[2] &gt; div:[2] &gt; div &gt; div:[3] &gt; a:[2]' : 'ZuletztAngesehen_Element_3',
'&gt; div.js--modal.sizing--content.no--header &gt; div:[2] &gt; div &gt; div:[4] &gt; div &gt; div:[2] &gt; div &gt; div &gt; div &gt; div &gt; div &gt; div:[2] &gt; a:[2]' : 'Picture_Gallery_FullScreen',
'&gt; div.page-wrap &gt; section &gt; div &gt; div &gt; div &gt; div &gt; div &gt; div:[2] &gt; div &gt; div &gt; div &gt; div:[2]' : 'ProductDescription_Price',
'#hp24-accessory &gt; div:[2] &gt; div &gt; div:[2]' : 'Zubehör',
'&gt; div.page-wrap &gt; section &gt; div &gt; div &gt; div &gt; div:[3] &gt; div:[2] &gt; div &gt; div:[2] &gt; div &gt; div &gt; div &gt; div:[3] &gt; div &gt; div &gt; div:[2] &gt; a:[2]' : 'Zubehör',
'#hp24-accessory &gt; div:[2] &gt; div:[4] &gt; div:[2] &gt; div &gt; div &gt; a' : 'Zubehör',
'&gt; div.js--modal.sizing--auto.no--header.image-gallery--modal.no--border-radius &gt; div:[2] &gt; div &gt; div &gt; div &gt; div:[2]' : 'Picture_Gallery_FullScreen',
'&gt; div.page-wrap &gt; section &gt; div &gt; div &gt; div &gt; div &gt; div:[2] &gt; div &gt; div:[3]' : 'ProductDescription',
'&gt; div.js--modal.sizing--content.no--header &gt; div:[2] &gt; div &gt; div:[4] &gt; div &gt; div:[2]' : 'Picture_Gallery_FullScreen',
'&gt; div.page-wrap &gt; section &gt; div &gt; div &gt; div &gt; div:[3] &gt; div:[2] &gt; div &gt; div:[2] &gt; div &gt; div &gt; div &gt; div:[2] &gt; div &gt; div &gt; div:[2] &gt; a:[2]' : 'Zubehör',
'&gt; div.page-wrap &gt; section &gt; div &gt; div &gt; div &gt; div &gt; div &gt; div &gt; div &gt; a:[4]' : 'picture_main_toggles',
'&gt; div.page-wrap &gt; section &gt; div &gt; div:[2] &gt; div:[2] &gt; div &gt; div &gt; a:[2]' : 'ZuletztAngesehen',
'&gt; div.page-wrap &gt; section &gt; nav &gt; ul &gt; li:[5] &gt; ul &gt; li &gt; a' : 'Breadcrumbs',
'#auto_preisberechnung' : 'ProductDescription_Price',
'&gt; div.page-wrap &gt; section &gt; div &gt; div &gt; div &gt; div:[3] &gt; div:[2] &gt; div &gt; div:[2] &gt; div &gt; div &gt; div &gt; div:[4] &gt; div &gt; div &gt; div:[2] &gt; a' : 'Zubehör',
'&gt; div.js--modal.no--header.sizing--content &gt; div:[2] &gt; div &gt; div:[3] &gt; a:[2]' : 'Picture_Gallery_FullScreen',
'&gt; div.page-wrap &gt; section &gt; div &gt; div &gt; div &gt; div &gt; div &gt; div:[2] &gt; div &gt; div:[6]' : 'ProductDescription_Price',
'&gt; div.page-wrap &gt; section &gt; div &gt; div &gt; div &gt; div:[2] &gt; div:[2] &gt; div &gt; div:[3] &gt; div:[2] &gt; div:[2] &gt; table &gt; tbody &gt; tr:[14] &gt; td:[2]' : 'ProductDescription_table',
'&gt; div.js--modal.sizing--auto.no--header.image-gallery--modal.no--border-radius &gt; div:[2] &gt; div &gt; div &gt; div &gt; div:[6] &gt; img' : 'Picture_Gallery_FullScreen',
'#hp24-top-bar-container &gt; div &gt; a &gt; span' : 'topbar',
'&gt; div.page-wrap &gt; section &gt; div &gt; div &gt; div &gt; div:[2] &gt; div:[2] &gt; div &gt; div:[3] &gt; div:[2] &gt; div:[2] &gt; table &gt; tbody &gt; tr:[15] &gt; td:[2]' : 'ProductDescription_table',
'&gt; div.page-wrap &gt; section &gt; div &gt; div &gt; div &gt; div:[2] &gt; div:[2] &gt; div &gt; div:[3]' : 'ProductDescription',
'&gt; div.page-wrap &gt; section &gt; div &gt; div &gt; div &gt; div:[2] &gt; div:[2] &gt; div:[2] &gt; div:[2] &gt; div:[2] &gt; div &gt; p' : 'ProductDescription',
'&gt; div.page-wrap &gt; section &gt; div &gt; div:[2] &gt; div:[2] &gt; div &gt; div:[4] &gt; a:[2]' : 'ZuletztAngesehen_Element_4',
'&gt; div.page-wrap &gt; section &gt; div &gt; div &gt; div &gt; div &gt; div &gt; div &gt; div:[4] &gt; a:[2]' : 'picture_main_toggles',
'&gt; div.js--modal.sizing--auto.no--header.image-gallery--modal.no--border-radius &gt; div:[2] &gt; div &gt; div:[2] &gt; div &gt; a:[2]' : 'Picture_Gallery_FullScreen',
'#hp24-accessory &gt; div:[2] &gt; div:[5] &gt; div:[2] &gt; div:[2] &gt; div:[3] &gt; input' : 'Zubehör_Menge',
'&gt; div.page-wrap &gt; section &gt; div &gt; div &gt; div &gt; div:[3] &gt; div:[2] &gt; div &gt; div:[2] &gt; div &gt; div &gt; div &gt; div &gt; div &gt; div &gt; div:[2] &gt; a' : 'Zubehör',
'&gt; div.js--modal.sizing--auto.no--header.image-gallery--modal.no--border-radius &gt; div:[2] &gt; div &gt; div &gt; div &gt; div:[4] &gt; img' : 'Picture_Gallery_FullScreen',
'&gt; div.js--modal.sizing--content.no--header &gt; div:[2] &gt; div &gt; div:[4]' : 'Picture_Gallery_FullScreen',
'&gt; div.page-wrap &gt; section &gt; div &gt; div:[2] &gt; div:[2] &gt; div &gt; div:[4] &gt; a &gt; span &gt; span &gt; img' : 'ZuletztAngesehen_Element_4',
'&gt; div.page-wrap &gt; section &gt; div &gt; div &gt; div &gt; div &gt; div &gt; div &gt; div &gt; a:[4] &gt; img' : 'picture_main_toggles',
'#hp24-accessory-title' : 'Zubehör',
'&gt; div.page-wrap &gt; section &gt; nav &gt; ul &gt; li:[5] &gt; ul &gt; li:[2] &gt; a' : 'Breadcrumbs',
'&gt; div.js--modal.sizing--auto.no--header.image-gallery--modal.no--border-radius &gt; div:[2] &gt; div &gt; div &gt; div &gt; div:[3]' : 'Picture_Gallery_FullScreen',
'&gt; div.js--modal.sizing--auto.no--header.image-gallery--modal.no--border-radius &gt; div:[2] &gt; div &gt; div:[2] &gt; div &gt; a:[3]' : 'Picture_Gallery_FullScreen',
'#hp24-accessory &gt; div:[2] &gt; div:[4] &gt; div:[2] &gt; div &gt; div &gt; a &gt; img' : 'Zubehör',
'#hp24-top-bar-container &gt; div:[2] &gt; p &gt; strong' : 'topbar',
'&gt; div.page-wrap &gt; nav &gt; div &gt; div &gt; ul &gt; li &gt; a &gt; span' : 'MainMenu',
'&gt; div.page-wrap &gt; section &gt; div &gt; div &gt; div &gt; div &gt; div &gt; div:[2] &gt; div &gt; div &gt; div &gt; div &gt; span &gt; span:[2]' : 'ProductDescription_Price',
'#hp24-accessory &gt; div:[2] &gt; div:[2] &gt; div:[2]' : 'Zubehör',
'&gt; div.js--modal.sizing--auto.no--header.image-gallery--modal.no--border-radius &gt; div:[2] &gt; div &gt; div:[2] &gt; div &gt; a:[2] &gt; img' : 'Picture_Gallery_FullScreen',
'&gt; div.page-wrap &gt; nav &gt; div &gt; div &gt; ul &gt; li:[2] &gt; a &gt; span' : 'MainMenu',
'&gt; div.page-wrap &gt; section &gt; div &gt; div &gt; div &gt; div:[3] &gt; div:[2] &gt; div &gt; div:[2] &gt; div &gt; div &gt; div &gt; div:[2] &gt; div &gt; div &gt; div:[2] &gt; a &gt; span &gt; span &gt; img' : 'Zubehör',
'&gt; div.page-wrap &gt; section &gt; nav &gt; ul &gt; li:[5] &gt; ul &gt; li' : 'Breadcrumbs',
'&gt; div.page-wrap &gt; section &gt; div &gt; div &gt; div &gt; div:[3] &gt; div:[2] &gt; div &gt; div:[2] &gt; div &gt; div &gt; div &gt; div:[3] &gt; div &gt; div &gt; div:[2] &gt; a &gt; span &gt; span &gt; img' : 'Zubehör',
'&gt; div.page-wrap &gt; section &gt; div &gt; div &gt; div &gt; div &gt; div &gt; div:[2] &gt; div &gt; div:[3] &gt; div &gt; span' : 'VersandInformationen',
'&gt; div.page-wrap &gt; section &gt; div &gt; div &gt; div &gt; div:[3] &gt; div:[2] &gt; div &gt; div:[2] &gt; div &gt; div &gt; div &gt; div:[4] &gt; div &gt; div &gt; div:[2] &gt; a:[2]' : 'Zubehör',
'&gt; div.page-wrap &gt; section &gt; div &gt; div &gt; div &gt; div:[3] &gt; div:[2] &gt; div &gt; div:[2] &gt; div &gt; div &gt; div &gt; div &gt; div &gt; div &gt; div:[2] &gt; a:[2]' : 'Zubehör',
'&gt; div.page-wrap &gt; section &gt; div &gt; div &gt; div &gt; div:[2] &gt; div:[2] &gt; div &gt; div:[3] &gt; div:[2] &gt; div:[2] &gt; table &gt; tbody &gt; tr:[8] &gt; td' : 'ProductDescription_table',
'&gt; div.page-wrap &gt; section &gt; div &gt; div:[2] &gt; div:[2] &gt; div &gt; div:[5] &gt; a' : 'ZuletztAngesehen_Element_5',
'&gt; div.page-wrap &gt; section &gt; div &gt; div &gt; div &gt; div:[2] &gt; div:[2] &gt; div &gt; div:[3] &gt; div:[2] &gt; div:[2] &gt; table &gt; tbody &gt; tr:[7] &gt; td' : 'ProductDescription_table',
'&gt; div.page-wrap &gt; section &gt; div &gt; div &gt; div &gt; div &gt; div &gt; div:[2] &gt; div &gt; form &gt; div' : 'ProductDescription_Price',
'&gt; div.page-wrap &gt; section &gt; div &gt; div &gt; div &gt; div:[3] &gt; div:[2] &gt; div &gt; div:[2] &gt; div &gt; div &gt; div &gt; div &gt; div &gt; div &gt; div:[2] &gt; a &gt; span &gt; span &gt; img' : 'Zubehör',
'#hp24-top-bar-container &gt; div &gt; p &gt; strong' : 'topbar',
'#hp24-top-bar-container &gt; div:[2] &gt; p &gt; span' : 'topbar',
'#hp24-accessory &gt; div:[2] &gt; div:[5] &gt; div &gt; a' : 'Zubehör',
'&gt; div.page-wrap &gt; section &gt; div &gt; div &gt; div &gt; div:[2] &gt; div:[2] &gt; div &gt; div:[3] &gt; div:[2] &gt; div:[2] &gt; table &gt; tbody &gt; tr:[6] &gt; td' : 'ProductDescription_table',
'&gt; div.page-wrap &gt; section &gt; div &gt; div &gt; div &gt; div &gt; div &gt; div:[2] &gt; a' : 'ProductDescription_Price',
'&gt; div.page-wrap &gt; section &gt; div &gt; div &gt; div &gt; div:[2] &gt; div:[2] &gt; div &gt; div:[3] &gt; div:[2] &gt; div:[2] &gt; table &gt; tbody &gt; tr &gt; td' : 'ProductDescription_table',
'&gt; div.js--modal.sizing--auto.no--header.image-gallery--modal.no--border-radius &gt; div:[2] &gt; div &gt; div &gt; div &gt; div:[4]' : 'Picture_Gallery_FullScreen',
'&gt; div.page-wrap &gt; section &gt; div &gt; div &gt; div &gt; div:[2] &gt; div:[2] &gt; div &gt; div:[3] &gt; div:[2] &gt; div:[2] &gt; table &gt; tbody &gt; tr:[9] &gt; td' : 'ProductDescription_table',
'&gt; div.js--modal.sizing--content.no--header &gt; div:[2] &gt; div &gt; div:[4] &gt; div &gt; div:[2] &gt; div &gt; div &gt; div:[3]' : 'Picture_Gallery_FullScreen',
'&gt; div.page-wrap &gt; section &gt; div &gt; div &gt; div &gt; div &gt; div &gt; div:[2] &gt; div &gt; div:[3] &gt; div &gt; div &gt; p &gt; span' : 'VersandInformationen_Lieferzeit',
'&gt; div.page-wrap &gt; section &gt; div &gt; div &gt; div &gt; div &gt; div &gt; div:[2] &gt; div &gt; div &gt; div &gt; div' : 'ProductDescription_Price',
'&gt; div.page-wrap &gt; section &gt; div &gt; div &gt; div &gt; div:[2] &gt; div:[2] &gt; div &gt; div:[3] &gt; div:[2] &gt; div:[2] &gt; table &gt; tbody &gt; tr:[4] &gt; td' : 'ProductDescription_table',
'&gt; div.js--modal.no--header.sizing--content &gt; div:[2] &gt; div &gt; div:[4] &gt; div &gt; div:[2] &gt; div &gt; div' : 'Picture_Gallery_FullScreen',
'&gt; div.page-wrap &gt; section &gt; div &gt; div &gt; div &gt; div:[2] &gt; div:[2] &gt; div &gt; div:[3] &gt; div:[2] &gt; div:[2] &gt; table &gt; tbody &gt; tr:[16] &gt; td:[2]' : 'ProductDescription_table',
'&gt; div.page-wrap &gt; section &gt; div &gt; div:[2] &gt; div:[2] &gt; div &gt; div:[5] &gt; a &gt; span &gt; span &gt; img' : 'ZuletztAngesehen_Element_5',
'&gt; div.page-wrap &gt; section &gt; div &gt; div &gt; div &gt; div:[2] &gt; div:[2] &gt; div &gt; div:[3] &gt; div:[2] &gt; div:[2] &gt; table &gt; tbody &gt; tr:[3] &gt; td' : 'ProductDescription_table',
'&gt; div.page-wrap &gt; section &gt; nav &gt; ul &gt; li:[5] &gt; ul &gt; li:[3] &gt; a' : 'Breadcrumbs',
'&gt; div.page-wrap &gt; section &gt; div &gt; div &gt; div &gt; div &gt; div:[2] &gt; div &gt; div:[3] &gt; div:[2] &gt; div &gt; a' : 'ProductDescription',
'&gt; div.page-wrap &gt; section &gt; div &gt; div &gt; div &gt; div &gt; div &gt; div &gt; div:[4] &gt; a:[3]' : 'picture_main_toggles',
'&gt; div.js--modal.sizing--content.no--header &gt; div:[2] &gt; div &gt; div:[2] &gt; div:[2] &gt; div &gt; ul &gt; li &gt; a' : 'Picture_Gallery_FullScreen',
'&gt; div.js--modal.sizing--auto.no--header.image-gallery--modal.no--border-radius &gt; div:[2] &gt; div &gt; div:[2] &gt; div &gt; a:[3] &gt; img' : 'Picture_Gallery_FullScreen',
'&gt; div.page-wrap &gt; section &gt; div &gt; div &gt; div &gt; div:[3] &gt; div:[2] &gt; div &gt; div:[2] &gt; div &gt; div &gt; div &gt; div:[5] &gt; div &gt; div &gt; div:[2] &gt; a' : 'Zubehör',
'&gt; div.page-wrap &gt; section &gt; div &gt; div &gt; div &gt; div &gt; div:[2] &gt; div &gt; div:[3] &gt; div &gt; div &gt; p:[2] &gt; span' : 'ProductDescription',
'&gt; div.page-wrap &gt; section &gt; div &gt; div &gt; div &gt; div:[2] &gt; div:[2] &gt; div &gt; div:[3] &gt; div:[2] &gt; div:[2] &gt; table &gt; tbody &gt; tr:[2] &gt; td' : 'ProductDescription_table',
'&gt; div.page-wrap &gt; section &gt; div &gt; div &gt; div &gt; div:[3] &gt; div:[2] &gt; div &gt; div:[2] &gt; div &gt; div &gt; div &gt; div:[4] &gt; div &gt; div &gt; div:[2] &gt; a &gt; span &gt; span &gt; img' : 'Zubehör',
'&gt; div.page-wrap &gt; section &gt; div &gt; div &gt; div &gt; div:[2] &gt; div:[2] &gt; div &gt; div:[3] &gt; div:[2] &gt; div:[2] &gt; table &gt; tbody &gt; tr:[5] &gt; td' : 'ProductDescription_table',
'&gt; div.js--modal.sizing--auto.no--header.image-gallery--modal.no--border-radius &gt; div:[2] &gt; div &gt; div:[2] &gt; div &gt; a' : 'Picture_Gallery_FullScreen',
'&gt; div.page-wrap &gt; section &gt; nav &gt; ul &gt; li:[5] &gt; ul &gt; li:[2]' : 'Breadcrumbs',
'&gt; div.page-wrap &gt; section &gt; div &gt; div &gt; div &gt; div:[2] &gt; div:[2] &gt; div:[2] &gt; div:[2] &gt; div:[2] &gt; div &gt; ul &gt; li &gt; a' : 'ProductDescription',
'&gt; div.page-wrap &gt; section &gt; div &gt; div &gt; div &gt; div:[3] &gt; div:[2] &gt; div &gt; div:[2] &gt; div &gt; div' : 'Zubehör',
'&gt; div.page-wrap &gt; nav &gt; div &gt; div &gt; ul &gt; li:[3] &gt; a &gt; span' : 'MainMenu',
'&gt; div.js--modal.sizing--auto.no--header.image-gallery--modal.no--border-radius &gt; div:[2] &gt; div &gt; div:[2] &gt; div &gt; a &gt; img' : 'Picture_Gallery_FullScreen',
'&gt; div.page-wrap &gt; section &gt; div &gt; div &gt; div &gt; div:[3] &gt; div' : 'Zubehör',
'&gt; div.page-wrap &gt; section &gt; div &gt; div &gt; div &gt; div:[3] &gt; div:[2] &gt; div &gt; div:[2] &gt; div &gt; div &gt; div &gt; div:[5] &gt; div &gt; div &gt; div:[2] &gt; a:[2]' : 'Zubehör',
'#hp24-accessory &gt; div:[2] &gt; div:[3] &gt; div:[2]' : 'Zubehör',
'&gt; div.js--modal.sizing--auto.no--header.image-gallery--modal.no--border-radius &gt; div:[2] &gt; div &gt; div:[2] &gt; div &gt; a:[4]' : 'Picture_Gallery_FullScreen',
'&gt; div.page-wrap &gt; section &gt; div &gt; div &gt; div &gt; div:[2] &gt; div:[2] &gt; div &gt; div:[3] &gt; div:[2] &gt; div:[2] &gt; table &gt; tbody &gt; tr:[17] &gt; td:[2]' : 'ProductDescription_table',
'&gt; div.page-wrap &gt; section &gt; div &gt; div &gt; div &gt; div &gt; div &gt; div &gt; div:[4] &gt; a' : 'picture_main_toggles',
'#hp24-accessory &gt; div:[2] &gt; div:[5] &gt; div:[2] &gt; div &gt; div &gt; a' : 'Zubehör',
'&gt; div.page-wrap &gt; section &gt; div &gt; div &gt; div &gt; div:[2] &gt; div:[2] &gt; div &gt; div:[3] &gt; div:[2] &gt; p:[2]' : 'ProductDescription',
'&gt; div.page-wrap &gt; section &gt; div &gt; div &gt; div &gt; div &gt; div &gt; div:[2] &gt; div &gt; div &gt; div &gt; div:[2] &gt; span:[3] &gt; span' : 'ProductDescription_Price',
'&gt; div.page-wrap &gt; section &gt; nav &gt; ul &gt; li:[3] &gt; a &gt; span' : 'Breadcrumbs',
'&gt; div.page-wrap &gt; section &gt; div &gt; div &gt; div &gt; div:[2] &gt; div:[2] &gt; div &gt; div:[3] &gt; div:[2] &gt; div:[2] &gt; table &gt; tbody &gt; tr:[11] &gt; td' : 'ProductDescription_table',
'#hp24-accessory &gt; div:[2] &gt; div &gt; div:[2] &gt; div:[2] &gt; div:[2]' : 'Zubehör',
'&gt; div.page-wrap &gt; nav &gt; div &gt; div &gt; ul &gt; li:[5] &gt; a &gt; span' : 'MainMenu',
'&gt; div.page-wrap &gt; section &gt; div &gt; div &gt; div &gt; div:[2] &gt; div:[2] &gt; div &gt; div:[3] &gt; div:[2] &gt; div &gt; ul &gt; li:[6]' : 'ProductDescription',
'&gt; div.page-wrap &gt; section &gt; nav &gt; ul &gt; li:[5] &gt; ul &gt; li:[4] &gt; a' : 'Breadcrumbs',
'&gt; div.page-wrap &gt; section &gt; div &gt; div &gt; div &gt; div:[3] &gt; div:[2] &gt; div &gt; div:[2] &gt; div &gt; div &gt; div' : 'Zubehör',
'&gt; div.page-wrap &gt; section &gt; div &gt; div &gt; div &gt; div &gt; div:[2] &gt; div &gt; div:[3] &gt; div:[2] &gt; a' : 'ProductDescription',
'&gt; div.page-wrap &gt; section &gt; div &gt; div &gt; div &gt; div:[2] &gt; div:[2] &gt; div &gt; div:[3] &gt; div:[2] &gt; div &gt; ul &gt; li:[3] &gt; strong' : 'ProductDescription',
'&gt; div.page-wrap &gt; section &gt; div &gt; div &gt; div &gt; div:[3] &gt; div:[2] &gt; div &gt; div:[2] &gt; div &gt; div &gt; div &gt; div:[5] &gt; div &gt; div &gt; div:[2] &gt; a &gt; span &gt; span &gt; img' : 'Zubehör',
'&gt; div.page-wrap &gt; section &gt; div &gt; div &gt; div &gt; div:[2] &gt; div:[2] &gt; div:[2] &gt; div:[2] &gt; div:[2]' : 'ProductDescription',
'&gt; div.page-wrap &gt; section &gt; div &gt; div &gt; div &gt; div &gt; div &gt; div:[2] &gt; div &gt; div &gt; div &gt; div &gt; span &gt; span:[3] &gt; p' : 'ProductDescription_Price',
'&gt; div.page-wrap &gt; section &gt; div &gt; div &gt; div &gt; div &gt; div &gt; div &gt; div &gt; a:[5]' : 'picture_main_toggles',
'&gt; div.page-wrap &gt; section &gt; nav &gt; ul &gt; li:[5] &gt; ul &gt; li:[3]' : 'Breadcrumbs',
'&gt; div.js--modal.no--header.sizing--content &gt; div:[2] &gt; div &gt; div:[4] &gt; div &gt; div:[2] &gt; div &gt; a' : 'Picture_Gallery_FullScreen',
'&gt; div.page-wrap &gt; section &gt; div &gt; div &gt; div &gt; div:[2] &gt; div:[2] &gt; div:[2] &gt; div:[2] &gt; div:[2] &gt; div:[2] &gt; p' : 'ProductDescription',
'&gt; div.page-wrap &gt; section &gt; div &gt; div &gt; div &gt; div:[2] &gt; div:[2] &gt; div &gt; div:[3] &gt; div:[2] &gt; div &gt; ul &gt; li:[2] &gt; strong' : 'ProductDescription',
'&gt; div.js--modal.sizing--auto.no--header.image-gallery--modal.no--border-radius &gt; div:[2] &gt; div &gt; div:[2]' : 'Picture_Gallery_FullScreen',
'&gt; div.page-wrap &gt; section &gt; div &gt; div &gt; div &gt; div &gt; div:[2] &gt; div &gt; div:[3] &gt; div:[2] &gt; div:[2] &gt; a' : 'ProductDescription',
'&gt; div.page-wrap &gt; nav &gt; div &gt; div &gt; ul &gt; li:[9] &gt; a &gt; span' : 'MainMenu',
'&gt; div.page-wrap &gt; section &gt; div &gt; div &gt; div &gt; div:[2] &gt; div:[2] &gt; div:[2] &gt; div:[2] &gt; div:[2] &gt; div &gt; ul &gt; li:[2] &gt; a' : 'ProductDescription',
'&gt; div.page-wrap &gt; section &gt; div &gt; div &gt; div &gt; div:[3] &gt; div &gt; a' : 'Zubehör',
'&gt; div.page-wrap &gt; section &gt; div &gt; div &gt; div &gt; div:[2] &gt; div:[2] &gt; div &gt; div:[3] &gt; div:[2] &gt; div:[2] &gt; table &gt; tbody &gt; tr:[18] &gt; td:[2]' : 'ProductDescription_table',
'#hp24-accessory &gt; div:[2] &gt; div &gt; div:[2] &gt; div:[2] &gt; div' : 'Zubehör',
'&gt; div.page-wrap &gt; section &gt; div &gt; div:[2] &gt; div:[2] &gt; div &gt; div:[5] &gt; a:[2]' : 'ZuletztAngesehen_Element_5',
'&gt; div.js--modal.sizing--auto.no--header &gt; div:[3]' : 'Picture_Gallery_FullScreen',
'&gt; div.page-wrap &gt; section &gt; div &gt; div &gt; div &gt; div:[2] &gt; div:[2] &gt; div &gt; div:[3] &gt; div:[2] &gt; p:[3]' : 'ProductDescription',
'&gt; div.page-wrap &gt; section &gt; div &gt; div &gt; div &gt; div &gt; div &gt; div &gt; div:[4] &gt; a:[4]' : 'picture_main_toggles',
'#hp24_accessory_form' : 'Zubehör',
'&gt; div.js--modal.sizing--auto.no--header.image-gallery--modal.no--border-radius &gt; div:[2] &gt; div &gt; div &gt; div &gt; div:[5] &gt; img' : 'Picture_Gallery_FullScreen',
'&gt; div.page-wrap &gt; section &gt; div &gt; div &gt; div &gt; div:[2] &gt; div:[2] &gt; div &gt; div:[3] &gt; div:[2] &gt; div:[2] &gt; table &gt; tbody &gt; tr:[12] &gt; td' : 'ProductDescription_table',
'&gt; div.page-wrap &gt; section &gt; div &gt; div &gt; div &gt; div:[2] &gt; div:[2] &gt; div &gt; div:[3] &gt; div:[2] &gt; div &gt; p:[2] &gt; img:[2]' : 'ProductDescription',
'&gt; div.js--modal.sizing--content.no--header &gt; div:[2] &gt; div &gt; div:[4] &gt; div &gt; div:[2] &gt; div &gt; div &gt; div:[2]' : 'Picture_Gallery_FullScreen',
'&gt; div.js--modal.sizing--auto.no--header.image-gallery--modal.no--border-radius &gt; div:[2] &gt; div &gt; div &gt; div &gt; div:[6]' : 'Picture_Gallery_FullScreen',
'&gt; div.page-wrap &gt; nav &gt; div &gt; div &gt; ul &gt; li:[6] &gt; a &gt; span' : 'MainMenu',
'&gt; div.js--modal.sizing--auto.no--header.image-gallery--modal.no--border-radius &gt; div:[2] &gt; div &gt; div:[2] &gt; div &gt; a:[4] &gt; img' : 'Picture_Gallery_FullScreen',
'&gt; div.page-wrap &gt; section &gt; nav &gt; ul &gt; li:[5] &gt; ul &gt; li:[5] &gt; a' : 'Breadcrumbs',
'#hp24-accessory &gt; div:[2] &gt; div:[5] &gt; div:[2] &gt; div &gt; div &gt; a &gt; img' : 'Zubehör',
'&gt; div.page-wrap &gt; section &gt; div &gt; div &gt; div &gt; div:[2] &gt; div:[2] &gt; div:[2] &gt; div:[2] &gt; div:[2] &gt; div &gt; ul &gt; li' : 'ProductDescription',
'&gt; div.page-wrap &gt; section &gt; div &gt; div &gt; div &gt; div:[2] &gt; div:[2] &gt; div &gt; div:[3] &gt; div:[2] &gt; div &gt; ul:[2] &gt; li:[2]' : 'ProductDescription',
'#hp24-accessory &gt; div:[2] &gt; div:[6] &gt; div:[2] &gt; div:[2] &gt; div:[3] &gt; input' : 'Zubehör_Menge',
'&gt; div.page-wrap &gt; section &gt; div &gt; div &gt; div &gt; div:[2] &gt; div:[2] &gt; div:[2] &gt; div:[2] &gt; div:[2] &gt; div:[3] &gt; p' : 'ProductDescription',
'#hp24-accessory &gt; div:[2] &gt; div:[2] &gt; div:[2] &gt; div:[2] &gt; div:[2]' : 'Zubehör',
'&gt; div.page-wrap &gt; section &gt; div &gt; div &gt; div &gt; div:[2] &gt; div:[2] &gt; div:[2] &gt; div:[2] &gt; div:[2] &gt; p' : 'ProductDescription',
</v>
      </c>
      <c r="AA2" s="39" t="str">
        <f>_xlfn.TEXTJOIN("",TRUE,Y502:Y751)</f>
        <v xml:space="preserve">'&gt; div.page-wrap &gt; section &gt; nav &gt; ul &gt; li:[3] &gt; ul &gt; li' : 'Breadcrumbs',
'&gt; div.page-wrap &gt; section &gt; nav &gt; ul &gt; li:[5] &gt; ul &gt; li:[4]' : 'Breadcrumbs',
'&gt; div.page-wrap &gt; section &gt; div &gt; div &gt; div &gt; div:[2] &gt; div:[2] &gt; div &gt; div:[3] &gt; div:[2] &gt; div:[2] &gt; table &gt; tbody &gt; tr:[16] &gt; td:[2] &gt; li:[5]' : 'ProductDescription_table',
'#hp24-accessory &gt; div:[2] &gt; div:[2] &gt; div:[2] &gt; div:[2] &gt; div' : 'Zubehör',
'&gt; div.page-wrap &gt; section &gt; nav &gt; ul &gt; li &gt; a &gt; span' : 'Breadcrumbs',
'&gt; div.page-wrap &gt; section &gt; div &gt; div &gt; div &gt; div:[2] &gt; div:[2] &gt; div &gt; div:[3] &gt; div:[2] &gt; div:[2] &gt; table &gt; tbody &gt; tr:[13] &gt; td' : 'ProductDescription_table',
'&gt; div.page-wrap &gt; section &gt; div &gt; div &gt; div &gt; div &gt; div &gt; div &gt; div &gt; a:[5] &gt; img' : 'picture_main_toggles',
'&gt; div.page-wrap &gt; section &gt; div &gt; div &gt; div &gt; div:[2] &gt; div:[2] &gt; div &gt; div:[3] &gt; div:[2] &gt; div:[2] &gt; table &gt; tbody &gt; tr:[14] &gt; td' : 'ProductDescription_table',
'&gt; div.page-wrap &gt; section &gt; div &gt; div &gt; div &gt; div &gt; div &gt; div:[2] &gt; div &gt; div' : 'ProductDescription_Price',
'&gt; div.js--modal.sizing--auto.no--header.image-gallery--modal.no--border-radius &gt; div:[2] &gt; div &gt; div:[2] &gt; div &gt; a:[5]' : 'Picture_Gallery_FullScreen',
'&gt; div.page-wrap &gt; section &gt; div &gt; div &gt; div &gt; div:[2] &gt; div:[2] &gt; div &gt; div:[3] &gt; div:[2] &gt; div:[2] &gt; table &gt; tbody &gt; tr:[9] &gt; td:[2] &gt; li' : 'ProductDescription_table',
'&gt; div.page-wrap &gt; nav &gt; div &gt; div &gt; ul &gt; li:[7] &gt; a &gt; span' : 'MainMenu',
'&gt; div.page-wrap &gt; section &gt; div &gt; div &gt; div &gt; div:[2] &gt; div:[2] &gt; div &gt; div:[3] &gt; div:[2] &gt; div:[2] &gt; table &gt; tbody &gt; tr:[16] &gt; td:[2] &gt; li:[4]' : 'ProductDescription_table',
'&gt; div.page-wrap &gt; section &gt; div &gt; div &gt; div &gt; div &gt; div &gt; div:[2] &gt; div &gt; div:[3] &gt; div &gt; div &gt; p:[2]' : 'VersandInformationen_Lieferzeit',
'&gt; div.page-wrap &gt; section &gt; nav &gt; ul &gt; li:[5] &gt; ul' : 'Breadcrumbs',
'&gt; div.page-wrap &gt; section &gt; div &gt; div &gt; div &gt; div:[2] &gt; div:[2] &gt; div:[2] &gt; div:[2] &gt; div:[2] &gt; div &gt; ul &gt; li:[2]' : 'ProductDescription',
'&gt; div.page-wrap &gt; section &gt; div &gt; div &gt; div &gt; div &gt; div &gt; div:[2] &gt; div &gt; form &gt; div:[2] &gt; div &gt; label' : 'ProductDescription_Price',
'&gt; div.page-wrap &gt; section &gt; div &gt; div &gt; div &gt; div &gt; div &gt; div:[2] &gt; div &gt; div &gt; div &gt; div &gt; span &gt; span' : 'ProductDescription_Price',
'&gt; div.page-wrap &gt; section &gt; div &gt; div &gt; div &gt; div &gt; div &gt; div:[2] &gt; div &gt; div:[4] &gt; form' : 'ProductDescription_Price',
'#hp24-top-bar-container &gt; div:[2]' : 'topbar',
'&gt; div.page-wrap &gt; section &gt; div &gt; div &gt; div &gt; div:[2] &gt; div:[2] &gt; div &gt; div:[3] &gt; div:[2] &gt; div:[2] &gt; table &gt; tbody &gt; tr:[15] &gt; td:[2] &gt; li' : 'ProductDescription_table',
'&gt; div.page-wrap &gt; section &gt; nav &gt; ul &gt; li:[3] &gt; ul &gt; li &gt; a' : 'Breadcrumbs',
'&gt; div.page-wrap &gt; section &gt; div &gt; div &gt; div &gt; div:[2] &gt; div:[2] &gt; div &gt; div:[3] &gt; div:[2] &gt; div &gt; p:[2] &gt; img' : 'ProductDescription',
'&gt; div.page-wrap &gt; section &gt; div &gt; div &gt; div &gt; div:[2] &gt; div:[2] &gt; div &gt; div:[3] &gt; div:[2] &gt; div:[2] &gt; table &gt; tbody &gt; tr:[14] &gt; td:[2] &gt; li' : 'ProductDescription_table',
'&gt; div.js--modal.no--header.sizing--content &gt; div:[3]' : 'Picture_Gallery_FullScreen',
'&gt; div.page-wrap &gt; section &gt; div &gt; div &gt; div &gt; div:[2] &gt; div:[2] &gt; div' : 'ProductDescription',
'&gt; div.page-wrap &gt; section &gt; div &gt; div &gt; div &gt; div:[2] &gt; div:[2] &gt; div &gt; div:[3] &gt; div:[2] &gt; div:[2] &gt; table &gt; tbody &gt; tr:[19] &gt; td:[2] &gt; li:[2]' : 'ProductDescription_table',
'#hp24-accessory &gt; div:[2] &gt; div:[4] &gt; div:[2]' : 'Zubehör',
'&gt; div.js--modal.sizing--content.no--header &gt; div:[2] &gt; div &gt; div:[2] &gt; div:[2] &gt; div:[2] &gt; ul' : 'Picture_Gallery_FullScreen',
'&gt; div.page-wrap &gt; section &gt; div &gt; div &gt; div &gt; div &gt; div:[2] &gt; div &gt; div &gt; div &gt; div:[2]' : 'Zubehör',
'&gt; div.page-wrap &gt; section &gt; div &gt; div &gt; div &gt; div &gt; div &gt; div:[2] &gt; div &gt; div:[2] &gt; hr' : 'ProductDescription_Price',
'&gt; div.page-wrap &gt; section &gt; div &gt; div &gt; div &gt; div:[2] &gt; div:[2] &gt; div &gt; div:[3] &gt; div:[2] &gt; div:[2] &gt; table &gt; tbody &gt; tr:[19] &gt; td:[2]' : 'ProductDescription_table',
'&gt; div.page-wrap &gt; section &gt; div &gt; div &gt; div &gt; div:[2] &gt; div:[2] &gt; div &gt; div:[3] &gt; div:[2] &gt; div:[2] &gt; table &gt; tbody &gt; tr:[16] &gt; td:[2] &gt; li:[2]' : 'ProductDescription_table',
'&gt; div.js--modal.sizing--auto.no--header.image-gallery--modal.no--border-radius &gt; div:[2] &gt; div &gt; div &gt; div:[4]' : 'Picture_Gallery_FullScreen',
'&gt; div.js--modal.sizing--auto.no--header.image-gallery--modal.no--border-radius &gt; div:[2] &gt; div &gt; div &gt; div &gt; div:[5]' : 'Picture_Gallery_FullScreen',
'&gt; div.page-wrap &gt; section &gt; nav &gt; ul &gt; li:[5] &gt; ul &gt; li:[5]' : 'Breadcrumbs',
'&gt; div.js--modal.sizing--auto.no--header &gt; div:[2] &gt; div:[2] &gt; div:[2]' : 'Picture_Gallery_FullScreen',
'#hp24-accessory &gt; div:[2] &gt; div:[3] &gt; div:[2] &gt; div:[2] &gt; div:[2]' : 'Zubehör',
'&gt; div.page-wrap &gt; section &gt; div &gt; div &gt; div &gt; div:[2] &gt; div:[2] &gt; div &gt; div:[3] &gt; div:[2] &gt; div &gt; ul &gt; li &gt; strong' : 'ProductDescription',
'&gt; div.page-wrap &gt; nav &gt; div &gt; div &gt; ul &gt; li:[4] &gt; a &gt; span' : 'MainMenu',
'&gt; div.page-wrap &gt; section &gt; div &gt; div &gt; div &gt; div:[2] &gt; div:[2] &gt; div &gt; div:[3] &gt; div:[2] &gt; div:[2] &gt; table &gt; tbody &gt; tr:[8] &gt; td:[2] &gt; li' : 'ProductDescription_table',
'&gt; div.js--modal.sizing--content.no--header &gt; div:[2] &gt; div &gt; div:[4] &gt; div &gt; div:[2] &gt; div &gt; div &gt; div:[3] &gt; div &gt; div &gt; div:[2] &gt; a &gt; span' : 'Picture_Gallery_FullScreen',
'&gt; div.page-wrap &gt; section &gt; div &gt; div &gt; div &gt; div:[2] &gt; div:[2] &gt; div &gt; div:[3] &gt; div:[2] &gt; div:[2] &gt; table &gt; tbody &gt; tr:[16] &gt; td:[2] &gt; li' : 'ProductDescription_table',
'&gt; div.page-wrap &gt; section &gt; div &gt; div &gt; div &gt; div:[2] &gt; div:[2] &gt; div &gt; div:[3] &gt; div:[2] &gt; div:[2]' : 'ProductDescription',
'&gt; div.page-wrap &gt; section &gt; div &gt; div &gt; div &gt; div &gt; div &gt; div:[2] &gt; div &gt; form &gt; div:[2] &gt; div &gt; div' : 'ProductDescription_Price',
'&gt; div.page-wrap &gt; section &gt; div &gt; div &gt; div &gt; div:[2] &gt; div:[2] &gt; div &gt; div:[3] &gt; div:[2] &gt; div:[2] &gt; table &gt; tbody &gt; tr:[17] &gt; td:[2] &gt; li' : 'ProductDescription_table',
'#hp24-accessory &gt; div:[2] &gt; div &gt; div:[2] &gt; div:[2] &gt; div:[3]' : 'Zubehör',
'&gt; div.page-wrap &gt; section &gt; div &gt; div &gt; div &gt; div &gt; div &gt; div:[2] &gt; div &gt; div:[3] &gt; div:[2]' : 'VersandInformationen_Ind_Stück_Tiefpreis',
'&gt; div.page-wrap &gt; section &gt; div &gt; div &gt; div &gt; div:[2] &gt; div:[2] &gt; div &gt; div:[3] &gt; div:[2] &gt; div:[2] &gt; table &gt; tbody &gt; tr:[19] &gt; td:[2] &gt; li' : 'ProductDescription_table',
'&gt; div.page-wrap &gt; section &gt; div &gt; div &gt; div &gt; div:[2] &gt; div:[2] &gt; div &gt; div:[3] &gt; div:[2] &gt; div:[2] &gt; table &gt; tbody &gt; tr:[14] &gt; td:[2] &gt; li:[2]' : 'ProductDescription_table',
'&gt; div.page-wrap &gt; section &gt; div &gt; div &gt; div &gt; div:[2] &gt; div:[2] &gt; div &gt; div:[3] &gt; div:[2] &gt; div:[2] &gt; table &gt; tbody &gt; tr:[8] &gt; td:[2] &gt; li:[2]' : 'ProductDescription_table',
'&gt; div.js--modal.sizing--auto.no--header.image-gallery--modal.no--border-radius &gt; div:[2] &gt; div &gt; div:[2] &gt; div &gt; a:[5] &gt; img' : 'Picture_Gallery_FullScreen',
'&gt; div.page-wrap &gt; section &gt; div &gt; div &gt; div &gt; div:[2] &gt; div:[2] &gt; div &gt; div:[3] &gt; div:[2] &gt; div:[2] &gt; table &gt; tbody &gt; tr:[19] &gt; td:[2] &gt; li:[3]' : 'ProductDescription_table',
'&gt; div.js--modal.sizing--content.no--header &gt; div:[2] &gt; div &gt; div:[4] &gt; div' : 'Picture_Gallery_FullScreen',
'&gt; div.page-wrap &gt; section &gt; div &gt; div &gt; div &gt; div:[2] &gt; div:[2] &gt; div &gt; div:[3] &gt; div:[2] &gt; div:[2] &gt; table &gt; tbody &gt; tr:[9] &gt; td:[2] &gt; li:[2]' : 'ProductDescription_table',
'#hp24-accessory &gt; div:[2] &gt; div:[2] &gt; div' : 'Zubehör',
'&gt; div.page-wrap &gt; section &gt; div &gt; div &gt; div &gt; div &gt; div &gt; div:[2] &gt; div &gt; div:[3] &gt; div:[2] &gt; div' : 'VersandInformationen_Ind_Stück_Tiefpreis',
'&gt; div.page-wrap &gt; section &gt; div &gt; div &gt; div &gt; div:[2] &gt; div:[2] &gt; div &gt; div:[3] &gt; div:[2] &gt; div &gt; ul:[2]' : 'ProductDescription',
'&gt; div.js--modal.sizing--content.no--header &gt; div:[2] &gt; div &gt; div:[2] &gt; div &gt; a' : 'Picture_Gallery_FullScreen',
'&gt; div.page-wrap &gt; section &gt; div &gt; div &gt; div &gt; div:[2] &gt; div:[2] &gt; div &gt; div:[3] &gt; div:[2] &gt; div:[2] &gt; table &gt; tbody &gt; tr:[14] &gt; td:[2] &gt; li:[3]' : 'ProductDescription_table',
'&gt; div.js--modal.sizing--auto.no--header.image-gallery--modal.no--border-radius &gt; div:[2] &gt; div &gt; div:[2] &gt; div' : 'Picture_Gallery_FullScreen',
'&gt; div.page-wrap &gt; section &gt; div &gt; div &gt; div &gt; div:[2] &gt; div:[2] &gt; div &gt; div:[3] &gt; div:[2] &gt; div:[2] &gt; table &gt; tbody &gt; tr:[15] &gt; td' : 'ProductDescription_table',
'&gt; div.js--modal.no--header.sizing--content &gt; div:[2] &gt; div &gt; div:[4] &gt; div &gt; div:[2] &gt; div &gt; div &gt; div:[3] &gt; div &gt; div &gt; div:[2] &gt; a' : 'Picture_Gallery_FullScreen',
'&gt; div.page-wrap &gt; section &gt; div &gt; div &gt; div &gt; div:[2] &gt; div:[2] &gt; div &gt; div:[3] &gt; div:[2] &gt; div:[2] &gt; table &gt; tbody &gt; tr:[14] &gt; td:[2] &gt; li:[6]' : 'ProductDescription_table',
'&gt; div.page-wrap &gt; section &gt; div &gt; div &gt; div &gt; div:[2] &gt; div &gt; a:[3]' : 'ProductDescription_Tab3',
'&gt; div.page-wrap &gt; section &gt; div &gt; div &gt; div &gt; div &gt; div &gt; div:[2] &gt; div &gt; div &gt; div &gt; div:[2] &gt; span:[3]' : 'ProductDescription_Price',
'&gt; div.page-wrap &gt; section &gt; nav &gt; ul &gt; li:[3] &gt; ul &gt; li:[2]' : 'Breadcrumbs',
'&gt; div.js--modal.sizing--content.no--header &gt; div:[2] &gt; div &gt; div:[4] &gt; div &gt; div:[2] &gt; div &gt; div &gt; div:[3] &gt; div &gt; div &gt; div:[2]' : 'Picture_Gallery_FullScreen',
'&gt; div.page-wrap &gt; section &gt; div &gt; div &gt; div &gt; div:[3] &gt; div:[2] &gt; div &gt; div:[2] &gt; div &gt; div &gt; div &gt; div:[3]' : 'Zubehör',
'#hp24-accessory &gt; div:[2] &gt; div &gt; div' : 'Zubehör',
'&gt; div.page-wrap &gt; section &gt; div &gt; div &gt; div &gt; div:[2] &gt; div:[2] &gt; div &gt; div:[3] &gt; div:[2] &gt; div:[2] &gt; table &gt; tbody &gt; tr:[7] &gt; td:[2] &gt; li' : 'ProductDescription_table',
'&gt; div.page-wrap &gt; section &gt; div &gt; div &gt; div &gt; div:[2] &gt; div:[2] &gt; div &gt; div:[3] &gt; div:[2] &gt; div:[2] &gt; table &gt; tbody &gt; tr:[16] &gt; td:[2] &gt; li:[3]' : 'ProductDescription_table',
'&gt; div.page-wrap &gt; section &gt; div &gt; div &gt; div &gt; div:[2] &gt; div:[2] &gt; div &gt; div:[3] &gt; div:[2] &gt; div:[2] &gt; table &gt; tbody &gt; tr:[16] &gt; td' : 'ProductDescription_table',
'#hp24-accessory &gt; div:[2] &gt; div:[6] &gt; div &gt; a' : 'Zubehör',
'&gt; div.js--modal.sizing--content.no--header &gt; div:[2] &gt; div &gt; div:[4] &gt; div &gt; div:[2] &gt; div &gt; div &gt; div' : 'Picture_Gallery_FullScreen',
'&gt; div.js--modal.sizing--content.no--header &gt; div:[2] &gt; div &gt; div:[4] &gt; div &gt; div:[2] &gt; div &gt; a:[2]' : 'Picture_Gallery_FullScreen',
'&gt; div.page-wrap &gt; section &gt; div &gt; div &gt; div &gt; div &gt; div:[2] &gt; div &gt; div:[3] &gt; div &gt; div &gt; p' : 'ProductDescription',
'&gt; div.js--modal.no--header.sizing--content &gt; div:[2] &gt; div &gt; div:[3] &gt; a' : 'Picture_Gallery_FullScreen',
'&gt; div.page-wrap &gt; section &gt; div &gt; div &gt; div &gt; div:[2] &gt; div:[2] &gt; div &gt; div:[3] &gt; div:[2] &gt; div &gt; ul:[2] &gt; li' : 'ProductDescription',
'&gt; div.page-wrap &gt; section &gt; div &gt; div &gt; div &gt; div &gt; div &gt; div:[2] &gt; div &gt; div:[9]' : 'ProductDescription_Price',
'&gt; div.page-wrap &gt; section &gt; nav &gt; ul &gt; li:[3] &gt; ul &gt; li:[2] &gt; a' : 'Breadcrumbs',
'&gt; div.page-wrap &gt; section &gt; div &gt; div &gt; div &gt; div:[2] &gt; div:[2] &gt; div &gt; div:[3] &gt; div:[2] &gt; div:[2] &gt; table &gt; tbody &gt; tr:[15] &gt; td:[2] &gt; li:[2]' : 'ProductDescription_table',
'#hp24-accessory &gt; div:[2] &gt; div:[3] &gt; div:[2] &gt; div:[2] &gt; div' : 'Zubehör',
'&gt; div.js--modal.sizing--auto.no--header.image-gallery--modal.no--border-radius &gt; div:[2] &gt; div &gt; div:[2] &gt; div &gt; a:[6]' : 'Picture_Gallery_FullScreen',
'&gt; div.js--modal.no--header.sizing--content &gt; div:[2] &gt; div &gt; div:[2] &gt; div:[2] &gt; div:[2] &gt; ul &gt; li:[2]' : 'Picture_Gallery_FullScreen',
'&gt; div.page-wrap &gt; section &gt; div &gt; div &gt; div &gt; div &gt; div &gt; div &gt; div:[4] &gt; a:[5]' : 'picture_main_toggles',
'&gt; div.page-wrap &gt; section &gt; div &gt; div &gt; div &gt; div:[3] &gt; div:[2] &gt; div &gt; div:[2] &gt; div &gt; div &gt; div &gt; div:[2]' : 'Zubehör',
'&gt; div.page-wrap &gt; nav &gt; div &gt; div &gt; ul &gt; li:[8] &gt; a &gt; span' : 'MainMenu',
'&gt; div.page-wrap &gt; section &gt; div &gt; div &gt; div &gt; div:[2] &gt; div:[2] &gt; div &gt; div:[3] &gt; div:[2] &gt; div:[2] &gt; table &gt; tbody &gt; tr:[14] &gt; td:[2] &gt; li:[4]' : 'ProductDescription_table',
'&gt; div.page-wrap &gt; section &gt; nav &gt; ul &gt; li:[3] &gt; ul &gt; li:[4] &gt; a' : 'Breadcrumbs',
'#hp24-accessory &gt; div:[2] &gt; div:[6] &gt; div:[2] &gt; div &gt; div &gt; a' : 'Zubehör',
'&gt; div.page-wrap &gt; section &gt; div &gt; div &gt; div &gt; div:[2] &gt; div:[2] &gt; div &gt; div:[3] &gt; div:[2] &gt; div:[2] &gt; table &gt; tbody &gt; tr:[17] &gt; td' : 'ProductDescription_table',
'&gt; div.page-wrap &gt; section &gt; div &gt; div:[2] &gt; div:[2] &gt; div &gt; div:[3] &gt; a &gt; span' : 'ZuletztAngesehen_Element_3',
'&gt; div.page-wrap &gt; section &gt; div &gt; div:[2] &gt; div:[2] &gt; div &gt; div:[2] &gt; a &gt; span' : 'ZuletztAngesehen_Element_2',
'&gt; div.js--modal.no--header.sizing--content &gt; div:[2] &gt; div &gt; div:[2] &gt; div:[2] &gt; div:[2] &gt; ul &gt; li' : 'Picture_Gallery_FullScreen',
'&gt; div.js--modal.sizing--auto.no--header.image-gallery--modal.no--border-radius &gt; div:[2] &gt; div &gt; div &gt; div:[2]' : 'Picture_Gallery_FullScreen',
'&gt; div.js--modal.sizing--content.no--header &gt; div:[2] &gt; div &gt; div:[4] &gt; div &gt; div:[2] &gt; div &gt; div &gt; div:[2] &gt; div &gt; div &gt; div:[2] &gt; a &gt; span' : 'Picture_Gallery_FullScreen',
'&gt; div.page-wrap &gt; section &gt; div &gt; div &gt; div &gt; div:[2] &gt; div:[2] &gt; div &gt; div:[3] &gt; div:[2] &gt; h3' : 'ProductDescription',
'#hp24-accessory &gt; div:[2] &gt; div:[2] &gt; div:[2] &gt; div:[2] &gt; div:[3]' : 'Zubehör',
'&gt; div.js--modal.sizing--auto.no--header.image-gallery--modal.no--border-radius &gt; div:[2] &gt; div &gt; div:[2] &gt; div &gt; a:[6] &gt; img' : 'Picture_Gallery_FullScreen',
'&gt; div.page-wrap &gt; section &gt; div &gt; div &gt; div &gt; div:[2] &gt; div:[2] &gt; div &gt; div:[3] &gt; div:[2] &gt; div:[2] &gt; table &gt; tbody &gt; tr:[14] &gt; td:[2] &gt; ul &gt; li' : 'ProductDescription_table',
'&gt; div.page-wrap &gt; section &gt; nav &gt; ul &gt; li:[3] &gt; ul &gt; li:[3]' : 'Breadcrumbs',
'&gt; div.page-wrap &gt; section &gt; div &gt; div &gt; div &gt; div:[2] &gt; div:[2] &gt; div &gt; div:[3] &gt; div:[2] &gt; div &gt; ul &gt; li:[3] &gt; b' : 'ProductDescription',
'&gt; div.page-wrap &gt; section &gt; div &gt; div &gt; div &gt; div:[3] &gt; div:[2] &gt; div &gt; div:[2] &gt; div &gt; div &gt; a' : 'Zubehör',
'&gt; div.page-wrap &gt; section &gt; div &gt; div &gt; div &gt; div &gt; div &gt; div:[2] &gt; div &gt; div:[11]' : 'ProductDescription_Price',
'#hp24-accessory &gt; div:[2] &gt; div:[3] &gt; div' : 'Zubehör',
'#hp24-accessory &gt; div:[2] &gt; div:[8] &gt; div:[2] &gt; div:[2] &gt; div:[3] &gt; input' : 'Zubehör_Menge',
'&gt; div.page-wrap &gt; section &gt; div &gt; div &gt; div &gt; div &gt; div &gt; div:[2] &gt; div &gt; div:[5] &gt; div' : 'ProductDescription_Price',
'&gt; div.page-wrap &gt; section &gt; div &gt; div &gt; div &gt; div:[2] &gt; div:[2] &gt; div &gt; div:[3] &gt; div:[2] &gt; div &gt; ul &gt; li:[7]' : 'ProductDescription',
'&gt; div.page-wrap &gt; section &gt; div &gt; div &gt; div &gt; div:[2] &gt; div:[2] &gt; div &gt; div:[3] &gt; div:[2] &gt; div:[2] &gt; table &gt; tbody &gt; tr:[19] &gt; td:[2] &gt; li:[4]' : 'ProductDescription_table',
'&gt; div.page-wrap &gt; section &gt; div &gt; div &gt; div &gt; div:[2] &gt; div:[2] &gt; div &gt; div:[3] &gt; div:[2] &gt; div:[2] &gt; table &gt; tbody &gt; tr:[8] &gt; td:[2] &gt; li:[3]' : 'ProductDescription_table',
'&gt; div.page-wrap &gt; section &gt; div &gt; div &gt; div &gt; div:[2] &gt; div:[2] &gt; div &gt; div:[3] &gt; div:[2] &gt; div &gt; ul:[2] &gt; li:[3]' : 'ProductDescription',
'&gt; div.page-wrap &gt; section &gt; div &gt; div &gt; div &gt; div:[2] &gt; div:[2] &gt; div &gt; div:[3] &gt; div:[2] &gt; div &gt; div &gt; p' : 'ProductDescription',
'&gt; div.page-wrap &gt; section &gt; nav &gt; ul &gt; li:[3] &gt; ul &gt; li:[3] &gt; a' : 'Breadcrumbs',
'&gt; div.js--modal.sizing--content.no--header &gt; div:[2] &gt; div &gt; div:[4] &gt; div &gt; div:[2] &gt; div &gt; div &gt; div:[2] &gt; div &gt; div &gt; div:[2] &gt; div &gt; div &gt; div' : 'Picture_Gallery_FullScreen',
'&gt; div.page-wrap &gt; section &gt; div &gt; div &gt; div &gt; div:[2] &gt; div:[2] &gt; div &gt; div:[3] &gt; div:[2] &gt; div:[2] &gt; table &gt; tbody &gt; tr:[11] &gt; td:[2] &gt; li' : 'ProductDescription_table',
'&gt; div.page-wrap &gt; section &gt; div &gt; div &gt; div &gt; div:[3] &gt; div:[2] &gt; div &gt; div:[2] &gt; div &gt; div &gt; div &gt; div:[4]' : 'Zubehör',
'#hp24-accessory &gt; div:[2] &gt; div:[5] &gt; div:[2]' : 'Zubehör',
'&gt; div.page-wrap &gt; section &gt; div &gt; div &gt; div &gt; div:[2] &gt; div:[2] &gt; div &gt; div:[3] &gt; div:[2] &gt; div:[2] &gt; table &gt; tbody &gt; tr:[17] &gt; td:[2] &gt; li:[2]' : 'ProductDescription_table',
'&gt; div.page-wrap &gt; section &gt; nav &gt; ul &gt; li:[3] &gt; ul &gt; li:[8] &gt; a' : 'Breadcrumbs',
'&gt; div.js--modal.sizing--auto.no--header.image-gallery--modal.no--border-radius &gt; div:[2] &gt; div &gt; div &gt; div &gt; div:[7]' : 'Picture_Gallery_FullScreen',
'&gt; div.page-wrap &gt; section &gt; div &gt; div &gt; div &gt; div:[2] &gt; div:[2] &gt; div &gt; div:[3] &gt; div:[2] &gt; div &gt; ul' : 'ProductDescription',
'&gt; div.page-wrap &gt; section &gt; div &gt; div &gt; div &gt; div &gt; div &gt; div:[2] &gt; div &gt; div &gt; div &gt; div:[2] &gt; span' : 'ProductDescription_Price',
'&gt; div.page-wrap &gt; section &gt; nav &gt; ul &gt; li:[3] &gt; ul &gt; li:[4]' : 'Breadcrumbs',
'&gt; div.page-wrap &gt; section &gt; div &gt; div &gt; div &gt; div:[2] &gt; div:[2] &gt; div &gt; div:[3] &gt; div:[2] &gt; div:[2] &gt; table &gt; tbody &gt; tr:[14] &gt; td:[2] &gt; li:[5]' : 'ProductDescription_table',
'&gt; div.js--modal.sizing--content.no--header &gt; div:[2] &gt; div &gt; div:[2] &gt; div:[2] &gt; div &gt; ul' : 'Picture_Gallery_FullScreen',
'#hp24-accessory &gt; div:[2] &gt; div:[8] &gt; div &gt; a' : 'Zubehör',
'&gt; div.page-wrap &gt; section &gt; div &gt; div &gt; div &gt; div:[2] &gt; div:[2] &gt; div &gt; div:[3] &gt; div:[2] &gt; div &gt; ul &gt; li:[2] &gt; b' : 'ProductDescription',
'&gt; div.page-wrap &gt; section &gt; div &gt; div &gt; div &gt; div &gt; div &gt; div &gt; div:[4] &gt; a:[6]' : 'picture_main_toggles',
'&gt; div.js--modal.sizing--content.no--header &gt; div:[2]' : 'Picture_Gallery_FullScreen',
'&gt; div.page-wrap &gt; section &gt; div &gt; div &gt; div &gt; div:[2] &gt; div:[2] &gt; div &gt; div:[3] &gt; div:[2] &gt; div:[2] &gt; table &gt; tbody &gt; tr:[19] &gt; td' : 'ProductDescription_table',
'&gt; div.page-wrap &gt; section &gt; div &gt; div &gt; div &gt; div:[2] &gt; div:[2] &gt; div &gt; div:[3] &gt; div:[2] &gt; div &gt; ul:[2] &gt; li:[6]' : 'ProductDescription',
'&gt; div.js--modal.sizing--content.no--header &gt; div:[2] &gt; div &gt; div:[4] &gt; div &gt; div:[2] &gt; div &gt; div &gt; div:[3] &gt; div &gt; div &gt; div:[2] &gt; div &gt; div &gt; div' : 'Picture_Gallery_FullScreen',
'&gt; div.page-wrap &gt; section &gt; nav &gt; ul &gt; li:[5] &gt; ul &gt; li:[7] &gt; a' : 'Breadcrumbs',
'&gt; div.page-wrap &gt; section &gt; div &gt; div &gt; div &gt; div &gt; div:[2] &gt; div &gt; div:[3] &gt; div &gt; div &gt; p &gt; span' : 'ProductDescription',
</v>
      </c>
      <c r="AB2" s="39" t="str">
        <f>_xlfn.TEXTJOIN("",TRUE,Y752:Y1004)</f>
        <v xml:space="preserve">'&gt; div.page-wrap &gt; section &gt; nav &gt; ul &gt; li:[3] &gt; ul &gt; li:[5]' : 'Breadcrumbs',
'&gt; div.page-wrap &gt; section &gt; div &gt; div:[2] &gt; div:[2] &gt; div &gt; div &gt; a &gt; span' : 'ZuletztAngesehen',
'&gt; div.page-wrap &gt; section &gt; nav &gt; ul &gt; li:[3] &gt; ul &gt; li:[5] &gt; a' : 'Breadcrumbs',
'&gt; div.js--modal.sizing--content.no--header &gt; div:[2] &gt; div &gt; div:[4] &gt; div &gt; div:[2] &gt; div &gt; div &gt; div:[4] &gt; div &gt; div &gt; div:[2] &gt; a' : 'Picture_Gallery_FullScreen',
'&gt; div.page-wrap &gt; section &gt; nav &gt; ul &gt; li:[5] &gt; ul &gt; li:[6] &gt; a' : 'Breadcrumbs',
'&gt; div.js--modal.no--header.sizing--content &gt; div:[2] &gt; div &gt; div:[4] &gt; div &gt; div:[2] &gt; div &gt; div &gt; div:[3] &gt; div &gt; div &gt; div:[2] &gt; a:[2]' : 'Picture_Gallery_FullScreen',
'&gt; div.page-wrap &gt; section &gt; div &gt; div &gt; div &gt; div &gt; div:[2] &gt; div &gt; div:[3] &gt; div &gt; span' : 'ProductDescription',
'&gt; div.page-wrap &gt; section &gt; div &gt; div &gt; div &gt; div:[2] &gt; div:[2] &gt; div &gt; div:[3] &gt; div:[2] &gt; div:[2] &gt; table &gt; tbody &gt; tr:[18] &gt; td' : 'ProductDescription_table',
'&gt; div.page-wrap &gt; section &gt; div &gt; div &gt; div &gt; div:[2] &gt; div:[2] &gt; div &gt; div:[3] &gt; div:[2] &gt; div:[2] &gt; table &gt; tbody &gt; tr:[7] &gt; td:[2] &gt; li:[2]' : 'ProductDescription_table',
'&gt; div.page-wrap &gt; section &gt; nav &gt; ul &gt; li:[5] &gt; a &gt; i' : 'Breadcrumbs',
'&gt; div.js--modal.sizing--content.no--header &gt; div:[2] &gt; div &gt; div:[4] &gt; div &gt; div:[2] &gt; div &gt; div &gt; div:[2] &gt; div &gt; div &gt; div:[2]' : 'Picture_Gallery_FullScreen',
'&gt; div.js--modal.no--header.sizing--auto.image-gallery--modal.no--border-radius &gt; div:[2] &gt; div &gt; div &gt; div &gt; div &gt; img' : 'Picture_Gallery_FullScreen',
'&gt; div.page-wrap &gt; section &gt; div &gt; div &gt; div &gt; div &gt; div &gt; div &gt; div:[4] &gt; a:[7]' : 'picture_main_toggles',
'#hp24-accessory &gt; div:[2] &gt; div &gt; div:[2] &gt; div:[2] &gt; div:[3] &gt; label' : 'Zubehör',
'&gt; div.page-wrap &gt; section &gt; div &gt; div:[2] &gt; div:[2] &gt; div &gt; div:[4] &gt; a &gt; span' : 'ZuletztAngesehen_Element_4',
'&gt; div.page-wrap &gt; section &gt; div &gt; div &gt; div &gt; div:[3] &gt; div:[2] &gt; div &gt; div:[2] &gt; div &gt; div &gt; div &gt; div' : 'Zubehör',
'&gt; div.page-wrap &gt; section &gt; div &gt; div &gt; div &gt; div:[2] &gt; div:[2] &gt; div &gt; div:[3] &gt; div:[2] &gt; div &gt; ul:[2] &gt; li:[4]' : 'ProductDescription',
'&gt; div.page-wrap &gt; section &gt; div &gt; div &gt; div &gt; div:[2] &gt; div:[2] &gt; div &gt; div:[3] &gt; div:[2] &gt; div:[2] &gt; table &gt; tbody &gt; tr:[7] &gt; td:[2] &gt; li:[3]' : 'ProductDescription_table',
'&gt; div.page-wrap &gt; section &gt; div &gt; div &gt; div &gt; div:[2] &gt; div:[2] &gt; div &gt; div:[3] &gt; div:[2] &gt; div:[2] &gt; table &gt; tbody &gt; tr:[12] &gt; td:[2] &gt; li' : 'ProductDescription_table',
'#hp24-accessory &gt; div:[2] &gt; div:[6] &gt; div:[2] &gt; div &gt; div &gt; a &gt; img' : 'Zubehör',
'&gt; div.page-wrap &gt; section &gt; div &gt; div &gt; div &gt; div:[2] &gt; div:[2] &gt; div &gt; div:[3] &gt; div:[2] &gt; div:[2] &gt; table &gt; tbody &gt; tr:[8] &gt; td:[2] &gt; li:[4]' : 'ProductDescription_table',
'&gt; div.page-wrap &gt; section &gt; div &gt; div &gt; div &gt; div:[2] &gt; div:[2] &gt; div &gt; div:[3] &gt; div:[2] &gt; div:[2] &gt; table &gt; tbody &gt; tr:[17] &gt; td:[2] &gt; li:[3]' : 'ProductDescription_table',
'#hp24-accessory &gt; div:[2] &gt; div:[7] &gt; div &gt; a' : 'Zubehör',
'&gt; div.js--modal.no--header.sizing--content &gt; div:[2] &gt; div &gt; div:[2]' : 'Picture_Gallery_FullScreen',
'#hp24-accessory &gt; div:[2] &gt; div:[7] &gt; div:[2] &gt; div &gt; div &gt; a' : 'Zubehör',
'&gt; div.js--modal.sizing--content.no--header &gt; div:[2] &gt; div &gt; div:[4] &gt; div &gt; div:[2] &gt; div &gt; div &gt; div:[5] &gt; div &gt; div &gt; div:[2] &gt; a' : 'Picture_Gallery_FullScreen',
'&gt; div.js--modal.no--header.sizing--content &gt; div:[2] &gt; div &gt; div:[2] &gt; div:[2]' : 'Picture_Gallery_FullScreen',
'&gt; div.js--modal.no--header.sizing--content &gt; div:[2] &gt; div &gt; div:[4] &gt; div &gt; div:[2] &gt; div &gt; div &gt; div &gt; div &gt; div &gt; div:[2] &gt; a:[2]' : 'Picture_Gallery_FullScreen',
'&gt; div.page-wrap &gt; section &gt; div &gt; div &gt; div &gt; div:[2] &gt; div:[2] &gt; div &gt; div:[3] &gt; div:[2] &gt; div:[2] &gt; table &gt; tbody &gt; tr:[16] &gt; td:[2] &gt; li:[6]' : 'ProductDescription_table',
'&gt; div.js--modal.no--header.sizing--content &gt; div:[2] &gt; div &gt; div:[4] &gt; div &gt; div:[2] &gt; div &gt; div &gt; div:[3] &gt; div &gt; div &gt; div:[2] &gt; a &gt; span &gt; span &gt; img' : 'Picture_Gallery_FullScreen',
'&gt; div.page-wrap &gt; section &gt; div &gt; div &gt; div &gt; div:[2] &gt; div:[2] &gt; div:[2] &gt; div:[2] &gt; div:[2] &gt; div' : 'ProductDescription',
'&gt; div.js--modal.sizing--auto.no--header.image-gallery--modal.no--border-radius &gt; div:[2] &gt; div &gt; div &gt; div &gt; div:[7] &gt; img' : 'Picture_Gallery_FullScreen',
'#hp24-accessory &gt; div:[2] &gt; div:[3] &gt; div:[2] &gt; div:[2] &gt; div:[3]' : 'Zubehör',
'&gt; div.js--modal.sizing--content.no--header &gt; div:[2] &gt; div &gt; div:[4] &gt; div &gt; div:[2] &gt; div &gt; div &gt; div:[4] &gt; div &gt; div &gt; div:[2] &gt; a &gt; span &gt; span &gt; img' : 'Picture_Gallery_FullScreen',
'#hp24-accessory &gt; div:[2] &gt; div:[4] &gt; div' : 'Zubehör',
'#hp24-accessory &gt; div:[2] &gt; div:[4] &gt; div:[2] &gt; div:[2] &gt; div' : 'Zubehör',
'&gt; div.page-wrap &gt; section &gt; div &gt; div &gt; div &gt; div:[3] &gt; div:[2] &gt; div &gt; div:[2] &gt; div &gt; div &gt; div &gt; div:[3] &gt; div &gt; div &gt; div:[2]' : 'Zubehör',
'&gt; div.page-wrap &gt; section &gt; div &gt; div &gt; div &gt; div:[2] &gt; div:[2] &gt; div &gt; div:[3] &gt; div:[2] &gt; div &gt; ul:[2] &gt; li:[5]' : 'ProductDescription',
'&gt; div.page-wrap &gt; section &gt; div &gt; div &gt; div &gt; div &gt; div &gt; div:[2] &gt; div &gt; div:[3] &gt; span &gt; span &gt; img' : 'VersandInformationen',
'&gt; div.page-wrap &gt; section &gt; nav &gt; ul &gt; li:[3] &gt; ul &gt; li:[7] &gt; a' : 'Breadcrumbs',
'&gt; div.page-wrap &gt; section &gt; div &gt; div &gt; div &gt; div:[2] &gt; div:[2] &gt; div &gt; div:[3] &gt; div:[2] &gt; div:[2] &gt; table &gt; tbody &gt; tr:[14] &gt; td:[2] &gt; li:[7]' : 'ProductDescription_table',
'#hp24-accessory &gt; div:[2] &gt; div:[4] &gt; div:[2] &gt; div:[2] &gt; div:[2]' : 'Zubehör',
'&gt; div.page-wrap &gt; section &gt; div &gt; div &gt; div &gt; div:[2] &gt; div:[2] &gt; div &gt; div:[3] &gt; div:[2] &gt; div &gt; ul &gt; li:[4] &gt; strong' : 'ProductDescription',
'&gt; div.page-wrap &gt; section &gt; div &gt; div &gt; div &gt; div:[2] &gt; div:[2] &gt; div &gt; div:[3] &gt; div:[2] &gt; div:[2] &gt; table &gt; tbody &gt; tr:[7] &gt; td:[2] &gt; li:[4]' : 'ProductDescription_table',
'&gt; div.page-wrap &gt; section &gt; nav &gt; ul &gt; li:[3] &gt; ul' : 'Breadcrumbs',
'&gt; div.js--modal.is--fullscreen.sizing--content.no--header' : 'Picture_Gallery_FullScreen',
'#hp24-accessory &gt; div:[2] &gt; div:[8] &gt; div:[2] &gt; div &gt; div &gt; a' : 'Zubehör',
'&gt; div.js--modal.no--header.sizing--content &gt; div:[2] &gt; div &gt; div' : 'Picture_Gallery_FullScreen',
'&gt; div.page-wrap &gt; section &gt; div &gt; div &gt; div &gt; div:[2] &gt; div:[2] &gt; div &gt; div:[3] &gt; div:[2] &gt; div:[2] &gt; table &gt; tbody &gt; tr:[11] &gt; td:[2] &gt; li:[2]' : 'ProductDescription_table',
'&gt; div.js--modal.sizing--content.no--header &gt; div:[2] &gt; div &gt; div:[2] &gt; div &gt; a &gt; span &gt; img' : 'Picture_Gallery_FullScreen',
'&gt; div.page-wrap &gt; section &gt; div &gt; div &gt; div &gt; div:[3] &gt; div:[2] &gt; div &gt; div:[2] &gt; div &gt; div &gt; div &gt; div:[3] &gt; div &gt; div &gt; div:[2] &gt; div &gt; div &gt; div' : 'Zubehör',
'&gt; div.page-wrap &gt; section &gt; nav &gt; ul &gt; li:[3] &gt; ul &gt; li:[9] &gt; a' : 'Breadcrumbs',
'&gt; div.js--modal.sizing--content.no--header &gt; div:[2] &gt; div &gt; div:[4] &gt; div &gt; div:[2] &gt; div &gt; div &gt; div:[5] &gt; div &gt; div &gt; div:[2] &gt; a &gt; span &gt; span &gt; img' : 'Picture_Gallery_FullScreen',
'&gt; div.page-wrap &gt; section &gt; div &gt; div &gt; div &gt; div &gt; div &gt; div:[2] &gt; div &gt; div &gt; div &gt; div:[2] &gt; span:[2] &gt; span' : 'ProductDescription_Price',
'&gt; div.js--modal.sizing--auto.no--header.image-gallery--modal.no--border-radius &gt; div:[2] &gt; div &gt; div &gt; div:[3]' : 'Picture_Gallery_FullScreen',
'#hp24-accessory &gt; div:[2] &gt; div &gt; div:[2] &gt; div:[2]' : 'Zubehör',
'&gt; div.page-wrap &gt; section &gt; nav &gt; ul &gt; li:[3] &gt; ul &gt; li:[6]' : 'Breadcrumbs',
'&gt; div.page-wrap &gt; section &gt; div &gt; div &gt; div &gt; div:[2] &gt; div:[2] &gt; div &gt; div:[3] &gt; div:[2] &gt; div:[2] &gt; table &gt; tbody &gt; tr:[11] &gt; td:[2] &gt; li:[3]' : 'ProductDescription_table',
'&gt; div.page-wrap &gt; section &gt; nav &gt; ul &gt; li:[5] &gt; ul &gt; li:[6]' : 'Breadcrumbs',
'&gt; div.page-wrap &gt; section &gt; div &gt; div &gt; div &gt; div:[2] &gt; div:[2] &gt; div &gt; div:[3] &gt; div:[2] &gt; div:[2] &gt; table &gt; tbody &gt; tr:[13] &gt; td:[2] &gt; li' : 'ProductDescription_table',
'&gt; div.page-wrap &gt; section &gt; div &gt; div &gt; div &gt; div:[2] &gt; div:[2] &gt; div &gt; div:[3] &gt; div:[2] &gt; div:[2] &gt; table &gt; tbody &gt; tr:[18] &gt; td:[2] &gt; li:[2]' : 'ProductDescription_table',
'&gt; div.js--modal.no--header.sizing--content &gt; div:[2] &gt; div &gt; div:[3]' : 'Picture_Gallery_FullScreen',
'#hp24-accessory &gt; div:[2] &gt; div:[8] &gt; div:[2] &gt; div &gt; div &gt; a &gt; img' : 'Zubehör',
'&gt; div.js--modal.no--header.sizing--content &gt; div:[2] &gt; div &gt; div:[2] &gt; div:[2] &gt; div &gt; ul &gt; li:[2]' : 'Picture_Gallery_FullScreen',
'&gt; div.page-wrap &gt; section &gt; div &gt; div &gt; div &gt; div:[2] &gt; div:[2] &gt; div &gt; div:[3] &gt; div:[2] &gt; div:[2] &gt; table &gt; tbody &gt; tr:[9] &gt; td:[2] &gt; li:[3]' : 'ProductDescription_table',
'&gt; div.page-wrap &gt; section &gt; div &gt; div &gt; div &gt; div:[2] &gt; div:[2] &gt; div &gt; div:[3] &gt; div:[2] &gt; div:[2] &gt; table &gt; tbody &gt; tr:[21] &gt; td:[2]' : 'ProductDescription_table',
'#hp24-accessory &gt; div:[2] &gt; div:[7] &gt; div:[2] &gt; div:[2] &gt; div:[3] &gt; input' : 'Zubehör_Menge',
'&gt; div.js--modal.no--header.sizing--content &gt; div:[2] &gt; div &gt; div:[4] &gt; div &gt; div:[2] &gt; div &gt; div &gt; div:[2] &gt; div &gt; div &gt; div:[2] &gt; a' : 'Picture_Gallery_FullScreen',
'&gt; div.page-wrap &gt; section &gt; div &gt; div &gt; div &gt; div:[3] &gt; div:[2] &gt; div:[2] &gt; div:[2] &gt; div &gt; div &gt; div &gt; div:[2] &gt; div &gt; div &gt; div:[2] &gt; a' : 'Zubehör',
'&gt; div.js--modal.sizing--content.no--header &gt; div:[2] &gt; div &gt; div:[4] &gt; div &gt; div:[2] &gt; div &gt; div &gt; div:[6] &gt; div &gt; div &gt; div:[2] &gt; a' : 'Picture_Gallery_FullScreen',
'&gt; div.js--modal.sizing--content.no--header &gt; div:[2] &gt; div &gt; div:[3] &gt; a:[2] &gt; i' : 'Picture_Gallery_FullScreen',
'&gt; div.page-wrap &gt; section &gt; div &gt; div &gt; div &gt; div:[2] &gt; div:[2] &gt; div &gt; div:[3] &gt; div:[2] &gt; div &gt; ul:[2] &gt; li:[7]' : 'ProductDescription',
'&gt; div.page-wrap &gt; section &gt; div &gt; div &gt; div &gt; div:[2] &gt; div:[2] &gt; div &gt; div:[3] &gt; div:[2] &gt; div:[2] &gt; table &gt; tbody &gt; tr:[15] &gt; td:[2] &gt; li:[4]' : 'ProductDescription_table',
'&gt; div.js--modal.sizing--content.no--header &gt; div:[2] &gt; div &gt; div:[4] &gt; div &gt; div:[2] &gt; div &gt; div &gt; div &gt; div &gt; div &gt; div:[2]' : 'Picture_Gallery_FullScreen',
'&gt; div.js--modal.no--header.sizing--content &gt; div:[2] &gt; div &gt; div:[4] &gt; div &gt; div' : 'Picture_Gallery_FullScreen',
'&gt; div.js--modal.no--header.sizing--content &gt; div:[2] &gt; div &gt; div:[4] &gt; div &gt; div:[2] &gt; div &gt; div &gt; div:[2] &gt; div &gt; div &gt; div:[2] &gt; a:[2]' : 'Picture_Gallery_FullScreen',
'&gt; div.page-wrap &gt; section &gt; nav &gt; ul &gt; li:[3] &gt; ul &gt; li:[8]' : 'Breadcrumbs',
'&gt; div.page-wrap &gt; section &gt; nav &gt; ul &gt; li:[3] &gt; ul &gt; li:[7]' : 'Breadcrumbs',
'&gt; div.js--modal.sizing--content.no--header' : 'Picture_Gallery_FullScreen',
'&gt; div.js--modal.sizing--content.no--header &gt; div:[2] &gt; div &gt; div:[4] &gt; div &gt; div:[2] &gt; div &gt; div &gt; div &gt; div &gt; div &gt; div:[2] &gt; div &gt; div &gt; div' : 'Picture_Gallery_FullScreen',
'&gt; div.page-wrap &gt; section &gt; div &gt; div &gt; div &gt; div:[2] &gt; div:[2] &gt; div &gt; div:[3] &gt; div:[2] &gt; div:[2] &gt; table &gt; tbody &gt; tr:[19] &gt; td:[2] &gt; li:[5]' : 'ProductDescription_table',
'&gt; div.js--modal.is--fullscreen.sizing--content.no--header &gt; div:[2] &gt; div &gt; div:[3] &gt; a:[2]' : 'Picture_Gallery_FullScreen',
'&gt; div.page-wrap &gt; section &gt; div &gt; div:[2] &gt; div:[2] &gt; div &gt; div:[2]' : 'ZuletztAngesehen_Element_2',
'&gt; div.js--modal.sizing--content.no--header &gt; div:[2] &gt; div &gt; div:[4] &gt; div &gt; div:[2] &gt; div &gt; div &gt; div:[7] &gt; div &gt; div &gt; div:[2] &gt; a' : 'Picture_Gallery_FullScreen',
'&gt; div.js--modal.sizing--content.no--header &gt; div:[2] &gt; div &gt; div:[4] &gt; div &gt; div:[2] &gt; div &gt; div &gt; div:[7] &gt; div &gt; div &gt; div:[2] &gt; a &gt; span &gt; span &gt; img' : 'Picture_Gallery_FullScreen',
'&gt; div.page-wrap &gt; section &gt; div &gt; div &gt; div &gt; div:[2] &gt; div:[2] &gt; div &gt; div:[3] &gt; div:[2] &gt; div:[2] &gt; table &gt; tbody &gt; tr:[22] &gt; td:[2] &gt; li' : 'ProductDescription_table',
'&gt; div.page-wrap &gt; section &gt; nav &gt; ul &gt; li:[3] &gt; ul &gt; li:[6] &gt; a' : 'Breadcrumbs',
'&gt; div.js--modal.sizing--auto.no--header &gt; div:[2] &gt; div:[2]' : 'Picture_Gallery_FullScreen',
'&gt; div.page-wrap &gt; section &gt; div &gt; div &gt; div &gt; div:[3] &gt; div:[2] &gt; div &gt; div:[2] &gt; div &gt; div &gt; div &gt; div:[5]' : 'Zubehör',
'&gt; div.page-wrap &gt; section &gt; div &gt; div &gt; div &gt; div:[2] &gt; div:[2] &gt; div &gt; div:[3] &gt; div:[2] &gt; div:[2] &gt; table &gt; tbody &gt; tr:[13] &gt; td:[2] &gt; li:[2]' : 'ProductDescription_table',
'&gt; div.page-wrap &gt; section &gt; div &gt; div &gt; div &gt; div:[3] &gt; div:[2] &gt; div &gt; div:[2] &gt; div &gt; div &gt; div &gt; div:[2] &gt; div &gt; div &gt; div:[2] &gt; div &gt; div &gt; div' : 'Zubehör',
'#hp24-accessory &gt; div:[2] &gt; div:[7] &gt; div:[2] &gt; div &gt; div &gt; a &gt; img' : 'Zubehör',
'&gt; div.page-wrap &gt; section &gt; div &gt; div &gt; div &gt; div &gt; div &gt; div:[2] &gt; div &gt; form &gt; div:[2] &gt; button &gt; i' : 'In den Warenkorb',
'#hp24-accessory &gt; div:[2] &gt; div:[2] &gt; div:[2] &gt; div:[2] &gt; div:[3] &gt; label' : 'Zubehör',
'&gt; div.page-wrap &gt; section &gt; div &gt; div &gt; div &gt; div:[2] &gt; div:[2] &gt; div &gt; div:[3] &gt; div:[2] &gt; div:[2] &gt; table &gt; tbody &gt; tr:[18] &gt; td:[2] &gt; li' : 'ProductDescription_table',
'&gt; div.page-wrap &gt; section &gt; div &gt; div &gt; div &gt; div:[2] &gt; div:[2] &gt; div &gt; div:[3] &gt; div:[2] &gt; div:[2] &gt; table &gt; tbody &gt; tr:[21] &gt; td:[2] &gt; li' : 'ProductDescription_table',
'&gt; div.page-wrap &gt; section &gt; div &gt; div &gt; div &gt; div:[2] &gt; div:[2] &gt; div &gt; div:[3] &gt; div:[2] &gt; div:[2] &gt; table &gt; tbody &gt; tr:[9] &gt; td:[2] &gt; li:[4]' : 'ProductDescription_table',
'&gt; div.js--modal.no--header.sizing--content &gt; div:[2] &gt; div &gt; div:[4] &gt; div &gt; div:[2] &gt; div &gt; div &gt; div &gt; div &gt; div &gt; div:[2] &gt; a' : 'Picture_Gallery_FullScreen',
'&gt; div.js--modal.is--fullscreen.sizing--content.no--header &gt; div:[2] &gt; div &gt; div:[4] &gt; div &gt; div:[2] &gt; div &gt; div' : 'Picture_Gallery_FullScreen',
'&gt; div.page-wrap &gt; section &gt; nav &gt; ul &gt; li:[3] &gt; a &gt; i' : 'Breadcrumbs',
'&gt; div.page-wrap &gt; section &gt; div &gt; div &gt; div &gt; div:[2] &gt; div:[2] &gt; div &gt; div:[3] &gt; div:[2] &gt; div:[2] &gt; table &gt; tbody &gt; tr:[15] &gt; td:[2] &gt; li:[3]' : 'ProductDescription_table',
'&gt; div.js--modal.sizing--content.no--header &gt; div:[2] &gt; div &gt; div:[4] &gt; div &gt; div:[2] &gt; div &gt; div &gt; div &gt; div &gt; div &gt; div:[2] &gt; a &gt; span' : 'Picture_Gallery_FullScreen',
'&gt; div.page-wrap &gt; section &gt; div &gt; div &gt; div &gt; div:[2] &gt; div:[2] &gt; div &gt; div:[3] &gt; div:[2] &gt; div:[2] &gt; table &gt; tbody &gt; tr:[14] &gt; td:[2] &gt; ul &gt; li:[2]' : 'ProductDescription_table',
'&gt; div.page-wrap &gt; section &gt; div &gt; div &gt; div &gt; div:[2] &gt; div:[2] &gt; div &gt; div:[3] &gt; div:[2] &gt; div &gt; ul &gt; li &gt; b' : 'ProductDescription',
'&gt; div.js--modal.sizing--auto.no--header.image-gallery--modal.no--border-radius &gt; div:[2] &gt; div &gt; div:[2] &gt; div &gt; a:[7] &gt; img' : 'Picture_Gallery_FullScreen',
'#hp24-accessory &gt; div:[2] &gt; div:[9] &gt; div &gt; a' : 'Zubehör',
'&gt; div.page-wrap &gt; section &gt; div &gt; div &gt; div &gt; div:[3] &gt; div &gt; a:[3]' : 'Zubehör',
'&gt; div.page-wrap &gt; section &gt; nav &gt; ul &gt; li:[5] &gt; ul &gt; li:[7]' : 'Breadcrumbs',
'&gt; div.page-wrap &gt; section &gt; div &gt; div &gt; div &gt; div:[3] &gt; div:[2] &gt; div:[2] &gt; div:[2] &gt; div &gt; div &gt; div &gt; div:[3] &gt; div &gt; div &gt; div:[2] &gt; a' : 'Zubehör',
'&gt; div.js--modal.sizing--auto.no--header.image-gallery--modal.no--border-radius &gt; div:[2] &gt; div &gt; div:[2] &gt; div &gt; a:[7]' : 'Picture_Gallery_FullScreen',
'&gt; div.js--modal.no--header.sizing--content &gt; div:[2] &gt; div &gt; div:[4] &gt; div &gt; div:[2] &gt; div &gt; div &gt; div:[2] &gt; div &gt; div &gt; div:[2] &gt; a &gt; span &gt; span &gt; img' : 'Picture_Gallery_FullScreen',
'&gt; div.page-wrap &gt; section &gt; div &gt; div &gt; div &gt; div:[2] &gt; div:[2] &gt; div &gt; div:[3] &gt; div:[2] &gt; div:[2] &gt; table &gt; tbody &gt; tr:[12] &gt; td:[2] &gt; li:[2]' : 'ProductDescription_table',
'&gt; div.page-wrap &gt; section &gt; div &gt; div &gt; div &gt; div &gt; div &gt; div &gt; div &gt; a:[6]' : 'picture_main_toggles',
'&gt; div.page-wrap &gt; section &gt; div &gt; div &gt; div &gt; div:[3] &gt; div:[2] &gt; div &gt; div:[2] &gt; div &gt; div &gt; div &gt; div:[2] &gt; div &gt; div &gt; div:[2]' : 'Zubehör',
</v>
      </c>
    </row>
    <row r="3" spans="1:31" s="42" customFormat="1" x14ac:dyDescent="0.25">
      <c r="A3" s="60" t="s">
        <v>96</v>
      </c>
      <c r="B3" s="42">
        <v>86906</v>
      </c>
      <c r="C3" s="28" t="s">
        <v>102</v>
      </c>
      <c r="D3" s="28" t="s">
        <v>102</v>
      </c>
      <c r="E3" t="s">
        <v>102</v>
      </c>
      <c r="F3" t="s">
        <v>102</v>
      </c>
      <c r="H3" s="43" t="s">
        <v>183</v>
      </c>
      <c r="I3" s="42" t="str">
        <f>+$C3</f>
        <v>In den Warenkorb</v>
      </c>
      <c r="J3" s="44" t="s">
        <v>184</v>
      </c>
      <c r="K3" s="42" t="str">
        <f>+$E3</f>
        <v>In den Warenkorb</v>
      </c>
      <c r="L3" s="44" t="s">
        <v>185</v>
      </c>
      <c r="M3" s="45" t="str">
        <f>IF(ISNUMBER(SEARCH("0",CONCATENATE($H3,$I3,$J3,$K3,$L3,CHAR(10)))),"",CONCATENATE($H3,$I3,$J3,$K3,$L3,CHAR(10)))</f>
        <v xml:space="preserve">'In den Warenkorb' : 'In den Warenkorb',
</v>
      </c>
      <c r="T3" s="43" t="s">
        <v>183</v>
      </c>
      <c r="U3" s="42" t="str">
        <f>+$C3</f>
        <v>In den Warenkorb</v>
      </c>
      <c r="V3" s="44" t="s">
        <v>184</v>
      </c>
      <c r="W3" s="42" t="str">
        <f>+$F3</f>
        <v>In den Warenkorb</v>
      </c>
      <c r="X3" s="44" t="s">
        <v>185</v>
      </c>
      <c r="Y3" s="45" t="str">
        <f>IF(ISNUMBER(SEARCH("0",CONCATENATE($T3,$U3,$V3,$W3,$X3,CHAR(10)))),"",CONCATENATE($T3,$U3,$V3,$W3,$X3,CHAR(10)))</f>
        <v xml:space="preserve">'In den Warenkorb' : 'In den Warenkorb',
</v>
      </c>
    </row>
    <row r="4" spans="1:31" x14ac:dyDescent="0.25">
      <c r="A4" s="60"/>
      <c r="B4">
        <v>63189</v>
      </c>
      <c r="C4" s="28" t="s">
        <v>106</v>
      </c>
      <c r="D4" s="28" t="s">
        <v>106</v>
      </c>
      <c r="E4" t="s">
        <v>562</v>
      </c>
      <c r="F4" t="s">
        <v>2500</v>
      </c>
      <c r="H4" s="29" t="str">
        <f>+$H$3</f>
        <v>'</v>
      </c>
      <c r="I4" t="str">
        <f>+$C4</f>
        <v>sQuantity</v>
      </c>
      <c r="J4" t="str">
        <f>+$J$3</f>
        <v>' : '</v>
      </c>
      <c r="K4" t="str">
        <f>+$E4</f>
        <v>Menge</v>
      </c>
      <c r="L4" t="str">
        <f>+$L$3</f>
        <v>',</v>
      </c>
      <c r="M4" s="30" t="str">
        <f t="shared" ref="M4:M67" si="0">IF(ISNUMBER(SEARCH("0",CONCATENATE($H4,$I4,$J4,$K4,$L4,CHAR(10)))),"",CONCATENATE($H4,$I4,$J4,$K4,$L4,CHAR(10)))</f>
        <v xml:space="preserve">'sQuantity' : 'Menge',
</v>
      </c>
      <c r="T4" s="29" t="str">
        <f>+$T$3</f>
        <v>'</v>
      </c>
      <c r="U4" t="str">
        <f>+$C4</f>
        <v>sQuantity</v>
      </c>
      <c r="V4" t="str">
        <f>+$V$3</f>
        <v>' : '</v>
      </c>
      <c r="W4" t="str">
        <f>+$E4</f>
        <v>Menge</v>
      </c>
      <c r="X4" t="str">
        <f>+$X$3</f>
        <v>',</v>
      </c>
      <c r="Y4" s="30" t="str">
        <f t="shared" ref="Y4:Y67" si="1">IF(ISNUMBER(SEARCH("0",CONCATENATE($T4,$U4,$V4,$W4,$X4,CHAR(10)))),"",CONCATENATE($T4,$U4,$V4,$W4,$X4,CHAR(10)))</f>
        <v xml:space="preserve">'sQuantity' : 'Menge',
</v>
      </c>
    </row>
    <row r="5" spans="1:31" ht="18.75" x14ac:dyDescent="0.25">
      <c r="A5" s="60"/>
      <c r="B5">
        <v>54993</v>
      </c>
      <c r="C5" s="28" t="s">
        <v>97</v>
      </c>
      <c r="D5" s="28" t="s">
        <v>563</v>
      </c>
      <c r="H5" s="29" t="str">
        <f t="shared" ref="H5:H68" si="2">+$H$3</f>
        <v>'</v>
      </c>
      <c r="I5" t="str">
        <f t="shared" ref="I5:I68" si="3">+$C5</f>
        <v>html &gt; body</v>
      </c>
      <c r="J5" t="str">
        <f t="shared" ref="J5:J68" si="4">+$J$3</f>
        <v>' : '</v>
      </c>
      <c r="K5">
        <f t="shared" ref="K5:K68" si="5">+$E5</f>
        <v>0</v>
      </c>
      <c r="L5" t="str">
        <f t="shared" ref="L5:L68" si="6">+$L$3</f>
        <v>',</v>
      </c>
      <c r="M5" s="30" t="str">
        <f t="shared" si="0"/>
        <v/>
      </c>
      <c r="P5" s="38"/>
      <c r="T5" s="29" t="str">
        <f t="shared" ref="T5:T68" si="7">+$T$3</f>
        <v>'</v>
      </c>
      <c r="U5" t="str">
        <f t="shared" ref="U5:U68" si="8">+$C5</f>
        <v>html &gt; body</v>
      </c>
      <c r="V5" t="str">
        <f t="shared" ref="V5:V68" si="9">+$V$3</f>
        <v>' : '</v>
      </c>
      <c r="W5">
        <f t="shared" ref="W5:W68" si="10">+$E5</f>
        <v>0</v>
      </c>
      <c r="X5" t="str">
        <f t="shared" ref="X5:X68" si="11">+$X$3</f>
        <v>',</v>
      </c>
      <c r="Y5" s="30" t="str">
        <f t="shared" si="1"/>
        <v/>
      </c>
    </row>
    <row r="6" spans="1:31" x14ac:dyDescent="0.25">
      <c r="A6" s="60"/>
      <c r="B6">
        <v>47580</v>
      </c>
      <c r="C6" s="28" t="s">
        <v>98</v>
      </c>
      <c r="D6" s="28" t="s">
        <v>98</v>
      </c>
      <c r="H6" s="29" t="str">
        <f t="shared" si="2"/>
        <v>'</v>
      </c>
      <c r="I6" t="str">
        <f t="shared" si="3"/>
        <v>mf_secret_fieldcopy</v>
      </c>
      <c r="J6" t="str">
        <f t="shared" si="4"/>
        <v>' : '</v>
      </c>
      <c r="K6">
        <f t="shared" si="5"/>
        <v>0</v>
      </c>
      <c r="L6" t="str">
        <f t="shared" si="6"/>
        <v>',</v>
      </c>
      <c r="M6" s="30" t="str">
        <f t="shared" si="0"/>
        <v/>
      </c>
      <c r="T6" s="29" t="str">
        <f t="shared" si="7"/>
        <v>'</v>
      </c>
      <c r="U6" t="str">
        <f t="shared" si="8"/>
        <v>mf_secret_fieldcopy</v>
      </c>
      <c r="V6" t="str">
        <f t="shared" si="9"/>
        <v>' : '</v>
      </c>
      <c r="W6">
        <f t="shared" si="10"/>
        <v>0</v>
      </c>
      <c r="X6" t="str">
        <f t="shared" si="11"/>
        <v>',</v>
      </c>
      <c r="Y6" s="30" t="str">
        <f t="shared" si="1"/>
        <v/>
      </c>
    </row>
    <row r="7" spans="1:31" x14ac:dyDescent="0.25">
      <c r="A7" s="60"/>
      <c r="B7">
        <v>35719</v>
      </c>
      <c r="C7" s="28" t="s">
        <v>123</v>
      </c>
      <c r="D7" s="28" t="s">
        <v>123</v>
      </c>
      <c r="E7" t="s">
        <v>562</v>
      </c>
      <c r="F7" t="s">
        <v>2500</v>
      </c>
      <c r="H7" s="29" t="str">
        <f t="shared" si="2"/>
        <v>'</v>
      </c>
      <c r="I7" t="str">
        <f t="shared" si="3"/>
        <v>SwpAreaCalc_qm_input</v>
      </c>
      <c r="J7" t="str">
        <f t="shared" si="4"/>
        <v>' : '</v>
      </c>
      <c r="K7" t="str">
        <f t="shared" si="5"/>
        <v>Menge</v>
      </c>
      <c r="L7" t="str">
        <f t="shared" si="6"/>
        <v>',</v>
      </c>
      <c r="M7" s="30" t="str">
        <f t="shared" si="0"/>
        <v xml:space="preserve">'SwpAreaCalc_qm_input' : 'Menge',
</v>
      </c>
      <c r="T7" s="29" t="str">
        <f t="shared" si="7"/>
        <v>'</v>
      </c>
      <c r="U7" t="str">
        <f t="shared" si="8"/>
        <v>SwpAreaCalc_qm_input</v>
      </c>
      <c r="V7" t="str">
        <f t="shared" si="9"/>
        <v>' : '</v>
      </c>
      <c r="W7" t="str">
        <f t="shared" si="10"/>
        <v>Menge</v>
      </c>
      <c r="X7" t="str">
        <f t="shared" si="11"/>
        <v>',</v>
      </c>
      <c r="Y7" s="30" t="str">
        <f t="shared" si="1"/>
        <v xml:space="preserve">'SwpAreaCalc_qm_input' : 'Menge',
</v>
      </c>
    </row>
    <row r="8" spans="1:31" x14ac:dyDescent="0.25">
      <c r="A8" s="60"/>
      <c r="B8">
        <v>35640</v>
      </c>
      <c r="C8" s="28" t="s">
        <v>117</v>
      </c>
      <c r="D8" s="28" t="s">
        <v>117</v>
      </c>
      <c r="E8" t="s">
        <v>564</v>
      </c>
      <c r="F8" t="s">
        <v>17</v>
      </c>
      <c r="H8" s="29" t="str">
        <f t="shared" si="2"/>
        <v>'</v>
      </c>
      <c r="I8" t="str">
        <f t="shared" si="3"/>
        <v>sSearch</v>
      </c>
      <c r="J8" t="str">
        <f t="shared" si="4"/>
        <v>' : '</v>
      </c>
      <c r="K8" t="str">
        <f t="shared" si="5"/>
        <v>Suche</v>
      </c>
      <c r="L8" t="str">
        <f t="shared" si="6"/>
        <v>',</v>
      </c>
      <c r="M8" s="30" t="str">
        <f t="shared" si="0"/>
        <v xml:space="preserve">'sSearch' : 'Suche',
</v>
      </c>
      <c r="T8" s="29" t="str">
        <f t="shared" si="7"/>
        <v>'</v>
      </c>
      <c r="U8" t="str">
        <f t="shared" si="8"/>
        <v>sSearch</v>
      </c>
      <c r="V8" t="str">
        <f t="shared" si="9"/>
        <v>' : '</v>
      </c>
      <c r="W8" t="str">
        <f t="shared" si="10"/>
        <v>Suche</v>
      </c>
      <c r="X8" t="str">
        <f t="shared" si="11"/>
        <v>',</v>
      </c>
      <c r="Y8" s="30" t="str">
        <f t="shared" si="1"/>
        <v xml:space="preserve">'sSearch' : 'Suche',
</v>
      </c>
    </row>
    <row r="9" spans="1:31" x14ac:dyDescent="0.25">
      <c r="A9" s="60"/>
      <c r="B9">
        <v>29621</v>
      </c>
      <c r="C9" s="28" t="s">
        <v>99</v>
      </c>
      <c r="D9" s="28" t="s">
        <v>565</v>
      </c>
      <c r="E9" t="s">
        <v>159</v>
      </c>
      <c r="F9" t="s">
        <v>159</v>
      </c>
      <c r="H9" s="29" t="str">
        <f t="shared" si="2"/>
        <v>'</v>
      </c>
      <c r="I9" t="str">
        <f t="shared" si="3"/>
        <v>&gt; div.page-wrap &gt; section &gt; div &gt; div &gt; div &gt; div:[2] &gt; div:[2] &gt; div &gt; div:[3] &gt; div:[2]</v>
      </c>
      <c r="J9" t="str">
        <f t="shared" si="4"/>
        <v>' : '</v>
      </c>
      <c r="K9" t="str">
        <f t="shared" si="5"/>
        <v>ProductDescription</v>
      </c>
      <c r="L9" t="str">
        <f t="shared" si="6"/>
        <v>',</v>
      </c>
      <c r="M9" s="30" t="str">
        <f t="shared" si="0"/>
        <v xml:space="preserve">'&gt; div.page-wrap &gt; section &gt; div &gt; div &gt; div &gt; div:[2] &gt; div:[2] &gt; div &gt; div:[3] &gt; div:[2]' : 'ProductDescription',
</v>
      </c>
      <c r="T9" s="29" t="str">
        <f t="shared" si="7"/>
        <v>'</v>
      </c>
      <c r="U9" t="str">
        <f t="shared" si="8"/>
        <v>&gt; div.page-wrap &gt; section &gt; div &gt; div &gt; div &gt; div:[2] &gt; div:[2] &gt; div &gt; div:[3] &gt; div:[2]</v>
      </c>
      <c r="V9" t="str">
        <f t="shared" si="9"/>
        <v>' : '</v>
      </c>
      <c r="W9" t="str">
        <f t="shared" si="10"/>
        <v>ProductDescription</v>
      </c>
      <c r="X9" t="str">
        <f t="shared" si="11"/>
        <v>',</v>
      </c>
      <c r="Y9" s="30" t="str">
        <f t="shared" si="1"/>
        <v xml:space="preserve">'&gt; div.page-wrap &gt; section &gt; div &gt; div &gt; div &gt; div:[2] &gt; div:[2] &gt; div &gt; div:[3] &gt; div:[2]' : 'ProductDescription',
</v>
      </c>
    </row>
    <row r="10" spans="1:31" x14ac:dyDescent="0.25">
      <c r="A10" s="60"/>
      <c r="B10">
        <v>26913</v>
      </c>
      <c r="C10" s="28" t="s">
        <v>100</v>
      </c>
      <c r="D10" s="28" t="s">
        <v>566</v>
      </c>
      <c r="H10" s="29" t="str">
        <f t="shared" si="2"/>
        <v>'</v>
      </c>
      <c r="I10" t="str">
        <f t="shared" si="3"/>
        <v>&gt; div.page-wrap &gt; section &gt; div &gt; div &gt; div &gt; div &gt; div &gt; div &gt; div &gt; div &gt; div:[2]</v>
      </c>
      <c r="J10" t="str">
        <f t="shared" si="4"/>
        <v>' : '</v>
      </c>
      <c r="K10">
        <f t="shared" si="5"/>
        <v>0</v>
      </c>
      <c r="L10" t="str">
        <f t="shared" si="6"/>
        <v>',</v>
      </c>
      <c r="M10" s="30" t="str">
        <f t="shared" si="0"/>
        <v/>
      </c>
      <c r="T10" s="29" t="str">
        <f t="shared" si="7"/>
        <v>'</v>
      </c>
      <c r="U10" t="str">
        <f t="shared" si="8"/>
        <v>&gt; div.page-wrap &gt; section &gt; div &gt; div &gt; div &gt; div &gt; div &gt; div &gt; div &gt; div &gt; div:[2]</v>
      </c>
      <c r="V10" t="str">
        <f t="shared" si="9"/>
        <v>' : '</v>
      </c>
      <c r="W10">
        <f t="shared" si="10"/>
        <v>0</v>
      </c>
      <c r="X10" t="str">
        <f t="shared" si="11"/>
        <v>',</v>
      </c>
      <c r="Y10" s="30" t="str">
        <f t="shared" si="1"/>
        <v/>
      </c>
    </row>
    <row r="11" spans="1:31" x14ac:dyDescent="0.25">
      <c r="A11" s="60"/>
      <c r="B11">
        <v>26099</v>
      </c>
      <c r="C11" s="28" t="s">
        <v>101</v>
      </c>
      <c r="D11" s="28" t="s">
        <v>567</v>
      </c>
      <c r="E11" t="s">
        <v>568</v>
      </c>
      <c r="F11" t="s">
        <v>678</v>
      </c>
      <c r="H11" s="29" t="str">
        <f t="shared" si="2"/>
        <v>'</v>
      </c>
      <c r="I11" t="str">
        <f t="shared" si="3"/>
        <v>&gt; div.page-wrap &gt; section &gt; div &gt; div &gt; div &gt; div &gt; div &gt; div &gt; div:[2] &gt; div &gt; div:[3]</v>
      </c>
      <c r="J11" t="str">
        <f t="shared" si="4"/>
        <v>' : '</v>
      </c>
      <c r="K11" t="str">
        <f t="shared" si="5"/>
        <v>Zubehör_Menge</v>
      </c>
      <c r="L11" t="str">
        <f t="shared" si="6"/>
        <v>',</v>
      </c>
      <c r="M11" s="30" t="str">
        <f t="shared" si="0"/>
        <v xml:space="preserve">'&gt; div.page-wrap &gt; section &gt; div &gt; div &gt; div &gt; div &gt; div &gt; div &gt; div:[2] &gt; div &gt; div:[3]' : 'Zubehör_Menge',
</v>
      </c>
      <c r="T11" s="29" t="str">
        <f t="shared" si="7"/>
        <v>'</v>
      </c>
      <c r="U11" t="str">
        <f t="shared" si="8"/>
        <v>&gt; div.page-wrap &gt; section &gt; div &gt; div &gt; div &gt; div &gt; div &gt; div &gt; div:[2] &gt; div &gt; div:[3]</v>
      </c>
      <c r="V11" t="str">
        <f t="shared" si="9"/>
        <v>' : '</v>
      </c>
      <c r="W11" t="str">
        <f t="shared" si="10"/>
        <v>Zubehör_Menge</v>
      </c>
      <c r="X11" t="str">
        <f t="shared" si="11"/>
        <v>',</v>
      </c>
      <c r="Y11" s="30" t="str">
        <f t="shared" si="1"/>
        <v xml:space="preserve">'&gt; div.page-wrap &gt; section &gt; div &gt; div &gt; div &gt; div &gt; div &gt; div &gt; div:[2] &gt; div &gt; div:[3]' : 'Zubehör_Menge',
</v>
      </c>
    </row>
    <row r="12" spans="1:31" x14ac:dyDescent="0.25">
      <c r="A12" s="60"/>
      <c r="B12">
        <v>25635</v>
      </c>
      <c r="C12" s="28" t="s">
        <v>110</v>
      </c>
      <c r="D12" s="28" t="s">
        <v>569</v>
      </c>
      <c r="E12" t="s">
        <v>570</v>
      </c>
      <c r="F12" t="s">
        <v>570</v>
      </c>
      <c r="H12" s="29" t="str">
        <f t="shared" si="2"/>
        <v>'</v>
      </c>
      <c r="I12" t="str">
        <f t="shared" si="3"/>
        <v>&gt; div.js--modal.sizing--content.no--header &gt; div:[2] &gt; div &gt; div:[3] &gt; a:[2]</v>
      </c>
      <c r="J12" t="str">
        <f t="shared" si="4"/>
        <v>' : '</v>
      </c>
      <c r="K12" t="str">
        <f t="shared" si="5"/>
        <v>Picture_Gallery_FullScreen</v>
      </c>
      <c r="L12" t="str">
        <f t="shared" si="6"/>
        <v>',</v>
      </c>
      <c r="M12" s="30" t="str">
        <f t="shared" si="0"/>
        <v xml:space="preserve">'&gt; div.js--modal.sizing--content.no--header &gt; div:[2] &gt; div &gt; div:[3] &gt; a:[2]' : 'Picture_Gallery_FullScreen',
</v>
      </c>
      <c r="T12" s="29" t="str">
        <f t="shared" si="7"/>
        <v>'</v>
      </c>
      <c r="U12" t="str">
        <f t="shared" si="8"/>
        <v>&gt; div.js--modal.sizing--content.no--header &gt; div:[2] &gt; div &gt; div:[3] &gt; a:[2]</v>
      </c>
      <c r="V12" t="str">
        <f t="shared" si="9"/>
        <v>' : '</v>
      </c>
      <c r="W12" t="str">
        <f t="shared" si="10"/>
        <v>Picture_Gallery_FullScreen</v>
      </c>
      <c r="X12" t="str">
        <f t="shared" si="11"/>
        <v>',</v>
      </c>
      <c r="Y12" s="30" t="str">
        <f t="shared" si="1"/>
        <v xml:space="preserve">'&gt; div.js--modal.sizing--content.no--header &gt; div:[2] &gt; div &gt; div:[3] &gt; a:[2]' : 'Picture_Gallery_FullScreen',
</v>
      </c>
    </row>
    <row r="13" spans="1:31" x14ac:dyDescent="0.25">
      <c r="A13" s="60"/>
      <c r="B13">
        <v>23715</v>
      </c>
      <c r="C13" s="28" t="s">
        <v>111</v>
      </c>
      <c r="D13" s="28" t="s">
        <v>571</v>
      </c>
      <c r="E13" t="s">
        <v>572</v>
      </c>
      <c r="F13" t="s">
        <v>159</v>
      </c>
      <c r="H13" s="29" t="str">
        <f t="shared" si="2"/>
        <v>'</v>
      </c>
      <c r="I13" t="str">
        <f t="shared" si="3"/>
        <v>&gt; div.page-wrap &gt; section &gt; div &gt; div &gt; div &gt; div:[2] &gt; div:[2] &gt; div &gt; div:[3] &gt; div:[2] &gt; div &gt; ul &gt; li:[2]</v>
      </c>
      <c r="J13" t="str">
        <f t="shared" si="4"/>
        <v>' : '</v>
      </c>
      <c r="K13" t="str">
        <f t="shared" si="5"/>
        <v>ProductDescription_Li2</v>
      </c>
      <c r="L13" t="str">
        <f t="shared" si="6"/>
        <v>',</v>
      </c>
      <c r="M13" s="30" t="str">
        <f t="shared" si="0"/>
        <v xml:space="preserve">'&gt; div.page-wrap &gt; section &gt; div &gt; div &gt; div &gt; div:[2] &gt; div:[2] &gt; div &gt; div:[3] &gt; div:[2] &gt; div &gt; ul &gt; li:[2]' : 'ProductDescription_Li2',
</v>
      </c>
      <c r="T13" s="29" t="str">
        <f t="shared" si="7"/>
        <v>'</v>
      </c>
      <c r="U13" t="str">
        <f t="shared" si="8"/>
        <v>&gt; div.page-wrap &gt; section &gt; div &gt; div &gt; div &gt; div:[2] &gt; div:[2] &gt; div &gt; div:[3] &gt; div:[2] &gt; div &gt; ul &gt; li:[2]</v>
      </c>
      <c r="V13" t="str">
        <f t="shared" si="9"/>
        <v>' : '</v>
      </c>
      <c r="W13" t="str">
        <f t="shared" si="10"/>
        <v>ProductDescription_Li2</v>
      </c>
      <c r="X13" t="str">
        <f t="shared" si="11"/>
        <v>',</v>
      </c>
      <c r="Y13" s="30" t="str">
        <f t="shared" si="1"/>
        <v xml:space="preserve">'&gt; div.page-wrap &gt; section &gt; div &gt; div &gt; div &gt; div:[2] &gt; div:[2] &gt; div &gt; div:[3] &gt; div:[2] &gt; div &gt; ul &gt; li:[2]' : 'ProductDescription_Li2',
</v>
      </c>
    </row>
    <row r="14" spans="1:31" x14ac:dyDescent="0.25">
      <c r="A14" s="60"/>
      <c r="B14">
        <v>23616</v>
      </c>
      <c r="C14" s="28" t="s">
        <v>103</v>
      </c>
      <c r="D14" s="28" t="s">
        <v>573</v>
      </c>
      <c r="H14" s="29" t="str">
        <f t="shared" si="2"/>
        <v>'</v>
      </c>
      <c r="I14" t="str">
        <f t="shared" si="3"/>
        <v>&gt; div.page-wrap &gt; section &gt; div &gt; div &gt; div &gt; div &gt; div &gt; div &gt; div:[2] &gt; div &gt; div:[5]</v>
      </c>
      <c r="J14" t="str">
        <f t="shared" si="4"/>
        <v>' : '</v>
      </c>
      <c r="K14">
        <f t="shared" si="5"/>
        <v>0</v>
      </c>
      <c r="L14" t="str">
        <f t="shared" si="6"/>
        <v>',</v>
      </c>
      <c r="M14" s="30" t="str">
        <f t="shared" si="0"/>
        <v/>
      </c>
      <c r="T14" s="29" t="str">
        <f t="shared" si="7"/>
        <v>'</v>
      </c>
      <c r="U14" t="str">
        <f t="shared" si="8"/>
        <v>&gt; div.page-wrap &gt; section &gt; div &gt; div &gt; div &gt; div &gt; div &gt; div &gt; div:[2] &gt; div &gt; div:[5]</v>
      </c>
      <c r="V14" t="str">
        <f t="shared" si="9"/>
        <v>' : '</v>
      </c>
      <c r="W14">
        <f t="shared" si="10"/>
        <v>0</v>
      </c>
      <c r="X14" t="str">
        <f t="shared" si="11"/>
        <v>',</v>
      </c>
      <c r="Y14" s="30" t="str">
        <f t="shared" si="1"/>
        <v/>
      </c>
    </row>
    <row r="15" spans="1:31" x14ac:dyDescent="0.25">
      <c r="A15" s="60"/>
      <c r="B15">
        <v>22079</v>
      </c>
      <c r="C15" s="28" t="s">
        <v>65</v>
      </c>
      <c r="D15" s="28" t="s">
        <v>574</v>
      </c>
      <c r="H15" s="29" t="str">
        <f t="shared" si="2"/>
        <v>'</v>
      </c>
      <c r="I15" t="str">
        <f t="shared" si="3"/>
        <v>&gt; div.page-wrap &gt; section &gt; div &gt; div &gt; div &gt; div &gt; div &gt; div &gt; div:[2] &gt; div &gt; div:[4]</v>
      </c>
      <c r="J15" t="str">
        <f t="shared" si="4"/>
        <v>' : '</v>
      </c>
      <c r="K15">
        <f t="shared" si="5"/>
        <v>0</v>
      </c>
      <c r="L15" t="str">
        <f t="shared" si="6"/>
        <v>',</v>
      </c>
      <c r="M15" s="30" t="str">
        <f t="shared" si="0"/>
        <v/>
      </c>
      <c r="T15" s="29" t="str">
        <f t="shared" si="7"/>
        <v>'</v>
      </c>
      <c r="U15" t="str">
        <f t="shared" si="8"/>
        <v>&gt; div.page-wrap &gt; section &gt; div &gt; div &gt; div &gt; div &gt; div &gt; div &gt; div:[2] &gt; div &gt; div:[4]</v>
      </c>
      <c r="V15" t="str">
        <f t="shared" si="9"/>
        <v>' : '</v>
      </c>
      <c r="W15">
        <f t="shared" si="10"/>
        <v>0</v>
      </c>
      <c r="X15" t="str">
        <f t="shared" si="11"/>
        <v>',</v>
      </c>
      <c r="Y15" s="30" t="str">
        <f t="shared" si="1"/>
        <v/>
      </c>
    </row>
    <row r="16" spans="1:31" x14ac:dyDescent="0.25">
      <c r="A16" s="60"/>
      <c r="B16">
        <v>21219</v>
      </c>
      <c r="C16" s="28" t="s">
        <v>119</v>
      </c>
      <c r="D16" s="28" t="s">
        <v>575</v>
      </c>
      <c r="E16" t="s">
        <v>576</v>
      </c>
      <c r="F16" t="s">
        <v>159</v>
      </c>
      <c r="H16" s="29" t="str">
        <f t="shared" si="2"/>
        <v>'</v>
      </c>
      <c r="I16" t="str">
        <f t="shared" si="3"/>
        <v>&gt; div.page-wrap &gt; section &gt; div &gt; div &gt; div &gt; div:[2] &gt; div:[2] &gt; div &gt; div:[3] &gt; div:[2] &gt; div &gt; ul &gt; li:[3]</v>
      </c>
      <c r="J16" t="str">
        <f t="shared" si="4"/>
        <v>' : '</v>
      </c>
      <c r="K16" t="str">
        <f t="shared" si="5"/>
        <v>ProductDescription_Li3</v>
      </c>
      <c r="L16" t="str">
        <f t="shared" si="6"/>
        <v>',</v>
      </c>
      <c r="M16" s="30" t="str">
        <f t="shared" si="0"/>
        <v xml:space="preserve">'&gt; div.page-wrap &gt; section &gt; div &gt; div &gt; div &gt; div:[2] &gt; div:[2] &gt; div &gt; div:[3] &gt; div:[2] &gt; div &gt; ul &gt; li:[3]' : 'ProductDescription_Li3',
</v>
      </c>
      <c r="T16" s="29" t="str">
        <f t="shared" si="7"/>
        <v>'</v>
      </c>
      <c r="U16" t="str">
        <f t="shared" si="8"/>
        <v>&gt; div.page-wrap &gt; section &gt; div &gt; div &gt; div &gt; div:[2] &gt; div:[2] &gt; div &gt; div:[3] &gt; div:[2] &gt; div &gt; ul &gt; li:[3]</v>
      </c>
      <c r="V16" t="str">
        <f t="shared" si="9"/>
        <v>' : '</v>
      </c>
      <c r="W16" t="str">
        <f t="shared" si="10"/>
        <v>ProductDescription_Li3</v>
      </c>
      <c r="X16" t="str">
        <f t="shared" si="11"/>
        <v>',</v>
      </c>
      <c r="Y16" s="30" t="str">
        <f t="shared" si="1"/>
        <v xml:space="preserve">'&gt; div.page-wrap &gt; section &gt; div &gt; div &gt; div &gt; div:[2] &gt; div:[2] &gt; div &gt; div:[3] &gt; div:[2] &gt; div &gt; ul &gt; li:[3]' : 'ProductDescription_Li3',
</v>
      </c>
    </row>
    <row r="17" spans="1:25" x14ac:dyDescent="0.25">
      <c r="A17" s="60"/>
      <c r="B17">
        <v>20939</v>
      </c>
      <c r="C17" s="28" t="s">
        <v>122</v>
      </c>
      <c r="D17" s="28" t="s">
        <v>577</v>
      </c>
      <c r="E17" t="s">
        <v>578</v>
      </c>
      <c r="F17" t="s">
        <v>159</v>
      </c>
      <c r="H17" s="29" t="str">
        <f t="shared" si="2"/>
        <v>'</v>
      </c>
      <c r="I17" t="str">
        <f t="shared" si="3"/>
        <v>&gt; div.page-wrap &gt; section &gt; div &gt; div &gt; div &gt; div:[2] &gt; div:[2] &gt; div &gt; div:[3] &gt; div:[2] &gt; div &gt; ul &gt; li</v>
      </c>
      <c r="J17" t="str">
        <f t="shared" si="4"/>
        <v>' : '</v>
      </c>
      <c r="K17" t="str">
        <f t="shared" si="5"/>
        <v>ProductDescription_Li</v>
      </c>
      <c r="L17" t="str">
        <f t="shared" si="6"/>
        <v>',</v>
      </c>
      <c r="M17" s="30" t="str">
        <f t="shared" si="0"/>
        <v xml:space="preserve">'&gt; div.page-wrap &gt; section &gt; div &gt; div &gt; div &gt; div:[2] &gt; div:[2] &gt; div &gt; div:[3] &gt; div:[2] &gt; div &gt; ul &gt; li' : 'ProductDescription_Li',
</v>
      </c>
      <c r="T17" s="29" t="str">
        <f t="shared" si="7"/>
        <v>'</v>
      </c>
      <c r="U17" t="str">
        <f t="shared" si="8"/>
        <v>&gt; div.page-wrap &gt; section &gt; div &gt; div &gt; div &gt; div:[2] &gt; div:[2] &gt; div &gt; div:[3] &gt; div:[2] &gt; div &gt; ul &gt; li</v>
      </c>
      <c r="V17" t="str">
        <f t="shared" si="9"/>
        <v>' : '</v>
      </c>
      <c r="W17" t="str">
        <f t="shared" si="10"/>
        <v>ProductDescription_Li</v>
      </c>
      <c r="X17" t="str">
        <f t="shared" si="11"/>
        <v>',</v>
      </c>
      <c r="Y17" s="30" t="str">
        <f t="shared" si="1"/>
        <v xml:space="preserve">'&gt; div.page-wrap &gt; section &gt; div &gt; div &gt; div &gt; div:[2] &gt; div:[2] &gt; div &gt; div:[3] &gt; div:[2] &gt; div &gt; ul &gt; li' : 'ProductDescription_Li',
</v>
      </c>
    </row>
    <row r="18" spans="1:25" x14ac:dyDescent="0.25">
      <c r="A18" s="60"/>
      <c r="B18">
        <v>19819</v>
      </c>
      <c r="C18" s="28" t="s">
        <v>104</v>
      </c>
      <c r="D18" s="28" t="s">
        <v>579</v>
      </c>
      <c r="H18" s="29" t="str">
        <f t="shared" si="2"/>
        <v>'</v>
      </c>
      <c r="I18" t="str">
        <f t="shared" si="3"/>
        <v>&gt; div.page-wrap &gt; section &gt; div &gt; div &gt; div &gt; div &gt; div</v>
      </c>
      <c r="J18" t="str">
        <f t="shared" si="4"/>
        <v>' : '</v>
      </c>
      <c r="K18">
        <f t="shared" si="5"/>
        <v>0</v>
      </c>
      <c r="L18" t="str">
        <f t="shared" si="6"/>
        <v>',</v>
      </c>
      <c r="M18" s="30" t="str">
        <f t="shared" si="0"/>
        <v/>
      </c>
      <c r="T18" s="29" t="str">
        <f t="shared" si="7"/>
        <v>'</v>
      </c>
      <c r="U18" t="str">
        <f t="shared" si="8"/>
        <v>&gt; div.page-wrap &gt; section &gt; div &gt; div &gt; div &gt; div &gt; div</v>
      </c>
      <c r="V18" t="str">
        <f t="shared" si="9"/>
        <v>' : '</v>
      </c>
      <c r="W18">
        <f t="shared" si="10"/>
        <v>0</v>
      </c>
      <c r="X18" t="str">
        <f t="shared" si="11"/>
        <v>',</v>
      </c>
      <c r="Y18" s="30" t="str">
        <f t="shared" si="1"/>
        <v/>
      </c>
    </row>
    <row r="19" spans="1:25" x14ac:dyDescent="0.25">
      <c r="A19" s="60"/>
      <c r="B19">
        <v>18357</v>
      </c>
      <c r="C19" s="28" t="s">
        <v>59</v>
      </c>
      <c r="D19" s="28" t="s">
        <v>580</v>
      </c>
      <c r="E19" t="s">
        <v>581</v>
      </c>
      <c r="F19" t="s">
        <v>612</v>
      </c>
      <c r="H19" s="29" t="str">
        <f t="shared" si="2"/>
        <v>'</v>
      </c>
      <c r="I19" t="str">
        <f t="shared" si="3"/>
        <v>&gt; div.page-wrap &gt; section &gt; div &gt; div &gt; div &gt; div &gt; div &gt; div &gt; div &gt; div &gt; a:[2]</v>
      </c>
      <c r="J19" t="str">
        <f t="shared" si="4"/>
        <v>' : '</v>
      </c>
      <c r="K19" t="str">
        <f t="shared" si="5"/>
        <v>Thumb2</v>
      </c>
      <c r="L19" t="str">
        <f t="shared" si="6"/>
        <v>',</v>
      </c>
      <c r="M19" s="30" t="str">
        <f t="shared" si="0"/>
        <v xml:space="preserve">'&gt; div.page-wrap &gt; section &gt; div &gt; div &gt; div &gt; div &gt; div &gt; div &gt; div &gt; div &gt; a:[2]' : 'Thumb2',
</v>
      </c>
      <c r="T19" s="29" t="str">
        <f t="shared" si="7"/>
        <v>'</v>
      </c>
      <c r="U19" t="str">
        <f t="shared" si="8"/>
        <v>&gt; div.page-wrap &gt; section &gt; div &gt; div &gt; div &gt; div &gt; div &gt; div &gt; div &gt; div &gt; a:[2]</v>
      </c>
      <c r="V19" t="str">
        <f t="shared" si="9"/>
        <v>' : '</v>
      </c>
      <c r="W19" t="str">
        <f t="shared" si="10"/>
        <v>Thumb2</v>
      </c>
      <c r="X19" t="str">
        <f t="shared" si="11"/>
        <v>',</v>
      </c>
      <c r="Y19" s="30" t="str">
        <f t="shared" si="1"/>
        <v xml:space="preserve">'&gt; div.page-wrap &gt; section &gt; div &gt; div &gt; div &gt; div &gt; div &gt; div &gt; div &gt; div &gt; a:[2]' : 'Thumb2',
</v>
      </c>
    </row>
    <row r="20" spans="1:25" x14ac:dyDescent="0.25">
      <c r="A20" s="60"/>
      <c r="B20">
        <v>17768</v>
      </c>
      <c r="C20" s="28" t="s">
        <v>105</v>
      </c>
      <c r="D20" s="28" t="s">
        <v>582</v>
      </c>
      <c r="H20" s="29" t="str">
        <f t="shared" si="2"/>
        <v>'</v>
      </c>
      <c r="I20" t="str">
        <f t="shared" si="3"/>
        <v>&gt; div.page-wrap &gt; section &gt; div</v>
      </c>
      <c r="J20" t="str">
        <f t="shared" si="4"/>
        <v>' : '</v>
      </c>
      <c r="K20">
        <f t="shared" si="5"/>
        <v>0</v>
      </c>
      <c r="L20" t="str">
        <f t="shared" si="6"/>
        <v>',</v>
      </c>
      <c r="M20" s="30" t="str">
        <f t="shared" si="0"/>
        <v/>
      </c>
      <c r="T20" s="29" t="str">
        <f t="shared" si="7"/>
        <v>'</v>
      </c>
      <c r="U20" t="str">
        <f t="shared" si="8"/>
        <v>&gt; div.page-wrap &gt; section &gt; div</v>
      </c>
      <c r="V20" t="str">
        <f t="shared" si="9"/>
        <v>' : '</v>
      </c>
      <c r="W20">
        <f t="shared" si="10"/>
        <v>0</v>
      </c>
      <c r="X20" t="str">
        <f t="shared" si="11"/>
        <v>',</v>
      </c>
      <c r="Y20" s="30" t="str">
        <f t="shared" si="1"/>
        <v/>
      </c>
    </row>
    <row r="21" spans="1:25" x14ac:dyDescent="0.25">
      <c r="A21" s="60"/>
      <c r="B21">
        <v>15091</v>
      </c>
      <c r="C21" s="28" t="s">
        <v>134</v>
      </c>
      <c r="D21" s="28" t="s">
        <v>134</v>
      </c>
      <c r="E21" t="s">
        <v>583</v>
      </c>
      <c r="F21" t="s">
        <v>2500</v>
      </c>
      <c r="H21" s="29" t="str">
        <f t="shared" si="2"/>
        <v>'</v>
      </c>
      <c r="I21" t="str">
        <f t="shared" si="3"/>
        <v>variant_select</v>
      </c>
      <c r="J21" t="str">
        <f t="shared" si="4"/>
        <v>' : '</v>
      </c>
      <c r="K21" t="str">
        <f t="shared" si="5"/>
        <v>VariantenAuswahl</v>
      </c>
      <c r="L21" t="str">
        <f t="shared" si="6"/>
        <v>',</v>
      </c>
      <c r="M21" s="30" t="str">
        <f t="shared" si="0"/>
        <v xml:space="preserve">'variant_select' : 'VariantenAuswahl',
</v>
      </c>
      <c r="T21" s="29" t="str">
        <f t="shared" si="7"/>
        <v>'</v>
      </c>
      <c r="U21" t="str">
        <f t="shared" si="8"/>
        <v>variant_select</v>
      </c>
      <c r="V21" t="str">
        <f t="shared" si="9"/>
        <v>' : '</v>
      </c>
      <c r="W21" t="str">
        <f t="shared" si="10"/>
        <v>VariantenAuswahl</v>
      </c>
      <c r="X21" t="str">
        <f t="shared" si="11"/>
        <v>',</v>
      </c>
      <c r="Y21" s="30" t="str">
        <f t="shared" si="1"/>
        <v xml:space="preserve">'variant_select' : 'VariantenAuswahl',
</v>
      </c>
    </row>
    <row r="22" spans="1:25" x14ac:dyDescent="0.25">
      <c r="A22" s="60"/>
      <c r="B22">
        <v>15048</v>
      </c>
      <c r="C22" s="28" t="s">
        <v>60</v>
      </c>
      <c r="D22" s="28" t="s">
        <v>584</v>
      </c>
      <c r="E22" t="s">
        <v>581</v>
      </c>
      <c r="F22" t="s">
        <v>612</v>
      </c>
      <c r="H22" s="29" t="str">
        <f t="shared" si="2"/>
        <v>'</v>
      </c>
      <c r="I22" t="str">
        <f t="shared" si="3"/>
        <v>&gt; div.page-wrap &gt; section &gt; div &gt; div &gt; div &gt; div &gt; div &gt; div &gt; div &gt; div &gt; a:[2] &gt; img</v>
      </c>
      <c r="J22" t="str">
        <f t="shared" si="4"/>
        <v>' : '</v>
      </c>
      <c r="K22" t="str">
        <f t="shared" si="5"/>
        <v>Thumb2</v>
      </c>
      <c r="L22" t="str">
        <f t="shared" si="6"/>
        <v>',</v>
      </c>
      <c r="M22" s="30" t="str">
        <f t="shared" si="0"/>
        <v xml:space="preserve">'&gt; div.page-wrap &gt; section &gt; div &gt; div &gt; div &gt; div &gt; div &gt; div &gt; div &gt; div &gt; a:[2] &gt; img' : 'Thumb2',
</v>
      </c>
      <c r="T22" s="29" t="str">
        <f t="shared" si="7"/>
        <v>'</v>
      </c>
      <c r="U22" t="str">
        <f t="shared" si="8"/>
        <v>&gt; div.page-wrap &gt; section &gt; div &gt; div &gt; div &gt; div &gt; div &gt; div &gt; div &gt; div &gt; a:[2] &gt; img</v>
      </c>
      <c r="V22" t="str">
        <f t="shared" si="9"/>
        <v>' : '</v>
      </c>
      <c r="W22" t="str">
        <f t="shared" si="10"/>
        <v>Thumb2</v>
      </c>
      <c r="X22" t="str">
        <f t="shared" si="11"/>
        <v>',</v>
      </c>
      <c r="Y22" s="30" t="str">
        <f t="shared" si="1"/>
        <v xml:space="preserve">'&gt; div.page-wrap &gt; section &gt; div &gt; div &gt; div &gt; div &gt; div &gt; div &gt; div &gt; div &gt; a:[2] &gt; img' : 'Thumb2',
</v>
      </c>
    </row>
    <row r="23" spans="1:25" x14ac:dyDescent="0.25">
      <c r="A23" s="60"/>
      <c r="B23">
        <v>13486</v>
      </c>
      <c r="C23" s="28" t="s">
        <v>108</v>
      </c>
      <c r="D23" s="28" t="s">
        <v>585</v>
      </c>
      <c r="E23" t="s">
        <v>2505</v>
      </c>
      <c r="F23" t="s">
        <v>591</v>
      </c>
      <c r="H23" s="29" t="str">
        <f t="shared" si="2"/>
        <v>'</v>
      </c>
      <c r="I23" t="str">
        <f t="shared" si="3"/>
        <v>&gt; div.page-wrap &gt; section &gt; div &gt; div &gt; div &gt; div &gt; header &gt; div &gt; h1</v>
      </c>
      <c r="J23" t="str">
        <f t="shared" si="4"/>
        <v>' : '</v>
      </c>
      <c r="K23" t="str">
        <f t="shared" si="5"/>
        <v>ProductHeader_H1</v>
      </c>
      <c r="L23" t="str">
        <f t="shared" si="6"/>
        <v>',</v>
      </c>
      <c r="M23" s="30" t="str">
        <f t="shared" si="0"/>
        <v xml:space="preserve">'&gt; div.page-wrap &gt; section &gt; div &gt; div &gt; div &gt; div &gt; header &gt; div &gt; h1' : 'ProductHeader_H1',
</v>
      </c>
      <c r="T23" s="29" t="str">
        <f t="shared" si="7"/>
        <v>'</v>
      </c>
      <c r="U23" t="str">
        <f t="shared" si="8"/>
        <v>&gt; div.page-wrap &gt; section &gt; div &gt; div &gt; div &gt; div &gt; header &gt; div &gt; h1</v>
      </c>
      <c r="V23" t="str">
        <f t="shared" si="9"/>
        <v>' : '</v>
      </c>
      <c r="W23" t="str">
        <f t="shared" si="10"/>
        <v>ProductHeader_H1</v>
      </c>
      <c r="X23" t="str">
        <f t="shared" si="11"/>
        <v>',</v>
      </c>
      <c r="Y23" s="30" t="str">
        <f t="shared" si="1"/>
        <v xml:space="preserve">'&gt; div.page-wrap &gt; section &gt; div &gt; div &gt; div &gt; div &gt; header &gt; div &gt; h1' : 'ProductHeader_H1',
</v>
      </c>
    </row>
    <row r="24" spans="1:25" x14ac:dyDescent="0.25">
      <c r="A24" s="60"/>
      <c r="B24">
        <v>13461</v>
      </c>
      <c r="C24" s="28" t="s">
        <v>107</v>
      </c>
      <c r="D24" s="28" t="s">
        <v>586</v>
      </c>
      <c r="E24" t="s">
        <v>2506</v>
      </c>
      <c r="F24" t="s">
        <v>591</v>
      </c>
      <c r="H24" s="29" t="str">
        <f t="shared" si="2"/>
        <v>'</v>
      </c>
      <c r="I24" t="str">
        <f t="shared" si="3"/>
        <v>&gt; div.page-wrap &gt; section &gt; div &gt; div &gt; div &gt; div &gt; header &gt; div &gt; h2</v>
      </c>
      <c r="J24" t="str">
        <f t="shared" si="4"/>
        <v>' : '</v>
      </c>
      <c r="K24" t="str">
        <f t="shared" si="5"/>
        <v>ProductHeader_H2</v>
      </c>
      <c r="L24" t="str">
        <f t="shared" si="6"/>
        <v>',</v>
      </c>
      <c r="M24" s="30" t="str">
        <f t="shared" si="0"/>
        <v xml:space="preserve">'&gt; div.page-wrap &gt; section &gt; div &gt; div &gt; div &gt; div &gt; header &gt; div &gt; h2' : 'ProductHeader_H2',
</v>
      </c>
      <c r="T24" s="29" t="str">
        <f t="shared" si="7"/>
        <v>'</v>
      </c>
      <c r="U24" t="str">
        <f t="shared" si="8"/>
        <v>&gt; div.page-wrap &gt; section &gt; div &gt; div &gt; div &gt; div &gt; header &gt; div &gt; h2</v>
      </c>
      <c r="V24" t="str">
        <f t="shared" si="9"/>
        <v>' : '</v>
      </c>
      <c r="W24" t="str">
        <f t="shared" si="10"/>
        <v>ProductHeader_H2</v>
      </c>
      <c r="X24" t="str">
        <f t="shared" si="11"/>
        <v>',</v>
      </c>
      <c r="Y24" s="30" t="str">
        <f t="shared" si="1"/>
        <v xml:space="preserve">'&gt; div.page-wrap &gt; section &gt; div &gt; div &gt; div &gt; div &gt; header &gt; div &gt; h2' : 'ProductHeader_H2',
</v>
      </c>
    </row>
    <row r="25" spans="1:25" x14ac:dyDescent="0.25">
      <c r="A25" s="60"/>
      <c r="B25">
        <v>12879</v>
      </c>
      <c r="C25" s="28" t="s">
        <v>126</v>
      </c>
      <c r="D25" s="28" t="s">
        <v>126</v>
      </c>
      <c r="H25" s="29" t="str">
        <f t="shared" si="2"/>
        <v>'</v>
      </c>
      <c r="I25" t="str">
        <f t="shared" si="3"/>
        <v>html</v>
      </c>
      <c r="J25" t="str">
        <f t="shared" si="4"/>
        <v>' : '</v>
      </c>
      <c r="K25">
        <f t="shared" si="5"/>
        <v>0</v>
      </c>
      <c r="L25" t="str">
        <f t="shared" si="6"/>
        <v>',</v>
      </c>
      <c r="M25" s="30" t="str">
        <f t="shared" si="0"/>
        <v/>
      </c>
      <c r="T25" s="29" t="str">
        <f t="shared" si="7"/>
        <v>'</v>
      </c>
      <c r="U25" t="str">
        <f t="shared" si="8"/>
        <v>html</v>
      </c>
      <c r="V25" t="str">
        <f t="shared" si="9"/>
        <v>' : '</v>
      </c>
      <c r="W25">
        <f t="shared" si="10"/>
        <v>0</v>
      </c>
      <c r="X25" t="str">
        <f t="shared" si="11"/>
        <v>',</v>
      </c>
      <c r="Y25" s="30" t="str">
        <f t="shared" si="1"/>
        <v/>
      </c>
    </row>
    <row r="26" spans="1:25" x14ac:dyDescent="0.25">
      <c r="A26" s="60"/>
      <c r="B26">
        <v>12758</v>
      </c>
      <c r="C26" s="28" t="s">
        <v>61</v>
      </c>
      <c r="D26" s="28" t="s">
        <v>587</v>
      </c>
      <c r="E26" t="s">
        <v>588</v>
      </c>
      <c r="F26" t="s">
        <v>612</v>
      </c>
      <c r="H26" s="29" t="str">
        <f t="shared" si="2"/>
        <v>'</v>
      </c>
      <c r="I26" t="str">
        <f t="shared" si="3"/>
        <v>&gt; div.page-wrap &gt; section &gt; div &gt; div &gt; div &gt; div &gt; div &gt; div &gt; div &gt; div &gt; a:[3]</v>
      </c>
      <c r="J26" t="str">
        <f t="shared" si="4"/>
        <v>' : '</v>
      </c>
      <c r="K26" t="str">
        <f t="shared" si="5"/>
        <v>Thumb3</v>
      </c>
      <c r="L26" t="str">
        <f t="shared" si="6"/>
        <v>',</v>
      </c>
      <c r="M26" s="30" t="str">
        <f t="shared" si="0"/>
        <v xml:space="preserve">'&gt; div.page-wrap &gt; section &gt; div &gt; div &gt; div &gt; div &gt; div &gt; div &gt; div &gt; div &gt; a:[3]' : 'Thumb3',
</v>
      </c>
      <c r="T26" s="29" t="str">
        <f t="shared" si="7"/>
        <v>'</v>
      </c>
      <c r="U26" t="str">
        <f t="shared" si="8"/>
        <v>&gt; div.page-wrap &gt; section &gt; div &gt; div &gt; div &gt; div &gt; div &gt; div &gt; div &gt; div &gt; a:[3]</v>
      </c>
      <c r="V26" t="str">
        <f t="shared" si="9"/>
        <v>' : '</v>
      </c>
      <c r="W26" t="str">
        <f t="shared" si="10"/>
        <v>Thumb3</v>
      </c>
      <c r="X26" t="str">
        <f t="shared" si="11"/>
        <v>',</v>
      </c>
      <c r="Y26" s="30" t="str">
        <f t="shared" si="1"/>
        <v xml:space="preserve">'&gt; div.page-wrap &gt; section &gt; div &gt; div &gt; div &gt; div &gt; div &gt; div &gt; div &gt; div &gt; a:[3]' : 'Thumb3',
</v>
      </c>
    </row>
    <row r="27" spans="1:25" x14ac:dyDescent="0.25">
      <c r="A27" s="60"/>
      <c r="B27">
        <v>11974</v>
      </c>
      <c r="C27" s="28" t="s">
        <v>153</v>
      </c>
      <c r="D27" s="28" t="s">
        <v>589</v>
      </c>
      <c r="E27" t="s">
        <v>568</v>
      </c>
      <c r="F27" t="s">
        <v>678</v>
      </c>
      <c r="H27" s="29" t="str">
        <f t="shared" si="2"/>
        <v>'</v>
      </c>
      <c r="I27" t="str">
        <f t="shared" si="3"/>
        <v>#hp24-accessory &gt; div:[2] &gt; div &gt; div:[2] &gt; div:[2] &gt; div:[3] &gt; input</v>
      </c>
      <c r="J27" t="str">
        <f t="shared" si="4"/>
        <v>' : '</v>
      </c>
      <c r="K27" t="str">
        <f t="shared" si="5"/>
        <v>Zubehör_Menge</v>
      </c>
      <c r="L27" t="str">
        <f t="shared" si="6"/>
        <v>',</v>
      </c>
      <c r="M27" s="30" t="str">
        <f t="shared" si="0"/>
        <v xml:space="preserve">'#hp24-accessory &gt; div:[2] &gt; div &gt; div:[2] &gt; div:[2] &gt; div:[3] &gt; input' : 'Zubehör_Menge',
</v>
      </c>
      <c r="T27" s="29" t="str">
        <f t="shared" si="7"/>
        <v>'</v>
      </c>
      <c r="U27" t="str">
        <f t="shared" si="8"/>
        <v>#hp24-accessory &gt; div:[2] &gt; div &gt; div:[2] &gt; div:[2] &gt; div:[3] &gt; input</v>
      </c>
      <c r="V27" t="str">
        <f t="shared" si="9"/>
        <v>' : '</v>
      </c>
      <c r="W27" t="str">
        <f t="shared" si="10"/>
        <v>Zubehör_Menge</v>
      </c>
      <c r="X27" t="str">
        <f t="shared" si="11"/>
        <v>',</v>
      </c>
      <c r="Y27" s="30" t="str">
        <f t="shared" si="1"/>
        <v xml:space="preserve">'#hp24-accessory &gt; div:[2] &gt; div &gt; div:[2] &gt; div:[2] &gt; div:[3] &gt; input' : 'Zubehör_Menge',
</v>
      </c>
    </row>
    <row r="28" spans="1:25" x14ac:dyDescent="0.25">
      <c r="A28" s="60"/>
      <c r="B28">
        <v>11886</v>
      </c>
      <c r="C28" s="28" t="s">
        <v>109</v>
      </c>
      <c r="D28" s="28" t="s">
        <v>590</v>
      </c>
      <c r="E28" t="s">
        <v>591</v>
      </c>
      <c r="F28" t="s">
        <v>591</v>
      </c>
      <c r="H28" s="29" t="str">
        <f t="shared" si="2"/>
        <v>'</v>
      </c>
      <c r="I28" t="str">
        <f t="shared" si="3"/>
        <v>&gt; div.page-wrap &gt; section &gt; div &gt; div &gt; div &gt; div &gt; header</v>
      </c>
      <c r="J28" t="str">
        <f t="shared" si="4"/>
        <v>' : '</v>
      </c>
      <c r="K28" t="str">
        <f t="shared" si="5"/>
        <v>ProductHeader</v>
      </c>
      <c r="L28" t="str">
        <f t="shared" si="6"/>
        <v>',</v>
      </c>
      <c r="M28" s="30" t="str">
        <f t="shared" si="0"/>
        <v xml:space="preserve">'&gt; div.page-wrap &gt; section &gt; div &gt; div &gt; div &gt; div &gt; header' : 'ProductHeader',
</v>
      </c>
      <c r="T28" s="29" t="str">
        <f t="shared" si="7"/>
        <v>'</v>
      </c>
      <c r="U28" t="str">
        <f t="shared" si="8"/>
        <v>&gt; div.page-wrap &gt; section &gt; div &gt; div &gt; div &gt; div &gt; header</v>
      </c>
      <c r="V28" t="str">
        <f t="shared" si="9"/>
        <v>' : '</v>
      </c>
      <c r="W28" t="str">
        <f t="shared" si="10"/>
        <v>ProductHeader</v>
      </c>
      <c r="X28" t="str">
        <f t="shared" si="11"/>
        <v>',</v>
      </c>
      <c r="Y28" s="30" t="str">
        <f t="shared" si="1"/>
        <v xml:space="preserve">'&gt; div.page-wrap &gt; section &gt; div &gt; div &gt; div &gt; div &gt; header' : 'ProductHeader',
</v>
      </c>
    </row>
    <row r="29" spans="1:25" x14ac:dyDescent="0.25">
      <c r="A29" s="60"/>
      <c r="B29">
        <v>10771</v>
      </c>
      <c r="C29" s="28" t="s">
        <v>66</v>
      </c>
      <c r="D29" s="28" t="s">
        <v>592</v>
      </c>
      <c r="E29" t="s">
        <v>2507</v>
      </c>
      <c r="F29" t="s">
        <v>622</v>
      </c>
      <c r="H29" s="29" t="str">
        <f t="shared" si="2"/>
        <v>'</v>
      </c>
      <c r="I29" t="str">
        <f t="shared" si="3"/>
        <v>&gt; div.page-wrap &gt; section &gt; div &gt; div &gt; div &gt; div &gt; div &gt; div &gt; div:[2] &gt; a:[2]</v>
      </c>
      <c r="J29" t="str">
        <f t="shared" si="4"/>
        <v>' : '</v>
      </c>
      <c r="K29" t="str">
        <f t="shared" si="5"/>
        <v>picture_main_arrow_right</v>
      </c>
      <c r="L29" t="str">
        <f t="shared" si="6"/>
        <v>',</v>
      </c>
      <c r="M29" s="30" t="str">
        <f t="shared" si="0"/>
        <v xml:space="preserve">'&gt; div.page-wrap &gt; section &gt; div &gt; div &gt; div &gt; div &gt; div &gt; div &gt; div:[2] &gt; a:[2]' : 'picture_main_arrow_right',
</v>
      </c>
      <c r="T29" s="29" t="str">
        <f t="shared" si="7"/>
        <v>'</v>
      </c>
      <c r="U29" t="str">
        <f t="shared" si="8"/>
        <v>&gt; div.page-wrap &gt; section &gt; div &gt; div &gt; div &gt; div &gt; div &gt; div &gt; div:[2] &gt; a:[2]</v>
      </c>
      <c r="V29" t="str">
        <f t="shared" si="9"/>
        <v>' : '</v>
      </c>
      <c r="W29" t="str">
        <f t="shared" si="10"/>
        <v>picture_main_arrow_right</v>
      </c>
      <c r="X29" t="str">
        <f t="shared" si="11"/>
        <v>',</v>
      </c>
      <c r="Y29" s="30" t="str">
        <f t="shared" si="1"/>
        <v xml:space="preserve">'&gt; div.page-wrap &gt; section &gt; div &gt; div &gt; div &gt; div &gt; div &gt; div &gt; div:[2] &gt; a:[2]' : 'picture_main_arrow_right',
</v>
      </c>
    </row>
    <row r="30" spans="1:25" x14ac:dyDescent="0.25">
      <c r="A30" s="60"/>
      <c r="B30">
        <v>10761</v>
      </c>
      <c r="C30" s="28" t="s">
        <v>57</v>
      </c>
      <c r="D30" s="28" t="s">
        <v>593</v>
      </c>
      <c r="E30" t="s">
        <v>594</v>
      </c>
      <c r="F30" t="s">
        <v>612</v>
      </c>
      <c r="H30" s="29" t="str">
        <f t="shared" si="2"/>
        <v>'</v>
      </c>
      <c r="I30" t="str">
        <f t="shared" si="3"/>
        <v>&gt; div.page-wrap &gt; section &gt; div &gt; div &gt; div &gt; div &gt; div &gt; div &gt; div &gt; div &gt; a</v>
      </c>
      <c r="J30" t="str">
        <f t="shared" si="4"/>
        <v>' : '</v>
      </c>
      <c r="K30" t="str">
        <f t="shared" si="5"/>
        <v>ThumbArea</v>
      </c>
      <c r="L30" t="str">
        <f t="shared" si="6"/>
        <v>',</v>
      </c>
      <c r="M30" s="30" t="str">
        <f t="shared" si="0"/>
        <v xml:space="preserve">'&gt; div.page-wrap &gt; section &gt; div &gt; div &gt; div &gt; div &gt; div &gt; div &gt; div &gt; div &gt; a' : 'ThumbArea',
</v>
      </c>
      <c r="T30" s="29" t="str">
        <f t="shared" si="7"/>
        <v>'</v>
      </c>
      <c r="U30" t="str">
        <f t="shared" si="8"/>
        <v>&gt; div.page-wrap &gt; section &gt; div &gt; div &gt; div &gt; div &gt; div &gt; div &gt; div &gt; div &gt; a</v>
      </c>
      <c r="V30" t="str">
        <f t="shared" si="9"/>
        <v>' : '</v>
      </c>
      <c r="W30" t="str">
        <f t="shared" si="10"/>
        <v>ThumbArea</v>
      </c>
      <c r="X30" t="str">
        <f t="shared" si="11"/>
        <v>',</v>
      </c>
      <c r="Y30" s="30" t="str">
        <f t="shared" si="1"/>
        <v xml:space="preserve">'&gt; div.page-wrap &gt; section &gt; div &gt; div &gt; div &gt; div &gt; div &gt; div &gt; div &gt; div &gt; a' : 'ThumbArea',
</v>
      </c>
    </row>
    <row r="31" spans="1:25" x14ac:dyDescent="0.25">
      <c r="A31" s="60"/>
      <c r="B31">
        <v>9679</v>
      </c>
      <c r="C31" s="28" t="s">
        <v>148</v>
      </c>
      <c r="D31" s="28" t="s">
        <v>595</v>
      </c>
      <c r="E31" t="s">
        <v>2508</v>
      </c>
      <c r="F31" t="s">
        <v>17</v>
      </c>
      <c r="H31" s="29" t="str">
        <f t="shared" si="2"/>
        <v>'</v>
      </c>
      <c r="I31" t="str">
        <f t="shared" si="3"/>
        <v>&gt; div.page-wrap &gt; header &gt; div &gt; nav &gt; ul &gt; li:[5] &gt; a</v>
      </c>
      <c r="J31" t="str">
        <f t="shared" si="4"/>
        <v>' : '</v>
      </c>
      <c r="K31" t="str">
        <f t="shared" si="5"/>
        <v>header_Warenkorb</v>
      </c>
      <c r="L31" t="str">
        <f t="shared" si="6"/>
        <v>',</v>
      </c>
      <c r="M31" s="30" t="str">
        <f t="shared" si="0"/>
        <v xml:space="preserve">'&gt; div.page-wrap &gt; header &gt; div &gt; nav &gt; ul &gt; li:[5] &gt; a' : 'header_Warenkorb',
</v>
      </c>
      <c r="T31" s="29" t="str">
        <f t="shared" si="7"/>
        <v>'</v>
      </c>
      <c r="U31" t="str">
        <f t="shared" si="8"/>
        <v>&gt; div.page-wrap &gt; header &gt; div &gt; nav &gt; ul &gt; li:[5] &gt; a</v>
      </c>
      <c r="V31" t="str">
        <f t="shared" si="9"/>
        <v>' : '</v>
      </c>
      <c r="W31" t="str">
        <f t="shared" si="10"/>
        <v>header_Warenkorb</v>
      </c>
      <c r="X31" t="str">
        <f t="shared" si="11"/>
        <v>',</v>
      </c>
      <c r="Y31" s="30" t="str">
        <f t="shared" si="1"/>
        <v xml:space="preserve">'&gt; div.page-wrap &gt; header &gt; div &gt; nav &gt; ul &gt; li:[5] &gt; a' : 'header_Warenkorb',
</v>
      </c>
    </row>
    <row r="32" spans="1:25" x14ac:dyDescent="0.25">
      <c r="A32" s="60"/>
      <c r="B32">
        <v>9518</v>
      </c>
      <c r="C32" s="28" t="s">
        <v>70</v>
      </c>
      <c r="D32" s="28" t="s">
        <v>596</v>
      </c>
      <c r="E32" t="s">
        <v>62</v>
      </c>
      <c r="F32" t="s">
        <v>612</v>
      </c>
      <c r="H32" s="29" t="str">
        <f t="shared" si="2"/>
        <v>'</v>
      </c>
      <c r="I32" t="str">
        <f t="shared" si="3"/>
        <v>&gt; div.page-wrap &gt; section &gt; div &gt; div &gt; div &gt; div &gt; div &gt; div &gt; div &gt; div &gt; a:[3] &gt; img</v>
      </c>
      <c r="J32" t="str">
        <f t="shared" si="4"/>
        <v>' : '</v>
      </c>
      <c r="K32" t="str">
        <f t="shared" si="5"/>
        <v>thumb3</v>
      </c>
      <c r="L32" t="str">
        <f t="shared" si="6"/>
        <v>',</v>
      </c>
      <c r="M32" s="30" t="str">
        <f t="shared" si="0"/>
        <v xml:space="preserve">'&gt; div.page-wrap &gt; section &gt; div &gt; div &gt; div &gt; div &gt; div &gt; div &gt; div &gt; div &gt; a:[3] &gt; img' : 'thumb3',
</v>
      </c>
      <c r="T32" s="29" t="str">
        <f t="shared" si="7"/>
        <v>'</v>
      </c>
      <c r="U32" t="str">
        <f t="shared" si="8"/>
        <v>&gt; div.page-wrap &gt; section &gt; div &gt; div &gt; div &gt; div &gt; div &gt; div &gt; div &gt; div &gt; a:[3] &gt; img</v>
      </c>
      <c r="V32" t="str">
        <f t="shared" si="9"/>
        <v>' : '</v>
      </c>
      <c r="W32" t="str">
        <f t="shared" si="10"/>
        <v>thumb3</v>
      </c>
      <c r="X32" t="str">
        <f t="shared" si="11"/>
        <v>',</v>
      </c>
      <c r="Y32" s="30" t="str">
        <f t="shared" si="1"/>
        <v xml:space="preserve">'&gt; div.page-wrap &gt; section &gt; div &gt; div &gt; div &gt; div &gt; div &gt; div &gt; div &gt; div &gt; a:[3] &gt; img' : 'thumb3',
</v>
      </c>
    </row>
    <row r="33" spans="1:25" x14ac:dyDescent="0.25">
      <c r="A33" s="60"/>
      <c r="B33">
        <v>9093</v>
      </c>
      <c r="C33" s="28" t="s">
        <v>116</v>
      </c>
      <c r="D33" s="28" t="s">
        <v>597</v>
      </c>
      <c r="E33" t="s">
        <v>570</v>
      </c>
      <c r="F33" t="s">
        <v>570</v>
      </c>
      <c r="H33" s="29" t="str">
        <f t="shared" si="2"/>
        <v>'</v>
      </c>
      <c r="I33" t="str">
        <f t="shared" si="3"/>
        <v>&gt; div.js--modal.sizing--auto.no--header.image-gallery--modal.no--border-radius &gt; div:[2] &gt; div &gt; div &gt; div &gt; div &gt; img</v>
      </c>
      <c r="J33" t="str">
        <f t="shared" si="4"/>
        <v>' : '</v>
      </c>
      <c r="K33" t="str">
        <f t="shared" si="5"/>
        <v>Picture_Gallery_FullScreen</v>
      </c>
      <c r="L33" t="str">
        <f t="shared" si="6"/>
        <v>',</v>
      </c>
      <c r="M33" s="30" t="str">
        <f t="shared" si="0"/>
        <v xml:space="preserve">'&gt; div.js--modal.sizing--auto.no--header.image-gallery--modal.no--border-radius &gt; div:[2] &gt; div &gt; div &gt; div &gt; div &gt; img' : 'Picture_Gallery_FullScreen',
</v>
      </c>
      <c r="T33" s="29" t="str">
        <f t="shared" si="7"/>
        <v>'</v>
      </c>
      <c r="U33" t="str">
        <f t="shared" si="8"/>
        <v>&gt; div.js--modal.sizing--auto.no--header.image-gallery--modal.no--border-radius &gt; div:[2] &gt; div &gt; div &gt; div &gt; div &gt; img</v>
      </c>
      <c r="V33" t="str">
        <f t="shared" si="9"/>
        <v>' : '</v>
      </c>
      <c r="W33" t="str">
        <f t="shared" si="10"/>
        <v>Picture_Gallery_FullScreen</v>
      </c>
      <c r="X33" t="str">
        <f t="shared" si="11"/>
        <v>',</v>
      </c>
      <c r="Y33" s="30" t="str">
        <f t="shared" si="1"/>
        <v xml:space="preserve">'&gt; div.js--modal.sizing--auto.no--header.image-gallery--modal.no--border-radius &gt; div:[2] &gt; div &gt; div &gt; div &gt; div &gt; img' : 'Picture_Gallery_FullScreen',
</v>
      </c>
    </row>
    <row r="34" spans="1:25" x14ac:dyDescent="0.25">
      <c r="A34" s="60"/>
      <c r="B34">
        <v>9070</v>
      </c>
      <c r="C34" s="28" t="s">
        <v>113</v>
      </c>
      <c r="D34" s="28" t="s">
        <v>598</v>
      </c>
      <c r="E34" t="s">
        <v>570</v>
      </c>
      <c r="F34" t="s">
        <v>570</v>
      </c>
      <c r="H34" s="29" t="str">
        <f t="shared" si="2"/>
        <v>'</v>
      </c>
      <c r="I34" t="str">
        <f t="shared" si="3"/>
        <v>&gt; div.js--modal.sizing--content.no--header &gt; div:[2] &gt; div &gt; div:[4] &gt; div &gt; div:[2] &gt; div &gt; div</v>
      </c>
      <c r="J34" t="str">
        <f t="shared" si="4"/>
        <v>' : '</v>
      </c>
      <c r="K34" t="str">
        <f t="shared" si="5"/>
        <v>Picture_Gallery_FullScreen</v>
      </c>
      <c r="L34" t="str">
        <f t="shared" si="6"/>
        <v>',</v>
      </c>
      <c r="M34" s="30" t="str">
        <f t="shared" si="0"/>
        <v xml:space="preserve">'&gt; div.js--modal.sizing--content.no--header &gt; div:[2] &gt; div &gt; div:[4] &gt; div &gt; div:[2] &gt; div &gt; div' : 'Picture_Gallery_FullScreen',
</v>
      </c>
      <c r="T34" s="29" t="str">
        <f t="shared" si="7"/>
        <v>'</v>
      </c>
      <c r="U34" t="str">
        <f t="shared" si="8"/>
        <v>&gt; div.js--modal.sizing--content.no--header &gt; div:[2] &gt; div &gt; div:[4] &gt; div &gt; div:[2] &gt; div &gt; div</v>
      </c>
      <c r="V34" t="str">
        <f t="shared" si="9"/>
        <v>' : '</v>
      </c>
      <c r="W34" t="str">
        <f t="shared" si="10"/>
        <v>Picture_Gallery_FullScreen</v>
      </c>
      <c r="X34" t="str">
        <f t="shared" si="11"/>
        <v>',</v>
      </c>
      <c r="Y34" s="30" t="str">
        <f t="shared" si="1"/>
        <v xml:space="preserve">'&gt; div.js--modal.sizing--content.no--header &gt; div:[2] &gt; div &gt; div:[4] &gt; div &gt; div:[2] &gt; div &gt; div' : 'Picture_Gallery_FullScreen',
</v>
      </c>
    </row>
    <row r="35" spans="1:25" x14ac:dyDescent="0.25">
      <c r="A35" s="60"/>
      <c r="B35">
        <v>8878</v>
      </c>
      <c r="C35" s="28" t="s">
        <v>112</v>
      </c>
      <c r="D35" s="28" t="s">
        <v>599</v>
      </c>
      <c r="E35" t="s">
        <v>600</v>
      </c>
      <c r="F35" t="s">
        <v>2500</v>
      </c>
      <c r="H35" s="29" t="str">
        <f t="shared" si="2"/>
        <v>'</v>
      </c>
      <c r="I35" t="str">
        <f t="shared" si="3"/>
        <v>&gt; div.page-wrap &gt; section &gt; div &gt; div &gt; div &gt; div &gt; div &gt; div:[2] &gt; div &gt; div:[3]</v>
      </c>
      <c r="J35" t="str">
        <f t="shared" si="4"/>
        <v>' : '</v>
      </c>
      <c r="K35" t="str">
        <f t="shared" si="5"/>
        <v>VersandInformationen</v>
      </c>
      <c r="L35" t="str">
        <f t="shared" si="6"/>
        <v>',</v>
      </c>
      <c r="M35" s="30" t="str">
        <f t="shared" si="0"/>
        <v xml:space="preserve">'&gt; div.page-wrap &gt; section &gt; div &gt; div &gt; div &gt; div &gt; div &gt; div:[2] &gt; div &gt; div:[3]' : 'VersandInformationen',
</v>
      </c>
      <c r="T35" s="29" t="str">
        <f t="shared" si="7"/>
        <v>'</v>
      </c>
      <c r="U35" t="str">
        <f t="shared" si="8"/>
        <v>&gt; div.page-wrap &gt; section &gt; div &gt; div &gt; div &gt; div &gt; div &gt; div:[2] &gt; div &gt; div:[3]</v>
      </c>
      <c r="V35" t="str">
        <f t="shared" si="9"/>
        <v>' : '</v>
      </c>
      <c r="W35" t="str">
        <f t="shared" si="10"/>
        <v>VersandInformationen</v>
      </c>
      <c r="X35" t="str">
        <f t="shared" si="11"/>
        <v>',</v>
      </c>
      <c r="Y35" s="30" t="str">
        <f t="shared" si="1"/>
        <v xml:space="preserve">'&gt; div.page-wrap &gt; section &gt; div &gt; div &gt; div &gt; div &gt; div &gt; div:[2] &gt; div &gt; div:[3]' : 'VersandInformationen',
</v>
      </c>
    </row>
    <row r="36" spans="1:25" x14ac:dyDescent="0.25">
      <c r="A36" s="60"/>
      <c r="B36">
        <v>8836</v>
      </c>
      <c r="C36" s="28" t="s">
        <v>143</v>
      </c>
      <c r="D36" s="28" t="s">
        <v>601</v>
      </c>
      <c r="E36" t="s">
        <v>602</v>
      </c>
      <c r="F36" t="s">
        <v>17</v>
      </c>
      <c r="H36" s="29" t="str">
        <f t="shared" si="2"/>
        <v>'</v>
      </c>
      <c r="I36" t="str">
        <f t="shared" si="3"/>
        <v>&gt; div.page-wrap &gt; header &gt; div &gt; div &gt; div &gt; a</v>
      </c>
      <c r="J36" t="str">
        <f t="shared" si="4"/>
        <v>' : '</v>
      </c>
      <c r="K36" t="str">
        <f t="shared" si="5"/>
        <v>Logo</v>
      </c>
      <c r="L36" t="str">
        <f t="shared" si="6"/>
        <v>',</v>
      </c>
      <c r="M36" s="30" t="str">
        <f t="shared" si="0"/>
        <v xml:space="preserve">'&gt; div.page-wrap &gt; header &gt; div &gt; div &gt; div &gt; a' : 'Logo',
</v>
      </c>
      <c r="T36" s="29" t="str">
        <f t="shared" si="7"/>
        <v>'</v>
      </c>
      <c r="U36" t="str">
        <f t="shared" si="8"/>
        <v>&gt; div.page-wrap &gt; header &gt; div &gt; div &gt; div &gt; a</v>
      </c>
      <c r="V36" t="str">
        <f t="shared" si="9"/>
        <v>' : '</v>
      </c>
      <c r="W36" t="str">
        <f t="shared" si="10"/>
        <v>Logo</v>
      </c>
      <c r="X36" t="str">
        <f t="shared" si="11"/>
        <v>',</v>
      </c>
      <c r="Y36" s="30" t="str">
        <f t="shared" si="1"/>
        <v xml:space="preserve">'&gt; div.page-wrap &gt; header &gt; div &gt; div &gt; div &gt; a' : 'Logo',
</v>
      </c>
    </row>
    <row r="37" spans="1:25" x14ac:dyDescent="0.25">
      <c r="A37" s="60"/>
      <c r="B37">
        <v>8825</v>
      </c>
      <c r="C37" s="28" t="s">
        <v>603</v>
      </c>
      <c r="D37" s="28" t="s">
        <v>603</v>
      </c>
      <c r="E37" t="s">
        <v>604</v>
      </c>
      <c r="F37" t="s">
        <v>678</v>
      </c>
      <c r="H37" s="29" t="str">
        <f t="shared" si="2"/>
        <v>'</v>
      </c>
      <c r="I37" t="str">
        <f t="shared" si="3"/>
        <v>#hp24-accessory-add-cart-button</v>
      </c>
      <c r="J37" t="str">
        <f t="shared" si="4"/>
        <v>' : '</v>
      </c>
      <c r="K37" t="str">
        <f t="shared" si="5"/>
        <v>Zubehör_InWarenkorb</v>
      </c>
      <c r="L37" t="str">
        <f t="shared" si="6"/>
        <v>',</v>
      </c>
      <c r="M37" s="30" t="str">
        <f t="shared" si="0"/>
        <v xml:space="preserve">'#hp24-accessory-add-cart-button' : 'Zubehör_InWarenkorb',
</v>
      </c>
      <c r="T37" s="29" t="str">
        <f t="shared" si="7"/>
        <v>'</v>
      </c>
      <c r="U37" t="str">
        <f t="shared" si="8"/>
        <v>#hp24-accessory-add-cart-button</v>
      </c>
      <c r="V37" t="str">
        <f t="shared" si="9"/>
        <v>' : '</v>
      </c>
      <c r="W37" t="str">
        <f t="shared" si="10"/>
        <v>Zubehör_InWarenkorb</v>
      </c>
      <c r="X37" t="str">
        <f t="shared" si="11"/>
        <v>',</v>
      </c>
      <c r="Y37" s="30" t="str">
        <f t="shared" si="1"/>
        <v xml:space="preserve">'#hp24-accessory-add-cart-button' : 'Zubehör_InWarenkorb',
</v>
      </c>
    </row>
    <row r="38" spans="1:25" x14ac:dyDescent="0.25">
      <c r="A38" s="60"/>
      <c r="B38">
        <v>8416</v>
      </c>
      <c r="C38" s="28" t="s">
        <v>114</v>
      </c>
      <c r="D38" s="28" t="s">
        <v>605</v>
      </c>
      <c r="H38" s="29" t="str">
        <f t="shared" si="2"/>
        <v>'</v>
      </c>
      <c r="I38" t="str">
        <f t="shared" si="3"/>
        <v>&gt; div.js--overlay.is--open.is--closable</v>
      </c>
      <c r="J38" t="str">
        <f t="shared" si="4"/>
        <v>' : '</v>
      </c>
      <c r="K38">
        <f t="shared" si="5"/>
        <v>0</v>
      </c>
      <c r="L38" t="str">
        <f t="shared" si="6"/>
        <v>',</v>
      </c>
      <c r="M38" s="30" t="str">
        <f t="shared" si="0"/>
        <v/>
      </c>
      <c r="T38" s="29" t="str">
        <f t="shared" si="7"/>
        <v>'</v>
      </c>
      <c r="U38" t="str">
        <f t="shared" si="8"/>
        <v>&gt; div.js--overlay.is--open.is--closable</v>
      </c>
      <c r="V38" t="str">
        <f t="shared" si="9"/>
        <v>' : '</v>
      </c>
      <c r="W38">
        <f t="shared" si="10"/>
        <v>0</v>
      </c>
      <c r="X38" t="str">
        <f t="shared" si="11"/>
        <v>',</v>
      </c>
      <c r="Y38" s="30" t="str">
        <f t="shared" si="1"/>
        <v/>
      </c>
    </row>
    <row r="39" spans="1:25" x14ac:dyDescent="0.25">
      <c r="A39" s="60"/>
      <c r="B39">
        <v>8357</v>
      </c>
      <c r="C39" s="28" t="s">
        <v>115</v>
      </c>
      <c r="D39" s="28" t="s">
        <v>606</v>
      </c>
      <c r="E39" t="s">
        <v>159</v>
      </c>
      <c r="F39" t="s">
        <v>159</v>
      </c>
      <c r="H39" s="29" t="str">
        <f t="shared" si="2"/>
        <v>'</v>
      </c>
      <c r="I39" t="str">
        <f t="shared" si="3"/>
        <v>&gt; div.page-wrap &gt; section &gt; div &gt; div &gt; div &gt; div:[2] &gt; div</v>
      </c>
      <c r="J39" t="str">
        <f t="shared" si="4"/>
        <v>' : '</v>
      </c>
      <c r="K39" t="str">
        <f t="shared" si="5"/>
        <v>ProductDescription</v>
      </c>
      <c r="L39" t="str">
        <f t="shared" si="6"/>
        <v>',</v>
      </c>
      <c r="M39" s="30" t="str">
        <f t="shared" si="0"/>
        <v xml:space="preserve">'&gt; div.page-wrap &gt; section &gt; div &gt; div &gt; div &gt; div:[2] &gt; div' : 'ProductDescription',
</v>
      </c>
      <c r="T39" s="29" t="str">
        <f t="shared" si="7"/>
        <v>'</v>
      </c>
      <c r="U39" t="str">
        <f t="shared" si="8"/>
        <v>&gt; div.page-wrap &gt; section &gt; div &gt; div &gt; div &gt; div:[2] &gt; div</v>
      </c>
      <c r="V39" t="str">
        <f t="shared" si="9"/>
        <v>' : '</v>
      </c>
      <c r="W39" t="str">
        <f t="shared" si="10"/>
        <v>ProductDescription</v>
      </c>
      <c r="X39" t="str">
        <f t="shared" si="11"/>
        <v>',</v>
      </c>
      <c r="Y39" s="30" t="str">
        <f t="shared" si="1"/>
        <v xml:space="preserve">'&gt; div.page-wrap &gt; section &gt; div &gt; div &gt; div &gt; div:[2] &gt; div' : 'ProductDescription',
</v>
      </c>
    </row>
    <row r="40" spans="1:25" x14ac:dyDescent="0.25">
      <c r="A40" s="60"/>
      <c r="B40">
        <v>8056</v>
      </c>
      <c r="C40" s="28" t="s">
        <v>132</v>
      </c>
      <c r="D40" s="28" t="s">
        <v>607</v>
      </c>
      <c r="E40" t="s">
        <v>2508</v>
      </c>
      <c r="F40" t="s">
        <v>17</v>
      </c>
      <c r="H40" s="29" t="str">
        <f t="shared" si="2"/>
        <v>'</v>
      </c>
      <c r="I40" t="str">
        <f t="shared" si="3"/>
        <v>&gt; div.page-wrap &gt; header &gt; div &gt; nav &gt; ul &gt; li:[5] &gt; a &gt; span:[3]</v>
      </c>
      <c r="J40" t="str">
        <f t="shared" si="4"/>
        <v>' : '</v>
      </c>
      <c r="K40" t="str">
        <f t="shared" si="5"/>
        <v>header_Warenkorb</v>
      </c>
      <c r="L40" t="str">
        <f t="shared" si="6"/>
        <v>',</v>
      </c>
      <c r="M40" s="30" t="str">
        <f t="shared" si="0"/>
        <v xml:space="preserve">'&gt; div.page-wrap &gt; header &gt; div &gt; nav &gt; ul &gt; li:[5] &gt; a &gt; span:[3]' : 'header_Warenkorb',
</v>
      </c>
      <c r="T40" s="29" t="str">
        <f t="shared" si="7"/>
        <v>'</v>
      </c>
      <c r="U40" t="str">
        <f t="shared" si="8"/>
        <v>&gt; div.page-wrap &gt; header &gt; div &gt; nav &gt; ul &gt; li:[5] &gt; a &gt; span:[3]</v>
      </c>
      <c r="V40" t="str">
        <f t="shared" si="9"/>
        <v>' : '</v>
      </c>
      <c r="W40" t="str">
        <f t="shared" si="10"/>
        <v>header_Warenkorb</v>
      </c>
      <c r="X40" t="str">
        <f t="shared" si="11"/>
        <v>',</v>
      </c>
      <c r="Y40" s="30" t="str">
        <f t="shared" si="1"/>
        <v xml:space="preserve">'&gt; div.page-wrap &gt; header &gt; div &gt; nav &gt; ul &gt; li:[5] &gt; a &gt; span:[3]' : 'header_Warenkorb',
</v>
      </c>
    </row>
    <row r="41" spans="1:25" x14ac:dyDescent="0.25">
      <c r="A41" s="60"/>
      <c r="B41">
        <v>7742</v>
      </c>
      <c r="C41" s="28" t="s">
        <v>118</v>
      </c>
      <c r="D41" s="28" t="s">
        <v>608</v>
      </c>
      <c r="H41" s="29" t="str">
        <f t="shared" si="2"/>
        <v>'</v>
      </c>
      <c r="I41" t="str">
        <f t="shared" si="3"/>
        <v>&gt; div.js--overlay.is--open</v>
      </c>
      <c r="J41" t="str">
        <f t="shared" si="4"/>
        <v>' : '</v>
      </c>
      <c r="K41">
        <f t="shared" si="5"/>
        <v>0</v>
      </c>
      <c r="L41" t="str">
        <f t="shared" si="6"/>
        <v>',</v>
      </c>
      <c r="M41" s="30" t="str">
        <f t="shared" si="0"/>
        <v/>
      </c>
      <c r="T41" s="29" t="str">
        <f t="shared" si="7"/>
        <v>'</v>
      </c>
      <c r="U41" t="str">
        <f t="shared" si="8"/>
        <v>&gt; div.js--overlay.is--open</v>
      </c>
      <c r="V41" t="str">
        <f t="shared" si="9"/>
        <v>' : '</v>
      </c>
      <c r="W41">
        <f t="shared" si="10"/>
        <v>0</v>
      </c>
      <c r="X41" t="str">
        <f t="shared" si="11"/>
        <v>',</v>
      </c>
      <c r="Y41" s="30" t="str">
        <f t="shared" si="1"/>
        <v/>
      </c>
    </row>
    <row r="42" spans="1:25" x14ac:dyDescent="0.25">
      <c r="A42" s="60"/>
      <c r="B42">
        <v>7610</v>
      </c>
      <c r="C42" s="28" t="s">
        <v>120</v>
      </c>
      <c r="D42" s="28" t="s">
        <v>609</v>
      </c>
      <c r="E42" t="s">
        <v>610</v>
      </c>
      <c r="F42" t="s">
        <v>2500</v>
      </c>
      <c r="H42" s="29" t="str">
        <f t="shared" si="2"/>
        <v>'</v>
      </c>
      <c r="I42" t="str">
        <f t="shared" si="3"/>
        <v>&gt; div.page-wrap &gt; section &gt; div &gt; div &gt; div &gt; div &gt; div &gt; div:[2] &gt; div &gt; div:[3] &gt; div</v>
      </c>
      <c r="J42" t="str">
        <f t="shared" si="4"/>
        <v>' : '</v>
      </c>
      <c r="K42" t="str">
        <f t="shared" si="5"/>
        <v>VersandInformationen_Lieferzeit</v>
      </c>
      <c r="L42" t="str">
        <f t="shared" si="6"/>
        <v>',</v>
      </c>
      <c r="M42" s="30" t="str">
        <f t="shared" si="0"/>
        <v xml:space="preserve">'&gt; div.page-wrap &gt; section &gt; div &gt; div &gt; div &gt; div &gt; div &gt; div:[2] &gt; div &gt; div:[3] &gt; div' : 'VersandInformationen_Lieferzeit',
</v>
      </c>
      <c r="T42" s="29" t="str">
        <f t="shared" si="7"/>
        <v>'</v>
      </c>
      <c r="U42" t="str">
        <f t="shared" si="8"/>
        <v>&gt; div.page-wrap &gt; section &gt; div &gt; div &gt; div &gt; div &gt; div &gt; div:[2] &gt; div &gt; div:[3] &gt; div</v>
      </c>
      <c r="V42" t="str">
        <f t="shared" si="9"/>
        <v>' : '</v>
      </c>
      <c r="W42" t="str">
        <f t="shared" si="10"/>
        <v>VersandInformationen_Lieferzeit</v>
      </c>
      <c r="X42" t="str">
        <f t="shared" si="11"/>
        <v>',</v>
      </c>
      <c r="Y42" s="30" t="str">
        <f t="shared" si="1"/>
        <v xml:space="preserve">'&gt; div.page-wrap &gt; section &gt; div &gt; div &gt; div &gt; div &gt; div &gt; div:[2] &gt; div &gt; div:[3] &gt; div' : 'VersandInformationen_Lieferzeit',
</v>
      </c>
    </row>
    <row r="43" spans="1:25" x14ac:dyDescent="0.25">
      <c r="A43" s="60"/>
      <c r="B43">
        <v>7586</v>
      </c>
      <c r="C43" s="28" t="s">
        <v>58</v>
      </c>
      <c r="D43" s="28" t="s">
        <v>611</v>
      </c>
      <c r="E43" t="s">
        <v>612</v>
      </c>
      <c r="F43" t="s">
        <v>612</v>
      </c>
      <c r="H43" s="29" t="str">
        <f t="shared" si="2"/>
        <v>'</v>
      </c>
      <c r="I43" t="str">
        <f t="shared" si="3"/>
        <v>&gt; div.page-wrap &gt; section &gt; div &gt; div &gt; div &gt; div &gt; div &gt; div &gt; div &gt; div &gt; a &gt; img</v>
      </c>
      <c r="J43" t="str">
        <f t="shared" si="4"/>
        <v>' : '</v>
      </c>
      <c r="K43" t="str">
        <f t="shared" si="5"/>
        <v>thumbArea</v>
      </c>
      <c r="L43" t="str">
        <f t="shared" si="6"/>
        <v>',</v>
      </c>
      <c r="M43" s="30" t="str">
        <f t="shared" si="0"/>
        <v xml:space="preserve">'&gt; div.page-wrap &gt; section &gt; div &gt; div &gt; div &gt; div &gt; div &gt; div &gt; div &gt; div &gt; a &gt; img' : 'thumbArea',
</v>
      </c>
      <c r="T43" s="29" t="str">
        <f t="shared" si="7"/>
        <v>'</v>
      </c>
      <c r="U43" t="str">
        <f t="shared" si="8"/>
        <v>&gt; div.page-wrap &gt; section &gt; div &gt; div &gt; div &gt; div &gt; div &gt; div &gt; div &gt; div &gt; a &gt; img</v>
      </c>
      <c r="V43" t="str">
        <f t="shared" si="9"/>
        <v>' : '</v>
      </c>
      <c r="W43" t="str">
        <f t="shared" si="10"/>
        <v>thumbArea</v>
      </c>
      <c r="X43" t="str">
        <f t="shared" si="11"/>
        <v>',</v>
      </c>
      <c r="Y43" s="30" t="str">
        <f t="shared" si="1"/>
        <v xml:space="preserve">'&gt; div.page-wrap &gt; section &gt; div &gt; div &gt; div &gt; div &gt; div &gt; div &gt; div &gt; div &gt; a &gt; img' : 'thumbArea',
</v>
      </c>
    </row>
    <row r="44" spans="1:25" x14ac:dyDescent="0.25">
      <c r="A44" s="60"/>
      <c r="B44">
        <v>7575</v>
      </c>
      <c r="C44" s="28" t="s">
        <v>613</v>
      </c>
      <c r="D44" s="28" t="s">
        <v>614</v>
      </c>
      <c r="E44" t="s">
        <v>568</v>
      </c>
      <c r="F44" t="s">
        <v>678</v>
      </c>
      <c r="H44" s="29" t="str">
        <f t="shared" si="2"/>
        <v>'</v>
      </c>
      <c r="I44" t="str">
        <f t="shared" si="3"/>
        <v>#hp24-accessory &gt; div:[2] &gt; div:[3] &gt; div:[2] &gt; div:[2] &gt; div:[3] &gt; input</v>
      </c>
      <c r="J44" t="str">
        <f t="shared" si="4"/>
        <v>' : '</v>
      </c>
      <c r="K44" t="str">
        <f t="shared" si="5"/>
        <v>Zubehör_Menge</v>
      </c>
      <c r="L44" t="str">
        <f t="shared" si="6"/>
        <v>',</v>
      </c>
      <c r="M44" s="30" t="str">
        <f t="shared" si="0"/>
        <v xml:space="preserve">'#hp24-accessory &gt; div:[2] &gt; div:[3] &gt; div:[2] &gt; div:[2] &gt; div:[3] &gt; input' : 'Zubehör_Menge',
</v>
      </c>
      <c r="T44" s="29" t="str">
        <f t="shared" si="7"/>
        <v>'</v>
      </c>
      <c r="U44" t="str">
        <f t="shared" si="8"/>
        <v>#hp24-accessory &gt; div:[2] &gt; div:[3] &gt; div:[2] &gt; div:[2] &gt; div:[3] &gt; input</v>
      </c>
      <c r="V44" t="str">
        <f t="shared" si="9"/>
        <v>' : '</v>
      </c>
      <c r="W44" t="str">
        <f t="shared" si="10"/>
        <v>Zubehör_Menge</v>
      </c>
      <c r="X44" t="str">
        <f t="shared" si="11"/>
        <v>',</v>
      </c>
      <c r="Y44" s="30" t="str">
        <f t="shared" si="1"/>
        <v xml:space="preserve">'#hp24-accessory &gt; div:[2] &gt; div:[3] &gt; div:[2] &gt; div:[2] &gt; div:[3] &gt; input' : 'Zubehör_Menge',
</v>
      </c>
    </row>
    <row r="45" spans="1:25" x14ac:dyDescent="0.25">
      <c r="A45" s="60"/>
      <c r="B45">
        <v>7557</v>
      </c>
      <c r="C45" s="28" t="s">
        <v>140</v>
      </c>
      <c r="D45" s="28" t="s">
        <v>615</v>
      </c>
      <c r="E45" t="s">
        <v>564</v>
      </c>
      <c r="F45" t="s">
        <v>17</v>
      </c>
      <c r="H45" s="29" t="str">
        <f t="shared" si="2"/>
        <v>'</v>
      </c>
      <c r="I45" t="str">
        <f t="shared" si="3"/>
        <v>&gt; div.page-wrap &gt; header &gt; div &gt; nav &gt; ul &gt; li:[2]</v>
      </c>
      <c r="J45" t="str">
        <f t="shared" si="4"/>
        <v>' : '</v>
      </c>
      <c r="K45" t="str">
        <f t="shared" si="5"/>
        <v>Suche</v>
      </c>
      <c r="L45" t="str">
        <f t="shared" si="6"/>
        <v>',</v>
      </c>
      <c r="M45" s="30" t="str">
        <f t="shared" si="0"/>
        <v xml:space="preserve">'&gt; div.page-wrap &gt; header &gt; div &gt; nav &gt; ul &gt; li:[2]' : 'Suche',
</v>
      </c>
      <c r="T45" s="29" t="str">
        <f t="shared" si="7"/>
        <v>'</v>
      </c>
      <c r="U45" t="str">
        <f t="shared" si="8"/>
        <v>&gt; div.page-wrap &gt; header &gt; div &gt; nav &gt; ul &gt; li:[2]</v>
      </c>
      <c r="V45" t="str">
        <f t="shared" si="9"/>
        <v>' : '</v>
      </c>
      <c r="W45" t="str">
        <f t="shared" si="10"/>
        <v>Suche</v>
      </c>
      <c r="X45" t="str">
        <f t="shared" si="11"/>
        <v>',</v>
      </c>
      <c r="Y45" s="30" t="str">
        <f t="shared" si="1"/>
        <v xml:space="preserve">'&gt; div.page-wrap &gt; header &gt; div &gt; nav &gt; ul &gt; li:[2]' : 'Suche',
</v>
      </c>
    </row>
    <row r="46" spans="1:25" x14ac:dyDescent="0.25">
      <c r="A46" s="60"/>
      <c r="B46">
        <v>7299</v>
      </c>
      <c r="C46" s="28" t="s">
        <v>121</v>
      </c>
      <c r="D46" s="28" t="s">
        <v>616</v>
      </c>
      <c r="H46" s="29" t="str">
        <f t="shared" si="2"/>
        <v>'</v>
      </c>
      <c r="I46" t="str">
        <f t="shared" si="3"/>
        <v>&gt; div.page-wrap &gt; section &gt; div &gt; div &gt; div &gt; div &gt; div &gt; div &gt; div:[2] &gt; div &gt; div:[7]</v>
      </c>
      <c r="J46" t="str">
        <f t="shared" si="4"/>
        <v>' : '</v>
      </c>
      <c r="K46">
        <f t="shared" si="5"/>
        <v>0</v>
      </c>
      <c r="L46" t="str">
        <f t="shared" si="6"/>
        <v>',</v>
      </c>
      <c r="M46" s="30" t="str">
        <f t="shared" si="0"/>
        <v/>
      </c>
      <c r="T46" s="29" t="str">
        <f t="shared" si="7"/>
        <v>'</v>
      </c>
      <c r="U46" t="str">
        <f t="shared" si="8"/>
        <v>&gt; div.page-wrap &gt; section &gt; div &gt; div &gt; div &gt; div &gt; div &gt; div &gt; div:[2] &gt; div &gt; div:[7]</v>
      </c>
      <c r="V46" t="str">
        <f t="shared" si="9"/>
        <v>' : '</v>
      </c>
      <c r="W46">
        <f t="shared" si="10"/>
        <v>0</v>
      </c>
      <c r="X46" t="str">
        <f t="shared" si="11"/>
        <v>',</v>
      </c>
      <c r="Y46" s="30" t="str">
        <f t="shared" si="1"/>
        <v/>
      </c>
    </row>
    <row r="47" spans="1:25" x14ac:dyDescent="0.25">
      <c r="A47" s="60"/>
      <c r="B47">
        <v>7172</v>
      </c>
      <c r="C47" s="28" t="s">
        <v>617</v>
      </c>
      <c r="D47" s="28" t="s">
        <v>618</v>
      </c>
      <c r="E47" t="s">
        <v>570</v>
      </c>
      <c r="F47" t="s">
        <v>570</v>
      </c>
      <c r="H47" s="29" t="str">
        <f t="shared" si="2"/>
        <v>'</v>
      </c>
      <c r="I47" t="str">
        <f t="shared" si="3"/>
        <v>&gt; div.js--modal.sizing--content.no--header &gt; div:[2] &gt; div &gt; div:[4] &gt; div &gt; div:[2] &gt; div &gt; a</v>
      </c>
      <c r="J47" t="str">
        <f t="shared" si="4"/>
        <v>' : '</v>
      </c>
      <c r="K47" t="str">
        <f t="shared" si="5"/>
        <v>Picture_Gallery_FullScreen</v>
      </c>
      <c r="L47" t="str">
        <f t="shared" si="6"/>
        <v>',</v>
      </c>
      <c r="M47" s="30" t="str">
        <f t="shared" si="0"/>
        <v xml:space="preserve">'&gt; div.js--modal.sizing--content.no--header &gt; div:[2] &gt; div &gt; div:[4] &gt; div &gt; div:[2] &gt; div &gt; a' : 'Picture_Gallery_FullScreen',
</v>
      </c>
      <c r="T47" s="29" t="str">
        <f t="shared" si="7"/>
        <v>'</v>
      </c>
      <c r="U47" t="str">
        <f t="shared" si="8"/>
        <v>&gt; div.js--modal.sizing--content.no--header &gt; div:[2] &gt; div &gt; div:[4] &gt; div &gt; div:[2] &gt; div &gt; a</v>
      </c>
      <c r="V47" t="str">
        <f t="shared" si="9"/>
        <v>' : '</v>
      </c>
      <c r="W47" t="str">
        <f t="shared" si="10"/>
        <v>Picture_Gallery_FullScreen</v>
      </c>
      <c r="X47" t="str">
        <f t="shared" si="11"/>
        <v>',</v>
      </c>
      <c r="Y47" s="30" t="str">
        <f t="shared" si="1"/>
        <v xml:space="preserve">'&gt; div.js--modal.sizing--content.no--header &gt; div:[2] &gt; div &gt; div:[4] &gt; div &gt; div:[2] &gt; div &gt; a' : 'Picture_Gallery_FullScreen',
</v>
      </c>
    </row>
    <row r="48" spans="1:25" x14ac:dyDescent="0.25">
      <c r="A48" s="60"/>
      <c r="B48">
        <v>7036</v>
      </c>
      <c r="C48" s="28" t="s">
        <v>619</v>
      </c>
      <c r="D48" s="28" t="s">
        <v>620</v>
      </c>
      <c r="E48" t="s">
        <v>570</v>
      </c>
      <c r="F48" t="s">
        <v>570</v>
      </c>
      <c r="H48" s="29" t="str">
        <f t="shared" si="2"/>
        <v>'</v>
      </c>
      <c r="I48" t="str">
        <f t="shared" si="3"/>
        <v>&gt; div.js--modal.sizing--content.no--header &gt; div:[2] &gt; div &gt; div:[3] &gt; a</v>
      </c>
      <c r="J48" t="str">
        <f t="shared" si="4"/>
        <v>' : '</v>
      </c>
      <c r="K48" t="str">
        <f t="shared" si="5"/>
        <v>Picture_Gallery_FullScreen</v>
      </c>
      <c r="L48" t="str">
        <f t="shared" si="6"/>
        <v>',</v>
      </c>
      <c r="M48" s="30" t="str">
        <f t="shared" si="0"/>
        <v xml:space="preserve">'&gt; div.js--modal.sizing--content.no--header &gt; div:[2] &gt; div &gt; div:[3] &gt; a' : 'Picture_Gallery_FullScreen',
</v>
      </c>
      <c r="T48" s="29" t="str">
        <f t="shared" si="7"/>
        <v>'</v>
      </c>
      <c r="U48" t="str">
        <f t="shared" si="8"/>
        <v>&gt; div.js--modal.sizing--content.no--header &gt; div:[2] &gt; div &gt; div:[3] &gt; a</v>
      </c>
      <c r="V48" t="str">
        <f t="shared" si="9"/>
        <v>' : '</v>
      </c>
      <c r="W48" t="str">
        <f t="shared" si="10"/>
        <v>Picture_Gallery_FullScreen</v>
      </c>
      <c r="X48" t="str">
        <f t="shared" si="11"/>
        <v>',</v>
      </c>
      <c r="Y48" s="30" t="str">
        <f t="shared" si="1"/>
        <v xml:space="preserve">'&gt; div.js--modal.sizing--content.no--header &gt; div:[2] &gt; div &gt; div:[3] &gt; a' : 'Picture_Gallery_FullScreen',
</v>
      </c>
    </row>
    <row r="49" spans="1:25" x14ac:dyDescent="0.25">
      <c r="A49" s="60"/>
      <c r="B49">
        <v>7000</v>
      </c>
      <c r="C49" s="28" t="s">
        <v>64</v>
      </c>
      <c r="D49" s="28" t="s">
        <v>621</v>
      </c>
      <c r="E49" t="s">
        <v>622</v>
      </c>
      <c r="F49" t="s">
        <v>622</v>
      </c>
      <c r="H49" s="29" t="str">
        <f t="shared" si="2"/>
        <v>'</v>
      </c>
      <c r="I49" t="str">
        <f t="shared" si="3"/>
        <v>&gt; div.page-wrap &gt; section &gt; div &gt; div &gt; div &gt; div &gt; div &gt; div &gt; div:[2] &gt; div &gt; div &gt; span &gt; span &gt; img</v>
      </c>
      <c r="J49" t="str">
        <f t="shared" si="4"/>
        <v>' : '</v>
      </c>
      <c r="K49" t="str">
        <f t="shared" si="5"/>
        <v>picture_main</v>
      </c>
      <c r="L49" t="str">
        <f t="shared" si="6"/>
        <v>',</v>
      </c>
      <c r="M49" s="30" t="str">
        <f t="shared" si="0"/>
        <v xml:space="preserve">'&gt; div.page-wrap &gt; section &gt; div &gt; div &gt; div &gt; div &gt; div &gt; div &gt; div:[2] &gt; div &gt; div &gt; span &gt; span &gt; img' : 'picture_main',
</v>
      </c>
      <c r="T49" s="29" t="str">
        <f t="shared" si="7"/>
        <v>'</v>
      </c>
      <c r="U49" t="str">
        <f t="shared" si="8"/>
        <v>&gt; div.page-wrap &gt; section &gt; div &gt; div &gt; div &gt; div &gt; div &gt; div &gt; div:[2] &gt; div &gt; div &gt; span &gt; span &gt; img</v>
      </c>
      <c r="V49" t="str">
        <f t="shared" si="9"/>
        <v>' : '</v>
      </c>
      <c r="W49" t="str">
        <f t="shared" si="10"/>
        <v>picture_main</v>
      </c>
      <c r="X49" t="str">
        <f t="shared" si="11"/>
        <v>',</v>
      </c>
      <c r="Y49" s="30" t="str">
        <f t="shared" si="1"/>
        <v xml:space="preserve">'&gt; div.page-wrap &gt; section &gt; div &gt; div &gt; div &gt; div &gt; div &gt; div &gt; div:[2] &gt; div &gt; div &gt; span &gt; span &gt; img' : 'picture_main',
</v>
      </c>
    </row>
    <row r="50" spans="1:25" x14ac:dyDescent="0.25">
      <c r="A50" s="60"/>
      <c r="B50">
        <v>6979</v>
      </c>
      <c r="C50" s="28" t="s">
        <v>623</v>
      </c>
      <c r="D50" s="28" t="s">
        <v>623</v>
      </c>
      <c r="E50" t="s">
        <v>624</v>
      </c>
      <c r="F50" t="s">
        <v>2500</v>
      </c>
      <c r="H50" s="29" t="str">
        <f t="shared" si="2"/>
        <v>'</v>
      </c>
      <c r="I50" t="str">
        <f t="shared" si="3"/>
        <v>#holabe-foobaer-muster-button</v>
      </c>
      <c r="J50" t="str">
        <f t="shared" si="4"/>
        <v>' : '</v>
      </c>
      <c r="K50" t="str">
        <f t="shared" si="5"/>
        <v>Musterbestellung</v>
      </c>
      <c r="L50" t="str">
        <f t="shared" si="6"/>
        <v>',</v>
      </c>
      <c r="M50" s="30" t="str">
        <f t="shared" si="0"/>
        <v xml:space="preserve">'#holabe-foobaer-muster-button' : 'Musterbestellung',
</v>
      </c>
      <c r="T50" s="29" t="str">
        <f t="shared" si="7"/>
        <v>'</v>
      </c>
      <c r="U50" t="str">
        <f t="shared" si="8"/>
        <v>#holabe-foobaer-muster-button</v>
      </c>
      <c r="V50" t="str">
        <f t="shared" si="9"/>
        <v>' : '</v>
      </c>
      <c r="W50" t="str">
        <f t="shared" si="10"/>
        <v>Musterbestellung</v>
      </c>
      <c r="X50" t="str">
        <f t="shared" si="11"/>
        <v>',</v>
      </c>
      <c r="Y50" s="30" t="str">
        <f t="shared" si="1"/>
        <v xml:space="preserve">'#holabe-foobaer-muster-button' : 'Musterbestellung',
</v>
      </c>
    </row>
    <row r="51" spans="1:25" x14ac:dyDescent="0.25">
      <c r="A51" s="60"/>
      <c r="B51">
        <v>6917</v>
      </c>
      <c r="C51" s="28" t="s">
        <v>625</v>
      </c>
      <c r="D51" s="28" t="s">
        <v>626</v>
      </c>
      <c r="E51" t="s">
        <v>568</v>
      </c>
      <c r="F51" t="s">
        <v>678</v>
      </c>
      <c r="H51" s="29" t="str">
        <f t="shared" si="2"/>
        <v>'</v>
      </c>
      <c r="I51" t="str">
        <f t="shared" si="3"/>
        <v>#hp24-accessory &gt; div:[2] &gt; div:[2] &gt; div:[2] &gt; div:[2] &gt; div:[3] &gt; input</v>
      </c>
      <c r="J51" t="str">
        <f t="shared" si="4"/>
        <v>' : '</v>
      </c>
      <c r="K51" t="str">
        <f t="shared" si="5"/>
        <v>Zubehör_Menge</v>
      </c>
      <c r="L51" t="str">
        <f t="shared" si="6"/>
        <v>',</v>
      </c>
      <c r="M51" s="30" t="str">
        <f t="shared" si="0"/>
        <v xml:space="preserve">'#hp24-accessory &gt; div:[2] &gt; div:[2] &gt; div:[2] &gt; div:[2] &gt; div:[3] &gt; input' : 'Zubehör_Menge',
</v>
      </c>
      <c r="T51" s="29" t="str">
        <f t="shared" si="7"/>
        <v>'</v>
      </c>
      <c r="U51" t="str">
        <f t="shared" si="8"/>
        <v>#hp24-accessory &gt; div:[2] &gt; div:[2] &gt; div:[2] &gt; div:[2] &gt; div:[3] &gt; input</v>
      </c>
      <c r="V51" t="str">
        <f t="shared" si="9"/>
        <v>' : '</v>
      </c>
      <c r="W51" t="str">
        <f t="shared" si="10"/>
        <v>Zubehör_Menge</v>
      </c>
      <c r="X51" t="str">
        <f t="shared" si="11"/>
        <v>',</v>
      </c>
      <c r="Y51" s="30" t="str">
        <f t="shared" si="1"/>
        <v xml:space="preserve">'#hp24-accessory &gt; div:[2] &gt; div:[2] &gt; div:[2] &gt; div:[2] &gt; div:[3] &gt; input' : 'Zubehör_Menge',
</v>
      </c>
    </row>
    <row r="52" spans="1:25" x14ac:dyDescent="0.25">
      <c r="A52" s="60"/>
      <c r="B52">
        <v>6874</v>
      </c>
      <c r="C52" s="28" t="s">
        <v>71</v>
      </c>
      <c r="D52" s="28" t="s">
        <v>627</v>
      </c>
      <c r="E52" t="s">
        <v>73</v>
      </c>
      <c r="F52" t="s">
        <v>612</v>
      </c>
      <c r="H52" s="29" t="str">
        <f t="shared" si="2"/>
        <v>'</v>
      </c>
      <c r="I52" t="str">
        <f t="shared" si="3"/>
        <v>&gt; div.page-wrap &gt; section &gt; div &gt; div &gt; div &gt; div &gt; div &gt; div &gt; div &gt; div &gt; a:[4]</v>
      </c>
      <c r="J52" t="str">
        <f t="shared" si="4"/>
        <v>' : '</v>
      </c>
      <c r="K52" t="str">
        <f t="shared" si="5"/>
        <v>thumb4</v>
      </c>
      <c r="L52" t="str">
        <f t="shared" si="6"/>
        <v>',</v>
      </c>
      <c r="M52" s="30" t="str">
        <f t="shared" si="0"/>
        <v xml:space="preserve">'&gt; div.page-wrap &gt; section &gt; div &gt; div &gt; div &gt; div &gt; div &gt; div &gt; div &gt; div &gt; a:[4]' : 'thumb4',
</v>
      </c>
      <c r="T52" s="29" t="str">
        <f t="shared" si="7"/>
        <v>'</v>
      </c>
      <c r="U52" t="str">
        <f t="shared" si="8"/>
        <v>&gt; div.page-wrap &gt; section &gt; div &gt; div &gt; div &gt; div &gt; div &gt; div &gt; div &gt; div &gt; a:[4]</v>
      </c>
      <c r="V52" t="str">
        <f t="shared" si="9"/>
        <v>' : '</v>
      </c>
      <c r="W52" t="str">
        <f t="shared" si="10"/>
        <v>thumb4</v>
      </c>
      <c r="X52" t="str">
        <f t="shared" si="11"/>
        <v>',</v>
      </c>
      <c r="Y52" s="30" t="str">
        <f t="shared" si="1"/>
        <v xml:space="preserve">'&gt; div.page-wrap &gt; section &gt; div &gt; div &gt; div &gt; div &gt; div &gt; div &gt; div &gt; div &gt; a:[4]' : 'thumb4',
</v>
      </c>
    </row>
    <row r="53" spans="1:25" x14ac:dyDescent="0.25">
      <c r="A53" s="60"/>
      <c r="B53">
        <v>6762</v>
      </c>
      <c r="C53" s="28" t="s">
        <v>628</v>
      </c>
      <c r="D53" s="28" t="s">
        <v>629</v>
      </c>
      <c r="E53" t="s">
        <v>630</v>
      </c>
      <c r="F53" t="s">
        <v>159</v>
      </c>
      <c r="H53" s="29" t="str">
        <f t="shared" si="2"/>
        <v>'</v>
      </c>
      <c r="I53" t="str">
        <f t="shared" si="3"/>
        <v>&gt; div.page-wrap &gt; section &gt; div &gt; div &gt; div &gt; div:[2] &gt; div:[2] &gt; div &gt; div:[3] &gt; div:[2] &gt; div &gt; ul &gt; li:[4]</v>
      </c>
      <c r="J53" t="str">
        <f t="shared" si="4"/>
        <v>' : '</v>
      </c>
      <c r="K53" t="str">
        <f t="shared" si="5"/>
        <v>ProductDescription_Li4</v>
      </c>
      <c r="L53" t="str">
        <f t="shared" si="6"/>
        <v>',</v>
      </c>
      <c r="M53" s="30" t="str">
        <f t="shared" si="0"/>
        <v xml:space="preserve">'&gt; div.page-wrap &gt; section &gt; div &gt; div &gt; div &gt; div:[2] &gt; div:[2] &gt; div &gt; div:[3] &gt; div:[2] &gt; div &gt; ul &gt; li:[4]' : 'ProductDescription_Li4',
</v>
      </c>
      <c r="T53" s="29" t="str">
        <f t="shared" si="7"/>
        <v>'</v>
      </c>
      <c r="U53" t="str">
        <f t="shared" si="8"/>
        <v>&gt; div.page-wrap &gt; section &gt; div &gt; div &gt; div &gt; div:[2] &gt; div:[2] &gt; div &gt; div:[3] &gt; div:[2] &gt; div &gt; ul &gt; li:[4]</v>
      </c>
      <c r="V53" t="str">
        <f t="shared" si="9"/>
        <v>' : '</v>
      </c>
      <c r="W53" t="str">
        <f t="shared" si="10"/>
        <v>ProductDescription_Li4</v>
      </c>
      <c r="X53" t="str">
        <f t="shared" si="11"/>
        <v>',</v>
      </c>
      <c r="Y53" s="30" t="str">
        <f t="shared" si="1"/>
        <v xml:space="preserve">'&gt; div.page-wrap &gt; section &gt; div &gt; div &gt; div &gt; div:[2] &gt; div:[2] &gt; div &gt; div:[3] &gt; div:[2] &gt; div &gt; ul &gt; li:[4]' : 'ProductDescription_Li4',
</v>
      </c>
    </row>
    <row r="54" spans="1:25" x14ac:dyDescent="0.25">
      <c r="A54" s="60"/>
      <c r="B54">
        <v>6723</v>
      </c>
      <c r="C54" s="28" t="s">
        <v>150</v>
      </c>
      <c r="D54" s="28" t="s">
        <v>631</v>
      </c>
      <c r="E54" t="s">
        <v>570</v>
      </c>
      <c r="F54" t="s">
        <v>570</v>
      </c>
      <c r="H54" s="29" t="str">
        <f t="shared" si="2"/>
        <v>'</v>
      </c>
      <c r="I54" t="str">
        <f t="shared" si="3"/>
        <v>&gt; div.js--modal.sizing--content.no--header &gt; div:[3]</v>
      </c>
      <c r="J54" t="str">
        <f t="shared" si="4"/>
        <v>' : '</v>
      </c>
      <c r="K54" t="str">
        <f t="shared" si="5"/>
        <v>Picture_Gallery_FullScreen</v>
      </c>
      <c r="L54" t="str">
        <f t="shared" si="6"/>
        <v>',</v>
      </c>
      <c r="M54" s="30" t="str">
        <f t="shared" si="0"/>
        <v xml:space="preserve">'&gt; div.js--modal.sizing--content.no--header &gt; div:[3]' : 'Picture_Gallery_FullScreen',
</v>
      </c>
      <c r="T54" s="29" t="str">
        <f t="shared" si="7"/>
        <v>'</v>
      </c>
      <c r="U54" t="str">
        <f t="shared" si="8"/>
        <v>&gt; div.js--modal.sizing--content.no--header &gt; div:[3]</v>
      </c>
      <c r="V54" t="str">
        <f t="shared" si="9"/>
        <v>' : '</v>
      </c>
      <c r="W54" t="str">
        <f t="shared" si="10"/>
        <v>Picture_Gallery_FullScreen</v>
      </c>
      <c r="X54" t="str">
        <f t="shared" si="11"/>
        <v>',</v>
      </c>
      <c r="Y54" s="30" t="str">
        <f t="shared" si="1"/>
        <v xml:space="preserve">'&gt; div.js--modal.sizing--content.no--header &gt; div:[3]' : 'Picture_Gallery_FullScreen',
</v>
      </c>
    </row>
    <row r="55" spans="1:25" x14ac:dyDescent="0.25">
      <c r="A55" s="60"/>
      <c r="B55">
        <v>6633</v>
      </c>
      <c r="C55" s="28" t="s">
        <v>632</v>
      </c>
      <c r="D55" s="28" t="s">
        <v>633</v>
      </c>
      <c r="E55" t="s">
        <v>634</v>
      </c>
      <c r="F55" t="s">
        <v>17</v>
      </c>
      <c r="H55" s="29" t="str">
        <f t="shared" si="2"/>
        <v>'</v>
      </c>
      <c r="I55" t="str">
        <f t="shared" si="3"/>
        <v>&gt; div.page-wrap &gt; section &gt; nav &gt; ul &gt; li:[5] &gt; a</v>
      </c>
      <c r="J55" t="str">
        <f t="shared" si="4"/>
        <v>' : '</v>
      </c>
      <c r="K55" t="str">
        <f t="shared" si="5"/>
        <v>Breadcrumbs</v>
      </c>
      <c r="L55" t="str">
        <f t="shared" si="6"/>
        <v>',</v>
      </c>
      <c r="M55" s="30" t="str">
        <f t="shared" si="0"/>
        <v xml:space="preserve">'&gt; div.page-wrap &gt; section &gt; nav &gt; ul &gt; li:[5] &gt; a' : 'Breadcrumbs',
</v>
      </c>
      <c r="T55" s="29" t="str">
        <f t="shared" si="7"/>
        <v>'</v>
      </c>
      <c r="U55" t="str">
        <f t="shared" si="8"/>
        <v>&gt; div.page-wrap &gt; section &gt; nav &gt; ul &gt; li:[5] &gt; a</v>
      </c>
      <c r="V55" t="str">
        <f t="shared" si="9"/>
        <v>' : '</v>
      </c>
      <c r="W55" t="str">
        <f t="shared" si="10"/>
        <v>Breadcrumbs</v>
      </c>
      <c r="X55" t="str">
        <f t="shared" si="11"/>
        <v>',</v>
      </c>
      <c r="Y55" s="30" t="str">
        <f t="shared" si="1"/>
        <v xml:space="preserve">'&gt; div.page-wrap &gt; section &gt; nav &gt; ul &gt; li:[5] &gt; a' : 'Breadcrumbs',
</v>
      </c>
    </row>
    <row r="56" spans="1:25" x14ac:dyDescent="0.25">
      <c r="A56" s="60"/>
      <c r="B56">
        <v>6500</v>
      </c>
      <c r="C56" s="28" t="s">
        <v>149</v>
      </c>
      <c r="D56" s="28" t="s">
        <v>635</v>
      </c>
      <c r="E56" t="s">
        <v>2508</v>
      </c>
      <c r="F56" t="s">
        <v>17</v>
      </c>
      <c r="H56" s="29" t="str">
        <f t="shared" si="2"/>
        <v>'</v>
      </c>
      <c r="I56" t="str">
        <f t="shared" si="3"/>
        <v>&gt; div.page-wrap &gt; header &gt; div &gt; nav &gt; ul &gt; li:[5]</v>
      </c>
      <c r="J56" t="str">
        <f t="shared" si="4"/>
        <v>' : '</v>
      </c>
      <c r="K56" t="str">
        <f t="shared" si="5"/>
        <v>header_Warenkorb</v>
      </c>
      <c r="L56" t="str">
        <f t="shared" si="6"/>
        <v>',</v>
      </c>
      <c r="M56" s="30" t="str">
        <f t="shared" si="0"/>
        <v xml:space="preserve">'&gt; div.page-wrap &gt; header &gt; div &gt; nav &gt; ul &gt; li:[5]' : 'header_Warenkorb',
</v>
      </c>
      <c r="T56" s="29" t="str">
        <f t="shared" si="7"/>
        <v>'</v>
      </c>
      <c r="U56" t="str">
        <f t="shared" si="8"/>
        <v>&gt; div.page-wrap &gt; header &gt; div &gt; nav &gt; ul &gt; li:[5]</v>
      </c>
      <c r="V56" t="str">
        <f t="shared" si="9"/>
        <v>' : '</v>
      </c>
      <c r="W56" t="str">
        <f t="shared" si="10"/>
        <v>header_Warenkorb</v>
      </c>
      <c r="X56" t="str">
        <f t="shared" si="11"/>
        <v>',</v>
      </c>
      <c r="Y56" s="30" t="str">
        <f t="shared" si="1"/>
        <v xml:space="preserve">'&gt; div.page-wrap &gt; header &gt; div &gt; nav &gt; ul &gt; li:[5]' : 'header_Warenkorb',
</v>
      </c>
    </row>
    <row r="57" spans="1:25" x14ac:dyDescent="0.25">
      <c r="A57" s="60"/>
      <c r="B57">
        <v>6310</v>
      </c>
      <c r="C57" s="28" t="s">
        <v>636</v>
      </c>
      <c r="D57" s="28" t="s">
        <v>637</v>
      </c>
      <c r="E57" t="s">
        <v>638</v>
      </c>
      <c r="F57" t="s">
        <v>2501</v>
      </c>
      <c r="H57" s="29" t="str">
        <f t="shared" si="2"/>
        <v>'</v>
      </c>
      <c r="I57" t="str">
        <f t="shared" si="3"/>
        <v>&gt; div.page-wrap &gt; section &gt; div &gt; div &gt; div &gt; div:[2] &gt; div:[2] &gt; div &gt; div:[3] &gt; div:[2] &gt; ul &gt; li</v>
      </c>
      <c r="J57" t="str">
        <f t="shared" si="4"/>
        <v>' : '</v>
      </c>
      <c r="K57" t="str">
        <f t="shared" si="5"/>
        <v>FragenZumArtikel</v>
      </c>
      <c r="L57" t="str">
        <f t="shared" si="6"/>
        <v>',</v>
      </c>
      <c r="M57" s="30" t="str">
        <f t="shared" si="0"/>
        <v xml:space="preserve">'&gt; div.page-wrap &gt; section &gt; div &gt; div &gt; div &gt; div:[2] &gt; div:[2] &gt; div &gt; div:[3] &gt; div:[2] &gt; ul &gt; li' : 'FragenZumArtikel',
</v>
      </c>
      <c r="T57" s="29" t="str">
        <f t="shared" si="7"/>
        <v>'</v>
      </c>
      <c r="U57" t="str">
        <f t="shared" si="8"/>
        <v>&gt; div.page-wrap &gt; section &gt; div &gt; div &gt; div &gt; div:[2] &gt; div:[2] &gt; div &gt; div:[3] &gt; div:[2] &gt; ul &gt; li</v>
      </c>
      <c r="V57" t="str">
        <f t="shared" si="9"/>
        <v>' : '</v>
      </c>
      <c r="W57" t="str">
        <f t="shared" si="10"/>
        <v>FragenZumArtikel</v>
      </c>
      <c r="X57" t="str">
        <f t="shared" si="11"/>
        <v>',</v>
      </c>
      <c r="Y57" s="30" t="str">
        <f t="shared" si="1"/>
        <v xml:space="preserve">'&gt; div.page-wrap &gt; section &gt; div &gt; div &gt; div &gt; div:[2] &gt; div:[2] &gt; div &gt; div:[3] &gt; div:[2] &gt; ul &gt; li' : 'FragenZumArtikel',
</v>
      </c>
    </row>
    <row r="58" spans="1:25" x14ac:dyDescent="0.25">
      <c r="A58" s="60"/>
      <c r="B58">
        <v>6265</v>
      </c>
      <c r="C58" s="28" t="s">
        <v>639</v>
      </c>
      <c r="D58" s="28" t="s">
        <v>640</v>
      </c>
      <c r="E58" t="s">
        <v>641</v>
      </c>
      <c r="F58" t="s">
        <v>17</v>
      </c>
      <c r="H58" s="29" t="str">
        <f t="shared" si="2"/>
        <v>'</v>
      </c>
      <c r="I58" t="str">
        <f t="shared" si="3"/>
        <v>&gt; div.page-wrap &gt; nav &gt; div &gt; div &gt; ul &gt; li:[2] &gt; a</v>
      </c>
      <c r="J58" t="str">
        <f t="shared" si="4"/>
        <v>' : '</v>
      </c>
      <c r="K58" t="str">
        <f t="shared" si="5"/>
        <v>MainMenu</v>
      </c>
      <c r="L58" t="str">
        <f t="shared" si="6"/>
        <v>',</v>
      </c>
      <c r="M58" s="30" t="str">
        <f t="shared" si="0"/>
        <v xml:space="preserve">'&gt; div.page-wrap &gt; nav &gt; div &gt; div &gt; ul &gt; li:[2] &gt; a' : 'MainMenu',
</v>
      </c>
      <c r="T58" s="29" t="str">
        <f t="shared" si="7"/>
        <v>'</v>
      </c>
      <c r="U58" t="str">
        <f t="shared" si="8"/>
        <v>&gt; div.page-wrap &gt; nav &gt; div &gt; div &gt; ul &gt; li:[2] &gt; a</v>
      </c>
      <c r="V58" t="str">
        <f t="shared" si="9"/>
        <v>' : '</v>
      </c>
      <c r="W58" t="str">
        <f t="shared" si="10"/>
        <v>MainMenu</v>
      </c>
      <c r="X58" t="str">
        <f t="shared" si="11"/>
        <v>',</v>
      </c>
      <c r="Y58" s="30" t="str">
        <f t="shared" si="1"/>
        <v xml:space="preserve">'&gt; div.page-wrap &gt; nav &gt; div &gt; div &gt; ul &gt; li:[2] &gt; a' : 'MainMenu',
</v>
      </c>
    </row>
    <row r="59" spans="1:25" x14ac:dyDescent="0.25">
      <c r="A59" s="60"/>
      <c r="B59">
        <v>6168</v>
      </c>
      <c r="C59" s="28" t="s">
        <v>642</v>
      </c>
      <c r="D59" s="28" t="s">
        <v>643</v>
      </c>
      <c r="E59" t="s">
        <v>641</v>
      </c>
      <c r="F59" t="s">
        <v>17</v>
      </c>
      <c r="H59" s="29" t="str">
        <f t="shared" si="2"/>
        <v>'</v>
      </c>
      <c r="I59" t="str">
        <f t="shared" si="3"/>
        <v>&gt; div.page-wrap &gt; nav &gt; div &gt; div &gt; ul &gt; li:[5] &gt; a</v>
      </c>
      <c r="J59" t="str">
        <f t="shared" si="4"/>
        <v>' : '</v>
      </c>
      <c r="K59" t="str">
        <f t="shared" si="5"/>
        <v>MainMenu</v>
      </c>
      <c r="L59" t="str">
        <f t="shared" si="6"/>
        <v>',</v>
      </c>
      <c r="M59" s="30" t="str">
        <f t="shared" si="0"/>
        <v xml:space="preserve">'&gt; div.page-wrap &gt; nav &gt; div &gt; div &gt; ul &gt; li:[5] &gt; a' : 'MainMenu',
</v>
      </c>
      <c r="T59" s="29" t="str">
        <f t="shared" si="7"/>
        <v>'</v>
      </c>
      <c r="U59" t="str">
        <f t="shared" si="8"/>
        <v>&gt; div.page-wrap &gt; nav &gt; div &gt; div &gt; ul &gt; li:[5] &gt; a</v>
      </c>
      <c r="V59" t="str">
        <f t="shared" si="9"/>
        <v>' : '</v>
      </c>
      <c r="W59" t="str">
        <f t="shared" si="10"/>
        <v>MainMenu</v>
      </c>
      <c r="X59" t="str">
        <f t="shared" si="11"/>
        <v>',</v>
      </c>
      <c r="Y59" s="30" t="str">
        <f t="shared" si="1"/>
        <v xml:space="preserve">'&gt; div.page-wrap &gt; nav &gt; div &gt; div &gt; ul &gt; li:[5] &gt; a' : 'MainMenu',
</v>
      </c>
    </row>
    <row r="60" spans="1:25" x14ac:dyDescent="0.25">
      <c r="A60" s="60"/>
      <c r="B60">
        <v>6150</v>
      </c>
      <c r="C60" s="28" t="s">
        <v>129</v>
      </c>
      <c r="D60" s="28" t="s">
        <v>644</v>
      </c>
      <c r="E60" t="s">
        <v>645</v>
      </c>
      <c r="F60" t="s">
        <v>678</v>
      </c>
      <c r="H60" s="29" t="str">
        <f t="shared" si="2"/>
        <v>'</v>
      </c>
      <c r="I60" t="str">
        <f t="shared" si="3"/>
        <v>&gt; div.page-wrap &gt; section &gt; div &gt; div &gt; div &gt; div:[5] &gt; div:[2] &gt; div &gt; div:[2] &gt; div &gt; div &gt; div</v>
      </c>
      <c r="J60" t="str">
        <f t="shared" si="4"/>
        <v>' : '</v>
      </c>
      <c r="K60" t="str">
        <f t="shared" si="5"/>
        <v>AehnlicheArtikel/ZubehörToggle</v>
      </c>
      <c r="L60" t="str">
        <f t="shared" si="6"/>
        <v>',</v>
      </c>
      <c r="M60" s="30" t="str">
        <f t="shared" si="0"/>
        <v xml:space="preserve">'&gt; div.page-wrap &gt; section &gt; div &gt; div &gt; div &gt; div:[5] &gt; div:[2] &gt; div &gt; div:[2] &gt; div &gt; div &gt; div' : 'AehnlicheArtikel/ZubehörToggle',
</v>
      </c>
      <c r="T60" s="29" t="str">
        <f t="shared" si="7"/>
        <v>'</v>
      </c>
      <c r="U60" t="str">
        <f t="shared" si="8"/>
        <v>&gt; div.page-wrap &gt; section &gt; div &gt; div &gt; div &gt; div:[5] &gt; div:[2] &gt; div &gt; div:[2] &gt; div &gt; div &gt; div</v>
      </c>
      <c r="V60" t="str">
        <f t="shared" si="9"/>
        <v>' : '</v>
      </c>
      <c r="W60" t="str">
        <f t="shared" si="10"/>
        <v>AehnlicheArtikel/ZubehörToggle</v>
      </c>
      <c r="X60" t="str">
        <f t="shared" si="11"/>
        <v>',</v>
      </c>
      <c r="Y60" s="30" t="str">
        <f t="shared" si="1"/>
        <v xml:space="preserve">'&gt; div.page-wrap &gt; section &gt; div &gt; div &gt; div &gt; div:[5] &gt; div:[2] &gt; div &gt; div:[2] &gt; div &gt; div &gt; div' : 'AehnlicheArtikel/ZubehörToggle',
</v>
      </c>
    </row>
    <row r="61" spans="1:25" x14ac:dyDescent="0.25">
      <c r="A61" s="60"/>
      <c r="B61">
        <v>6145</v>
      </c>
      <c r="C61" s="28" t="s">
        <v>646</v>
      </c>
      <c r="D61" s="28" t="s">
        <v>647</v>
      </c>
      <c r="E61" t="s">
        <v>570</v>
      </c>
      <c r="F61" t="s">
        <v>570</v>
      </c>
      <c r="H61" s="29" t="str">
        <f t="shared" si="2"/>
        <v>'</v>
      </c>
      <c r="I61" t="str">
        <f t="shared" si="3"/>
        <v>&gt; div.js--modal.sizing--content.no--header &gt; div:[2] &gt; div &gt; div:[4] &gt; div &gt; div:[2] &gt; div &gt; div &gt; div:[3] &gt; div &gt; div &gt; div:[2] &gt; a</v>
      </c>
      <c r="J61" t="str">
        <f t="shared" si="4"/>
        <v>' : '</v>
      </c>
      <c r="K61" t="str">
        <f t="shared" si="5"/>
        <v>Picture_Gallery_FullScreen</v>
      </c>
      <c r="L61" t="str">
        <f t="shared" si="6"/>
        <v>',</v>
      </c>
      <c r="M61" s="30" t="str">
        <f t="shared" si="0"/>
        <v xml:space="preserve">'&gt; div.js--modal.sizing--content.no--header &gt; div:[2] &gt; div &gt; div:[4] &gt; div &gt; div:[2] &gt; div &gt; div &gt; div:[3] &gt; div &gt; div &gt; div:[2] &gt; a' : 'Picture_Gallery_FullScreen',
</v>
      </c>
      <c r="T61" s="29" t="str">
        <f t="shared" si="7"/>
        <v>'</v>
      </c>
      <c r="U61" t="str">
        <f t="shared" si="8"/>
        <v>&gt; div.js--modal.sizing--content.no--header &gt; div:[2] &gt; div &gt; div:[4] &gt; div &gt; div:[2] &gt; div &gt; div &gt; div:[3] &gt; div &gt; div &gt; div:[2] &gt; a</v>
      </c>
      <c r="V61" t="str">
        <f t="shared" si="9"/>
        <v>' : '</v>
      </c>
      <c r="W61" t="str">
        <f t="shared" si="10"/>
        <v>Picture_Gallery_FullScreen</v>
      </c>
      <c r="X61" t="str">
        <f t="shared" si="11"/>
        <v>',</v>
      </c>
      <c r="Y61" s="30" t="str">
        <f t="shared" si="1"/>
        <v xml:space="preserve">'&gt; div.js--modal.sizing--content.no--header &gt; div:[2] &gt; div &gt; div:[4] &gt; div &gt; div:[2] &gt; div &gt; div &gt; div:[3] &gt; div &gt; div &gt; div:[2] &gt; a' : 'Picture_Gallery_FullScreen',
</v>
      </c>
    </row>
    <row r="62" spans="1:25" x14ac:dyDescent="0.25">
      <c r="A62" s="60"/>
      <c r="B62">
        <v>6032</v>
      </c>
      <c r="C62" s="28" t="s">
        <v>124</v>
      </c>
      <c r="D62" s="28" t="s">
        <v>648</v>
      </c>
      <c r="E62" t="s">
        <v>159</v>
      </c>
      <c r="F62" t="s">
        <v>159</v>
      </c>
      <c r="H62" s="29" t="str">
        <f t="shared" si="2"/>
        <v>'</v>
      </c>
      <c r="I62" t="str">
        <f t="shared" si="3"/>
        <v>&gt; div.page-wrap &gt; section &gt; div &gt; div &gt; div &gt; div:[2] &gt; div:[2] &gt; div &gt; div:[3] &gt; div:[2] &gt; div</v>
      </c>
      <c r="J62" t="str">
        <f t="shared" si="4"/>
        <v>' : '</v>
      </c>
      <c r="K62" t="str">
        <f t="shared" si="5"/>
        <v>ProductDescription</v>
      </c>
      <c r="L62" t="str">
        <f t="shared" si="6"/>
        <v>',</v>
      </c>
      <c r="M62" s="30" t="str">
        <f t="shared" si="0"/>
        <v xml:space="preserve">'&gt; div.page-wrap &gt; section &gt; div &gt; div &gt; div &gt; div:[2] &gt; div:[2] &gt; div &gt; div:[3] &gt; div:[2] &gt; div' : 'ProductDescription',
</v>
      </c>
      <c r="T62" s="29" t="str">
        <f t="shared" si="7"/>
        <v>'</v>
      </c>
      <c r="U62" t="str">
        <f t="shared" si="8"/>
        <v>&gt; div.page-wrap &gt; section &gt; div &gt; div &gt; div &gt; div:[2] &gt; div:[2] &gt; div &gt; div:[3] &gt; div:[2] &gt; div</v>
      </c>
      <c r="V62" t="str">
        <f t="shared" si="9"/>
        <v>' : '</v>
      </c>
      <c r="W62" t="str">
        <f t="shared" si="10"/>
        <v>ProductDescription</v>
      </c>
      <c r="X62" t="str">
        <f t="shared" si="11"/>
        <v>',</v>
      </c>
      <c r="Y62" s="30" t="str">
        <f t="shared" si="1"/>
        <v xml:space="preserve">'&gt; div.page-wrap &gt; section &gt; div &gt; div &gt; div &gt; div:[2] &gt; div:[2] &gt; div &gt; div:[3] &gt; div:[2] &gt; div' : 'ProductDescription',
</v>
      </c>
    </row>
    <row r="63" spans="1:25" x14ac:dyDescent="0.25">
      <c r="A63" s="60"/>
      <c r="B63">
        <v>6011</v>
      </c>
      <c r="C63" s="28" t="s">
        <v>125</v>
      </c>
      <c r="D63" s="28" t="s">
        <v>649</v>
      </c>
      <c r="E63" t="s">
        <v>650</v>
      </c>
      <c r="F63" t="s">
        <v>17</v>
      </c>
      <c r="H63" s="29" t="str">
        <f t="shared" si="2"/>
        <v>'</v>
      </c>
      <c r="I63" t="str">
        <f t="shared" si="3"/>
        <v>&gt; div.page-wrap &gt; section &gt; div &gt; div &gt; div &gt; div &gt; header &gt; div &gt; div</v>
      </c>
      <c r="J63" t="str">
        <f t="shared" si="4"/>
        <v>' : '</v>
      </c>
      <c r="K63" t="str">
        <f t="shared" si="5"/>
        <v>Header_ArtikelMerken</v>
      </c>
      <c r="L63" t="str">
        <f t="shared" si="6"/>
        <v>',</v>
      </c>
      <c r="M63" s="30" t="str">
        <f t="shared" si="0"/>
        <v xml:space="preserve">'&gt; div.page-wrap &gt; section &gt; div &gt; div &gt; div &gt; div &gt; header &gt; div &gt; div' : 'Header_ArtikelMerken',
</v>
      </c>
      <c r="T63" s="29" t="str">
        <f t="shared" si="7"/>
        <v>'</v>
      </c>
      <c r="U63" t="str">
        <f t="shared" si="8"/>
        <v>&gt; div.page-wrap &gt; section &gt; div &gt; div &gt; div &gt; div &gt; header &gt; div &gt; div</v>
      </c>
      <c r="V63" t="str">
        <f t="shared" si="9"/>
        <v>' : '</v>
      </c>
      <c r="W63" t="str">
        <f t="shared" si="10"/>
        <v>Header_ArtikelMerken</v>
      </c>
      <c r="X63" t="str">
        <f t="shared" si="11"/>
        <v>',</v>
      </c>
      <c r="Y63" s="30" t="str">
        <f t="shared" si="1"/>
        <v xml:space="preserve">'&gt; div.page-wrap &gt; section &gt; div &gt; div &gt; div &gt; div &gt; header &gt; div &gt; div' : 'Header_ArtikelMerken',
</v>
      </c>
    </row>
    <row r="64" spans="1:25" x14ac:dyDescent="0.25">
      <c r="A64" s="60"/>
      <c r="B64">
        <v>6004</v>
      </c>
      <c r="C64" s="28" t="s">
        <v>651</v>
      </c>
      <c r="D64" s="28" t="s">
        <v>652</v>
      </c>
      <c r="E64" t="s">
        <v>653</v>
      </c>
      <c r="F64" t="s">
        <v>17</v>
      </c>
      <c r="H64" s="29" t="str">
        <f t="shared" si="2"/>
        <v>'</v>
      </c>
      <c r="I64" t="str">
        <f t="shared" si="3"/>
        <v>#hp24-top-bar-container &gt; div &gt; p &gt; span &gt; a</v>
      </c>
      <c r="J64" t="str">
        <f t="shared" si="4"/>
        <v>' : '</v>
      </c>
      <c r="K64" t="str">
        <f t="shared" si="5"/>
        <v>topbar</v>
      </c>
      <c r="L64" t="str">
        <f t="shared" si="6"/>
        <v>',</v>
      </c>
      <c r="M64" s="30" t="str">
        <f t="shared" si="0"/>
        <v xml:space="preserve">'#hp24-top-bar-container &gt; div &gt; p &gt; span &gt; a' : 'topbar',
</v>
      </c>
      <c r="T64" s="29" t="str">
        <f t="shared" si="7"/>
        <v>'</v>
      </c>
      <c r="U64" t="str">
        <f t="shared" si="8"/>
        <v>#hp24-top-bar-container &gt; div &gt; p &gt; span &gt; a</v>
      </c>
      <c r="V64" t="str">
        <f t="shared" si="9"/>
        <v>' : '</v>
      </c>
      <c r="W64" t="str">
        <f t="shared" si="10"/>
        <v>topbar</v>
      </c>
      <c r="X64" t="str">
        <f t="shared" si="11"/>
        <v>',</v>
      </c>
      <c r="Y64" s="30" t="str">
        <f t="shared" si="1"/>
        <v xml:space="preserve">'#hp24-top-bar-container &gt; div &gt; p &gt; span &gt; a' : 'topbar',
</v>
      </c>
    </row>
    <row r="65" spans="1:25" x14ac:dyDescent="0.25">
      <c r="A65" s="60"/>
      <c r="B65">
        <v>5828</v>
      </c>
      <c r="C65" s="28" t="s">
        <v>654</v>
      </c>
      <c r="D65" s="28" t="s">
        <v>655</v>
      </c>
      <c r="E65" t="s">
        <v>656</v>
      </c>
      <c r="F65" t="s">
        <v>2501</v>
      </c>
      <c r="H65" s="29" t="str">
        <f t="shared" si="2"/>
        <v>'</v>
      </c>
      <c r="I65" t="str">
        <f t="shared" si="3"/>
        <v>&gt; div.page-wrap &gt; section &gt; div &gt; div &gt; div &gt; div:[2] &gt; div:[2] &gt; div &gt; div:[3] &gt; div:[2] &gt; ul &gt; li:[2]</v>
      </c>
      <c r="J65" t="str">
        <f t="shared" si="4"/>
        <v>' : '</v>
      </c>
      <c r="K65" t="str">
        <f t="shared" si="5"/>
        <v>WeitereArtikelvonHersteller</v>
      </c>
      <c r="L65" t="str">
        <f t="shared" si="6"/>
        <v>',</v>
      </c>
      <c r="M65" s="30" t="str">
        <f t="shared" si="0"/>
        <v xml:space="preserve">'&gt; div.page-wrap &gt; section &gt; div &gt; div &gt; div &gt; div:[2] &gt; div:[2] &gt; div &gt; div:[3] &gt; div:[2] &gt; ul &gt; li:[2]' : 'WeitereArtikelvonHersteller',
</v>
      </c>
      <c r="T65" s="29" t="str">
        <f t="shared" si="7"/>
        <v>'</v>
      </c>
      <c r="U65" t="str">
        <f t="shared" si="8"/>
        <v>&gt; div.page-wrap &gt; section &gt; div &gt; div &gt; div &gt; div:[2] &gt; div:[2] &gt; div &gt; div:[3] &gt; div:[2] &gt; ul &gt; li:[2]</v>
      </c>
      <c r="V65" t="str">
        <f t="shared" si="9"/>
        <v>' : '</v>
      </c>
      <c r="W65" t="str">
        <f t="shared" si="10"/>
        <v>WeitereArtikelvonHersteller</v>
      </c>
      <c r="X65" t="str">
        <f t="shared" si="11"/>
        <v>',</v>
      </c>
      <c r="Y65" s="30" t="str">
        <f t="shared" si="1"/>
        <v xml:space="preserve">'&gt; div.page-wrap &gt; section &gt; div &gt; div &gt; div &gt; div:[2] &gt; div:[2] &gt; div &gt; div:[3] &gt; div:[2] &gt; ul &gt; li:[2]' : 'WeitereArtikelvonHersteller',
</v>
      </c>
    </row>
    <row r="66" spans="1:25" x14ac:dyDescent="0.25">
      <c r="A66" s="60"/>
      <c r="B66">
        <v>5800</v>
      </c>
      <c r="C66" s="28" t="s">
        <v>657</v>
      </c>
      <c r="D66" s="28" t="s">
        <v>658</v>
      </c>
      <c r="E66" t="s">
        <v>2509</v>
      </c>
      <c r="F66" t="s">
        <v>622</v>
      </c>
      <c r="H66" s="29" t="str">
        <f t="shared" si="2"/>
        <v>'</v>
      </c>
      <c r="I66" t="str">
        <f t="shared" si="3"/>
        <v>&gt; div.page-wrap &gt; section &gt; div &gt; div &gt; div &gt; div &gt; div &gt; div &gt; div &gt; a:[2]</v>
      </c>
      <c r="J66" t="str">
        <f t="shared" si="4"/>
        <v>' : '</v>
      </c>
      <c r="K66" t="str">
        <f t="shared" si="5"/>
        <v>picture_main_toggles</v>
      </c>
      <c r="L66" t="str">
        <f t="shared" si="6"/>
        <v>',</v>
      </c>
      <c r="M66" s="30" t="str">
        <f t="shared" si="0"/>
        <v xml:space="preserve">'&gt; div.page-wrap &gt; section &gt; div &gt; div &gt; div &gt; div &gt; div &gt; div &gt; div &gt; a:[2]' : 'picture_main_toggles',
</v>
      </c>
      <c r="T66" s="29" t="str">
        <f t="shared" si="7"/>
        <v>'</v>
      </c>
      <c r="U66" t="str">
        <f t="shared" si="8"/>
        <v>&gt; div.page-wrap &gt; section &gt; div &gt; div &gt; div &gt; div &gt; div &gt; div &gt; div &gt; a:[2]</v>
      </c>
      <c r="V66" t="str">
        <f t="shared" si="9"/>
        <v>' : '</v>
      </c>
      <c r="W66" t="str">
        <f t="shared" si="10"/>
        <v>picture_main_toggles</v>
      </c>
      <c r="X66" t="str">
        <f t="shared" si="11"/>
        <v>',</v>
      </c>
      <c r="Y66" s="30" t="str">
        <f t="shared" si="1"/>
        <v xml:space="preserve">'&gt; div.page-wrap &gt; section &gt; div &gt; div &gt; div &gt; div &gt; div &gt; div &gt; div &gt; a:[2]' : 'picture_main_toggles',
</v>
      </c>
    </row>
    <row r="67" spans="1:25" x14ac:dyDescent="0.25">
      <c r="A67" s="60"/>
      <c r="B67">
        <v>5506</v>
      </c>
      <c r="C67" s="28" t="s">
        <v>659</v>
      </c>
      <c r="D67" s="28" t="s">
        <v>660</v>
      </c>
      <c r="E67" t="s">
        <v>653</v>
      </c>
      <c r="F67" t="s">
        <v>17</v>
      </c>
      <c r="H67" s="29" t="str">
        <f t="shared" si="2"/>
        <v>'</v>
      </c>
      <c r="I67" t="str">
        <f t="shared" si="3"/>
        <v>#hp24-top-bar-container &gt; div &gt; a</v>
      </c>
      <c r="J67" t="str">
        <f t="shared" si="4"/>
        <v>' : '</v>
      </c>
      <c r="K67" t="str">
        <f t="shared" si="5"/>
        <v>topbar</v>
      </c>
      <c r="L67" t="str">
        <f t="shared" si="6"/>
        <v>',</v>
      </c>
      <c r="M67" s="30" t="str">
        <f t="shared" si="0"/>
        <v xml:space="preserve">'#hp24-top-bar-container &gt; div &gt; a' : 'topbar',
</v>
      </c>
      <c r="T67" s="29" t="str">
        <f t="shared" si="7"/>
        <v>'</v>
      </c>
      <c r="U67" t="str">
        <f t="shared" si="8"/>
        <v>#hp24-top-bar-container &gt; div &gt; a</v>
      </c>
      <c r="V67" t="str">
        <f t="shared" si="9"/>
        <v>' : '</v>
      </c>
      <c r="W67" t="str">
        <f t="shared" si="10"/>
        <v>topbar</v>
      </c>
      <c r="X67" t="str">
        <f t="shared" si="11"/>
        <v>',</v>
      </c>
      <c r="Y67" s="30" t="str">
        <f t="shared" si="1"/>
        <v xml:space="preserve">'#hp24-top-bar-container &gt; div &gt; a' : 'topbar',
</v>
      </c>
    </row>
    <row r="68" spans="1:25" x14ac:dyDescent="0.25">
      <c r="A68" s="60"/>
      <c r="B68">
        <v>5483</v>
      </c>
      <c r="C68" s="28" t="s">
        <v>127</v>
      </c>
      <c r="D68" s="28" t="s">
        <v>661</v>
      </c>
      <c r="E68" t="s">
        <v>159</v>
      </c>
      <c r="F68" t="s">
        <v>159</v>
      </c>
      <c r="H68" s="29" t="str">
        <f t="shared" si="2"/>
        <v>'</v>
      </c>
      <c r="I68" t="str">
        <f t="shared" si="3"/>
        <v>&gt; div.page-wrap &gt; section &gt; div &gt; div &gt; div &gt; div &gt; div &gt; div &gt; div &gt; div:[2]</v>
      </c>
      <c r="J68" t="str">
        <f t="shared" si="4"/>
        <v>' : '</v>
      </c>
      <c r="K68" t="str">
        <f t="shared" si="5"/>
        <v>ProductDescription</v>
      </c>
      <c r="L68" t="str">
        <f t="shared" si="6"/>
        <v>',</v>
      </c>
      <c r="M68" s="30" t="str">
        <f t="shared" ref="M68:M131" si="12">IF(ISNUMBER(SEARCH("0",CONCATENATE($H68,$I68,$J68,$K68,$L68,CHAR(10)))),"",CONCATENATE($H68,$I68,$J68,$K68,$L68,CHAR(10)))</f>
        <v xml:space="preserve">'&gt; div.page-wrap &gt; section &gt; div &gt; div &gt; div &gt; div &gt; div &gt; div &gt; div &gt; div:[2]' : 'ProductDescription',
</v>
      </c>
      <c r="T68" s="29" t="str">
        <f t="shared" si="7"/>
        <v>'</v>
      </c>
      <c r="U68" t="str">
        <f t="shared" si="8"/>
        <v>&gt; div.page-wrap &gt; section &gt; div &gt; div &gt; div &gt; div &gt; div &gt; div &gt; div &gt; div:[2]</v>
      </c>
      <c r="V68" t="str">
        <f t="shared" si="9"/>
        <v>' : '</v>
      </c>
      <c r="W68" t="str">
        <f t="shared" si="10"/>
        <v>ProductDescription</v>
      </c>
      <c r="X68" t="str">
        <f t="shared" si="11"/>
        <v>',</v>
      </c>
      <c r="Y68" s="30" t="str">
        <f t="shared" ref="Y68:Y131" si="13">IF(ISNUMBER(SEARCH("0",CONCATENATE($T68,$U68,$V68,$W68,$X68,CHAR(10)))),"",CONCATENATE($T68,$U68,$V68,$W68,$X68,CHAR(10)))</f>
        <v xml:space="preserve">'&gt; div.page-wrap &gt; section &gt; div &gt; div &gt; div &gt; div &gt; div &gt; div &gt; div &gt; div:[2]' : 'ProductDescription',
</v>
      </c>
    </row>
    <row r="69" spans="1:25" x14ac:dyDescent="0.25">
      <c r="A69" s="60"/>
      <c r="B69">
        <v>5470</v>
      </c>
      <c r="C69" s="28" t="s">
        <v>72</v>
      </c>
      <c r="D69" s="28" t="s">
        <v>662</v>
      </c>
      <c r="E69" t="s">
        <v>73</v>
      </c>
      <c r="F69" t="s">
        <v>612</v>
      </c>
      <c r="H69" s="29" t="str">
        <f t="shared" ref="H69:H132" si="14">+$H$3</f>
        <v>'</v>
      </c>
      <c r="I69" t="str">
        <f t="shared" ref="I69:I132" si="15">+$C69</f>
        <v>&gt; div.page-wrap &gt; section &gt; div &gt; div &gt; div &gt; div &gt; div &gt; div &gt; div &gt; div &gt; a:[4] &gt; img</v>
      </c>
      <c r="J69" t="str">
        <f t="shared" ref="J69:J132" si="16">+$J$3</f>
        <v>' : '</v>
      </c>
      <c r="K69" t="str">
        <f t="shared" ref="K69:K132" si="17">+$E69</f>
        <v>thumb4</v>
      </c>
      <c r="L69" t="str">
        <f t="shared" ref="L69:L132" si="18">+$L$3</f>
        <v>',</v>
      </c>
      <c r="M69" s="30" t="str">
        <f t="shared" si="12"/>
        <v xml:space="preserve">'&gt; div.page-wrap &gt; section &gt; div &gt; div &gt; div &gt; div &gt; div &gt; div &gt; div &gt; div &gt; a:[4] &gt; img' : 'thumb4',
</v>
      </c>
      <c r="T69" s="29" t="str">
        <f t="shared" ref="T69:T132" si="19">+$T$3</f>
        <v>'</v>
      </c>
      <c r="U69" t="str">
        <f t="shared" ref="U69:U132" si="20">+$C69</f>
        <v>&gt; div.page-wrap &gt; section &gt; div &gt; div &gt; div &gt; div &gt; div &gt; div &gt; div &gt; div &gt; a:[4] &gt; img</v>
      </c>
      <c r="V69" t="str">
        <f t="shared" ref="V69:V132" si="21">+$V$3</f>
        <v>' : '</v>
      </c>
      <c r="W69" t="str">
        <f t="shared" ref="W69:W132" si="22">+$E69</f>
        <v>thumb4</v>
      </c>
      <c r="X69" t="str">
        <f t="shared" ref="X69:X132" si="23">+$X$3</f>
        <v>',</v>
      </c>
      <c r="Y69" s="30" t="str">
        <f t="shared" si="13"/>
        <v xml:space="preserve">'&gt; div.page-wrap &gt; section &gt; div &gt; div &gt; div &gt; div &gt; div &gt; div &gt; div &gt; div &gt; a:[4] &gt; img' : 'thumb4',
</v>
      </c>
    </row>
    <row r="70" spans="1:25" x14ac:dyDescent="0.25">
      <c r="A70" s="60"/>
      <c r="B70">
        <v>5459</v>
      </c>
      <c r="C70" s="28" t="s">
        <v>663</v>
      </c>
      <c r="D70" s="28" t="s">
        <v>664</v>
      </c>
      <c r="E70" t="s">
        <v>641</v>
      </c>
      <c r="F70" t="s">
        <v>17</v>
      </c>
      <c r="H70" s="29" t="str">
        <f t="shared" si="14"/>
        <v>'</v>
      </c>
      <c r="I70" t="str">
        <f t="shared" si="15"/>
        <v>&gt; div.page-wrap &gt; nav &gt; div &gt; div &gt; ul &gt; li:[5]</v>
      </c>
      <c r="J70" t="str">
        <f t="shared" si="16"/>
        <v>' : '</v>
      </c>
      <c r="K70" t="str">
        <f t="shared" si="17"/>
        <v>MainMenu</v>
      </c>
      <c r="L70" t="str">
        <f t="shared" si="18"/>
        <v>',</v>
      </c>
      <c r="M70" s="30" t="str">
        <f t="shared" si="12"/>
        <v xml:space="preserve">'&gt; div.page-wrap &gt; nav &gt; div &gt; div &gt; ul &gt; li:[5]' : 'MainMenu',
</v>
      </c>
      <c r="T70" s="29" t="str">
        <f t="shared" si="19"/>
        <v>'</v>
      </c>
      <c r="U70" t="str">
        <f t="shared" si="20"/>
        <v>&gt; div.page-wrap &gt; nav &gt; div &gt; div &gt; ul &gt; li:[5]</v>
      </c>
      <c r="V70" t="str">
        <f t="shared" si="21"/>
        <v>' : '</v>
      </c>
      <c r="W70" t="str">
        <f t="shared" si="22"/>
        <v>MainMenu</v>
      </c>
      <c r="X70" t="str">
        <f t="shared" si="23"/>
        <v>',</v>
      </c>
      <c r="Y70" s="30" t="str">
        <f t="shared" si="13"/>
        <v xml:space="preserve">'&gt; div.page-wrap &gt; nav &gt; div &gt; div &gt; ul &gt; li:[5]' : 'MainMenu',
</v>
      </c>
    </row>
    <row r="71" spans="1:25" x14ac:dyDescent="0.25">
      <c r="A71" s="60"/>
      <c r="B71">
        <v>5451</v>
      </c>
      <c r="C71" s="28" t="s">
        <v>665</v>
      </c>
      <c r="D71" s="28" t="s">
        <v>666</v>
      </c>
      <c r="E71" t="s">
        <v>641</v>
      </c>
      <c r="F71" t="s">
        <v>17</v>
      </c>
      <c r="H71" s="29" t="str">
        <f t="shared" si="14"/>
        <v>'</v>
      </c>
      <c r="I71" t="str">
        <f t="shared" si="15"/>
        <v>&gt; div.page-wrap &gt; nav &gt; div &gt; div &gt; ul &gt; li:[2]</v>
      </c>
      <c r="J71" t="str">
        <f t="shared" si="16"/>
        <v>' : '</v>
      </c>
      <c r="K71" t="str">
        <f t="shared" si="17"/>
        <v>MainMenu</v>
      </c>
      <c r="L71" t="str">
        <f t="shared" si="18"/>
        <v>',</v>
      </c>
      <c r="M71" s="30" t="str">
        <f t="shared" si="12"/>
        <v xml:space="preserve">'&gt; div.page-wrap &gt; nav &gt; div &gt; div &gt; ul &gt; li:[2]' : 'MainMenu',
</v>
      </c>
      <c r="T71" s="29" t="str">
        <f t="shared" si="19"/>
        <v>'</v>
      </c>
      <c r="U71" t="str">
        <f t="shared" si="20"/>
        <v>&gt; div.page-wrap &gt; nav &gt; div &gt; div &gt; ul &gt; li:[2]</v>
      </c>
      <c r="V71" t="str">
        <f t="shared" si="21"/>
        <v>' : '</v>
      </c>
      <c r="W71" t="str">
        <f t="shared" si="22"/>
        <v>MainMenu</v>
      </c>
      <c r="X71" t="str">
        <f t="shared" si="23"/>
        <v>',</v>
      </c>
      <c r="Y71" s="30" t="str">
        <f t="shared" si="13"/>
        <v xml:space="preserve">'&gt; div.page-wrap &gt; nav &gt; div &gt; div &gt; ul &gt; li:[2]' : 'MainMenu',
</v>
      </c>
    </row>
    <row r="72" spans="1:25" x14ac:dyDescent="0.25">
      <c r="A72" s="60"/>
      <c r="B72">
        <v>5382</v>
      </c>
      <c r="C72" s="28" t="s">
        <v>128</v>
      </c>
      <c r="D72" s="28" t="s">
        <v>128</v>
      </c>
      <c r="E72" t="s">
        <v>667</v>
      </c>
      <c r="F72" t="s">
        <v>17</v>
      </c>
      <c r="H72" s="29" t="str">
        <f t="shared" si="14"/>
        <v>'</v>
      </c>
      <c r="I72" t="str">
        <f t="shared" si="15"/>
        <v>#hp24-top-bar-container</v>
      </c>
      <c r="J72" t="str">
        <f t="shared" si="16"/>
        <v>' : '</v>
      </c>
      <c r="K72" t="str">
        <f t="shared" si="17"/>
        <v>TopBar</v>
      </c>
      <c r="L72" t="str">
        <f t="shared" si="18"/>
        <v>',</v>
      </c>
      <c r="M72" s="30" t="str">
        <f t="shared" si="12"/>
        <v xml:space="preserve">'#hp24-top-bar-container' : 'TopBar',
</v>
      </c>
      <c r="T72" s="29" t="str">
        <f t="shared" si="19"/>
        <v>'</v>
      </c>
      <c r="U72" t="str">
        <f t="shared" si="20"/>
        <v>#hp24-top-bar-container</v>
      </c>
      <c r="V72" t="str">
        <f t="shared" si="21"/>
        <v>' : '</v>
      </c>
      <c r="W72" t="str">
        <f t="shared" si="22"/>
        <v>TopBar</v>
      </c>
      <c r="X72" t="str">
        <f t="shared" si="23"/>
        <v>',</v>
      </c>
      <c r="Y72" s="30" t="str">
        <f t="shared" si="13"/>
        <v xml:space="preserve">'#hp24-top-bar-container' : 'TopBar',
</v>
      </c>
    </row>
    <row r="73" spans="1:25" x14ac:dyDescent="0.25">
      <c r="A73" s="60"/>
      <c r="B73">
        <v>5376</v>
      </c>
      <c r="C73" s="28" t="s">
        <v>668</v>
      </c>
      <c r="D73" s="28" t="s">
        <v>669</v>
      </c>
      <c r="E73" t="s">
        <v>634</v>
      </c>
      <c r="F73" t="s">
        <v>17</v>
      </c>
      <c r="H73" s="29" t="str">
        <f t="shared" si="14"/>
        <v>'</v>
      </c>
      <c r="I73" t="str">
        <f t="shared" si="15"/>
        <v>&gt; div.page-wrap &gt; section &gt; nav &gt; ul &gt; li:[5]</v>
      </c>
      <c r="J73" t="str">
        <f t="shared" si="16"/>
        <v>' : '</v>
      </c>
      <c r="K73" t="str">
        <f t="shared" si="17"/>
        <v>Breadcrumbs</v>
      </c>
      <c r="L73" t="str">
        <f t="shared" si="18"/>
        <v>',</v>
      </c>
      <c r="M73" s="30" t="str">
        <f t="shared" si="12"/>
        <v xml:space="preserve">'&gt; div.page-wrap &gt; section &gt; nav &gt; ul &gt; li:[5]' : 'Breadcrumbs',
</v>
      </c>
      <c r="T73" s="29" t="str">
        <f t="shared" si="19"/>
        <v>'</v>
      </c>
      <c r="U73" t="str">
        <f t="shared" si="20"/>
        <v>&gt; div.page-wrap &gt; section &gt; nav &gt; ul &gt; li:[5]</v>
      </c>
      <c r="V73" t="str">
        <f t="shared" si="21"/>
        <v>' : '</v>
      </c>
      <c r="W73" t="str">
        <f t="shared" si="22"/>
        <v>Breadcrumbs</v>
      </c>
      <c r="X73" t="str">
        <f t="shared" si="23"/>
        <v>',</v>
      </c>
      <c r="Y73" s="30" t="str">
        <f t="shared" si="13"/>
        <v xml:space="preserve">'&gt; div.page-wrap &gt; section &gt; nav &gt; ul &gt; li:[5]' : 'Breadcrumbs',
</v>
      </c>
    </row>
    <row r="74" spans="1:25" x14ac:dyDescent="0.25">
      <c r="A74" s="60"/>
      <c r="B74">
        <v>5305</v>
      </c>
      <c r="C74" s="28" t="s">
        <v>670</v>
      </c>
      <c r="D74" s="28" t="s">
        <v>671</v>
      </c>
      <c r="E74" t="s">
        <v>641</v>
      </c>
      <c r="F74" t="s">
        <v>17</v>
      </c>
      <c r="H74" s="29" t="str">
        <f t="shared" si="14"/>
        <v>'</v>
      </c>
      <c r="I74" t="str">
        <f t="shared" si="15"/>
        <v>&gt; div.page-wrap &gt; nav &gt; div &gt; div &gt; ul &gt; li &gt; a</v>
      </c>
      <c r="J74" t="str">
        <f t="shared" si="16"/>
        <v>' : '</v>
      </c>
      <c r="K74" t="str">
        <f t="shared" si="17"/>
        <v>MainMenu</v>
      </c>
      <c r="L74" t="str">
        <f t="shared" si="18"/>
        <v>',</v>
      </c>
      <c r="M74" s="30" t="str">
        <f t="shared" si="12"/>
        <v xml:space="preserve">'&gt; div.page-wrap &gt; nav &gt; div &gt; div &gt; ul &gt; li &gt; a' : 'MainMenu',
</v>
      </c>
      <c r="T74" s="29" t="str">
        <f t="shared" si="19"/>
        <v>'</v>
      </c>
      <c r="U74" t="str">
        <f t="shared" si="20"/>
        <v>&gt; div.page-wrap &gt; nav &gt; div &gt; div &gt; ul &gt; li &gt; a</v>
      </c>
      <c r="V74" t="str">
        <f t="shared" si="21"/>
        <v>' : '</v>
      </c>
      <c r="W74" t="str">
        <f t="shared" si="22"/>
        <v>MainMenu</v>
      </c>
      <c r="X74" t="str">
        <f t="shared" si="23"/>
        <v>',</v>
      </c>
      <c r="Y74" s="30" t="str">
        <f t="shared" si="13"/>
        <v xml:space="preserve">'&gt; div.page-wrap &gt; nav &gt; div &gt; div &gt; ul &gt; li &gt; a' : 'MainMenu',
</v>
      </c>
    </row>
    <row r="75" spans="1:25" x14ac:dyDescent="0.25">
      <c r="A75" s="60"/>
      <c r="B75">
        <v>5298</v>
      </c>
      <c r="C75" s="28" t="s">
        <v>130</v>
      </c>
      <c r="D75" s="28" t="s">
        <v>672</v>
      </c>
      <c r="E75" t="s">
        <v>634</v>
      </c>
      <c r="F75" t="s">
        <v>17</v>
      </c>
      <c r="H75" s="29" t="str">
        <f t="shared" si="14"/>
        <v>'</v>
      </c>
      <c r="I75" t="str">
        <f t="shared" si="15"/>
        <v>&gt; div.page-wrap &gt; section &gt; nav &gt; ul</v>
      </c>
      <c r="J75" t="str">
        <f t="shared" si="16"/>
        <v>' : '</v>
      </c>
      <c r="K75" t="str">
        <f t="shared" si="17"/>
        <v>Breadcrumbs</v>
      </c>
      <c r="L75" t="str">
        <f t="shared" si="18"/>
        <v>',</v>
      </c>
      <c r="M75" s="30" t="str">
        <f t="shared" si="12"/>
        <v xml:space="preserve">'&gt; div.page-wrap &gt; section &gt; nav &gt; ul' : 'Breadcrumbs',
</v>
      </c>
      <c r="T75" s="29" t="str">
        <f t="shared" si="19"/>
        <v>'</v>
      </c>
      <c r="U75" t="str">
        <f t="shared" si="20"/>
        <v>&gt; div.page-wrap &gt; section &gt; nav &gt; ul</v>
      </c>
      <c r="V75" t="str">
        <f t="shared" si="21"/>
        <v>' : '</v>
      </c>
      <c r="W75" t="str">
        <f t="shared" si="22"/>
        <v>Breadcrumbs</v>
      </c>
      <c r="X75" t="str">
        <f t="shared" si="23"/>
        <v>',</v>
      </c>
      <c r="Y75" s="30" t="str">
        <f t="shared" si="13"/>
        <v xml:space="preserve">'&gt; div.page-wrap &gt; section &gt; nav &gt; ul' : 'Breadcrumbs',
</v>
      </c>
    </row>
    <row r="76" spans="1:25" x14ac:dyDescent="0.25">
      <c r="A76" s="60"/>
      <c r="B76">
        <v>5228</v>
      </c>
      <c r="C76" s="28" t="s">
        <v>131</v>
      </c>
      <c r="D76" s="28" t="s">
        <v>673</v>
      </c>
      <c r="E76" t="s">
        <v>645</v>
      </c>
      <c r="F76" t="s">
        <v>678</v>
      </c>
      <c r="H76" s="29" t="str">
        <f t="shared" si="14"/>
        <v>'</v>
      </c>
      <c r="I76" t="str">
        <f t="shared" si="15"/>
        <v>&gt; div.page-wrap &gt; section &gt; div &gt; div &gt; div &gt; div &gt; div &gt; div &gt; div:[2] &gt; div &gt; div:[6]</v>
      </c>
      <c r="J76" t="str">
        <f t="shared" si="16"/>
        <v>' : '</v>
      </c>
      <c r="K76" t="str">
        <f t="shared" si="17"/>
        <v>AehnlicheArtikel/ZubehörToggle</v>
      </c>
      <c r="L76" t="str">
        <f t="shared" si="18"/>
        <v>',</v>
      </c>
      <c r="M76" s="30" t="str">
        <f t="shared" si="12"/>
        <v xml:space="preserve">'&gt; div.page-wrap &gt; section &gt; div &gt; div &gt; div &gt; div &gt; div &gt; div &gt; div:[2] &gt; div &gt; div:[6]' : 'AehnlicheArtikel/ZubehörToggle',
</v>
      </c>
      <c r="T76" s="29" t="str">
        <f t="shared" si="19"/>
        <v>'</v>
      </c>
      <c r="U76" t="str">
        <f t="shared" si="20"/>
        <v>&gt; div.page-wrap &gt; section &gt; div &gt; div &gt; div &gt; div &gt; div &gt; div &gt; div:[2] &gt; div &gt; div:[6]</v>
      </c>
      <c r="V76" t="str">
        <f t="shared" si="21"/>
        <v>' : '</v>
      </c>
      <c r="W76" t="str">
        <f t="shared" si="22"/>
        <v>AehnlicheArtikel/ZubehörToggle</v>
      </c>
      <c r="X76" t="str">
        <f t="shared" si="23"/>
        <v>',</v>
      </c>
      <c r="Y76" s="30" t="str">
        <f t="shared" si="13"/>
        <v xml:space="preserve">'&gt; div.page-wrap &gt; section &gt; div &gt; div &gt; div &gt; div &gt; div &gt; div &gt; div:[2] &gt; div &gt; div:[6]' : 'AehnlicheArtikel/ZubehörToggle',
</v>
      </c>
    </row>
    <row r="77" spans="1:25" x14ac:dyDescent="0.25">
      <c r="A77" s="60"/>
      <c r="B77">
        <v>5035</v>
      </c>
      <c r="C77" s="28" t="s">
        <v>674</v>
      </c>
      <c r="D77" s="28" t="s">
        <v>675</v>
      </c>
      <c r="E77" t="s">
        <v>634</v>
      </c>
      <c r="F77" t="s">
        <v>17</v>
      </c>
      <c r="H77" s="29" t="str">
        <f t="shared" si="14"/>
        <v>'</v>
      </c>
      <c r="I77" t="str">
        <f t="shared" si="15"/>
        <v>&gt; div.page-wrap &gt; section &gt; nav &gt; ul &gt; li:[7] &gt; a</v>
      </c>
      <c r="J77" t="str">
        <f t="shared" si="16"/>
        <v>' : '</v>
      </c>
      <c r="K77" t="str">
        <f t="shared" si="17"/>
        <v>Breadcrumbs</v>
      </c>
      <c r="L77" t="str">
        <f t="shared" si="18"/>
        <v>',</v>
      </c>
      <c r="M77" s="30" t="str">
        <f t="shared" si="12"/>
        <v xml:space="preserve">'&gt; div.page-wrap &gt; section &gt; nav &gt; ul &gt; li:[7] &gt; a' : 'Breadcrumbs',
</v>
      </c>
      <c r="T77" s="29" t="str">
        <f t="shared" si="19"/>
        <v>'</v>
      </c>
      <c r="U77" t="str">
        <f t="shared" si="20"/>
        <v>&gt; div.page-wrap &gt; section &gt; nav &gt; ul &gt; li:[7] &gt; a</v>
      </c>
      <c r="V77" t="str">
        <f t="shared" si="21"/>
        <v>' : '</v>
      </c>
      <c r="W77" t="str">
        <f t="shared" si="22"/>
        <v>Breadcrumbs</v>
      </c>
      <c r="X77" t="str">
        <f t="shared" si="23"/>
        <v>',</v>
      </c>
      <c r="Y77" s="30" t="str">
        <f t="shared" si="13"/>
        <v xml:space="preserve">'&gt; div.page-wrap &gt; section &gt; nav &gt; ul &gt; li:[7] &gt; a' : 'Breadcrumbs',
</v>
      </c>
    </row>
    <row r="78" spans="1:25" x14ac:dyDescent="0.25">
      <c r="A78" s="60"/>
      <c r="B78">
        <v>4911</v>
      </c>
      <c r="C78" s="28" t="s">
        <v>676</v>
      </c>
      <c r="D78" s="28" t="s">
        <v>677</v>
      </c>
      <c r="E78" t="s">
        <v>678</v>
      </c>
      <c r="F78" t="s">
        <v>678</v>
      </c>
      <c r="H78" s="29" t="str">
        <f t="shared" si="14"/>
        <v>'</v>
      </c>
      <c r="I78" t="str">
        <f t="shared" si="15"/>
        <v>#hp24-accessory &gt; div:[2] &gt; div &gt; div &gt; a</v>
      </c>
      <c r="J78" t="str">
        <f t="shared" si="16"/>
        <v>' : '</v>
      </c>
      <c r="K78" t="str">
        <f t="shared" si="17"/>
        <v>Zubehör</v>
      </c>
      <c r="L78" t="str">
        <f t="shared" si="18"/>
        <v>',</v>
      </c>
      <c r="M78" s="30" t="str">
        <f t="shared" si="12"/>
        <v xml:space="preserve">'#hp24-accessory &gt; div:[2] &gt; div &gt; div &gt; a' : 'Zubehör',
</v>
      </c>
      <c r="T78" s="29" t="str">
        <f t="shared" si="19"/>
        <v>'</v>
      </c>
      <c r="U78" t="str">
        <f t="shared" si="20"/>
        <v>#hp24-accessory &gt; div:[2] &gt; div &gt; div &gt; a</v>
      </c>
      <c r="V78" t="str">
        <f t="shared" si="21"/>
        <v>' : '</v>
      </c>
      <c r="W78" t="str">
        <f t="shared" si="22"/>
        <v>Zubehör</v>
      </c>
      <c r="X78" t="str">
        <f t="shared" si="23"/>
        <v>',</v>
      </c>
      <c r="Y78" s="30" t="str">
        <f t="shared" si="13"/>
        <v xml:space="preserve">'#hp24-accessory &gt; div:[2] &gt; div &gt; div &gt; a' : 'Zubehör',
</v>
      </c>
    </row>
    <row r="79" spans="1:25" x14ac:dyDescent="0.25">
      <c r="A79" s="60"/>
      <c r="B79">
        <v>4867</v>
      </c>
      <c r="C79" s="28" t="s">
        <v>133</v>
      </c>
      <c r="D79" s="28" t="s">
        <v>679</v>
      </c>
      <c r="E79" t="s">
        <v>680</v>
      </c>
      <c r="F79" t="s">
        <v>2500</v>
      </c>
      <c r="H79" s="29" t="str">
        <f t="shared" si="14"/>
        <v>'</v>
      </c>
      <c r="I79" t="str">
        <f t="shared" si="15"/>
        <v>&gt; div.page-wrap &gt; section &gt; div &gt; div &gt; div &gt; div &gt; div &gt; div:[2] &gt; div &gt; form &gt; div:[2] &gt; div</v>
      </c>
      <c r="J79" t="str">
        <f t="shared" si="16"/>
        <v>' : '</v>
      </c>
      <c r="K79" t="str">
        <f t="shared" si="17"/>
        <v>Stückauswahl</v>
      </c>
      <c r="L79" t="str">
        <f t="shared" si="18"/>
        <v>',</v>
      </c>
      <c r="M79" s="30" t="str">
        <f t="shared" si="12"/>
        <v xml:space="preserve">'&gt; div.page-wrap &gt; section &gt; div &gt; div &gt; div &gt; div &gt; div &gt; div:[2] &gt; div &gt; form &gt; div:[2] &gt; div' : 'Stückauswahl',
</v>
      </c>
      <c r="T79" s="29" t="str">
        <f t="shared" si="19"/>
        <v>'</v>
      </c>
      <c r="U79" t="str">
        <f t="shared" si="20"/>
        <v>&gt; div.page-wrap &gt; section &gt; div &gt; div &gt; div &gt; div &gt; div &gt; div:[2] &gt; div &gt; form &gt; div:[2] &gt; div</v>
      </c>
      <c r="V79" t="str">
        <f t="shared" si="21"/>
        <v>' : '</v>
      </c>
      <c r="W79" t="str">
        <f t="shared" si="22"/>
        <v>Stückauswahl</v>
      </c>
      <c r="X79" t="str">
        <f t="shared" si="23"/>
        <v>',</v>
      </c>
      <c r="Y79" s="30" t="str">
        <f t="shared" si="13"/>
        <v xml:space="preserve">'&gt; div.page-wrap &gt; section &gt; div &gt; div &gt; div &gt; div &gt; div &gt; div:[2] &gt; div &gt; form &gt; div:[2] &gt; div' : 'Stückauswahl',
</v>
      </c>
    </row>
    <row r="80" spans="1:25" x14ac:dyDescent="0.25">
      <c r="A80" s="60"/>
      <c r="B80">
        <v>4768</v>
      </c>
      <c r="C80" s="28" t="s">
        <v>135</v>
      </c>
      <c r="D80" s="28" t="s">
        <v>681</v>
      </c>
      <c r="H80" s="29" t="str">
        <f t="shared" si="14"/>
        <v>'</v>
      </c>
      <c r="I80" t="str">
        <f t="shared" si="15"/>
        <v>&gt; div.page-wrap &gt; section &gt; div &gt; div &gt; div</v>
      </c>
      <c r="J80" t="str">
        <f t="shared" si="16"/>
        <v>' : '</v>
      </c>
      <c r="K80">
        <f t="shared" si="17"/>
        <v>0</v>
      </c>
      <c r="L80" t="str">
        <f t="shared" si="18"/>
        <v>',</v>
      </c>
      <c r="M80" s="30" t="str">
        <f t="shared" si="12"/>
        <v/>
      </c>
      <c r="T80" s="29" t="str">
        <f t="shared" si="19"/>
        <v>'</v>
      </c>
      <c r="U80" t="str">
        <f t="shared" si="20"/>
        <v>&gt; div.page-wrap &gt; section &gt; div &gt; div &gt; div</v>
      </c>
      <c r="V80" t="str">
        <f t="shared" si="21"/>
        <v>' : '</v>
      </c>
      <c r="W80">
        <f t="shared" si="22"/>
        <v>0</v>
      </c>
      <c r="X80" t="str">
        <f t="shared" si="23"/>
        <v>',</v>
      </c>
      <c r="Y80" s="30" t="str">
        <f t="shared" si="13"/>
        <v/>
      </c>
    </row>
    <row r="81" spans="1:25" x14ac:dyDescent="0.25">
      <c r="A81" s="60"/>
      <c r="B81">
        <v>4748</v>
      </c>
      <c r="C81" s="28" t="s">
        <v>136</v>
      </c>
      <c r="D81" s="28" t="s">
        <v>682</v>
      </c>
      <c r="E81" t="s">
        <v>683</v>
      </c>
      <c r="F81" t="s">
        <v>2500</v>
      </c>
      <c r="H81" s="29" t="str">
        <f t="shared" si="14"/>
        <v>'</v>
      </c>
      <c r="I81" t="str">
        <f t="shared" si="15"/>
        <v>&gt; div.page-wrap &gt; section &gt; div &gt; div &gt; div &gt; div &gt; div &gt; div:[2] &gt; div &gt; div:[4]</v>
      </c>
      <c r="J81" t="str">
        <f t="shared" si="16"/>
        <v>' : '</v>
      </c>
      <c r="K81" t="str">
        <f t="shared" si="17"/>
        <v>Länge</v>
      </c>
      <c r="L81" t="str">
        <f t="shared" si="18"/>
        <v>',</v>
      </c>
      <c r="M81" s="30" t="str">
        <f t="shared" si="12"/>
        <v xml:space="preserve">'&gt; div.page-wrap &gt; section &gt; div &gt; div &gt; div &gt; div &gt; div &gt; div:[2] &gt; div &gt; div:[4]' : 'Länge',
</v>
      </c>
      <c r="T81" s="29" t="str">
        <f t="shared" si="19"/>
        <v>'</v>
      </c>
      <c r="U81" t="str">
        <f t="shared" si="20"/>
        <v>&gt; div.page-wrap &gt; section &gt; div &gt; div &gt; div &gt; div &gt; div &gt; div:[2] &gt; div &gt; div:[4]</v>
      </c>
      <c r="V81" t="str">
        <f t="shared" si="21"/>
        <v>' : '</v>
      </c>
      <c r="W81" t="str">
        <f t="shared" si="22"/>
        <v>Länge</v>
      </c>
      <c r="X81" t="str">
        <f t="shared" si="23"/>
        <v>',</v>
      </c>
      <c r="Y81" s="30" t="str">
        <f t="shared" si="13"/>
        <v xml:space="preserve">'&gt; div.page-wrap &gt; section &gt; div &gt; div &gt; div &gt; div &gt; div &gt; div:[2] &gt; div &gt; div:[4]' : 'Länge',
</v>
      </c>
    </row>
    <row r="82" spans="1:25" x14ac:dyDescent="0.25">
      <c r="A82" s="60"/>
      <c r="B82">
        <v>4732</v>
      </c>
      <c r="C82" s="28" t="s">
        <v>137</v>
      </c>
      <c r="D82" s="28" t="s">
        <v>684</v>
      </c>
      <c r="H82" s="29" t="str">
        <f t="shared" si="14"/>
        <v>'</v>
      </c>
      <c r="I82" t="str">
        <f t="shared" si="15"/>
        <v>&gt; div.page-wrap &gt; section &gt; div &gt; div &gt; div &gt; div &gt; div &gt; div &gt; div &gt; div</v>
      </c>
      <c r="J82" t="str">
        <f t="shared" si="16"/>
        <v>' : '</v>
      </c>
      <c r="K82">
        <f t="shared" si="17"/>
        <v>0</v>
      </c>
      <c r="L82" t="str">
        <f t="shared" si="18"/>
        <v>',</v>
      </c>
      <c r="M82" s="30" t="str">
        <f t="shared" si="12"/>
        <v/>
      </c>
      <c r="T82" s="29" t="str">
        <f t="shared" si="19"/>
        <v>'</v>
      </c>
      <c r="U82" t="str">
        <f t="shared" si="20"/>
        <v>&gt; div.page-wrap &gt; section &gt; div &gt; div &gt; div &gt; div &gt; div &gt; div &gt; div &gt; div</v>
      </c>
      <c r="V82" t="str">
        <f t="shared" si="21"/>
        <v>' : '</v>
      </c>
      <c r="W82">
        <f t="shared" si="22"/>
        <v>0</v>
      </c>
      <c r="X82" t="str">
        <f t="shared" si="23"/>
        <v>',</v>
      </c>
      <c r="Y82" s="30" t="str">
        <f t="shared" si="13"/>
        <v/>
      </c>
    </row>
    <row r="83" spans="1:25" x14ac:dyDescent="0.25">
      <c r="A83" s="60"/>
      <c r="B83">
        <v>4701</v>
      </c>
      <c r="C83" s="28" t="s">
        <v>685</v>
      </c>
      <c r="D83" s="28" t="s">
        <v>686</v>
      </c>
      <c r="E83" t="s">
        <v>678</v>
      </c>
      <c r="F83" t="s">
        <v>678</v>
      </c>
      <c r="H83" s="29" t="str">
        <f t="shared" si="14"/>
        <v>'</v>
      </c>
      <c r="I83" t="str">
        <f t="shared" si="15"/>
        <v>#hp24-accessory &gt; div:[2] &gt; div &gt; div:[2] &gt; div &gt; div &gt; a</v>
      </c>
      <c r="J83" t="str">
        <f t="shared" si="16"/>
        <v>' : '</v>
      </c>
      <c r="K83" t="str">
        <f t="shared" si="17"/>
        <v>Zubehör</v>
      </c>
      <c r="L83" t="str">
        <f t="shared" si="18"/>
        <v>',</v>
      </c>
      <c r="M83" s="30" t="str">
        <f t="shared" si="12"/>
        <v xml:space="preserve">'#hp24-accessory &gt; div:[2] &gt; div &gt; div:[2] &gt; div &gt; div &gt; a' : 'Zubehör',
</v>
      </c>
      <c r="T83" s="29" t="str">
        <f t="shared" si="19"/>
        <v>'</v>
      </c>
      <c r="U83" t="str">
        <f t="shared" si="20"/>
        <v>#hp24-accessory &gt; div:[2] &gt; div &gt; div:[2] &gt; div &gt; div &gt; a</v>
      </c>
      <c r="V83" t="str">
        <f t="shared" si="21"/>
        <v>' : '</v>
      </c>
      <c r="W83" t="str">
        <f t="shared" si="22"/>
        <v>Zubehör</v>
      </c>
      <c r="X83" t="str">
        <f t="shared" si="23"/>
        <v>',</v>
      </c>
      <c r="Y83" s="30" t="str">
        <f t="shared" si="13"/>
        <v xml:space="preserve">'#hp24-accessory &gt; div:[2] &gt; div &gt; div:[2] &gt; div &gt; div &gt; a' : 'Zubehör',
</v>
      </c>
    </row>
    <row r="84" spans="1:25" x14ac:dyDescent="0.25">
      <c r="A84" s="60"/>
      <c r="B84">
        <v>4592</v>
      </c>
      <c r="C84" s="28" t="s">
        <v>687</v>
      </c>
      <c r="D84" s="28" t="s">
        <v>688</v>
      </c>
      <c r="E84" t="s">
        <v>641</v>
      </c>
      <c r="F84" t="s">
        <v>17</v>
      </c>
      <c r="H84" s="29" t="str">
        <f t="shared" si="14"/>
        <v>'</v>
      </c>
      <c r="I84" t="str">
        <f t="shared" si="15"/>
        <v>&gt; div.page-wrap &gt; nav &gt; div &gt; div &gt; ul &gt; li:[9] &gt; a</v>
      </c>
      <c r="J84" t="str">
        <f t="shared" si="16"/>
        <v>' : '</v>
      </c>
      <c r="K84" t="str">
        <f t="shared" si="17"/>
        <v>MainMenu</v>
      </c>
      <c r="L84" t="str">
        <f t="shared" si="18"/>
        <v>',</v>
      </c>
      <c r="M84" s="30" t="str">
        <f t="shared" si="12"/>
        <v xml:space="preserve">'&gt; div.page-wrap &gt; nav &gt; div &gt; div &gt; ul &gt; li:[9] &gt; a' : 'MainMenu',
</v>
      </c>
      <c r="T84" s="29" t="str">
        <f t="shared" si="19"/>
        <v>'</v>
      </c>
      <c r="U84" t="str">
        <f t="shared" si="20"/>
        <v>&gt; div.page-wrap &gt; nav &gt; div &gt; div &gt; ul &gt; li:[9] &gt; a</v>
      </c>
      <c r="V84" t="str">
        <f t="shared" si="21"/>
        <v>' : '</v>
      </c>
      <c r="W84" t="str">
        <f t="shared" si="22"/>
        <v>MainMenu</v>
      </c>
      <c r="X84" t="str">
        <f t="shared" si="23"/>
        <v>',</v>
      </c>
      <c r="Y84" s="30" t="str">
        <f t="shared" si="13"/>
        <v xml:space="preserve">'&gt; div.page-wrap &gt; nav &gt; div &gt; div &gt; ul &gt; li:[9] &gt; a' : 'MainMenu',
</v>
      </c>
    </row>
    <row r="85" spans="1:25" x14ac:dyDescent="0.25">
      <c r="A85" s="60"/>
      <c r="B85">
        <v>4580</v>
      </c>
      <c r="C85" s="28" t="s">
        <v>689</v>
      </c>
      <c r="D85" s="28" t="s">
        <v>690</v>
      </c>
      <c r="E85" t="s">
        <v>641</v>
      </c>
      <c r="F85" t="s">
        <v>17</v>
      </c>
      <c r="H85" s="29" t="str">
        <f t="shared" si="14"/>
        <v>'</v>
      </c>
      <c r="I85" t="str">
        <f t="shared" si="15"/>
        <v>&gt; div.page-wrap &gt; nav &gt; div &gt; div &gt; ul &gt; li:[3] &gt; a</v>
      </c>
      <c r="J85" t="str">
        <f t="shared" si="16"/>
        <v>' : '</v>
      </c>
      <c r="K85" t="str">
        <f t="shared" si="17"/>
        <v>MainMenu</v>
      </c>
      <c r="L85" t="str">
        <f t="shared" si="18"/>
        <v>',</v>
      </c>
      <c r="M85" s="30" t="str">
        <f t="shared" si="12"/>
        <v xml:space="preserve">'&gt; div.page-wrap &gt; nav &gt; div &gt; div &gt; ul &gt; li:[3] &gt; a' : 'MainMenu',
</v>
      </c>
      <c r="T85" s="29" t="str">
        <f t="shared" si="19"/>
        <v>'</v>
      </c>
      <c r="U85" t="str">
        <f t="shared" si="20"/>
        <v>&gt; div.page-wrap &gt; nav &gt; div &gt; div &gt; ul &gt; li:[3] &gt; a</v>
      </c>
      <c r="V85" t="str">
        <f t="shared" si="21"/>
        <v>' : '</v>
      </c>
      <c r="W85" t="str">
        <f t="shared" si="22"/>
        <v>MainMenu</v>
      </c>
      <c r="X85" t="str">
        <f t="shared" si="23"/>
        <v>',</v>
      </c>
      <c r="Y85" s="30" t="str">
        <f t="shared" si="13"/>
        <v xml:space="preserve">'&gt; div.page-wrap &gt; nav &gt; div &gt; div &gt; ul &gt; li:[3] &gt; a' : 'MainMenu',
</v>
      </c>
    </row>
    <row r="86" spans="1:25" x14ac:dyDescent="0.25">
      <c r="A86" s="60"/>
      <c r="B86">
        <v>4552</v>
      </c>
      <c r="C86" s="28" t="s">
        <v>691</v>
      </c>
      <c r="D86" s="28" t="s">
        <v>692</v>
      </c>
      <c r="E86" t="s">
        <v>678</v>
      </c>
      <c r="F86" t="s">
        <v>678</v>
      </c>
      <c r="H86" s="29" t="str">
        <f t="shared" si="14"/>
        <v>'</v>
      </c>
      <c r="I86" t="str">
        <f t="shared" si="15"/>
        <v>#hp24-accessory &gt; div:[2] &gt; div:[2] &gt; div &gt; a</v>
      </c>
      <c r="J86" t="str">
        <f t="shared" si="16"/>
        <v>' : '</v>
      </c>
      <c r="K86" t="str">
        <f t="shared" si="17"/>
        <v>Zubehör</v>
      </c>
      <c r="L86" t="str">
        <f t="shared" si="18"/>
        <v>',</v>
      </c>
      <c r="M86" s="30" t="str">
        <f t="shared" si="12"/>
        <v xml:space="preserve">'#hp24-accessory &gt; div:[2] &gt; div:[2] &gt; div &gt; a' : 'Zubehör',
</v>
      </c>
      <c r="T86" s="29" t="str">
        <f t="shared" si="19"/>
        <v>'</v>
      </c>
      <c r="U86" t="str">
        <f t="shared" si="20"/>
        <v>#hp24-accessory &gt; div:[2] &gt; div:[2] &gt; div &gt; a</v>
      </c>
      <c r="V86" t="str">
        <f t="shared" si="21"/>
        <v>' : '</v>
      </c>
      <c r="W86" t="str">
        <f t="shared" si="22"/>
        <v>Zubehör</v>
      </c>
      <c r="X86" t="str">
        <f t="shared" si="23"/>
        <v>',</v>
      </c>
      <c r="Y86" s="30" t="str">
        <f t="shared" si="13"/>
        <v xml:space="preserve">'#hp24-accessory &gt; div:[2] &gt; div:[2] &gt; div &gt; a' : 'Zubehör',
</v>
      </c>
    </row>
    <row r="87" spans="1:25" x14ac:dyDescent="0.25">
      <c r="A87" s="60"/>
      <c r="B87">
        <v>4526</v>
      </c>
      <c r="C87" s="28" t="s">
        <v>693</v>
      </c>
      <c r="D87" s="28" t="s">
        <v>694</v>
      </c>
      <c r="E87" t="s">
        <v>641</v>
      </c>
      <c r="F87" t="s">
        <v>17</v>
      </c>
      <c r="H87" s="29" t="str">
        <f t="shared" si="14"/>
        <v>'</v>
      </c>
      <c r="I87" t="str">
        <f t="shared" si="15"/>
        <v>&gt; div.page-wrap &gt; nav &gt; div &gt; div &gt; ul &gt; li</v>
      </c>
      <c r="J87" t="str">
        <f t="shared" si="16"/>
        <v>' : '</v>
      </c>
      <c r="K87" t="str">
        <f t="shared" si="17"/>
        <v>MainMenu</v>
      </c>
      <c r="L87" t="str">
        <f t="shared" si="18"/>
        <v>',</v>
      </c>
      <c r="M87" s="30" t="str">
        <f t="shared" si="12"/>
        <v xml:space="preserve">'&gt; div.page-wrap &gt; nav &gt; div &gt; div &gt; ul &gt; li' : 'MainMenu',
</v>
      </c>
      <c r="T87" s="29" t="str">
        <f t="shared" si="19"/>
        <v>'</v>
      </c>
      <c r="U87" t="str">
        <f t="shared" si="20"/>
        <v>&gt; div.page-wrap &gt; nav &gt; div &gt; div &gt; ul &gt; li</v>
      </c>
      <c r="V87" t="str">
        <f t="shared" si="21"/>
        <v>' : '</v>
      </c>
      <c r="W87" t="str">
        <f t="shared" si="22"/>
        <v>MainMenu</v>
      </c>
      <c r="X87" t="str">
        <f t="shared" si="23"/>
        <v>',</v>
      </c>
      <c r="Y87" s="30" t="str">
        <f t="shared" si="13"/>
        <v xml:space="preserve">'&gt; div.page-wrap &gt; nav &gt; div &gt; div &gt; ul &gt; li' : 'MainMenu',
</v>
      </c>
    </row>
    <row r="88" spans="1:25" x14ac:dyDescent="0.25">
      <c r="A88" s="60"/>
      <c r="B88">
        <v>4476</v>
      </c>
      <c r="C88" s="28" t="s">
        <v>695</v>
      </c>
      <c r="D88" s="28" t="s">
        <v>696</v>
      </c>
      <c r="E88" t="s">
        <v>641</v>
      </c>
      <c r="F88" t="s">
        <v>17</v>
      </c>
      <c r="H88" s="29" t="str">
        <f t="shared" si="14"/>
        <v>'</v>
      </c>
      <c r="I88" t="str">
        <f t="shared" si="15"/>
        <v>&gt; div.page-wrap &gt; nav &gt; div &gt; div &gt; ul &gt; li:[6] &gt; a</v>
      </c>
      <c r="J88" t="str">
        <f t="shared" si="16"/>
        <v>' : '</v>
      </c>
      <c r="K88" t="str">
        <f t="shared" si="17"/>
        <v>MainMenu</v>
      </c>
      <c r="L88" t="str">
        <f t="shared" si="18"/>
        <v>',</v>
      </c>
      <c r="M88" s="30" t="str">
        <f t="shared" si="12"/>
        <v xml:space="preserve">'&gt; div.page-wrap &gt; nav &gt; div &gt; div &gt; ul &gt; li:[6] &gt; a' : 'MainMenu',
</v>
      </c>
      <c r="T88" s="29" t="str">
        <f t="shared" si="19"/>
        <v>'</v>
      </c>
      <c r="U88" t="str">
        <f t="shared" si="20"/>
        <v>&gt; div.page-wrap &gt; nav &gt; div &gt; div &gt; ul &gt; li:[6] &gt; a</v>
      </c>
      <c r="V88" t="str">
        <f t="shared" si="21"/>
        <v>' : '</v>
      </c>
      <c r="W88" t="str">
        <f t="shared" si="22"/>
        <v>MainMenu</v>
      </c>
      <c r="X88" t="str">
        <f t="shared" si="23"/>
        <v>',</v>
      </c>
      <c r="Y88" s="30" t="str">
        <f t="shared" si="13"/>
        <v xml:space="preserve">'&gt; div.page-wrap &gt; nav &gt; div &gt; div &gt; ul &gt; li:[6] &gt; a' : 'MainMenu',
</v>
      </c>
    </row>
    <row r="89" spans="1:25" x14ac:dyDescent="0.25">
      <c r="A89" s="60"/>
      <c r="B89">
        <v>4466</v>
      </c>
      <c r="C89" s="28" t="s">
        <v>141</v>
      </c>
      <c r="D89" s="28" t="s">
        <v>697</v>
      </c>
      <c r="E89" t="s">
        <v>570</v>
      </c>
      <c r="F89" t="s">
        <v>570</v>
      </c>
      <c r="H89" s="29" t="str">
        <f t="shared" si="14"/>
        <v>'</v>
      </c>
      <c r="I89" t="str">
        <f t="shared" si="15"/>
        <v>&gt; div.js--modal.sizing--auto.no--header.image-gallery--modal.no--border-radius &gt; div:[2] &gt; div &gt; div &gt; div &gt; div</v>
      </c>
      <c r="J89" t="str">
        <f t="shared" si="16"/>
        <v>' : '</v>
      </c>
      <c r="K89" t="str">
        <f t="shared" si="17"/>
        <v>Picture_Gallery_FullScreen</v>
      </c>
      <c r="L89" t="str">
        <f t="shared" si="18"/>
        <v>',</v>
      </c>
      <c r="M89" s="30" t="str">
        <f t="shared" si="12"/>
        <v xml:space="preserve">'&gt; div.js--modal.sizing--auto.no--header.image-gallery--modal.no--border-radius &gt; div:[2] &gt; div &gt; div &gt; div &gt; div' : 'Picture_Gallery_FullScreen',
</v>
      </c>
      <c r="T89" s="29" t="str">
        <f t="shared" si="19"/>
        <v>'</v>
      </c>
      <c r="U89" t="str">
        <f t="shared" si="20"/>
        <v>&gt; div.js--modal.sizing--auto.no--header.image-gallery--modal.no--border-radius &gt; div:[2] &gt; div &gt; div &gt; div &gt; div</v>
      </c>
      <c r="V89" t="str">
        <f t="shared" si="21"/>
        <v>' : '</v>
      </c>
      <c r="W89" t="str">
        <f t="shared" si="22"/>
        <v>Picture_Gallery_FullScreen</v>
      </c>
      <c r="X89" t="str">
        <f t="shared" si="23"/>
        <v>',</v>
      </c>
      <c r="Y89" s="30" t="str">
        <f t="shared" si="13"/>
        <v xml:space="preserve">'&gt; div.js--modal.sizing--auto.no--header.image-gallery--modal.no--border-radius &gt; div:[2] &gt; div &gt; div &gt; div &gt; div' : 'Picture_Gallery_FullScreen',
</v>
      </c>
    </row>
    <row r="90" spans="1:25" x14ac:dyDescent="0.25">
      <c r="A90" s="60"/>
      <c r="B90">
        <v>4452</v>
      </c>
      <c r="C90" s="28" t="s">
        <v>698</v>
      </c>
      <c r="D90" s="28" t="s">
        <v>699</v>
      </c>
      <c r="E90" t="s">
        <v>641</v>
      </c>
      <c r="F90" t="s">
        <v>17</v>
      </c>
      <c r="H90" s="29" t="str">
        <f t="shared" si="14"/>
        <v>'</v>
      </c>
      <c r="I90" t="str">
        <f t="shared" si="15"/>
        <v>&gt; div.page-wrap &gt; nav &gt; div &gt; div &gt; ul &gt; li:[4] &gt; a</v>
      </c>
      <c r="J90" t="str">
        <f t="shared" si="16"/>
        <v>' : '</v>
      </c>
      <c r="K90" t="str">
        <f t="shared" si="17"/>
        <v>MainMenu</v>
      </c>
      <c r="L90" t="str">
        <f t="shared" si="18"/>
        <v>',</v>
      </c>
      <c r="M90" s="30" t="str">
        <f t="shared" si="12"/>
        <v xml:space="preserve">'&gt; div.page-wrap &gt; nav &gt; div &gt; div &gt; ul &gt; li:[4] &gt; a' : 'MainMenu',
</v>
      </c>
      <c r="T90" s="29" t="str">
        <f t="shared" si="19"/>
        <v>'</v>
      </c>
      <c r="U90" t="str">
        <f t="shared" si="20"/>
        <v>&gt; div.page-wrap &gt; nav &gt; div &gt; div &gt; ul &gt; li:[4] &gt; a</v>
      </c>
      <c r="V90" t="str">
        <f t="shared" si="21"/>
        <v>' : '</v>
      </c>
      <c r="W90" t="str">
        <f t="shared" si="22"/>
        <v>MainMenu</v>
      </c>
      <c r="X90" t="str">
        <f t="shared" si="23"/>
        <v>',</v>
      </c>
      <c r="Y90" s="30" t="str">
        <f t="shared" si="13"/>
        <v xml:space="preserve">'&gt; div.page-wrap &gt; nav &gt; div &gt; div &gt; ul &gt; li:[4] &gt; a' : 'MainMenu',
</v>
      </c>
    </row>
    <row r="91" spans="1:25" x14ac:dyDescent="0.25">
      <c r="A91" s="60"/>
      <c r="B91">
        <v>4450</v>
      </c>
      <c r="C91" s="28" t="s">
        <v>700</v>
      </c>
      <c r="D91" s="28" t="s">
        <v>701</v>
      </c>
      <c r="E91" t="s">
        <v>634</v>
      </c>
      <c r="F91" t="s">
        <v>17</v>
      </c>
      <c r="H91" s="29" t="str">
        <f t="shared" si="14"/>
        <v>'</v>
      </c>
      <c r="I91" t="str">
        <f t="shared" si="15"/>
        <v>&gt; div.page-wrap &gt; section &gt; nav &gt; ul &gt; li:[3] &gt; a</v>
      </c>
      <c r="J91" t="str">
        <f t="shared" si="16"/>
        <v>' : '</v>
      </c>
      <c r="K91" t="str">
        <f t="shared" si="17"/>
        <v>Breadcrumbs</v>
      </c>
      <c r="L91" t="str">
        <f t="shared" si="18"/>
        <v>',</v>
      </c>
      <c r="M91" s="30" t="str">
        <f t="shared" si="12"/>
        <v xml:space="preserve">'&gt; div.page-wrap &gt; section &gt; nav &gt; ul &gt; li:[3] &gt; a' : 'Breadcrumbs',
</v>
      </c>
      <c r="T91" s="29" t="str">
        <f t="shared" si="19"/>
        <v>'</v>
      </c>
      <c r="U91" t="str">
        <f t="shared" si="20"/>
        <v>&gt; div.page-wrap &gt; section &gt; nav &gt; ul &gt; li:[3] &gt; a</v>
      </c>
      <c r="V91" t="str">
        <f t="shared" si="21"/>
        <v>' : '</v>
      </c>
      <c r="W91" t="str">
        <f t="shared" si="22"/>
        <v>Breadcrumbs</v>
      </c>
      <c r="X91" t="str">
        <f t="shared" si="23"/>
        <v>',</v>
      </c>
      <c r="Y91" s="30" t="str">
        <f t="shared" si="13"/>
        <v xml:space="preserve">'&gt; div.page-wrap &gt; section &gt; nav &gt; ul &gt; li:[3] &gt; a' : 'Breadcrumbs',
</v>
      </c>
    </row>
    <row r="92" spans="1:25" x14ac:dyDescent="0.25">
      <c r="A92" s="60"/>
      <c r="B92">
        <v>4297</v>
      </c>
      <c r="C92" s="28" t="s">
        <v>139</v>
      </c>
      <c r="D92" s="28" t="s">
        <v>139</v>
      </c>
      <c r="E92" t="s">
        <v>667</v>
      </c>
      <c r="F92" t="s">
        <v>17</v>
      </c>
      <c r="H92" s="29" t="str">
        <f t="shared" si="14"/>
        <v>'</v>
      </c>
      <c r="I92" t="str">
        <f t="shared" si="15"/>
        <v>#hp24-top-bar</v>
      </c>
      <c r="J92" t="str">
        <f t="shared" si="16"/>
        <v>' : '</v>
      </c>
      <c r="K92" t="str">
        <f t="shared" si="17"/>
        <v>TopBar</v>
      </c>
      <c r="L92" t="str">
        <f t="shared" si="18"/>
        <v>',</v>
      </c>
      <c r="M92" s="30" t="str">
        <f t="shared" si="12"/>
        <v xml:space="preserve">'#hp24-top-bar' : 'TopBar',
</v>
      </c>
      <c r="T92" s="29" t="str">
        <f t="shared" si="19"/>
        <v>'</v>
      </c>
      <c r="U92" t="str">
        <f t="shared" si="20"/>
        <v>#hp24-top-bar</v>
      </c>
      <c r="V92" t="str">
        <f t="shared" si="21"/>
        <v>' : '</v>
      </c>
      <c r="W92" t="str">
        <f t="shared" si="22"/>
        <v>TopBar</v>
      </c>
      <c r="X92" t="str">
        <f t="shared" si="23"/>
        <v>',</v>
      </c>
      <c r="Y92" s="30" t="str">
        <f t="shared" si="13"/>
        <v xml:space="preserve">'#hp24-top-bar' : 'TopBar',
</v>
      </c>
    </row>
    <row r="93" spans="1:25" x14ac:dyDescent="0.25">
      <c r="A93" s="60"/>
      <c r="B93">
        <v>4296</v>
      </c>
      <c r="C93" s="28" t="s">
        <v>138</v>
      </c>
      <c r="D93" s="28" t="s">
        <v>702</v>
      </c>
      <c r="E93" t="s">
        <v>680</v>
      </c>
      <c r="F93" t="s">
        <v>2500</v>
      </c>
      <c r="H93" s="29" t="str">
        <f t="shared" si="14"/>
        <v>'</v>
      </c>
      <c r="I93" t="str">
        <f t="shared" si="15"/>
        <v>&gt; div.page-wrap &gt; section &gt; div &gt; div &gt; div &gt; div &gt; div &gt; div:[2] &gt; div &gt; form</v>
      </c>
      <c r="J93" t="str">
        <f t="shared" si="16"/>
        <v>' : '</v>
      </c>
      <c r="K93" t="str">
        <f t="shared" si="17"/>
        <v>Stückauswahl</v>
      </c>
      <c r="L93" t="str">
        <f t="shared" si="18"/>
        <v>',</v>
      </c>
      <c r="M93" s="30" t="str">
        <f t="shared" si="12"/>
        <v xml:space="preserve">'&gt; div.page-wrap &gt; section &gt; div &gt; div &gt; div &gt; div &gt; div &gt; div:[2] &gt; div &gt; form' : 'Stückauswahl',
</v>
      </c>
      <c r="T93" s="29" t="str">
        <f t="shared" si="19"/>
        <v>'</v>
      </c>
      <c r="U93" t="str">
        <f t="shared" si="20"/>
        <v>&gt; div.page-wrap &gt; section &gt; div &gt; div &gt; div &gt; div &gt; div &gt; div:[2] &gt; div &gt; form</v>
      </c>
      <c r="V93" t="str">
        <f t="shared" si="21"/>
        <v>' : '</v>
      </c>
      <c r="W93" t="str">
        <f t="shared" si="22"/>
        <v>Stückauswahl</v>
      </c>
      <c r="X93" t="str">
        <f t="shared" si="23"/>
        <v>',</v>
      </c>
      <c r="Y93" s="30" t="str">
        <f t="shared" si="13"/>
        <v xml:space="preserve">'&gt; div.page-wrap &gt; section &gt; div &gt; div &gt; div &gt; div &gt; div &gt; div:[2] &gt; div &gt; form' : 'Stückauswahl',
</v>
      </c>
    </row>
    <row r="94" spans="1:25" x14ac:dyDescent="0.25">
      <c r="A94" s="60"/>
      <c r="B94">
        <v>4288</v>
      </c>
      <c r="C94" s="28" t="s">
        <v>703</v>
      </c>
      <c r="D94" s="28" t="s">
        <v>704</v>
      </c>
      <c r="E94" t="s">
        <v>634</v>
      </c>
      <c r="F94" t="s">
        <v>17</v>
      </c>
      <c r="H94" s="29" t="str">
        <f t="shared" si="14"/>
        <v>'</v>
      </c>
      <c r="I94" t="str">
        <f t="shared" si="15"/>
        <v>&gt; div.page-wrap &gt; section &gt; nav &gt; ul &gt; li:[7]</v>
      </c>
      <c r="J94" t="str">
        <f t="shared" si="16"/>
        <v>' : '</v>
      </c>
      <c r="K94" t="str">
        <f t="shared" si="17"/>
        <v>Breadcrumbs</v>
      </c>
      <c r="L94" t="str">
        <f t="shared" si="18"/>
        <v>',</v>
      </c>
      <c r="M94" s="30" t="str">
        <f t="shared" si="12"/>
        <v xml:space="preserve">'&gt; div.page-wrap &gt; section &gt; nav &gt; ul &gt; li:[7]' : 'Breadcrumbs',
</v>
      </c>
      <c r="T94" s="29" t="str">
        <f t="shared" si="19"/>
        <v>'</v>
      </c>
      <c r="U94" t="str">
        <f t="shared" si="20"/>
        <v>&gt; div.page-wrap &gt; section &gt; nav &gt; ul &gt; li:[7]</v>
      </c>
      <c r="V94" t="str">
        <f t="shared" si="21"/>
        <v>' : '</v>
      </c>
      <c r="W94" t="str">
        <f t="shared" si="22"/>
        <v>Breadcrumbs</v>
      </c>
      <c r="X94" t="str">
        <f t="shared" si="23"/>
        <v>',</v>
      </c>
      <c r="Y94" s="30" t="str">
        <f t="shared" si="13"/>
        <v xml:space="preserve">'&gt; div.page-wrap &gt; section &gt; nav &gt; ul &gt; li:[7]' : 'Breadcrumbs',
</v>
      </c>
    </row>
    <row r="95" spans="1:25" x14ac:dyDescent="0.25">
      <c r="A95" s="60"/>
      <c r="B95">
        <v>4261</v>
      </c>
      <c r="C95" s="28" t="s">
        <v>705</v>
      </c>
      <c r="D95" s="28" t="s">
        <v>706</v>
      </c>
      <c r="E95" t="s">
        <v>570</v>
      </c>
      <c r="F95" t="s">
        <v>570</v>
      </c>
      <c r="H95" s="29" t="str">
        <f t="shared" si="14"/>
        <v>'</v>
      </c>
      <c r="I95" t="str">
        <f t="shared" si="15"/>
        <v>&gt; div.js--modal.sizing--content.no--header &gt; div:[2] &gt; div &gt; div:[2] &gt; div:[2] &gt; div:[2] &gt; ul &gt; li:[2]</v>
      </c>
      <c r="J95" t="str">
        <f t="shared" si="16"/>
        <v>' : '</v>
      </c>
      <c r="K95" t="str">
        <f t="shared" si="17"/>
        <v>Picture_Gallery_FullScreen</v>
      </c>
      <c r="L95" t="str">
        <f t="shared" si="18"/>
        <v>',</v>
      </c>
      <c r="M95" s="30" t="str">
        <f t="shared" si="12"/>
        <v xml:space="preserve">'&gt; div.js--modal.sizing--content.no--header &gt; div:[2] &gt; div &gt; div:[2] &gt; div:[2] &gt; div:[2] &gt; ul &gt; li:[2]' : 'Picture_Gallery_FullScreen',
</v>
      </c>
      <c r="T95" s="29" t="str">
        <f t="shared" si="19"/>
        <v>'</v>
      </c>
      <c r="U95" t="str">
        <f t="shared" si="20"/>
        <v>&gt; div.js--modal.sizing--content.no--header &gt; div:[2] &gt; div &gt; div:[2] &gt; div:[2] &gt; div:[2] &gt; ul &gt; li:[2]</v>
      </c>
      <c r="V95" t="str">
        <f t="shared" si="21"/>
        <v>' : '</v>
      </c>
      <c r="W95" t="str">
        <f t="shared" si="22"/>
        <v>Picture_Gallery_FullScreen</v>
      </c>
      <c r="X95" t="str">
        <f t="shared" si="23"/>
        <v>',</v>
      </c>
      <c r="Y95" s="30" t="str">
        <f t="shared" si="13"/>
        <v xml:space="preserve">'&gt; div.js--modal.sizing--content.no--header &gt; div:[2] &gt; div &gt; div:[2] &gt; div:[2] &gt; div:[2] &gt; ul &gt; li:[2]' : 'Picture_Gallery_FullScreen',
</v>
      </c>
    </row>
    <row r="96" spans="1:25" x14ac:dyDescent="0.25">
      <c r="A96" s="60"/>
      <c r="B96">
        <v>4221</v>
      </c>
      <c r="C96" s="28" t="s">
        <v>707</v>
      </c>
      <c r="D96" s="28" t="s">
        <v>708</v>
      </c>
      <c r="E96" t="s">
        <v>641</v>
      </c>
      <c r="F96" t="s">
        <v>17</v>
      </c>
      <c r="H96" s="29" t="str">
        <f t="shared" si="14"/>
        <v>'</v>
      </c>
      <c r="I96" t="str">
        <f t="shared" si="15"/>
        <v>&gt; div.page-wrap &gt; nav &gt; div &gt; div &gt; ul &gt; li:[7] &gt; a</v>
      </c>
      <c r="J96" t="str">
        <f t="shared" si="16"/>
        <v>' : '</v>
      </c>
      <c r="K96" t="str">
        <f t="shared" si="17"/>
        <v>MainMenu</v>
      </c>
      <c r="L96" t="str">
        <f t="shared" si="18"/>
        <v>',</v>
      </c>
      <c r="M96" s="30" t="str">
        <f t="shared" si="12"/>
        <v xml:space="preserve">'&gt; div.page-wrap &gt; nav &gt; div &gt; div &gt; ul &gt; li:[7] &gt; a' : 'MainMenu',
</v>
      </c>
      <c r="T96" s="29" t="str">
        <f t="shared" si="19"/>
        <v>'</v>
      </c>
      <c r="U96" t="str">
        <f t="shared" si="20"/>
        <v>&gt; div.page-wrap &gt; nav &gt; div &gt; div &gt; ul &gt; li:[7] &gt; a</v>
      </c>
      <c r="V96" t="str">
        <f t="shared" si="21"/>
        <v>' : '</v>
      </c>
      <c r="W96" t="str">
        <f t="shared" si="22"/>
        <v>MainMenu</v>
      </c>
      <c r="X96" t="str">
        <f t="shared" si="23"/>
        <v>',</v>
      </c>
      <c r="Y96" s="30" t="str">
        <f t="shared" si="13"/>
        <v xml:space="preserve">'&gt; div.page-wrap &gt; nav &gt; div &gt; div &gt; ul &gt; li:[7] &gt; a' : 'MainMenu',
</v>
      </c>
    </row>
    <row r="97" spans="1:25" x14ac:dyDescent="0.25">
      <c r="A97" s="60"/>
      <c r="B97">
        <v>4171</v>
      </c>
      <c r="C97" s="28" t="s">
        <v>709</v>
      </c>
      <c r="D97" s="28" t="s">
        <v>710</v>
      </c>
      <c r="E97" t="s">
        <v>641</v>
      </c>
      <c r="F97" t="s">
        <v>17</v>
      </c>
      <c r="H97" s="29" t="str">
        <f t="shared" si="14"/>
        <v>'</v>
      </c>
      <c r="I97" t="str">
        <f t="shared" si="15"/>
        <v>&gt; div.page-wrap &gt; nav &gt; div &gt; div &gt; ul &gt; li:[9]</v>
      </c>
      <c r="J97" t="str">
        <f t="shared" si="16"/>
        <v>' : '</v>
      </c>
      <c r="K97" t="str">
        <f t="shared" si="17"/>
        <v>MainMenu</v>
      </c>
      <c r="L97" t="str">
        <f t="shared" si="18"/>
        <v>',</v>
      </c>
      <c r="M97" s="30" t="str">
        <f t="shared" si="12"/>
        <v xml:space="preserve">'&gt; div.page-wrap &gt; nav &gt; div &gt; div &gt; ul &gt; li:[9]' : 'MainMenu',
</v>
      </c>
      <c r="T97" s="29" t="str">
        <f t="shared" si="19"/>
        <v>'</v>
      </c>
      <c r="U97" t="str">
        <f t="shared" si="20"/>
        <v>&gt; div.page-wrap &gt; nav &gt; div &gt; div &gt; ul &gt; li:[9]</v>
      </c>
      <c r="V97" t="str">
        <f t="shared" si="21"/>
        <v>' : '</v>
      </c>
      <c r="W97" t="str">
        <f t="shared" si="22"/>
        <v>MainMenu</v>
      </c>
      <c r="X97" t="str">
        <f t="shared" si="23"/>
        <v>',</v>
      </c>
      <c r="Y97" s="30" t="str">
        <f t="shared" si="13"/>
        <v xml:space="preserve">'&gt; div.page-wrap &gt; nav &gt; div &gt; div &gt; ul &gt; li:[9]' : 'MainMenu',
</v>
      </c>
    </row>
    <row r="98" spans="1:25" x14ac:dyDescent="0.25">
      <c r="A98" s="60"/>
      <c r="B98">
        <v>3996</v>
      </c>
      <c r="C98" s="28" t="s">
        <v>142</v>
      </c>
      <c r="D98" s="28" t="s">
        <v>711</v>
      </c>
      <c r="H98" s="29" t="str">
        <f t="shared" si="14"/>
        <v>'</v>
      </c>
      <c r="I98" t="str">
        <f t="shared" si="15"/>
        <v>&gt; div.page-wrap &gt; section &gt; div &gt; div &gt; div &gt; div &gt; div &gt; div &gt; div &gt; div &gt; div</v>
      </c>
      <c r="J98" t="str">
        <f t="shared" si="16"/>
        <v>' : '</v>
      </c>
      <c r="K98">
        <f t="shared" si="17"/>
        <v>0</v>
      </c>
      <c r="L98" t="str">
        <f t="shared" si="18"/>
        <v>',</v>
      </c>
      <c r="M98" s="30" t="str">
        <f t="shared" si="12"/>
        <v/>
      </c>
      <c r="T98" s="29" t="str">
        <f t="shared" si="19"/>
        <v>'</v>
      </c>
      <c r="U98" t="str">
        <f t="shared" si="20"/>
        <v>&gt; div.page-wrap &gt; section &gt; div &gt; div &gt; div &gt; div &gt; div &gt; div &gt; div &gt; div &gt; div</v>
      </c>
      <c r="V98" t="str">
        <f t="shared" si="21"/>
        <v>' : '</v>
      </c>
      <c r="W98">
        <f t="shared" si="22"/>
        <v>0</v>
      </c>
      <c r="X98" t="str">
        <f t="shared" si="23"/>
        <v>',</v>
      </c>
      <c r="Y98" s="30" t="str">
        <f t="shared" si="13"/>
        <v/>
      </c>
    </row>
    <row r="99" spans="1:25" x14ac:dyDescent="0.25">
      <c r="A99" s="60"/>
      <c r="B99">
        <v>3986</v>
      </c>
      <c r="C99" s="28" t="s">
        <v>712</v>
      </c>
      <c r="D99" s="28" t="s">
        <v>713</v>
      </c>
      <c r="E99" t="s">
        <v>570</v>
      </c>
      <c r="F99" t="s">
        <v>570</v>
      </c>
      <c r="H99" s="29" t="str">
        <f t="shared" si="14"/>
        <v>'</v>
      </c>
      <c r="I99" t="str">
        <f t="shared" si="15"/>
        <v>&gt; div.js--modal.sizing--content.no--header &gt; div:[2] &gt; div &gt; div:[2] &gt; div:[2] &gt; div:[2] &gt; ul &gt; li</v>
      </c>
      <c r="J99" t="str">
        <f t="shared" si="16"/>
        <v>' : '</v>
      </c>
      <c r="K99" t="str">
        <f t="shared" si="17"/>
        <v>Picture_Gallery_FullScreen</v>
      </c>
      <c r="L99" t="str">
        <f t="shared" si="18"/>
        <v>',</v>
      </c>
      <c r="M99" s="30" t="str">
        <f t="shared" si="12"/>
        <v xml:space="preserve">'&gt; div.js--modal.sizing--content.no--header &gt; div:[2] &gt; div &gt; div:[2] &gt; div:[2] &gt; div:[2] &gt; ul &gt; li' : 'Picture_Gallery_FullScreen',
</v>
      </c>
      <c r="T99" s="29" t="str">
        <f t="shared" si="19"/>
        <v>'</v>
      </c>
      <c r="U99" t="str">
        <f t="shared" si="20"/>
        <v>&gt; div.js--modal.sizing--content.no--header &gt; div:[2] &gt; div &gt; div:[2] &gt; div:[2] &gt; div:[2] &gt; ul &gt; li</v>
      </c>
      <c r="V99" t="str">
        <f t="shared" si="21"/>
        <v>' : '</v>
      </c>
      <c r="W99" t="str">
        <f t="shared" si="22"/>
        <v>Picture_Gallery_FullScreen</v>
      </c>
      <c r="X99" t="str">
        <f t="shared" si="23"/>
        <v>',</v>
      </c>
      <c r="Y99" s="30" t="str">
        <f t="shared" si="13"/>
        <v xml:space="preserve">'&gt; div.js--modal.sizing--content.no--header &gt; div:[2] &gt; div &gt; div:[2] &gt; div:[2] &gt; div:[2] &gt; ul &gt; li' : 'Picture_Gallery_FullScreen',
</v>
      </c>
    </row>
    <row r="100" spans="1:25" x14ac:dyDescent="0.25">
      <c r="A100" s="60"/>
      <c r="B100">
        <v>3979</v>
      </c>
      <c r="C100" s="28" t="s">
        <v>151</v>
      </c>
      <c r="D100" s="28" t="s">
        <v>714</v>
      </c>
      <c r="E100" t="s">
        <v>678</v>
      </c>
      <c r="F100" t="s">
        <v>678</v>
      </c>
      <c r="H100" s="29" t="str">
        <f t="shared" si="14"/>
        <v>'</v>
      </c>
      <c r="I100" t="str">
        <f t="shared" si="15"/>
        <v>#hp24-accessory &gt; div:[2] &gt; div &gt; div:[2] &gt; div &gt; div &gt; a &gt; img</v>
      </c>
      <c r="J100" t="str">
        <f t="shared" si="16"/>
        <v>' : '</v>
      </c>
      <c r="K100" t="str">
        <f t="shared" si="17"/>
        <v>Zubehör</v>
      </c>
      <c r="L100" t="str">
        <f t="shared" si="18"/>
        <v>',</v>
      </c>
      <c r="M100" s="30" t="str">
        <f t="shared" si="12"/>
        <v xml:space="preserve">'#hp24-accessory &gt; div:[2] &gt; div &gt; div:[2] &gt; div &gt; div &gt; a &gt; img' : 'Zubehör',
</v>
      </c>
      <c r="T100" s="29" t="str">
        <f t="shared" si="19"/>
        <v>'</v>
      </c>
      <c r="U100" t="str">
        <f t="shared" si="20"/>
        <v>#hp24-accessory &gt; div:[2] &gt; div &gt; div:[2] &gt; div &gt; div &gt; a &gt; img</v>
      </c>
      <c r="V100" t="str">
        <f t="shared" si="21"/>
        <v>' : '</v>
      </c>
      <c r="W100" t="str">
        <f t="shared" si="22"/>
        <v>Zubehör</v>
      </c>
      <c r="X100" t="str">
        <f t="shared" si="23"/>
        <v>',</v>
      </c>
      <c r="Y100" s="30" t="str">
        <f t="shared" si="13"/>
        <v xml:space="preserve">'#hp24-accessory &gt; div:[2] &gt; div &gt; div:[2] &gt; div &gt; div &gt; a &gt; img' : 'Zubehör',
</v>
      </c>
    </row>
    <row r="101" spans="1:25" x14ac:dyDescent="0.25">
      <c r="A101" s="60"/>
      <c r="B101">
        <v>3969</v>
      </c>
      <c r="C101" s="28" t="s">
        <v>144</v>
      </c>
      <c r="D101" s="28" t="s">
        <v>715</v>
      </c>
      <c r="H101" s="29" t="str">
        <f t="shared" si="14"/>
        <v>'</v>
      </c>
      <c r="I101" t="str">
        <f t="shared" si="15"/>
        <v>&gt; div.page-wrap &gt; section &gt; div &gt; div &gt; div &gt; div</v>
      </c>
      <c r="J101" t="str">
        <f t="shared" si="16"/>
        <v>' : '</v>
      </c>
      <c r="K101">
        <f t="shared" si="17"/>
        <v>0</v>
      </c>
      <c r="L101" t="str">
        <f t="shared" si="18"/>
        <v>',</v>
      </c>
      <c r="M101" s="30" t="str">
        <f t="shared" si="12"/>
        <v/>
      </c>
      <c r="T101" s="29" t="str">
        <f t="shared" si="19"/>
        <v>'</v>
      </c>
      <c r="U101" t="str">
        <f t="shared" si="20"/>
        <v>&gt; div.page-wrap &gt; section &gt; div &gt; div &gt; div &gt; div</v>
      </c>
      <c r="V101" t="str">
        <f t="shared" si="21"/>
        <v>' : '</v>
      </c>
      <c r="W101">
        <f t="shared" si="22"/>
        <v>0</v>
      </c>
      <c r="X101" t="str">
        <f t="shared" si="23"/>
        <v>',</v>
      </c>
      <c r="Y101" s="30" t="str">
        <f t="shared" si="13"/>
        <v/>
      </c>
    </row>
    <row r="102" spans="1:25" x14ac:dyDescent="0.25">
      <c r="A102" s="60"/>
      <c r="B102">
        <v>3968</v>
      </c>
      <c r="C102" s="28" t="s">
        <v>716</v>
      </c>
      <c r="D102" s="28" t="s">
        <v>717</v>
      </c>
      <c r="E102" t="s">
        <v>641</v>
      </c>
      <c r="F102" t="s">
        <v>17</v>
      </c>
      <c r="H102" s="29" t="str">
        <f t="shared" si="14"/>
        <v>'</v>
      </c>
      <c r="I102" t="str">
        <f t="shared" si="15"/>
        <v>&gt; div.page-wrap &gt; nav &gt; div &gt; div &gt; ul &gt; li:[6]</v>
      </c>
      <c r="J102" t="str">
        <f t="shared" si="16"/>
        <v>' : '</v>
      </c>
      <c r="K102" t="str">
        <f t="shared" si="17"/>
        <v>MainMenu</v>
      </c>
      <c r="L102" t="str">
        <f t="shared" si="18"/>
        <v>',</v>
      </c>
      <c r="M102" s="30" t="str">
        <f t="shared" si="12"/>
        <v xml:space="preserve">'&gt; div.page-wrap &gt; nav &gt; div &gt; div &gt; ul &gt; li:[6]' : 'MainMenu',
</v>
      </c>
      <c r="T102" s="29" t="str">
        <f t="shared" si="19"/>
        <v>'</v>
      </c>
      <c r="U102" t="str">
        <f t="shared" si="20"/>
        <v>&gt; div.page-wrap &gt; nav &gt; div &gt; div &gt; ul &gt; li:[6]</v>
      </c>
      <c r="V102" t="str">
        <f t="shared" si="21"/>
        <v>' : '</v>
      </c>
      <c r="W102" t="str">
        <f t="shared" si="22"/>
        <v>MainMenu</v>
      </c>
      <c r="X102" t="str">
        <f t="shared" si="23"/>
        <v>',</v>
      </c>
      <c r="Y102" s="30" t="str">
        <f t="shared" si="13"/>
        <v xml:space="preserve">'&gt; div.page-wrap &gt; nav &gt; div &gt; div &gt; ul &gt; li:[6]' : 'MainMenu',
</v>
      </c>
    </row>
    <row r="103" spans="1:25" x14ac:dyDescent="0.25">
      <c r="A103" s="60"/>
      <c r="B103">
        <v>3954</v>
      </c>
      <c r="C103" s="28" t="s">
        <v>718</v>
      </c>
      <c r="D103" s="28" t="s">
        <v>719</v>
      </c>
      <c r="E103" t="s">
        <v>641</v>
      </c>
      <c r="F103" t="s">
        <v>17</v>
      </c>
      <c r="H103" s="29" t="str">
        <f t="shared" si="14"/>
        <v>'</v>
      </c>
      <c r="I103" t="str">
        <f t="shared" si="15"/>
        <v>&gt; div.page-wrap &gt; nav &gt; div &gt; div &gt; ul &gt; li:[3]</v>
      </c>
      <c r="J103" t="str">
        <f t="shared" si="16"/>
        <v>' : '</v>
      </c>
      <c r="K103" t="str">
        <f t="shared" si="17"/>
        <v>MainMenu</v>
      </c>
      <c r="L103" t="str">
        <f t="shared" si="18"/>
        <v>',</v>
      </c>
      <c r="M103" s="30" t="str">
        <f t="shared" si="12"/>
        <v xml:space="preserve">'&gt; div.page-wrap &gt; nav &gt; div &gt; div &gt; ul &gt; li:[3]' : 'MainMenu',
</v>
      </c>
      <c r="T103" s="29" t="str">
        <f t="shared" si="19"/>
        <v>'</v>
      </c>
      <c r="U103" t="str">
        <f t="shared" si="20"/>
        <v>&gt; div.page-wrap &gt; nav &gt; div &gt; div &gt; ul &gt; li:[3]</v>
      </c>
      <c r="V103" t="str">
        <f t="shared" si="21"/>
        <v>' : '</v>
      </c>
      <c r="W103" t="str">
        <f t="shared" si="22"/>
        <v>MainMenu</v>
      </c>
      <c r="X103" t="str">
        <f t="shared" si="23"/>
        <v>',</v>
      </c>
      <c r="Y103" s="30" t="str">
        <f t="shared" si="13"/>
        <v xml:space="preserve">'&gt; div.page-wrap &gt; nav &gt; div &gt; div &gt; ul &gt; li:[3]' : 'MainMenu',
</v>
      </c>
    </row>
    <row r="104" spans="1:25" x14ac:dyDescent="0.25">
      <c r="A104" s="60"/>
      <c r="B104">
        <v>3923</v>
      </c>
      <c r="C104" s="28" t="s">
        <v>720</v>
      </c>
      <c r="D104" s="28" t="s">
        <v>721</v>
      </c>
      <c r="E104" t="s">
        <v>641</v>
      </c>
      <c r="F104" t="s">
        <v>17</v>
      </c>
      <c r="H104" s="29" t="str">
        <f t="shared" si="14"/>
        <v>'</v>
      </c>
      <c r="I104" t="str">
        <f t="shared" si="15"/>
        <v>&gt; div.page-wrap &gt; nav &gt; div &gt; div &gt; ul &gt; li:[4]</v>
      </c>
      <c r="J104" t="str">
        <f t="shared" si="16"/>
        <v>' : '</v>
      </c>
      <c r="K104" t="str">
        <f t="shared" si="17"/>
        <v>MainMenu</v>
      </c>
      <c r="L104" t="str">
        <f t="shared" si="18"/>
        <v>',</v>
      </c>
      <c r="M104" s="30" t="str">
        <f t="shared" si="12"/>
        <v xml:space="preserve">'&gt; div.page-wrap &gt; nav &gt; div &gt; div &gt; ul &gt; li:[4]' : 'MainMenu',
</v>
      </c>
      <c r="T104" s="29" t="str">
        <f t="shared" si="19"/>
        <v>'</v>
      </c>
      <c r="U104" t="str">
        <f t="shared" si="20"/>
        <v>&gt; div.page-wrap &gt; nav &gt; div &gt; div &gt; ul &gt; li:[4]</v>
      </c>
      <c r="V104" t="str">
        <f t="shared" si="21"/>
        <v>' : '</v>
      </c>
      <c r="W104" t="str">
        <f t="shared" si="22"/>
        <v>MainMenu</v>
      </c>
      <c r="X104" t="str">
        <f t="shared" si="23"/>
        <v>',</v>
      </c>
      <c r="Y104" s="30" t="str">
        <f t="shared" si="13"/>
        <v xml:space="preserve">'&gt; div.page-wrap &gt; nav &gt; div &gt; div &gt; ul &gt; li:[4]' : 'MainMenu',
</v>
      </c>
    </row>
    <row r="105" spans="1:25" x14ac:dyDescent="0.25">
      <c r="A105" s="60"/>
      <c r="B105">
        <v>3923</v>
      </c>
      <c r="C105" s="28" t="s">
        <v>722</v>
      </c>
      <c r="D105" s="28" t="s">
        <v>723</v>
      </c>
      <c r="E105" t="s">
        <v>634</v>
      </c>
      <c r="F105" t="s">
        <v>17</v>
      </c>
      <c r="H105" s="29" t="str">
        <f t="shared" si="14"/>
        <v>'</v>
      </c>
      <c r="I105" t="str">
        <f t="shared" si="15"/>
        <v>&gt; div.page-wrap &gt; section &gt; nav &gt; ul &gt; li:[3]</v>
      </c>
      <c r="J105" t="str">
        <f t="shared" si="16"/>
        <v>' : '</v>
      </c>
      <c r="K105" t="str">
        <f t="shared" si="17"/>
        <v>Breadcrumbs</v>
      </c>
      <c r="L105" t="str">
        <f t="shared" si="18"/>
        <v>',</v>
      </c>
      <c r="M105" s="30" t="str">
        <f t="shared" si="12"/>
        <v xml:space="preserve">'&gt; div.page-wrap &gt; section &gt; nav &gt; ul &gt; li:[3]' : 'Breadcrumbs',
</v>
      </c>
      <c r="T105" s="29" t="str">
        <f t="shared" si="19"/>
        <v>'</v>
      </c>
      <c r="U105" t="str">
        <f t="shared" si="20"/>
        <v>&gt; div.page-wrap &gt; section &gt; nav &gt; ul &gt; li:[3]</v>
      </c>
      <c r="V105" t="str">
        <f t="shared" si="21"/>
        <v>' : '</v>
      </c>
      <c r="W105" t="str">
        <f t="shared" si="22"/>
        <v>Breadcrumbs</v>
      </c>
      <c r="X105" t="str">
        <f t="shared" si="23"/>
        <v>',</v>
      </c>
      <c r="Y105" s="30" t="str">
        <f t="shared" si="13"/>
        <v xml:space="preserve">'&gt; div.page-wrap &gt; section &gt; nav &gt; ul &gt; li:[3]' : 'Breadcrumbs',
</v>
      </c>
    </row>
    <row r="106" spans="1:25" x14ac:dyDescent="0.25">
      <c r="A106" s="60"/>
      <c r="B106">
        <v>3909</v>
      </c>
      <c r="C106" s="28" t="s">
        <v>724</v>
      </c>
      <c r="D106" s="28" t="s">
        <v>725</v>
      </c>
      <c r="H106" s="29" t="str">
        <f t="shared" si="14"/>
        <v>'</v>
      </c>
      <c r="I106" t="str">
        <f t="shared" si="15"/>
        <v>&gt; div.page-wrap &gt; section &gt; div &gt; div &gt; div &gt; div:[5] &gt; div:[2] &gt; div &gt; div:[2] &gt; div &gt; div &gt; a</v>
      </c>
      <c r="J106" t="str">
        <f t="shared" si="16"/>
        <v>' : '</v>
      </c>
      <c r="K106">
        <f t="shared" si="17"/>
        <v>0</v>
      </c>
      <c r="L106" t="str">
        <f t="shared" si="18"/>
        <v>',</v>
      </c>
      <c r="M106" s="30" t="str">
        <f t="shared" si="12"/>
        <v/>
      </c>
      <c r="T106" s="29" t="str">
        <f t="shared" si="19"/>
        <v>'</v>
      </c>
      <c r="U106" t="str">
        <f t="shared" si="20"/>
        <v>&gt; div.page-wrap &gt; section &gt; div &gt; div &gt; div &gt; div:[5] &gt; div:[2] &gt; div &gt; div:[2] &gt; div &gt; div &gt; a</v>
      </c>
      <c r="V106" t="str">
        <f t="shared" si="21"/>
        <v>' : '</v>
      </c>
      <c r="W106">
        <f t="shared" si="22"/>
        <v>0</v>
      </c>
      <c r="X106" t="str">
        <f t="shared" si="23"/>
        <v>',</v>
      </c>
      <c r="Y106" s="30" t="str">
        <f t="shared" si="13"/>
        <v/>
      </c>
    </row>
    <row r="107" spans="1:25" x14ac:dyDescent="0.25">
      <c r="A107" s="60"/>
      <c r="B107">
        <v>3892</v>
      </c>
      <c r="C107" s="28" t="s">
        <v>145</v>
      </c>
      <c r="D107" s="28" t="s">
        <v>145</v>
      </c>
      <c r="E107" t="s">
        <v>2510</v>
      </c>
      <c r="F107" t="s">
        <v>622</v>
      </c>
      <c r="H107" s="29" t="str">
        <f t="shared" si="14"/>
        <v>'</v>
      </c>
      <c r="I107" t="str">
        <f t="shared" si="15"/>
        <v>#hp24-artikel-bild-hinweis</v>
      </c>
      <c r="J107" t="str">
        <f t="shared" si="16"/>
        <v>' : '</v>
      </c>
      <c r="K107" t="str">
        <f t="shared" si="17"/>
        <v>picuture_main_ArtikelBildHinweis</v>
      </c>
      <c r="L107" t="str">
        <f t="shared" si="18"/>
        <v>',</v>
      </c>
      <c r="M107" s="30" t="str">
        <f t="shared" si="12"/>
        <v xml:space="preserve">'#hp24-artikel-bild-hinweis' : 'picuture_main_ArtikelBildHinweis',
</v>
      </c>
      <c r="T107" s="29" t="str">
        <f t="shared" si="19"/>
        <v>'</v>
      </c>
      <c r="U107" t="str">
        <f t="shared" si="20"/>
        <v>#hp24-artikel-bild-hinweis</v>
      </c>
      <c r="V107" t="str">
        <f t="shared" si="21"/>
        <v>' : '</v>
      </c>
      <c r="W107" t="str">
        <f t="shared" si="22"/>
        <v>picuture_main_ArtikelBildHinweis</v>
      </c>
      <c r="X107" t="str">
        <f t="shared" si="23"/>
        <v>',</v>
      </c>
      <c r="Y107" s="30" t="str">
        <f t="shared" si="13"/>
        <v xml:space="preserve">'#hp24-artikel-bild-hinweis' : 'picuture_main_ArtikelBildHinweis',
</v>
      </c>
    </row>
    <row r="108" spans="1:25" x14ac:dyDescent="0.25">
      <c r="A108" s="60"/>
      <c r="B108">
        <v>3884</v>
      </c>
      <c r="C108" s="28" t="s">
        <v>146</v>
      </c>
      <c r="D108" s="28" t="s">
        <v>726</v>
      </c>
      <c r="E108" t="s">
        <v>727</v>
      </c>
      <c r="F108" t="s">
        <v>159</v>
      </c>
      <c r="H108" s="29" t="str">
        <f t="shared" si="14"/>
        <v>'</v>
      </c>
      <c r="I108" t="str">
        <f t="shared" si="15"/>
        <v>&gt; div.page-wrap &gt; section &gt; div &gt; div &gt; div &gt; div:[2] &gt; div:[2] &gt; div &gt; div:[3] &gt; div:[2] &gt; div &gt; h3</v>
      </c>
      <c r="J108" t="str">
        <f t="shared" si="16"/>
        <v>' : '</v>
      </c>
      <c r="K108" t="str">
        <f t="shared" si="17"/>
        <v>ProductDescription_H1</v>
      </c>
      <c r="L108" t="str">
        <f t="shared" si="18"/>
        <v>',</v>
      </c>
      <c r="M108" s="30" t="str">
        <f t="shared" si="12"/>
        <v xml:space="preserve">'&gt; div.page-wrap &gt; section &gt; div &gt; div &gt; div &gt; div:[2] &gt; div:[2] &gt; div &gt; div:[3] &gt; div:[2] &gt; div &gt; h3' : 'ProductDescription_H1',
</v>
      </c>
      <c r="T108" s="29" t="str">
        <f t="shared" si="19"/>
        <v>'</v>
      </c>
      <c r="U108" t="str">
        <f t="shared" si="20"/>
        <v>&gt; div.page-wrap &gt; section &gt; div &gt; div &gt; div &gt; div:[2] &gt; div:[2] &gt; div &gt; div:[3] &gt; div:[2] &gt; div &gt; h3</v>
      </c>
      <c r="V108" t="str">
        <f t="shared" si="21"/>
        <v>' : '</v>
      </c>
      <c r="W108" t="str">
        <f t="shared" si="22"/>
        <v>ProductDescription_H1</v>
      </c>
      <c r="X108" t="str">
        <f t="shared" si="23"/>
        <v>',</v>
      </c>
      <c r="Y108" s="30" t="str">
        <f t="shared" si="13"/>
        <v xml:space="preserve">'&gt; div.page-wrap &gt; section &gt; div &gt; div &gt; div &gt; div:[2] &gt; div:[2] &gt; div &gt; div:[3] &gt; div:[2] &gt; div &gt; h3' : 'ProductDescription_H1',
</v>
      </c>
    </row>
    <row r="109" spans="1:25" x14ac:dyDescent="0.25">
      <c r="A109" s="60"/>
      <c r="B109">
        <v>3835</v>
      </c>
      <c r="C109" s="28" t="s">
        <v>147</v>
      </c>
      <c r="D109" s="28" t="s">
        <v>728</v>
      </c>
      <c r="E109" t="s">
        <v>622</v>
      </c>
      <c r="F109" t="s">
        <v>622</v>
      </c>
      <c r="H109" s="29" t="str">
        <f t="shared" si="14"/>
        <v>'</v>
      </c>
      <c r="I109" t="str">
        <f t="shared" si="15"/>
        <v>&gt; div.page-wrap &gt; section &gt; div &gt; div &gt; div &gt; div &gt; div &gt; div &gt; div:[2] &gt; div &gt; div:[8]</v>
      </c>
      <c r="J109" t="str">
        <f t="shared" si="16"/>
        <v>' : '</v>
      </c>
      <c r="K109" t="str">
        <f t="shared" si="17"/>
        <v>picture_main</v>
      </c>
      <c r="L109" t="str">
        <f t="shared" si="18"/>
        <v>',</v>
      </c>
      <c r="M109" s="30" t="str">
        <f t="shared" si="12"/>
        <v xml:space="preserve">'&gt; div.page-wrap &gt; section &gt; div &gt; div &gt; div &gt; div &gt; div &gt; div &gt; div:[2] &gt; div &gt; div:[8]' : 'picture_main',
</v>
      </c>
      <c r="T109" s="29" t="str">
        <f t="shared" si="19"/>
        <v>'</v>
      </c>
      <c r="U109" t="str">
        <f t="shared" si="20"/>
        <v>&gt; div.page-wrap &gt; section &gt; div &gt; div &gt; div &gt; div &gt; div &gt; div &gt; div:[2] &gt; div &gt; div:[8]</v>
      </c>
      <c r="V109" t="str">
        <f t="shared" si="21"/>
        <v>' : '</v>
      </c>
      <c r="W109" t="str">
        <f t="shared" si="22"/>
        <v>picture_main</v>
      </c>
      <c r="X109" t="str">
        <f t="shared" si="23"/>
        <v>',</v>
      </c>
      <c r="Y109" s="30" t="str">
        <f t="shared" si="13"/>
        <v xml:space="preserve">'&gt; div.page-wrap &gt; section &gt; div &gt; div &gt; div &gt; div &gt; div &gt; div &gt; div:[2] &gt; div &gt; div:[8]' : 'picture_main',
</v>
      </c>
    </row>
    <row r="110" spans="1:25" x14ac:dyDescent="0.25">
      <c r="A110" s="60"/>
      <c r="B110">
        <v>3785</v>
      </c>
      <c r="C110" s="28" t="s">
        <v>729</v>
      </c>
      <c r="D110" s="28" t="s">
        <v>730</v>
      </c>
      <c r="E110" t="s">
        <v>641</v>
      </c>
      <c r="F110" t="s">
        <v>17</v>
      </c>
      <c r="H110" s="29" t="str">
        <f t="shared" si="14"/>
        <v>'</v>
      </c>
      <c r="I110" t="str">
        <f t="shared" si="15"/>
        <v>&gt; div.page-wrap &gt; nav &gt; div &gt; div &gt; ul &gt; li:[7]</v>
      </c>
      <c r="J110" t="str">
        <f t="shared" si="16"/>
        <v>' : '</v>
      </c>
      <c r="K110" t="str">
        <f t="shared" si="17"/>
        <v>MainMenu</v>
      </c>
      <c r="L110" t="str">
        <f t="shared" si="18"/>
        <v>',</v>
      </c>
      <c r="M110" s="30" t="str">
        <f t="shared" si="12"/>
        <v xml:space="preserve">'&gt; div.page-wrap &gt; nav &gt; div &gt; div &gt; ul &gt; li:[7]' : 'MainMenu',
</v>
      </c>
      <c r="T110" s="29" t="str">
        <f t="shared" si="19"/>
        <v>'</v>
      </c>
      <c r="U110" t="str">
        <f t="shared" si="20"/>
        <v>&gt; div.page-wrap &gt; nav &gt; div &gt; div &gt; ul &gt; li:[7]</v>
      </c>
      <c r="V110" t="str">
        <f t="shared" si="21"/>
        <v>' : '</v>
      </c>
      <c r="W110" t="str">
        <f t="shared" si="22"/>
        <v>MainMenu</v>
      </c>
      <c r="X110" t="str">
        <f t="shared" si="23"/>
        <v>',</v>
      </c>
      <c r="Y110" s="30" t="str">
        <f t="shared" si="13"/>
        <v xml:space="preserve">'&gt; div.page-wrap &gt; nav &gt; div &gt; div &gt; ul &gt; li:[7]' : 'MainMenu',
</v>
      </c>
    </row>
    <row r="111" spans="1:25" x14ac:dyDescent="0.25">
      <c r="A111" s="60"/>
      <c r="B111">
        <v>3694</v>
      </c>
      <c r="C111" s="28" t="s">
        <v>731</v>
      </c>
      <c r="D111" s="28" t="s">
        <v>732</v>
      </c>
      <c r="E111" t="s">
        <v>653</v>
      </c>
      <c r="F111" t="s">
        <v>17</v>
      </c>
      <c r="H111" s="29" t="str">
        <f t="shared" si="14"/>
        <v>'</v>
      </c>
      <c r="I111" t="str">
        <f t="shared" si="15"/>
        <v>#hp24-top-bar-container &gt; a:[3]</v>
      </c>
      <c r="J111" t="str">
        <f t="shared" si="16"/>
        <v>' : '</v>
      </c>
      <c r="K111" t="str">
        <f t="shared" si="17"/>
        <v>topbar</v>
      </c>
      <c r="L111" t="str">
        <f t="shared" si="18"/>
        <v>',</v>
      </c>
      <c r="M111" s="30" t="str">
        <f t="shared" si="12"/>
        <v xml:space="preserve">'#hp24-top-bar-container &gt; a:[3]' : 'topbar',
</v>
      </c>
      <c r="T111" s="29" t="str">
        <f t="shared" si="19"/>
        <v>'</v>
      </c>
      <c r="U111" t="str">
        <f t="shared" si="20"/>
        <v>#hp24-top-bar-container &gt; a:[3]</v>
      </c>
      <c r="V111" t="str">
        <f t="shared" si="21"/>
        <v>' : '</v>
      </c>
      <c r="W111" t="str">
        <f t="shared" si="22"/>
        <v>topbar</v>
      </c>
      <c r="X111" t="str">
        <f t="shared" si="23"/>
        <v>',</v>
      </c>
      <c r="Y111" s="30" t="str">
        <f t="shared" si="13"/>
        <v xml:space="preserve">'#hp24-top-bar-container &gt; a:[3]' : 'topbar',
</v>
      </c>
    </row>
    <row r="112" spans="1:25" x14ac:dyDescent="0.25">
      <c r="A112" s="60"/>
      <c r="B112">
        <v>3633</v>
      </c>
      <c r="C112" s="28" t="s">
        <v>67</v>
      </c>
      <c r="D112" s="28" t="s">
        <v>733</v>
      </c>
      <c r="H112" s="29" t="str">
        <f t="shared" si="14"/>
        <v>'</v>
      </c>
      <c r="I112" t="str">
        <f t="shared" si="15"/>
        <v>&gt; div.page-wrap &gt; section &gt; div &gt; div &gt; div &gt; div &gt; div &gt; div &gt; div:[2] &gt; a</v>
      </c>
      <c r="J112" t="str">
        <f t="shared" si="16"/>
        <v>' : '</v>
      </c>
      <c r="K112">
        <f t="shared" si="17"/>
        <v>0</v>
      </c>
      <c r="L112" t="str">
        <f t="shared" si="18"/>
        <v>',</v>
      </c>
      <c r="M112" s="30" t="str">
        <f t="shared" si="12"/>
        <v/>
      </c>
      <c r="T112" s="29" t="str">
        <f t="shared" si="19"/>
        <v>'</v>
      </c>
      <c r="U112" t="str">
        <f t="shared" si="20"/>
        <v>&gt; div.page-wrap &gt; section &gt; div &gt; div &gt; div &gt; div &gt; div &gt; div &gt; div:[2] &gt; a</v>
      </c>
      <c r="V112" t="str">
        <f t="shared" si="21"/>
        <v>' : '</v>
      </c>
      <c r="W112">
        <f t="shared" si="22"/>
        <v>0</v>
      </c>
      <c r="X112" t="str">
        <f t="shared" si="23"/>
        <v>',</v>
      </c>
      <c r="Y112" s="30" t="str">
        <f t="shared" si="13"/>
        <v/>
      </c>
    </row>
    <row r="113" spans="1:25" x14ac:dyDescent="0.25">
      <c r="A113" s="60"/>
      <c r="B113">
        <v>3626</v>
      </c>
      <c r="C113" s="28" t="s">
        <v>734</v>
      </c>
      <c r="D113" s="28" t="s">
        <v>735</v>
      </c>
      <c r="E113" t="s">
        <v>634</v>
      </c>
      <c r="F113" t="s">
        <v>17</v>
      </c>
      <c r="H113" s="29" t="str">
        <f t="shared" si="14"/>
        <v>'</v>
      </c>
      <c r="I113" t="str">
        <f t="shared" si="15"/>
        <v>&gt; div.page-wrap &gt; section &gt; nav &gt; ul &gt; li &gt; a</v>
      </c>
      <c r="J113" t="str">
        <f t="shared" si="16"/>
        <v>' : '</v>
      </c>
      <c r="K113" t="str">
        <f t="shared" si="17"/>
        <v>Breadcrumbs</v>
      </c>
      <c r="L113" t="str">
        <f t="shared" si="18"/>
        <v>',</v>
      </c>
      <c r="M113" s="30" t="str">
        <f t="shared" si="12"/>
        <v xml:space="preserve">'&gt; div.page-wrap &gt; section &gt; nav &gt; ul &gt; li &gt; a' : 'Breadcrumbs',
</v>
      </c>
      <c r="T113" s="29" t="str">
        <f t="shared" si="19"/>
        <v>'</v>
      </c>
      <c r="U113" t="str">
        <f t="shared" si="20"/>
        <v>&gt; div.page-wrap &gt; section &gt; nav &gt; ul &gt; li &gt; a</v>
      </c>
      <c r="V113" t="str">
        <f t="shared" si="21"/>
        <v>' : '</v>
      </c>
      <c r="W113" t="str">
        <f t="shared" si="22"/>
        <v>Breadcrumbs</v>
      </c>
      <c r="X113" t="str">
        <f t="shared" si="23"/>
        <v>',</v>
      </c>
      <c r="Y113" s="30" t="str">
        <f t="shared" si="13"/>
        <v xml:space="preserve">'&gt; div.page-wrap &gt; section &gt; nav &gt; ul &gt; li &gt; a' : 'Breadcrumbs',
</v>
      </c>
    </row>
    <row r="114" spans="1:25" x14ac:dyDescent="0.25">
      <c r="A114" s="60"/>
      <c r="B114">
        <v>3502</v>
      </c>
      <c r="C114" s="28" t="s">
        <v>736</v>
      </c>
      <c r="D114" s="28" t="s">
        <v>737</v>
      </c>
      <c r="E114" t="s">
        <v>738</v>
      </c>
      <c r="F114" t="s">
        <v>17</v>
      </c>
      <c r="H114" s="29" t="str">
        <f t="shared" si="14"/>
        <v>'</v>
      </c>
      <c r="I114" t="str">
        <f t="shared" si="15"/>
        <v>&gt; div.page-wrap &gt; header &gt; div &gt; nav &gt; ul &gt; li:[4] &gt; a</v>
      </c>
      <c r="J114" t="str">
        <f t="shared" si="16"/>
        <v>' : '</v>
      </c>
      <c r="K114" t="str">
        <f t="shared" si="17"/>
        <v>header_MeinKonto</v>
      </c>
      <c r="L114" t="str">
        <f t="shared" si="18"/>
        <v>',</v>
      </c>
      <c r="M114" s="30" t="str">
        <f t="shared" si="12"/>
        <v xml:space="preserve">'&gt; div.page-wrap &gt; header &gt; div &gt; nav &gt; ul &gt; li:[4] &gt; a' : 'header_MeinKonto',
</v>
      </c>
      <c r="T114" s="29" t="str">
        <f t="shared" si="19"/>
        <v>'</v>
      </c>
      <c r="U114" t="str">
        <f t="shared" si="20"/>
        <v>&gt; div.page-wrap &gt; header &gt; div &gt; nav &gt; ul &gt; li:[4] &gt; a</v>
      </c>
      <c r="V114" t="str">
        <f t="shared" si="21"/>
        <v>' : '</v>
      </c>
      <c r="W114" t="str">
        <f t="shared" si="22"/>
        <v>header_MeinKonto</v>
      </c>
      <c r="X114" t="str">
        <f t="shared" si="23"/>
        <v>',</v>
      </c>
      <c r="Y114" s="30" t="str">
        <f t="shared" si="13"/>
        <v xml:space="preserve">'&gt; div.page-wrap &gt; header &gt; div &gt; nav &gt; ul &gt; li:[4] &gt; a' : 'header_MeinKonto',
</v>
      </c>
    </row>
    <row r="115" spans="1:25" x14ac:dyDescent="0.25">
      <c r="A115" s="60"/>
      <c r="B115">
        <v>3420</v>
      </c>
      <c r="C115" s="28" t="s">
        <v>739</v>
      </c>
      <c r="D115" s="28" t="s">
        <v>740</v>
      </c>
      <c r="E115" t="s">
        <v>641</v>
      </c>
      <c r="F115" t="s">
        <v>17</v>
      </c>
      <c r="H115" s="29" t="str">
        <f t="shared" si="14"/>
        <v>'</v>
      </c>
      <c r="I115" t="str">
        <f t="shared" si="15"/>
        <v>&gt; div.page-wrap &gt; nav &gt; div &gt; div &gt; ul &gt; li:[8] &gt; a</v>
      </c>
      <c r="J115" t="str">
        <f t="shared" si="16"/>
        <v>' : '</v>
      </c>
      <c r="K115" t="str">
        <f t="shared" si="17"/>
        <v>MainMenu</v>
      </c>
      <c r="L115" t="str">
        <f t="shared" si="18"/>
        <v>',</v>
      </c>
      <c r="M115" s="30" t="str">
        <f t="shared" si="12"/>
        <v xml:space="preserve">'&gt; div.page-wrap &gt; nav &gt; div &gt; div &gt; ul &gt; li:[8] &gt; a' : 'MainMenu',
</v>
      </c>
      <c r="T115" s="29" t="str">
        <f t="shared" si="19"/>
        <v>'</v>
      </c>
      <c r="U115" t="str">
        <f t="shared" si="20"/>
        <v>&gt; div.page-wrap &gt; nav &gt; div &gt; div &gt; ul &gt; li:[8] &gt; a</v>
      </c>
      <c r="V115" t="str">
        <f t="shared" si="21"/>
        <v>' : '</v>
      </c>
      <c r="W115" t="str">
        <f t="shared" si="22"/>
        <v>MainMenu</v>
      </c>
      <c r="X115" t="str">
        <f t="shared" si="23"/>
        <v>',</v>
      </c>
      <c r="Y115" s="30" t="str">
        <f t="shared" si="13"/>
        <v xml:space="preserve">'&gt; div.page-wrap &gt; nav &gt; div &gt; div &gt; ul &gt; li:[8] &gt; a' : 'MainMenu',
</v>
      </c>
    </row>
    <row r="116" spans="1:25" x14ac:dyDescent="0.25">
      <c r="A116" s="60"/>
      <c r="B116">
        <v>3349</v>
      </c>
      <c r="C116" s="28" t="s">
        <v>741</v>
      </c>
      <c r="D116" s="28" t="s">
        <v>742</v>
      </c>
      <c r="E116" t="s">
        <v>678</v>
      </c>
      <c r="F116" t="s">
        <v>678</v>
      </c>
      <c r="H116" s="29" t="str">
        <f t="shared" si="14"/>
        <v>'</v>
      </c>
      <c r="I116" t="str">
        <f t="shared" si="15"/>
        <v>#hp24-accessory &gt; div:[2] &gt; div:[3] &gt; div &gt; a</v>
      </c>
      <c r="J116" t="str">
        <f t="shared" si="16"/>
        <v>' : '</v>
      </c>
      <c r="K116" t="str">
        <f t="shared" si="17"/>
        <v>Zubehör</v>
      </c>
      <c r="L116" t="str">
        <f t="shared" si="18"/>
        <v>',</v>
      </c>
      <c r="M116" s="30" t="str">
        <f t="shared" si="12"/>
        <v xml:space="preserve">'#hp24-accessory &gt; div:[2] &gt; div:[3] &gt; div &gt; a' : 'Zubehör',
</v>
      </c>
      <c r="T116" s="29" t="str">
        <f t="shared" si="19"/>
        <v>'</v>
      </c>
      <c r="U116" t="str">
        <f t="shared" si="20"/>
        <v>#hp24-accessory &gt; div:[2] &gt; div:[3] &gt; div &gt; a</v>
      </c>
      <c r="V116" t="str">
        <f t="shared" si="21"/>
        <v>' : '</v>
      </c>
      <c r="W116" t="str">
        <f t="shared" si="22"/>
        <v>Zubehör</v>
      </c>
      <c r="X116" t="str">
        <f t="shared" si="23"/>
        <v>',</v>
      </c>
      <c r="Y116" s="30" t="str">
        <f t="shared" si="13"/>
        <v xml:space="preserve">'#hp24-accessory &gt; div:[2] &gt; div:[3] &gt; div &gt; a' : 'Zubehör',
</v>
      </c>
    </row>
    <row r="117" spans="1:25" x14ac:dyDescent="0.25">
      <c r="A117" s="60"/>
      <c r="B117">
        <v>3331</v>
      </c>
      <c r="C117" s="28" t="s">
        <v>743</v>
      </c>
      <c r="D117" s="28" t="s">
        <v>744</v>
      </c>
      <c r="H117" s="29" t="str">
        <f t="shared" si="14"/>
        <v>'</v>
      </c>
      <c r="I117" t="str">
        <f t="shared" si="15"/>
        <v>&gt; div.page-wrap &gt; section &gt; div &gt; div &gt; div &gt; header &gt; div &gt; h1</v>
      </c>
      <c r="J117" t="str">
        <f t="shared" si="16"/>
        <v>' : '</v>
      </c>
      <c r="K117">
        <f t="shared" si="17"/>
        <v>0</v>
      </c>
      <c r="L117" t="str">
        <f t="shared" si="18"/>
        <v>',</v>
      </c>
      <c r="M117" s="30" t="str">
        <f t="shared" si="12"/>
        <v/>
      </c>
      <c r="T117" s="29" t="str">
        <f t="shared" si="19"/>
        <v>'</v>
      </c>
      <c r="U117" t="str">
        <f t="shared" si="20"/>
        <v>&gt; div.page-wrap &gt; section &gt; div &gt; div &gt; div &gt; header &gt; div &gt; h1</v>
      </c>
      <c r="V117" t="str">
        <f t="shared" si="21"/>
        <v>' : '</v>
      </c>
      <c r="W117">
        <f t="shared" si="22"/>
        <v>0</v>
      </c>
      <c r="X117" t="str">
        <f t="shared" si="23"/>
        <v>',</v>
      </c>
      <c r="Y117" s="30" t="str">
        <f t="shared" si="13"/>
        <v/>
      </c>
    </row>
    <row r="118" spans="1:25" x14ac:dyDescent="0.25">
      <c r="A118" s="60"/>
      <c r="B118">
        <v>3311</v>
      </c>
      <c r="C118" s="28" t="s">
        <v>152</v>
      </c>
      <c r="D118" s="28" t="s">
        <v>745</v>
      </c>
      <c r="E118" t="s">
        <v>746</v>
      </c>
      <c r="F118" t="s">
        <v>159</v>
      </c>
      <c r="H118" s="29" t="str">
        <f t="shared" si="14"/>
        <v>'</v>
      </c>
      <c r="I118" t="str">
        <f t="shared" si="15"/>
        <v>&gt; div.page-wrap &gt; section &gt; div &gt; div &gt; div &gt; div:[2] &gt; div:[2] &gt; div &gt; div:[3] &gt; div:[2] &gt; div &gt; p</v>
      </c>
      <c r="J118" t="str">
        <f t="shared" si="16"/>
        <v>' : '</v>
      </c>
      <c r="K118" t="str">
        <f t="shared" si="17"/>
        <v>ProductDescription_H2</v>
      </c>
      <c r="L118" t="str">
        <f t="shared" si="18"/>
        <v>',</v>
      </c>
      <c r="M118" s="30" t="str">
        <f t="shared" si="12"/>
        <v xml:space="preserve">'&gt; div.page-wrap &gt; section &gt; div &gt; div &gt; div &gt; div:[2] &gt; div:[2] &gt; div &gt; div:[3] &gt; div:[2] &gt; div &gt; p' : 'ProductDescription_H2',
</v>
      </c>
      <c r="T118" s="29" t="str">
        <f t="shared" si="19"/>
        <v>'</v>
      </c>
      <c r="U118" t="str">
        <f t="shared" si="20"/>
        <v>&gt; div.page-wrap &gt; section &gt; div &gt; div &gt; div &gt; div:[2] &gt; div:[2] &gt; div &gt; div:[3] &gt; div:[2] &gt; div &gt; p</v>
      </c>
      <c r="V118" t="str">
        <f t="shared" si="21"/>
        <v>' : '</v>
      </c>
      <c r="W118" t="str">
        <f t="shared" si="22"/>
        <v>ProductDescription_H2</v>
      </c>
      <c r="X118" t="str">
        <f t="shared" si="23"/>
        <v>',</v>
      </c>
      <c r="Y118" s="30" t="str">
        <f t="shared" si="13"/>
        <v xml:space="preserve">'&gt; div.page-wrap &gt; section &gt; div &gt; div &gt; div &gt; div:[2] &gt; div:[2] &gt; div &gt; div:[3] &gt; div:[2] &gt; div &gt; p' : 'ProductDescription_H2',
</v>
      </c>
    </row>
    <row r="119" spans="1:25" x14ac:dyDescent="0.25">
      <c r="A119" s="60"/>
      <c r="B119">
        <v>3306</v>
      </c>
      <c r="C119" s="28" t="s">
        <v>747</v>
      </c>
      <c r="D119" s="28" t="s">
        <v>748</v>
      </c>
      <c r="E119" t="s">
        <v>634</v>
      </c>
      <c r="F119" t="s">
        <v>17</v>
      </c>
      <c r="H119" s="29" t="str">
        <f t="shared" si="14"/>
        <v>'</v>
      </c>
      <c r="I119" t="str">
        <f t="shared" si="15"/>
        <v>&gt; div.page-wrap &gt; section &gt; nav &gt; ul &gt; li</v>
      </c>
      <c r="J119" t="str">
        <f t="shared" si="16"/>
        <v>' : '</v>
      </c>
      <c r="K119" t="str">
        <f t="shared" si="17"/>
        <v>Breadcrumbs</v>
      </c>
      <c r="L119" t="str">
        <f t="shared" si="18"/>
        <v>',</v>
      </c>
      <c r="M119" s="30" t="str">
        <f t="shared" si="12"/>
        <v xml:space="preserve">'&gt; div.page-wrap &gt; section &gt; nav &gt; ul &gt; li' : 'Breadcrumbs',
</v>
      </c>
      <c r="T119" s="29" t="str">
        <f t="shared" si="19"/>
        <v>'</v>
      </c>
      <c r="U119" t="str">
        <f t="shared" si="20"/>
        <v>&gt; div.page-wrap &gt; section &gt; nav &gt; ul &gt; li</v>
      </c>
      <c r="V119" t="str">
        <f t="shared" si="21"/>
        <v>' : '</v>
      </c>
      <c r="W119" t="str">
        <f t="shared" si="22"/>
        <v>Breadcrumbs</v>
      </c>
      <c r="X119" t="str">
        <f t="shared" si="23"/>
        <v>',</v>
      </c>
      <c r="Y119" s="30" t="str">
        <f t="shared" si="13"/>
        <v xml:space="preserve">'&gt; div.page-wrap &gt; section &gt; nav &gt; ul &gt; li' : 'Breadcrumbs',
</v>
      </c>
    </row>
    <row r="120" spans="1:25" x14ac:dyDescent="0.25">
      <c r="A120" s="60"/>
      <c r="B120">
        <v>3280</v>
      </c>
      <c r="C120" s="28" t="s">
        <v>749</v>
      </c>
      <c r="D120" s="28" t="s">
        <v>750</v>
      </c>
      <c r="E120" t="s">
        <v>570</v>
      </c>
      <c r="F120" t="s">
        <v>570</v>
      </c>
      <c r="H120" s="29" t="str">
        <f t="shared" si="14"/>
        <v>'</v>
      </c>
      <c r="I120" t="str">
        <f t="shared" si="15"/>
        <v>&gt; div.js--modal.sizing--content.no--header &gt; div:[2] &gt; div &gt; div:[4] &gt; div &gt; div:[2] &gt; div &gt; div &gt; div:[3] &gt; div &gt; div &gt; div:[2] &gt; a &gt; span &gt; span &gt; img</v>
      </c>
      <c r="J120" t="str">
        <f t="shared" si="16"/>
        <v>' : '</v>
      </c>
      <c r="K120" t="str">
        <f t="shared" si="17"/>
        <v>Picture_Gallery_FullScreen</v>
      </c>
      <c r="L120" t="str">
        <f t="shared" si="18"/>
        <v>',</v>
      </c>
      <c r="M120" s="30" t="str">
        <f t="shared" si="12"/>
        <v xml:space="preserve">'&gt; div.js--modal.sizing--content.no--header &gt; div:[2] &gt; div &gt; div:[4] &gt; div &gt; div:[2] &gt; div &gt; div &gt; div:[3] &gt; div &gt; div &gt; div:[2] &gt; a &gt; span &gt; span &gt; img' : 'Picture_Gallery_FullScreen',
</v>
      </c>
      <c r="T120" s="29" t="str">
        <f t="shared" si="19"/>
        <v>'</v>
      </c>
      <c r="U120" t="str">
        <f t="shared" si="20"/>
        <v>&gt; div.js--modal.sizing--content.no--header &gt; div:[2] &gt; div &gt; div:[4] &gt; div &gt; div:[2] &gt; div &gt; div &gt; div:[3] &gt; div &gt; div &gt; div:[2] &gt; a &gt; span &gt; span &gt; img</v>
      </c>
      <c r="V120" t="str">
        <f t="shared" si="21"/>
        <v>' : '</v>
      </c>
      <c r="W120" t="str">
        <f t="shared" si="22"/>
        <v>Picture_Gallery_FullScreen</v>
      </c>
      <c r="X120" t="str">
        <f t="shared" si="23"/>
        <v>',</v>
      </c>
      <c r="Y120" s="30" t="str">
        <f t="shared" si="13"/>
        <v xml:space="preserve">'&gt; div.js--modal.sizing--content.no--header &gt; div:[2] &gt; div &gt; div:[4] &gt; div &gt; div:[2] &gt; div &gt; div &gt; div:[3] &gt; div &gt; div &gt; div:[2] &gt; a &gt; span &gt; span &gt; img' : 'Picture_Gallery_FullScreen',
</v>
      </c>
    </row>
    <row r="121" spans="1:25" x14ac:dyDescent="0.25">
      <c r="A121" s="60"/>
      <c r="B121">
        <v>3261</v>
      </c>
      <c r="C121" s="28" t="s">
        <v>751</v>
      </c>
      <c r="D121" s="28" t="s">
        <v>752</v>
      </c>
      <c r="E121" t="s">
        <v>653</v>
      </c>
      <c r="F121" t="s">
        <v>17</v>
      </c>
      <c r="H121" s="29" t="str">
        <f t="shared" si="14"/>
        <v>'</v>
      </c>
      <c r="I121" t="str">
        <f t="shared" si="15"/>
        <v>#hp24-top-bar-container &gt; a:[2]</v>
      </c>
      <c r="J121" t="str">
        <f t="shared" si="16"/>
        <v>' : '</v>
      </c>
      <c r="K121" t="str">
        <f t="shared" si="17"/>
        <v>topbar</v>
      </c>
      <c r="L121" t="str">
        <f t="shared" si="18"/>
        <v>',</v>
      </c>
      <c r="M121" s="30" t="str">
        <f t="shared" si="12"/>
        <v xml:space="preserve">'#hp24-top-bar-container &gt; a:[2]' : 'topbar',
</v>
      </c>
      <c r="T121" s="29" t="str">
        <f t="shared" si="19"/>
        <v>'</v>
      </c>
      <c r="U121" t="str">
        <f t="shared" si="20"/>
        <v>#hp24-top-bar-container &gt; a:[2]</v>
      </c>
      <c r="V121" t="str">
        <f t="shared" si="21"/>
        <v>' : '</v>
      </c>
      <c r="W121" t="str">
        <f t="shared" si="22"/>
        <v>topbar</v>
      </c>
      <c r="X121" t="str">
        <f t="shared" si="23"/>
        <v>',</v>
      </c>
      <c r="Y121" s="30" t="str">
        <f t="shared" si="13"/>
        <v xml:space="preserve">'#hp24-top-bar-container &gt; a:[2]' : 'topbar',
</v>
      </c>
    </row>
    <row r="122" spans="1:25" x14ac:dyDescent="0.25">
      <c r="A122" s="60"/>
      <c r="B122">
        <v>3209</v>
      </c>
      <c r="C122" s="28" t="s">
        <v>753</v>
      </c>
      <c r="D122" s="28" t="s">
        <v>754</v>
      </c>
      <c r="E122" t="s">
        <v>678</v>
      </c>
      <c r="F122" t="s">
        <v>678</v>
      </c>
      <c r="H122" s="29" t="str">
        <f t="shared" si="14"/>
        <v>'</v>
      </c>
      <c r="I122" t="str">
        <f t="shared" si="15"/>
        <v>#hp24-accessory &gt; div:[2] &gt; div:[2] &gt; div:[2] &gt; div &gt; div &gt; a</v>
      </c>
      <c r="J122" t="str">
        <f t="shared" si="16"/>
        <v>' : '</v>
      </c>
      <c r="K122" t="str">
        <f t="shared" si="17"/>
        <v>Zubehör</v>
      </c>
      <c r="L122" t="str">
        <f t="shared" si="18"/>
        <v>',</v>
      </c>
      <c r="M122" s="30" t="str">
        <f t="shared" si="12"/>
        <v xml:space="preserve">'#hp24-accessory &gt; div:[2] &gt; div:[2] &gt; div:[2] &gt; div &gt; div &gt; a' : 'Zubehör',
</v>
      </c>
      <c r="T122" s="29" t="str">
        <f t="shared" si="19"/>
        <v>'</v>
      </c>
      <c r="U122" t="str">
        <f t="shared" si="20"/>
        <v>#hp24-accessory &gt; div:[2] &gt; div:[2] &gt; div:[2] &gt; div &gt; div &gt; a</v>
      </c>
      <c r="V122" t="str">
        <f t="shared" si="21"/>
        <v>' : '</v>
      </c>
      <c r="W122" t="str">
        <f t="shared" si="22"/>
        <v>Zubehör</v>
      </c>
      <c r="X122" t="str">
        <f t="shared" si="23"/>
        <v>',</v>
      </c>
      <c r="Y122" s="30" t="str">
        <f t="shared" si="13"/>
        <v xml:space="preserve">'#hp24-accessory &gt; div:[2] &gt; div:[2] &gt; div:[2] &gt; div &gt; div &gt; a' : 'Zubehör',
</v>
      </c>
    </row>
    <row r="123" spans="1:25" x14ac:dyDescent="0.25">
      <c r="A123" s="60"/>
      <c r="B123">
        <v>3121</v>
      </c>
      <c r="C123" s="28" t="s">
        <v>755</v>
      </c>
      <c r="D123" s="28" t="s">
        <v>756</v>
      </c>
      <c r="E123" t="s">
        <v>738</v>
      </c>
      <c r="F123" t="s">
        <v>17</v>
      </c>
      <c r="H123" s="29" t="str">
        <f t="shared" si="14"/>
        <v>'</v>
      </c>
      <c r="I123" t="str">
        <f t="shared" si="15"/>
        <v>&gt; div.page-wrap &gt; header &gt; div &gt; nav &gt; ul &gt; li:[4]</v>
      </c>
      <c r="J123" t="str">
        <f t="shared" si="16"/>
        <v>' : '</v>
      </c>
      <c r="K123" t="str">
        <f t="shared" si="17"/>
        <v>header_MeinKonto</v>
      </c>
      <c r="L123" t="str">
        <f t="shared" si="18"/>
        <v>',</v>
      </c>
      <c r="M123" s="30" t="str">
        <f t="shared" si="12"/>
        <v xml:space="preserve">'&gt; div.page-wrap &gt; header &gt; div &gt; nav &gt; ul &gt; li:[4]' : 'header_MeinKonto',
</v>
      </c>
      <c r="T123" s="29" t="str">
        <f t="shared" si="19"/>
        <v>'</v>
      </c>
      <c r="U123" t="str">
        <f t="shared" si="20"/>
        <v>&gt; div.page-wrap &gt; header &gt; div &gt; nav &gt; ul &gt; li:[4]</v>
      </c>
      <c r="V123" t="str">
        <f t="shared" si="21"/>
        <v>' : '</v>
      </c>
      <c r="W123" t="str">
        <f t="shared" si="22"/>
        <v>header_MeinKonto</v>
      </c>
      <c r="X123" t="str">
        <f t="shared" si="23"/>
        <v>',</v>
      </c>
      <c r="Y123" s="30" t="str">
        <f t="shared" si="13"/>
        <v xml:space="preserve">'&gt; div.page-wrap &gt; header &gt; div &gt; nav &gt; ul &gt; li:[4]' : 'header_MeinKonto',
</v>
      </c>
    </row>
    <row r="124" spans="1:25" x14ac:dyDescent="0.25">
      <c r="A124" s="60"/>
      <c r="B124">
        <v>3119</v>
      </c>
      <c r="C124" s="28" t="s">
        <v>757</v>
      </c>
      <c r="D124" s="28" t="s">
        <v>758</v>
      </c>
      <c r="E124" t="s">
        <v>570</v>
      </c>
      <c r="F124" t="s">
        <v>570</v>
      </c>
      <c r="H124" s="29" t="str">
        <f t="shared" si="14"/>
        <v>'</v>
      </c>
      <c r="I124" t="str">
        <f t="shared" si="15"/>
        <v>&gt; div.js--modal.sizing--auto.no--header.image-gallery--modal.no--border-radius &gt; div:[2] &gt; div &gt; div &gt; a:[2]</v>
      </c>
      <c r="J124" t="str">
        <f t="shared" si="16"/>
        <v>' : '</v>
      </c>
      <c r="K124" t="str">
        <f t="shared" si="17"/>
        <v>Picture_Gallery_FullScreen</v>
      </c>
      <c r="L124" t="str">
        <f t="shared" si="18"/>
        <v>',</v>
      </c>
      <c r="M124" s="30" t="str">
        <f t="shared" si="12"/>
        <v xml:space="preserve">'&gt; div.js--modal.sizing--auto.no--header.image-gallery--modal.no--border-radius &gt; div:[2] &gt; div &gt; div &gt; a:[2]' : 'Picture_Gallery_FullScreen',
</v>
      </c>
      <c r="T124" s="29" t="str">
        <f t="shared" si="19"/>
        <v>'</v>
      </c>
      <c r="U124" t="str">
        <f t="shared" si="20"/>
        <v>&gt; div.js--modal.sizing--auto.no--header.image-gallery--modal.no--border-radius &gt; div:[2] &gt; div &gt; div &gt; a:[2]</v>
      </c>
      <c r="V124" t="str">
        <f t="shared" si="21"/>
        <v>' : '</v>
      </c>
      <c r="W124" t="str">
        <f t="shared" si="22"/>
        <v>Picture_Gallery_FullScreen</v>
      </c>
      <c r="X124" t="str">
        <f t="shared" si="23"/>
        <v>',</v>
      </c>
      <c r="Y124" s="30" t="str">
        <f t="shared" si="13"/>
        <v xml:space="preserve">'&gt; div.js--modal.sizing--auto.no--header.image-gallery--modal.no--border-radius &gt; div:[2] &gt; div &gt; div &gt; a:[2]' : 'Picture_Gallery_FullScreen',
</v>
      </c>
    </row>
    <row r="125" spans="1:25" x14ac:dyDescent="0.25">
      <c r="A125" s="60"/>
      <c r="B125">
        <v>3117</v>
      </c>
      <c r="C125" s="28" t="s">
        <v>759</v>
      </c>
      <c r="D125" s="28" t="s">
        <v>760</v>
      </c>
      <c r="E125" t="s">
        <v>761</v>
      </c>
      <c r="F125" t="s">
        <v>2500</v>
      </c>
      <c r="H125" s="29" t="str">
        <f t="shared" si="14"/>
        <v>'</v>
      </c>
      <c r="I125" t="str">
        <f t="shared" si="15"/>
        <v>&gt; div.page-wrap &gt; section &gt; div &gt; div &gt; div &gt; div &gt; div &gt; div:[2] &gt; div &gt; div:[5]</v>
      </c>
      <c r="J125" t="str">
        <f t="shared" si="16"/>
        <v>' : '</v>
      </c>
      <c r="K125" t="str">
        <f t="shared" si="17"/>
        <v>TopBeratung_Rückgaberecht</v>
      </c>
      <c r="L125" t="str">
        <f t="shared" si="18"/>
        <v>',</v>
      </c>
      <c r="M125" s="30" t="str">
        <f t="shared" si="12"/>
        <v xml:space="preserve">'&gt; div.page-wrap &gt; section &gt; div &gt; div &gt; div &gt; div &gt; div &gt; div:[2] &gt; div &gt; div:[5]' : 'TopBeratung_Rückgaberecht',
</v>
      </c>
      <c r="T125" s="29" t="str">
        <f t="shared" si="19"/>
        <v>'</v>
      </c>
      <c r="U125" t="str">
        <f t="shared" si="20"/>
        <v>&gt; div.page-wrap &gt; section &gt; div &gt; div &gt; div &gt; div &gt; div &gt; div:[2] &gt; div &gt; div:[5]</v>
      </c>
      <c r="V125" t="str">
        <f t="shared" si="21"/>
        <v>' : '</v>
      </c>
      <c r="W125" t="str">
        <f t="shared" si="22"/>
        <v>TopBeratung_Rückgaberecht</v>
      </c>
      <c r="X125" t="str">
        <f t="shared" si="23"/>
        <v>',</v>
      </c>
      <c r="Y125" s="30" t="str">
        <f t="shared" si="13"/>
        <v xml:space="preserve">'&gt; div.page-wrap &gt; section &gt; div &gt; div &gt; div &gt; div &gt; div &gt; div:[2] &gt; div &gt; div:[5]' : 'TopBeratung_Rückgaberecht',
</v>
      </c>
    </row>
    <row r="126" spans="1:25" x14ac:dyDescent="0.25">
      <c r="A126" s="60"/>
      <c r="B126">
        <v>3110</v>
      </c>
      <c r="C126" s="28" t="s">
        <v>762</v>
      </c>
      <c r="D126" s="28" t="s">
        <v>763</v>
      </c>
      <c r="E126" t="s">
        <v>764</v>
      </c>
      <c r="F126" t="s">
        <v>17</v>
      </c>
      <c r="H126" s="29" t="str">
        <f t="shared" si="14"/>
        <v>'</v>
      </c>
      <c r="I126" t="str">
        <f t="shared" si="15"/>
        <v>&gt; div.page-wrap &gt; header &gt; div</v>
      </c>
      <c r="J126" t="str">
        <f t="shared" si="16"/>
        <v>' : '</v>
      </c>
      <c r="K126" t="str">
        <f t="shared" si="17"/>
        <v>Header</v>
      </c>
      <c r="L126" t="str">
        <f t="shared" si="18"/>
        <v>',</v>
      </c>
      <c r="M126" s="30" t="str">
        <f t="shared" si="12"/>
        <v xml:space="preserve">'&gt; div.page-wrap &gt; header &gt; div' : 'Header',
</v>
      </c>
      <c r="T126" s="29" t="str">
        <f t="shared" si="19"/>
        <v>'</v>
      </c>
      <c r="U126" t="str">
        <f t="shared" si="20"/>
        <v>&gt; div.page-wrap &gt; header &gt; div</v>
      </c>
      <c r="V126" t="str">
        <f t="shared" si="21"/>
        <v>' : '</v>
      </c>
      <c r="W126" t="str">
        <f t="shared" si="22"/>
        <v>Header</v>
      </c>
      <c r="X126" t="str">
        <f t="shared" si="23"/>
        <v>',</v>
      </c>
      <c r="Y126" s="30" t="str">
        <f t="shared" si="13"/>
        <v xml:space="preserve">'&gt; div.page-wrap &gt; header &gt; div' : 'Header',
</v>
      </c>
    </row>
    <row r="127" spans="1:25" x14ac:dyDescent="0.25">
      <c r="A127" s="60"/>
      <c r="B127">
        <v>3108</v>
      </c>
      <c r="C127" s="28" t="s">
        <v>765</v>
      </c>
      <c r="D127" s="28" t="s">
        <v>766</v>
      </c>
      <c r="E127" t="s">
        <v>767</v>
      </c>
      <c r="F127" t="s">
        <v>2500</v>
      </c>
      <c r="H127" s="29" t="str">
        <f t="shared" si="14"/>
        <v>'</v>
      </c>
      <c r="I127" t="str">
        <f t="shared" si="15"/>
        <v>&gt; div.page-wrap &gt; section &gt; div &gt; div &gt; div &gt; div &gt; div &gt; div:[2] &gt; div &gt; div &gt; div</v>
      </c>
      <c r="J127" t="str">
        <f t="shared" si="16"/>
        <v>' : '</v>
      </c>
      <c r="K127" t="str">
        <f t="shared" si="17"/>
        <v>ProductDescription_Price</v>
      </c>
      <c r="L127" t="str">
        <f t="shared" si="18"/>
        <v>',</v>
      </c>
      <c r="M127" s="30" t="str">
        <f t="shared" si="12"/>
        <v xml:space="preserve">'&gt; div.page-wrap &gt; section &gt; div &gt; div &gt; div &gt; div &gt; div &gt; div:[2] &gt; div &gt; div &gt; div' : 'ProductDescription_Price',
</v>
      </c>
      <c r="T127" s="29" t="str">
        <f t="shared" si="19"/>
        <v>'</v>
      </c>
      <c r="U127" t="str">
        <f t="shared" si="20"/>
        <v>&gt; div.page-wrap &gt; section &gt; div &gt; div &gt; div &gt; div &gt; div &gt; div:[2] &gt; div &gt; div &gt; div</v>
      </c>
      <c r="V127" t="str">
        <f t="shared" si="21"/>
        <v>' : '</v>
      </c>
      <c r="W127" t="str">
        <f t="shared" si="22"/>
        <v>ProductDescription_Price</v>
      </c>
      <c r="X127" t="str">
        <f t="shared" si="23"/>
        <v>',</v>
      </c>
      <c r="Y127" s="30" t="str">
        <f t="shared" si="13"/>
        <v xml:space="preserve">'&gt; div.page-wrap &gt; section &gt; div &gt; div &gt; div &gt; div &gt; div &gt; div:[2] &gt; div &gt; div &gt; div' : 'ProductDescription_Price',
</v>
      </c>
    </row>
    <row r="128" spans="1:25" x14ac:dyDescent="0.25">
      <c r="A128" s="60"/>
      <c r="B128">
        <v>3108</v>
      </c>
      <c r="C128" s="28" t="s">
        <v>768</v>
      </c>
      <c r="D128" s="28" t="s">
        <v>769</v>
      </c>
      <c r="E128" t="s">
        <v>570</v>
      </c>
      <c r="F128" t="s">
        <v>570</v>
      </c>
      <c r="H128" s="29" t="str">
        <f t="shared" si="14"/>
        <v>'</v>
      </c>
      <c r="I128" t="str">
        <f t="shared" si="15"/>
        <v>&gt; div.js--modal.sizing--auto.no--header.image-gallery--modal.no--border-radius &gt; div:[3]</v>
      </c>
      <c r="J128" t="str">
        <f t="shared" si="16"/>
        <v>' : '</v>
      </c>
      <c r="K128" t="str">
        <f t="shared" si="17"/>
        <v>Picture_Gallery_FullScreen</v>
      </c>
      <c r="L128" t="str">
        <f t="shared" si="18"/>
        <v>',</v>
      </c>
      <c r="M128" s="30" t="str">
        <f t="shared" si="12"/>
        <v xml:space="preserve">'&gt; div.js--modal.sizing--auto.no--header.image-gallery--modal.no--border-radius &gt; div:[3]' : 'Picture_Gallery_FullScreen',
</v>
      </c>
      <c r="T128" s="29" t="str">
        <f t="shared" si="19"/>
        <v>'</v>
      </c>
      <c r="U128" t="str">
        <f t="shared" si="20"/>
        <v>&gt; div.js--modal.sizing--auto.no--header.image-gallery--modal.no--border-radius &gt; div:[3]</v>
      </c>
      <c r="V128" t="str">
        <f t="shared" si="21"/>
        <v>' : '</v>
      </c>
      <c r="W128" t="str">
        <f t="shared" si="22"/>
        <v>Picture_Gallery_FullScreen</v>
      </c>
      <c r="X128" t="str">
        <f t="shared" si="23"/>
        <v>',</v>
      </c>
      <c r="Y128" s="30" t="str">
        <f t="shared" si="13"/>
        <v xml:space="preserve">'&gt; div.js--modal.sizing--auto.no--header.image-gallery--modal.no--border-radius &gt; div:[3]' : 'Picture_Gallery_FullScreen',
</v>
      </c>
    </row>
    <row r="129" spans="1:25" x14ac:dyDescent="0.25">
      <c r="A129" s="60"/>
      <c r="B129">
        <v>3065</v>
      </c>
      <c r="C129" s="28" t="s">
        <v>770</v>
      </c>
      <c r="D129" s="28" t="s">
        <v>771</v>
      </c>
      <c r="E129" t="s">
        <v>641</v>
      </c>
      <c r="F129" t="s">
        <v>17</v>
      </c>
      <c r="H129" s="29" t="str">
        <f t="shared" si="14"/>
        <v>'</v>
      </c>
      <c r="I129" t="str">
        <f t="shared" si="15"/>
        <v>&gt; div.page-wrap &gt; nav &gt; div &gt; div &gt; ul &gt; li:[8]</v>
      </c>
      <c r="J129" t="str">
        <f t="shared" si="16"/>
        <v>' : '</v>
      </c>
      <c r="K129" t="str">
        <f t="shared" si="17"/>
        <v>MainMenu</v>
      </c>
      <c r="L129" t="str">
        <f t="shared" si="18"/>
        <v>',</v>
      </c>
      <c r="M129" s="30" t="str">
        <f t="shared" si="12"/>
        <v xml:space="preserve">'&gt; div.page-wrap &gt; nav &gt; div &gt; div &gt; ul &gt; li:[8]' : 'MainMenu',
</v>
      </c>
      <c r="T129" s="29" t="str">
        <f t="shared" si="19"/>
        <v>'</v>
      </c>
      <c r="U129" t="str">
        <f t="shared" si="20"/>
        <v>&gt; div.page-wrap &gt; nav &gt; div &gt; div &gt; ul &gt; li:[8]</v>
      </c>
      <c r="V129" t="str">
        <f t="shared" si="21"/>
        <v>' : '</v>
      </c>
      <c r="W129" t="str">
        <f t="shared" si="22"/>
        <v>MainMenu</v>
      </c>
      <c r="X129" t="str">
        <f t="shared" si="23"/>
        <v>',</v>
      </c>
      <c r="Y129" s="30" t="str">
        <f t="shared" si="13"/>
        <v xml:space="preserve">'&gt; div.page-wrap &gt; nav &gt; div &gt; div &gt; ul &gt; li:[8]' : 'MainMenu',
</v>
      </c>
    </row>
    <row r="130" spans="1:25" x14ac:dyDescent="0.25">
      <c r="A130" s="60"/>
      <c r="B130">
        <v>3014</v>
      </c>
      <c r="C130" s="28" t="s">
        <v>772</v>
      </c>
      <c r="D130" s="28" t="s">
        <v>773</v>
      </c>
      <c r="E130" t="s">
        <v>570</v>
      </c>
      <c r="F130" t="s">
        <v>570</v>
      </c>
      <c r="H130" s="29" t="str">
        <f t="shared" si="14"/>
        <v>'</v>
      </c>
      <c r="I130" t="str">
        <f t="shared" si="15"/>
        <v>&gt; div.js--modal.sizing--content.no--header &gt; div:[2] &gt; div &gt; div:[4] &gt; div &gt; div:[2] &gt; div &gt; div &gt; div:[2] &gt; div &gt; div &gt; div:[2] &gt; a</v>
      </c>
      <c r="J130" t="str">
        <f t="shared" si="16"/>
        <v>' : '</v>
      </c>
      <c r="K130" t="str">
        <f t="shared" si="17"/>
        <v>Picture_Gallery_FullScreen</v>
      </c>
      <c r="L130" t="str">
        <f t="shared" si="18"/>
        <v>',</v>
      </c>
      <c r="M130" s="30" t="str">
        <f t="shared" si="12"/>
        <v xml:space="preserve">'&gt; div.js--modal.sizing--content.no--header &gt; div:[2] &gt; div &gt; div:[4] &gt; div &gt; div:[2] &gt; div &gt; div &gt; div:[2] &gt; div &gt; div &gt; div:[2] &gt; a' : 'Picture_Gallery_FullScreen',
</v>
      </c>
      <c r="T130" s="29" t="str">
        <f t="shared" si="19"/>
        <v>'</v>
      </c>
      <c r="U130" t="str">
        <f t="shared" si="20"/>
        <v>&gt; div.js--modal.sizing--content.no--header &gt; div:[2] &gt; div &gt; div:[4] &gt; div &gt; div:[2] &gt; div &gt; div &gt; div:[2] &gt; div &gt; div &gt; div:[2] &gt; a</v>
      </c>
      <c r="V130" t="str">
        <f t="shared" si="21"/>
        <v>' : '</v>
      </c>
      <c r="W130" t="str">
        <f t="shared" si="22"/>
        <v>Picture_Gallery_FullScreen</v>
      </c>
      <c r="X130" t="str">
        <f t="shared" si="23"/>
        <v>',</v>
      </c>
      <c r="Y130" s="30" t="str">
        <f t="shared" si="13"/>
        <v xml:space="preserve">'&gt; div.js--modal.sizing--content.no--header &gt; div:[2] &gt; div &gt; div:[4] &gt; div &gt; div:[2] &gt; div &gt; div &gt; div:[2] &gt; div &gt; div &gt; div:[2] &gt; a' : 'Picture_Gallery_FullScreen',
</v>
      </c>
    </row>
    <row r="131" spans="1:25" x14ac:dyDescent="0.25">
      <c r="A131" s="60"/>
      <c r="B131">
        <v>2989</v>
      </c>
      <c r="C131" s="28" t="s">
        <v>774</v>
      </c>
      <c r="D131" s="28" t="s">
        <v>775</v>
      </c>
      <c r="E131" t="s">
        <v>570</v>
      </c>
      <c r="F131" t="s">
        <v>570</v>
      </c>
      <c r="H131" s="29" t="str">
        <f t="shared" si="14"/>
        <v>'</v>
      </c>
      <c r="I131" t="str">
        <f t="shared" si="15"/>
        <v>&gt; div.js--modal.sizing--content.no--header &gt; div:[2] &gt; div &gt; div:[4] &gt; div &gt; div</v>
      </c>
      <c r="J131" t="str">
        <f t="shared" si="16"/>
        <v>' : '</v>
      </c>
      <c r="K131" t="str">
        <f t="shared" si="17"/>
        <v>Picture_Gallery_FullScreen</v>
      </c>
      <c r="L131" t="str">
        <f t="shared" si="18"/>
        <v>',</v>
      </c>
      <c r="M131" s="30" t="str">
        <f t="shared" si="12"/>
        <v xml:space="preserve">'&gt; div.js--modal.sizing--content.no--header &gt; div:[2] &gt; div &gt; div:[4] &gt; div &gt; div' : 'Picture_Gallery_FullScreen',
</v>
      </c>
      <c r="T131" s="29" t="str">
        <f t="shared" si="19"/>
        <v>'</v>
      </c>
      <c r="U131" t="str">
        <f t="shared" si="20"/>
        <v>&gt; div.js--modal.sizing--content.no--header &gt; div:[2] &gt; div &gt; div:[4] &gt; div &gt; div</v>
      </c>
      <c r="V131" t="str">
        <f t="shared" si="21"/>
        <v>' : '</v>
      </c>
      <c r="W131" t="str">
        <f t="shared" si="22"/>
        <v>Picture_Gallery_FullScreen</v>
      </c>
      <c r="X131" t="str">
        <f t="shared" si="23"/>
        <v>',</v>
      </c>
      <c r="Y131" s="30" t="str">
        <f t="shared" si="13"/>
        <v xml:space="preserve">'&gt; div.js--modal.sizing--content.no--header &gt; div:[2] &gt; div &gt; div:[4] &gt; div &gt; div' : 'Picture_Gallery_FullScreen',
</v>
      </c>
    </row>
    <row r="132" spans="1:25" x14ac:dyDescent="0.25">
      <c r="A132" s="60"/>
      <c r="B132">
        <v>2896</v>
      </c>
      <c r="C132" s="28" t="s">
        <v>776</v>
      </c>
      <c r="D132" s="28" t="s">
        <v>777</v>
      </c>
      <c r="H132" s="29" t="str">
        <f t="shared" si="14"/>
        <v>'</v>
      </c>
      <c r="I132" t="str">
        <f t="shared" si="15"/>
        <v>&gt; div.page-wrap &gt; section &gt; div &gt; div &gt; div &gt; header &gt; div &gt; h2</v>
      </c>
      <c r="J132" t="str">
        <f t="shared" si="16"/>
        <v>' : '</v>
      </c>
      <c r="K132">
        <f t="shared" si="17"/>
        <v>0</v>
      </c>
      <c r="L132" t="str">
        <f t="shared" si="18"/>
        <v>',</v>
      </c>
      <c r="M132" s="30" t="str">
        <f t="shared" ref="M132:M195" si="24">IF(ISNUMBER(SEARCH("0",CONCATENATE($H132,$I132,$J132,$K132,$L132,CHAR(10)))),"",CONCATENATE($H132,$I132,$J132,$K132,$L132,CHAR(10)))</f>
        <v/>
      </c>
      <c r="T132" s="29" t="str">
        <f t="shared" si="19"/>
        <v>'</v>
      </c>
      <c r="U132" t="str">
        <f t="shared" si="20"/>
        <v>&gt; div.page-wrap &gt; section &gt; div &gt; div &gt; div &gt; header &gt; div &gt; h2</v>
      </c>
      <c r="V132" t="str">
        <f t="shared" si="21"/>
        <v>' : '</v>
      </c>
      <c r="W132">
        <f t="shared" si="22"/>
        <v>0</v>
      </c>
      <c r="X132" t="str">
        <f t="shared" si="23"/>
        <v>',</v>
      </c>
      <c r="Y132" s="30" t="str">
        <f t="shared" ref="Y132:Y195" si="25">IF(ISNUMBER(SEARCH("0",CONCATENATE($T132,$U132,$V132,$W132,$X132,CHAR(10)))),"",CONCATENATE($T132,$U132,$V132,$W132,$X132,CHAR(10)))</f>
        <v/>
      </c>
    </row>
    <row r="133" spans="1:25" x14ac:dyDescent="0.25">
      <c r="A133" s="60"/>
      <c r="B133">
        <v>2885</v>
      </c>
      <c r="C133" s="28" t="s">
        <v>778</v>
      </c>
      <c r="D133" s="28" t="s">
        <v>779</v>
      </c>
      <c r="E133" t="s">
        <v>570</v>
      </c>
      <c r="F133" t="s">
        <v>570</v>
      </c>
      <c r="H133" s="29" t="str">
        <f t="shared" ref="H133:H196" si="26">+$H$3</f>
        <v>'</v>
      </c>
      <c r="I133" t="str">
        <f t="shared" ref="I133:I196" si="27">+$C133</f>
        <v>&gt; div.js--modal.sizing--content.no--header &gt; div:[2] &gt; div &gt; div:[4] &gt; div &gt; div:[2] &gt; div &gt; div &gt; div:[3] &gt; div &gt; div &gt; div:[2] &gt; a:[2]</v>
      </c>
      <c r="J133" t="str">
        <f t="shared" ref="J133:J196" si="28">+$J$3</f>
        <v>' : '</v>
      </c>
      <c r="K133" t="str">
        <f t="shared" ref="K133:K196" si="29">+$E133</f>
        <v>Picture_Gallery_FullScreen</v>
      </c>
      <c r="L133" t="str">
        <f t="shared" ref="L133:L196" si="30">+$L$3</f>
        <v>',</v>
      </c>
      <c r="M133" s="30" t="str">
        <f t="shared" si="24"/>
        <v xml:space="preserve">'&gt; div.js--modal.sizing--content.no--header &gt; div:[2] &gt; div &gt; div:[4] &gt; div &gt; div:[2] &gt; div &gt; div &gt; div:[3] &gt; div &gt; div &gt; div:[2] &gt; a:[2]' : 'Picture_Gallery_FullScreen',
</v>
      </c>
      <c r="T133" s="29" t="str">
        <f t="shared" ref="T133:T196" si="31">+$T$3</f>
        <v>'</v>
      </c>
      <c r="U133" t="str">
        <f t="shared" ref="U133:U196" si="32">+$C133</f>
        <v>&gt; div.js--modal.sizing--content.no--header &gt; div:[2] &gt; div &gt; div:[4] &gt; div &gt; div:[2] &gt; div &gt; div &gt; div:[3] &gt; div &gt; div &gt; div:[2] &gt; a:[2]</v>
      </c>
      <c r="V133" t="str">
        <f t="shared" ref="V133:V196" si="33">+$V$3</f>
        <v>' : '</v>
      </c>
      <c r="W133" t="str">
        <f t="shared" ref="W133:W196" si="34">+$E133</f>
        <v>Picture_Gallery_FullScreen</v>
      </c>
      <c r="X133" t="str">
        <f t="shared" ref="X133:X196" si="35">+$X$3</f>
        <v>',</v>
      </c>
      <c r="Y133" s="30" t="str">
        <f t="shared" si="25"/>
        <v xml:space="preserve">'&gt; div.js--modal.sizing--content.no--header &gt; div:[2] &gt; div &gt; div:[4] &gt; div &gt; div:[2] &gt; div &gt; div &gt; div:[3] &gt; div &gt; div &gt; div:[2] &gt; a:[2]' : 'Picture_Gallery_FullScreen',
</v>
      </c>
    </row>
    <row r="134" spans="1:25" x14ac:dyDescent="0.25">
      <c r="A134" s="60"/>
      <c r="B134">
        <v>2883</v>
      </c>
      <c r="C134" s="28" t="s">
        <v>780</v>
      </c>
      <c r="D134" s="28" t="s">
        <v>781</v>
      </c>
      <c r="E134" t="s">
        <v>2509</v>
      </c>
      <c r="F134" t="s">
        <v>622</v>
      </c>
      <c r="H134" s="29" t="str">
        <f t="shared" si="26"/>
        <v>'</v>
      </c>
      <c r="I134" t="str">
        <f t="shared" si="27"/>
        <v>&gt; div.page-wrap &gt; section &gt; div &gt; div &gt; div &gt; div &gt; div &gt; div &gt; div &gt; a</v>
      </c>
      <c r="J134" t="str">
        <f t="shared" si="28"/>
        <v>' : '</v>
      </c>
      <c r="K134" t="str">
        <f t="shared" si="29"/>
        <v>picture_main_toggles</v>
      </c>
      <c r="L134" t="str">
        <f t="shared" si="30"/>
        <v>',</v>
      </c>
      <c r="M134" s="30" t="str">
        <f t="shared" si="24"/>
        <v xml:space="preserve">'&gt; div.page-wrap &gt; section &gt; div &gt; div &gt; div &gt; div &gt; div &gt; div &gt; div &gt; a' : 'picture_main_toggles',
</v>
      </c>
      <c r="T134" s="29" t="str">
        <f t="shared" si="31"/>
        <v>'</v>
      </c>
      <c r="U134" t="str">
        <f t="shared" si="32"/>
        <v>&gt; div.page-wrap &gt; section &gt; div &gt; div &gt; div &gt; div &gt; div &gt; div &gt; div &gt; a</v>
      </c>
      <c r="V134" t="str">
        <f t="shared" si="33"/>
        <v>' : '</v>
      </c>
      <c r="W134" t="str">
        <f t="shared" si="34"/>
        <v>picture_main_toggles</v>
      </c>
      <c r="X134" t="str">
        <f t="shared" si="35"/>
        <v>',</v>
      </c>
      <c r="Y134" s="30" t="str">
        <f t="shared" si="25"/>
        <v xml:space="preserve">'&gt; div.page-wrap &gt; section &gt; div &gt; div &gt; div &gt; div &gt; div &gt; div &gt; div &gt; a' : 'picture_main_toggles',
</v>
      </c>
    </row>
    <row r="135" spans="1:25" x14ac:dyDescent="0.25">
      <c r="A135" s="60"/>
      <c r="B135">
        <v>2875</v>
      </c>
      <c r="C135" s="28" t="s">
        <v>782</v>
      </c>
      <c r="D135" s="28" t="s">
        <v>783</v>
      </c>
      <c r="E135" t="s">
        <v>74</v>
      </c>
      <c r="F135" t="s">
        <v>612</v>
      </c>
      <c r="H135" s="29" t="str">
        <f t="shared" si="26"/>
        <v>'</v>
      </c>
      <c r="I135" t="str">
        <f t="shared" si="27"/>
        <v>&gt; div.page-wrap &gt; section &gt; div &gt; div &gt; div &gt; div &gt; div &gt; div &gt; div &gt; div &gt; a:[5]</v>
      </c>
      <c r="J135" t="str">
        <f t="shared" si="28"/>
        <v>' : '</v>
      </c>
      <c r="K135" t="str">
        <f t="shared" si="29"/>
        <v>thumb5</v>
      </c>
      <c r="L135" t="str">
        <f t="shared" si="30"/>
        <v>',</v>
      </c>
      <c r="M135" s="30" t="str">
        <f t="shared" si="24"/>
        <v xml:space="preserve">'&gt; div.page-wrap &gt; section &gt; div &gt; div &gt; div &gt; div &gt; div &gt; div &gt; div &gt; div &gt; a:[5]' : 'thumb5',
</v>
      </c>
      <c r="T135" s="29" t="str">
        <f t="shared" si="31"/>
        <v>'</v>
      </c>
      <c r="U135" t="str">
        <f t="shared" si="32"/>
        <v>&gt; div.page-wrap &gt; section &gt; div &gt; div &gt; div &gt; div &gt; div &gt; div &gt; div &gt; div &gt; a:[5]</v>
      </c>
      <c r="V135" t="str">
        <f t="shared" si="33"/>
        <v>' : '</v>
      </c>
      <c r="W135" t="str">
        <f t="shared" si="34"/>
        <v>thumb5</v>
      </c>
      <c r="X135" t="str">
        <f t="shared" si="35"/>
        <v>',</v>
      </c>
      <c r="Y135" s="30" t="str">
        <f t="shared" si="25"/>
        <v xml:space="preserve">'&gt; div.page-wrap &gt; section &gt; div &gt; div &gt; div &gt; div &gt; div &gt; div &gt; div &gt; div &gt; a:[5]' : 'thumb5',
</v>
      </c>
    </row>
    <row r="136" spans="1:25" x14ac:dyDescent="0.25">
      <c r="A136" s="60"/>
      <c r="B136">
        <v>2870</v>
      </c>
      <c r="C136" s="28" t="s">
        <v>784</v>
      </c>
      <c r="D136" s="28" t="s">
        <v>785</v>
      </c>
      <c r="E136" t="s">
        <v>653</v>
      </c>
      <c r="F136" t="s">
        <v>17</v>
      </c>
      <c r="H136" s="29" t="str">
        <f t="shared" si="26"/>
        <v>'</v>
      </c>
      <c r="I136" t="str">
        <f t="shared" si="27"/>
        <v>#hp24-top-bar-container &gt; a</v>
      </c>
      <c r="J136" t="str">
        <f t="shared" si="28"/>
        <v>' : '</v>
      </c>
      <c r="K136" t="str">
        <f t="shared" si="29"/>
        <v>topbar</v>
      </c>
      <c r="L136" t="str">
        <f t="shared" si="30"/>
        <v>',</v>
      </c>
      <c r="M136" s="30" t="str">
        <f t="shared" si="24"/>
        <v xml:space="preserve">'#hp24-top-bar-container &gt; a' : 'topbar',
</v>
      </c>
      <c r="T136" s="29" t="str">
        <f t="shared" si="31"/>
        <v>'</v>
      </c>
      <c r="U136" t="str">
        <f t="shared" si="32"/>
        <v>#hp24-top-bar-container &gt; a</v>
      </c>
      <c r="V136" t="str">
        <f t="shared" si="33"/>
        <v>' : '</v>
      </c>
      <c r="W136" t="str">
        <f t="shared" si="34"/>
        <v>topbar</v>
      </c>
      <c r="X136" t="str">
        <f t="shared" si="35"/>
        <v>',</v>
      </c>
      <c r="Y136" s="30" t="str">
        <f t="shared" si="25"/>
        <v xml:space="preserve">'#hp24-top-bar-container &gt; a' : 'topbar',
</v>
      </c>
    </row>
    <row r="137" spans="1:25" x14ac:dyDescent="0.25">
      <c r="A137" s="60"/>
      <c r="B137">
        <v>2821</v>
      </c>
      <c r="C137" s="28" t="s">
        <v>786</v>
      </c>
      <c r="D137" s="28" t="s">
        <v>787</v>
      </c>
      <c r="H137" s="29" t="str">
        <f t="shared" si="26"/>
        <v>'</v>
      </c>
      <c r="I137" t="str">
        <f t="shared" si="27"/>
        <v>&gt; div.page-wrap &gt; section &gt; div &gt; div &gt; div &gt; div &gt; div &gt; div</v>
      </c>
      <c r="J137" t="str">
        <f t="shared" si="28"/>
        <v>' : '</v>
      </c>
      <c r="K137">
        <f t="shared" si="29"/>
        <v>0</v>
      </c>
      <c r="L137" t="str">
        <f t="shared" si="30"/>
        <v>',</v>
      </c>
      <c r="M137" s="30" t="str">
        <f t="shared" si="24"/>
        <v/>
      </c>
      <c r="T137" s="29" t="str">
        <f t="shared" si="31"/>
        <v>'</v>
      </c>
      <c r="U137" t="str">
        <f t="shared" si="32"/>
        <v>&gt; div.page-wrap &gt; section &gt; div &gt; div &gt; div &gt; div &gt; div &gt; div</v>
      </c>
      <c r="V137" t="str">
        <f t="shared" si="33"/>
        <v>' : '</v>
      </c>
      <c r="W137">
        <f t="shared" si="34"/>
        <v>0</v>
      </c>
      <c r="X137" t="str">
        <f t="shared" si="35"/>
        <v>',</v>
      </c>
      <c r="Y137" s="30" t="str">
        <f t="shared" si="25"/>
        <v/>
      </c>
    </row>
    <row r="138" spans="1:25" x14ac:dyDescent="0.25">
      <c r="A138" s="60"/>
      <c r="B138">
        <v>2817</v>
      </c>
      <c r="C138" s="28" t="s">
        <v>788</v>
      </c>
      <c r="D138" s="28" t="s">
        <v>789</v>
      </c>
      <c r="E138" t="s">
        <v>634</v>
      </c>
      <c r="F138" t="s">
        <v>17</v>
      </c>
      <c r="H138" s="29" t="str">
        <f t="shared" si="26"/>
        <v>'</v>
      </c>
      <c r="I138" t="str">
        <f t="shared" si="27"/>
        <v>&gt; div.page-wrap &gt; section &gt; nav &gt; ul &gt; li:[6]</v>
      </c>
      <c r="J138" t="str">
        <f t="shared" si="28"/>
        <v>' : '</v>
      </c>
      <c r="K138" t="str">
        <f t="shared" si="29"/>
        <v>Breadcrumbs</v>
      </c>
      <c r="L138" t="str">
        <f t="shared" si="30"/>
        <v>',</v>
      </c>
      <c r="M138" s="30" t="str">
        <f t="shared" si="24"/>
        <v xml:space="preserve">'&gt; div.page-wrap &gt; section &gt; nav &gt; ul &gt; li:[6]' : 'Breadcrumbs',
</v>
      </c>
      <c r="T138" s="29" t="str">
        <f t="shared" si="31"/>
        <v>'</v>
      </c>
      <c r="U138" t="str">
        <f t="shared" si="32"/>
        <v>&gt; div.page-wrap &gt; section &gt; nav &gt; ul &gt; li:[6]</v>
      </c>
      <c r="V138" t="str">
        <f t="shared" si="33"/>
        <v>' : '</v>
      </c>
      <c r="W138" t="str">
        <f t="shared" si="34"/>
        <v>Breadcrumbs</v>
      </c>
      <c r="X138" t="str">
        <f t="shared" si="35"/>
        <v>',</v>
      </c>
      <c r="Y138" s="30" t="str">
        <f t="shared" si="25"/>
        <v xml:space="preserve">'&gt; div.page-wrap &gt; section &gt; nav &gt; ul &gt; li:[6]' : 'Breadcrumbs',
</v>
      </c>
    </row>
    <row r="139" spans="1:25" x14ac:dyDescent="0.25">
      <c r="A139" s="60"/>
      <c r="B139">
        <v>2791</v>
      </c>
      <c r="C139" s="28" t="s">
        <v>790</v>
      </c>
      <c r="D139" s="28" t="s">
        <v>791</v>
      </c>
      <c r="E139" t="s">
        <v>792</v>
      </c>
      <c r="F139" t="s">
        <v>159</v>
      </c>
      <c r="H139" s="29" t="str">
        <f t="shared" si="26"/>
        <v>'</v>
      </c>
      <c r="I139" t="str">
        <f t="shared" si="27"/>
        <v>&gt; div.page-wrap &gt; section &gt; div &gt; div &gt; div &gt; div:[2] &gt; div &gt; a</v>
      </c>
      <c r="J139" t="str">
        <f t="shared" si="28"/>
        <v>' : '</v>
      </c>
      <c r="K139" t="str">
        <f t="shared" si="29"/>
        <v>ProductDescription_Tab1</v>
      </c>
      <c r="L139" t="str">
        <f t="shared" si="30"/>
        <v>',</v>
      </c>
      <c r="M139" s="30" t="str">
        <f t="shared" si="24"/>
        <v xml:space="preserve">'&gt; div.page-wrap &gt; section &gt; div &gt; div &gt; div &gt; div:[2] &gt; div &gt; a' : 'ProductDescription_Tab1',
</v>
      </c>
      <c r="T139" s="29" t="str">
        <f t="shared" si="31"/>
        <v>'</v>
      </c>
      <c r="U139" t="str">
        <f t="shared" si="32"/>
        <v>&gt; div.page-wrap &gt; section &gt; div &gt; div &gt; div &gt; div:[2] &gt; div &gt; a</v>
      </c>
      <c r="V139" t="str">
        <f t="shared" si="33"/>
        <v>' : '</v>
      </c>
      <c r="W139" t="str">
        <f t="shared" si="34"/>
        <v>ProductDescription_Tab1</v>
      </c>
      <c r="X139" t="str">
        <f t="shared" si="35"/>
        <v>',</v>
      </c>
      <c r="Y139" s="30" t="str">
        <f t="shared" si="25"/>
        <v xml:space="preserve">'&gt; div.page-wrap &gt; section &gt; div &gt; div &gt; div &gt; div:[2] &gt; div &gt; a' : 'ProductDescription_Tab1',
</v>
      </c>
    </row>
    <row r="140" spans="1:25" x14ac:dyDescent="0.25">
      <c r="A140" s="60"/>
      <c r="B140">
        <v>2766</v>
      </c>
      <c r="C140" s="28" t="s">
        <v>793</v>
      </c>
      <c r="D140" s="28" t="s">
        <v>794</v>
      </c>
      <c r="E140" t="s">
        <v>159</v>
      </c>
      <c r="F140" t="s">
        <v>2500</v>
      </c>
      <c r="H140" s="29" t="str">
        <f t="shared" si="26"/>
        <v>'</v>
      </c>
      <c r="I140" t="str">
        <f t="shared" si="27"/>
        <v>&gt; div.page-wrap &gt; section &gt; div &gt; div &gt; div &gt; div &gt; div &gt; div:[2]</v>
      </c>
      <c r="J140" t="str">
        <f t="shared" si="28"/>
        <v>' : '</v>
      </c>
      <c r="K140" t="str">
        <f t="shared" si="29"/>
        <v>ProductDescription</v>
      </c>
      <c r="L140" t="str">
        <f t="shared" si="30"/>
        <v>',</v>
      </c>
      <c r="M140" s="30" t="str">
        <f t="shared" si="24"/>
        <v xml:space="preserve">'&gt; div.page-wrap &gt; section &gt; div &gt; div &gt; div &gt; div &gt; div &gt; div:[2]' : 'ProductDescription',
</v>
      </c>
      <c r="T140" s="29" t="str">
        <f t="shared" si="31"/>
        <v>'</v>
      </c>
      <c r="U140" t="str">
        <f t="shared" si="32"/>
        <v>&gt; div.page-wrap &gt; section &gt; div &gt; div &gt; div &gt; div &gt; div &gt; div:[2]</v>
      </c>
      <c r="V140" t="str">
        <f t="shared" si="33"/>
        <v>' : '</v>
      </c>
      <c r="W140" t="str">
        <f t="shared" si="34"/>
        <v>ProductDescription</v>
      </c>
      <c r="X140" t="str">
        <f t="shared" si="35"/>
        <v>',</v>
      </c>
      <c r="Y140" s="30" t="str">
        <f t="shared" si="25"/>
        <v xml:space="preserve">'&gt; div.page-wrap &gt; section &gt; div &gt; div &gt; div &gt; div &gt; div &gt; div:[2]' : 'ProductDescription',
</v>
      </c>
    </row>
    <row r="141" spans="1:25" x14ac:dyDescent="0.25">
      <c r="A141" s="60"/>
      <c r="B141">
        <v>2749</v>
      </c>
      <c r="C141" s="28" t="s">
        <v>795</v>
      </c>
      <c r="D141" s="28" t="s">
        <v>796</v>
      </c>
      <c r="E141" t="s">
        <v>797</v>
      </c>
      <c r="F141" t="s">
        <v>2500</v>
      </c>
      <c r="H141" s="29" t="str">
        <f t="shared" si="26"/>
        <v>'</v>
      </c>
      <c r="I141" t="str">
        <f t="shared" si="27"/>
        <v>&gt; div.page-wrap &gt; section &gt; div &gt; div &gt; div &gt; div &gt; div &gt; div:[2] &gt; div &gt; div:[3] &gt; div:[2] &gt; div:[2] &gt; a</v>
      </c>
      <c r="J141" t="str">
        <f t="shared" si="28"/>
        <v>' : '</v>
      </c>
      <c r="K141" t="str">
        <f t="shared" si="29"/>
        <v>VersandInformationen_Tiefpreis</v>
      </c>
      <c r="L141" t="str">
        <f t="shared" si="30"/>
        <v>',</v>
      </c>
      <c r="M141" s="30" t="str">
        <f t="shared" si="24"/>
        <v xml:space="preserve">'&gt; div.page-wrap &gt; section &gt; div &gt; div &gt; div &gt; div &gt; div &gt; div:[2] &gt; div &gt; div:[3] &gt; div:[2] &gt; div:[2] &gt; a' : 'VersandInformationen_Tiefpreis',
</v>
      </c>
      <c r="T141" s="29" t="str">
        <f t="shared" si="31"/>
        <v>'</v>
      </c>
      <c r="U141" t="str">
        <f t="shared" si="32"/>
        <v>&gt; div.page-wrap &gt; section &gt; div &gt; div &gt; div &gt; div &gt; div &gt; div:[2] &gt; div &gt; div:[3] &gt; div:[2] &gt; div:[2] &gt; a</v>
      </c>
      <c r="V141" t="str">
        <f t="shared" si="33"/>
        <v>' : '</v>
      </c>
      <c r="W141" t="str">
        <f t="shared" si="34"/>
        <v>VersandInformationen_Tiefpreis</v>
      </c>
      <c r="X141" t="str">
        <f t="shared" si="35"/>
        <v>',</v>
      </c>
      <c r="Y141" s="30" t="str">
        <f t="shared" si="25"/>
        <v xml:space="preserve">'&gt; div.page-wrap &gt; section &gt; div &gt; div &gt; div &gt; div &gt; div &gt; div:[2] &gt; div &gt; div:[3] &gt; div:[2] &gt; div:[2] &gt; a' : 'VersandInformationen_Tiefpreis',
</v>
      </c>
    </row>
    <row r="142" spans="1:25" x14ac:dyDescent="0.25">
      <c r="A142" s="60"/>
      <c r="B142">
        <v>2732</v>
      </c>
      <c r="C142" s="28" t="s">
        <v>798</v>
      </c>
      <c r="D142" s="28" t="s">
        <v>799</v>
      </c>
      <c r="E142" t="s">
        <v>570</v>
      </c>
      <c r="F142" t="s">
        <v>570</v>
      </c>
      <c r="H142" s="29" t="str">
        <f t="shared" si="26"/>
        <v>'</v>
      </c>
      <c r="I142" t="str">
        <f t="shared" si="27"/>
        <v>&gt; div.js--modal.sizing--content.no--header &gt; div:[2] &gt; div &gt; div:[2]</v>
      </c>
      <c r="J142" t="str">
        <f t="shared" si="28"/>
        <v>' : '</v>
      </c>
      <c r="K142" t="str">
        <f t="shared" si="29"/>
        <v>Picture_Gallery_FullScreen</v>
      </c>
      <c r="L142" t="str">
        <f t="shared" si="30"/>
        <v>',</v>
      </c>
      <c r="M142" s="30" t="str">
        <f t="shared" si="24"/>
        <v xml:space="preserve">'&gt; div.js--modal.sizing--content.no--header &gt; div:[2] &gt; div &gt; div:[2]' : 'Picture_Gallery_FullScreen',
</v>
      </c>
      <c r="T142" s="29" t="str">
        <f t="shared" si="31"/>
        <v>'</v>
      </c>
      <c r="U142" t="str">
        <f t="shared" si="32"/>
        <v>&gt; div.js--modal.sizing--content.no--header &gt; div:[2] &gt; div &gt; div:[2]</v>
      </c>
      <c r="V142" t="str">
        <f t="shared" si="33"/>
        <v>' : '</v>
      </c>
      <c r="W142" t="str">
        <f t="shared" si="34"/>
        <v>Picture_Gallery_FullScreen</v>
      </c>
      <c r="X142" t="str">
        <f t="shared" si="35"/>
        <v>',</v>
      </c>
      <c r="Y142" s="30" t="str">
        <f t="shared" si="25"/>
        <v xml:space="preserve">'&gt; div.js--modal.sizing--content.no--header &gt; div:[2] &gt; div &gt; div:[2]' : 'Picture_Gallery_FullScreen',
</v>
      </c>
    </row>
    <row r="143" spans="1:25" x14ac:dyDescent="0.25">
      <c r="A143" s="60"/>
      <c r="B143">
        <v>2711</v>
      </c>
      <c r="C143" s="28" t="s">
        <v>800</v>
      </c>
      <c r="D143" s="28" t="s">
        <v>801</v>
      </c>
      <c r="E143" t="s">
        <v>622</v>
      </c>
      <c r="F143" t="s">
        <v>622</v>
      </c>
      <c r="H143" s="29" t="str">
        <f t="shared" si="26"/>
        <v>'</v>
      </c>
      <c r="I143" t="str">
        <f t="shared" si="27"/>
        <v>&gt; div.page-wrap &gt; section &gt; div &gt; div &gt; div &gt; div &gt; div &gt; div &gt; div &gt; div &gt; div &gt; span &gt; span &gt; img</v>
      </c>
      <c r="J143" t="str">
        <f t="shared" si="28"/>
        <v>' : '</v>
      </c>
      <c r="K143" t="str">
        <f t="shared" si="29"/>
        <v>picture_main</v>
      </c>
      <c r="L143" t="str">
        <f t="shared" si="30"/>
        <v>',</v>
      </c>
      <c r="M143" s="30" t="str">
        <f t="shared" si="24"/>
        <v xml:space="preserve">'&gt; div.page-wrap &gt; section &gt; div &gt; div &gt; div &gt; div &gt; div &gt; div &gt; div &gt; div &gt; div &gt; span &gt; span &gt; img' : 'picture_main',
</v>
      </c>
      <c r="T143" s="29" t="str">
        <f t="shared" si="31"/>
        <v>'</v>
      </c>
      <c r="U143" t="str">
        <f t="shared" si="32"/>
        <v>&gt; div.page-wrap &gt; section &gt; div &gt; div &gt; div &gt; div &gt; div &gt; div &gt; div &gt; div &gt; div &gt; span &gt; span &gt; img</v>
      </c>
      <c r="V143" t="str">
        <f t="shared" si="33"/>
        <v>' : '</v>
      </c>
      <c r="W143" t="str">
        <f t="shared" si="34"/>
        <v>picture_main</v>
      </c>
      <c r="X143" t="str">
        <f t="shared" si="35"/>
        <v>',</v>
      </c>
      <c r="Y143" s="30" t="str">
        <f t="shared" si="25"/>
        <v xml:space="preserve">'&gt; div.page-wrap &gt; section &gt; div &gt; div &gt; div &gt; div &gt; div &gt; div &gt; div &gt; div &gt; div &gt; span &gt; span &gt; img' : 'picture_main',
</v>
      </c>
    </row>
    <row r="144" spans="1:25" x14ac:dyDescent="0.25">
      <c r="A144" s="60"/>
      <c r="B144">
        <v>2707</v>
      </c>
      <c r="C144" s="28" t="s">
        <v>802</v>
      </c>
      <c r="D144" s="28" t="s">
        <v>803</v>
      </c>
      <c r="E144" t="s">
        <v>2509</v>
      </c>
      <c r="F144" t="s">
        <v>622</v>
      </c>
      <c r="H144" s="29" t="str">
        <f t="shared" si="26"/>
        <v>'</v>
      </c>
      <c r="I144" t="str">
        <f t="shared" si="27"/>
        <v>&gt; div.page-wrap &gt; section &gt; div &gt; div &gt; div &gt; div &gt; div &gt; div &gt; div &gt; a:[2] &gt; img</v>
      </c>
      <c r="J144" t="str">
        <f t="shared" si="28"/>
        <v>' : '</v>
      </c>
      <c r="K144" t="str">
        <f t="shared" si="29"/>
        <v>picture_main_toggles</v>
      </c>
      <c r="L144" t="str">
        <f t="shared" si="30"/>
        <v>',</v>
      </c>
      <c r="M144" s="30" t="str">
        <f t="shared" si="24"/>
        <v xml:space="preserve">'&gt; div.page-wrap &gt; section &gt; div &gt; div &gt; div &gt; div &gt; div &gt; div &gt; div &gt; a:[2] &gt; img' : 'picture_main_toggles',
</v>
      </c>
      <c r="T144" s="29" t="str">
        <f t="shared" si="31"/>
        <v>'</v>
      </c>
      <c r="U144" t="str">
        <f t="shared" si="32"/>
        <v>&gt; div.page-wrap &gt; section &gt; div &gt; div &gt; div &gt; div &gt; div &gt; div &gt; div &gt; a:[2] &gt; img</v>
      </c>
      <c r="V144" t="str">
        <f t="shared" si="33"/>
        <v>' : '</v>
      </c>
      <c r="W144" t="str">
        <f t="shared" si="34"/>
        <v>picture_main_toggles</v>
      </c>
      <c r="X144" t="str">
        <f t="shared" si="35"/>
        <v>',</v>
      </c>
      <c r="Y144" s="30" t="str">
        <f t="shared" si="25"/>
        <v xml:space="preserve">'&gt; div.page-wrap &gt; section &gt; div &gt; div &gt; div &gt; div &gt; div &gt; div &gt; div &gt; a:[2] &gt; img' : 'picture_main_toggles',
</v>
      </c>
    </row>
    <row r="145" spans="1:25" x14ac:dyDescent="0.25">
      <c r="A145" s="60"/>
      <c r="B145">
        <v>2679</v>
      </c>
      <c r="C145" s="28" t="s">
        <v>804</v>
      </c>
      <c r="D145" s="28" t="s">
        <v>805</v>
      </c>
      <c r="E145" t="s">
        <v>806</v>
      </c>
      <c r="F145" t="s">
        <v>159</v>
      </c>
      <c r="H145" s="29" t="str">
        <f t="shared" si="26"/>
        <v>'</v>
      </c>
      <c r="I145" t="str">
        <f t="shared" si="27"/>
        <v>&gt; div.page-wrap &gt; section &gt; div &gt; div &gt; div &gt; div:[2] &gt; div:[2] &gt; div &gt; div:[3] &gt; div:[2] &gt; div:[2] &gt; table &gt; tbody &gt; tr:[8] &gt; td:[2]</v>
      </c>
      <c r="J145" t="str">
        <f t="shared" si="28"/>
        <v>' : '</v>
      </c>
      <c r="K145" t="str">
        <f t="shared" si="29"/>
        <v>ProductDescription_table</v>
      </c>
      <c r="L145" t="str">
        <f t="shared" si="30"/>
        <v>',</v>
      </c>
      <c r="M145" s="30" t="str">
        <f t="shared" si="24"/>
        <v xml:space="preserve">'&gt; div.page-wrap &gt; section &gt; div &gt; div &gt; div &gt; div:[2] &gt; div:[2] &gt; div &gt; div:[3] &gt; div:[2] &gt; div:[2] &gt; table &gt; tbody &gt; tr:[8] &gt; td:[2]' : 'ProductDescription_table',
</v>
      </c>
      <c r="T145" s="29" t="str">
        <f t="shared" si="31"/>
        <v>'</v>
      </c>
      <c r="U145" t="str">
        <f t="shared" si="32"/>
        <v>&gt; div.page-wrap &gt; section &gt; div &gt; div &gt; div &gt; div:[2] &gt; div:[2] &gt; div &gt; div:[3] &gt; div:[2] &gt; div:[2] &gt; table &gt; tbody &gt; tr:[8] &gt; td:[2]</v>
      </c>
      <c r="V145" t="str">
        <f t="shared" si="33"/>
        <v>' : '</v>
      </c>
      <c r="W145" t="str">
        <f t="shared" si="34"/>
        <v>ProductDescription_table</v>
      </c>
      <c r="X145" t="str">
        <f t="shared" si="35"/>
        <v>',</v>
      </c>
      <c r="Y145" s="30" t="str">
        <f t="shared" si="25"/>
        <v xml:space="preserve">'&gt; div.page-wrap &gt; section &gt; div &gt; div &gt; div &gt; div:[2] &gt; div:[2] &gt; div &gt; div:[3] &gt; div:[2] &gt; div:[2] &gt; table &gt; tbody &gt; tr:[8] &gt; td:[2]' : 'ProductDescription_table',
</v>
      </c>
    </row>
    <row r="146" spans="1:25" x14ac:dyDescent="0.25">
      <c r="A146" s="60"/>
      <c r="B146">
        <v>2668</v>
      </c>
      <c r="C146" s="28" t="s">
        <v>807</v>
      </c>
      <c r="D146" s="28" t="s">
        <v>808</v>
      </c>
      <c r="E146" t="s">
        <v>809</v>
      </c>
      <c r="F146" t="s">
        <v>17</v>
      </c>
      <c r="H146" s="29" t="str">
        <f t="shared" si="26"/>
        <v>'</v>
      </c>
      <c r="I146" t="str">
        <f t="shared" si="27"/>
        <v>&gt; div.page-wrap &gt; header &gt; div &gt; nav &gt; ul &gt; li:[3] &gt; a</v>
      </c>
      <c r="J146" t="str">
        <f t="shared" si="28"/>
        <v>' : '</v>
      </c>
      <c r="K146" t="str">
        <f t="shared" si="29"/>
        <v>header_Merkzettel</v>
      </c>
      <c r="L146" t="str">
        <f t="shared" si="30"/>
        <v>',</v>
      </c>
      <c r="M146" s="30" t="str">
        <f t="shared" si="24"/>
        <v xml:space="preserve">'&gt; div.page-wrap &gt; header &gt; div &gt; nav &gt; ul &gt; li:[3] &gt; a' : 'header_Merkzettel',
</v>
      </c>
      <c r="T146" s="29" t="str">
        <f t="shared" si="31"/>
        <v>'</v>
      </c>
      <c r="U146" t="str">
        <f t="shared" si="32"/>
        <v>&gt; div.page-wrap &gt; header &gt; div &gt; nav &gt; ul &gt; li:[3] &gt; a</v>
      </c>
      <c r="V146" t="str">
        <f t="shared" si="33"/>
        <v>' : '</v>
      </c>
      <c r="W146" t="str">
        <f t="shared" si="34"/>
        <v>header_Merkzettel</v>
      </c>
      <c r="X146" t="str">
        <f t="shared" si="35"/>
        <v>',</v>
      </c>
      <c r="Y146" s="30" t="str">
        <f t="shared" si="25"/>
        <v xml:space="preserve">'&gt; div.page-wrap &gt; header &gt; div &gt; nav &gt; ul &gt; li:[3] &gt; a' : 'header_Merkzettel',
</v>
      </c>
    </row>
    <row r="147" spans="1:25" x14ac:dyDescent="0.25">
      <c r="A147" s="60"/>
      <c r="B147">
        <v>2640</v>
      </c>
      <c r="C147" s="28" t="s">
        <v>810</v>
      </c>
      <c r="D147" s="28" t="s">
        <v>811</v>
      </c>
      <c r="E147" t="s">
        <v>812</v>
      </c>
      <c r="F147" t="s">
        <v>2500</v>
      </c>
      <c r="H147" s="29" t="str">
        <f t="shared" si="26"/>
        <v>'</v>
      </c>
      <c r="I147" t="str">
        <f t="shared" si="27"/>
        <v>&gt; div.page-wrap &gt; section &gt; div &gt; div &gt; div &gt; div &gt; div &gt; div:[2] &gt; div &gt; div:[3] &gt; div:[2] &gt; div &gt; a</v>
      </c>
      <c r="J147" t="str">
        <f t="shared" si="28"/>
        <v>' : '</v>
      </c>
      <c r="K147" t="str">
        <f t="shared" si="29"/>
        <v>VersandInformationen_Stück</v>
      </c>
      <c r="L147" t="str">
        <f t="shared" si="30"/>
        <v>',</v>
      </c>
      <c r="M147" s="30" t="str">
        <f t="shared" si="24"/>
        <v xml:space="preserve">'&gt; div.page-wrap &gt; section &gt; div &gt; div &gt; div &gt; div &gt; div &gt; div:[2] &gt; div &gt; div:[3] &gt; div:[2] &gt; div &gt; a' : 'VersandInformationen_Stück',
</v>
      </c>
      <c r="T147" s="29" t="str">
        <f t="shared" si="31"/>
        <v>'</v>
      </c>
      <c r="U147" t="str">
        <f t="shared" si="32"/>
        <v>&gt; div.page-wrap &gt; section &gt; div &gt; div &gt; div &gt; div &gt; div &gt; div:[2] &gt; div &gt; div:[3] &gt; div:[2] &gt; div &gt; a</v>
      </c>
      <c r="V147" t="str">
        <f t="shared" si="33"/>
        <v>' : '</v>
      </c>
      <c r="W147" t="str">
        <f t="shared" si="34"/>
        <v>VersandInformationen_Stück</v>
      </c>
      <c r="X147" t="str">
        <f t="shared" si="35"/>
        <v>',</v>
      </c>
      <c r="Y147" s="30" t="str">
        <f t="shared" si="25"/>
        <v xml:space="preserve">'&gt; div.page-wrap &gt; section &gt; div &gt; div &gt; div &gt; div &gt; div &gt; div:[2] &gt; div &gt; div:[3] &gt; div:[2] &gt; div &gt; a' : 'VersandInformationen_Stück',
</v>
      </c>
    </row>
    <row r="148" spans="1:25" x14ac:dyDescent="0.25">
      <c r="A148" s="60"/>
      <c r="B148">
        <v>2600</v>
      </c>
      <c r="C148" s="28" t="s">
        <v>813</v>
      </c>
      <c r="D148" s="28" t="s">
        <v>814</v>
      </c>
      <c r="E148" t="s">
        <v>806</v>
      </c>
      <c r="F148" t="s">
        <v>159</v>
      </c>
      <c r="H148" s="29" t="str">
        <f t="shared" si="26"/>
        <v>'</v>
      </c>
      <c r="I148" t="str">
        <f t="shared" si="27"/>
        <v>&gt; div.page-wrap &gt; section &gt; div &gt; div &gt; div &gt; div:[2] &gt; div:[2] &gt; div &gt; div:[3] &gt; div:[2] &gt; div:[2] &gt; table &gt; tbody &gt; tr:[6] &gt; td:[2]</v>
      </c>
      <c r="J148" t="str">
        <f t="shared" si="28"/>
        <v>' : '</v>
      </c>
      <c r="K148" t="str">
        <f t="shared" si="29"/>
        <v>ProductDescription_table</v>
      </c>
      <c r="L148" t="str">
        <f t="shared" si="30"/>
        <v>',</v>
      </c>
      <c r="M148" s="30" t="str">
        <f t="shared" si="24"/>
        <v xml:space="preserve">'&gt; div.page-wrap &gt; section &gt; div &gt; div &gt; div &gt; div:[2] &gt; div:[2] &gt; div &gt; div:[3] &gt; div:[2] &gt; div:[2] &gt; table &gt; tbody &gt; tr:[6] &gt; td:[2]' : 'ProductDescription_table',
</v>
      </c>
      <c r="T148" s="29" t="str">
        <f t="shared" si="31"/>
        <v>'</v>
      </c>
      <c r="U148" t="str">
        <f t="shared" si="32"/>
        <v>&gt; div.page-wrap &gt; section &gt; div &gt; div &gt; div &gt; div:[2] &gt; div:[2] &gt; div &gt; div:[3] &gt; div:[2] &gt; div:[2] &gt; table &gt; tbody &gt; tr:[6] &gt; td:[2]</v>
      </c>
      <c r="V148" t="str">
        <f t="shared" si="33"/>
        <v>' : '</v>
      </c>
      <c r="W148" t="str">
        <f t="shared" si="34"/>
        <v>ProductDescription_table</v>
      </c>
      <c r="X148" t="str">
        <f t="shared" si="35"/>
        <v>',</v>
      </c>
      <c r="Y148" s="30" t="str">
        <f t="shared" si="25"/>
        <v xml:space="preserve">'&gt; div.page-wrap &gt; section &gt; div &gt; div &gt; div &gt; div:[2] &gt; div:[2] &gt; div &gt; div:[3] &gt; div:[2] &gt; div:[2] &gt; table &gt; tbody &gt; tr:[6] &gt; td:[2]' : 'ProductDescription_table',
</v>
      </c>
    </row>
    <row r="149" spans="1:25" x14ac:dyDescent="0.25">
      <c r="A149" s="60"/>
      <c r="B149">
        <v>2567</v>
      </c>
      <c r="C149" s="28" t="s">
        <v>815</v>
      </c>
      <c r="D149" s="28" t="s">
        <v>816</v>
      </c>
      <c r="E149" t="s">
        <v>570</v>
      </c>
      <c r="F149" t="s">
        <v>570</v>
      </c>
      <c r="H149" s="29" t="str">
        <f t="shared" si="26"/>
        <v>'</v>
      </c>
      <c r="I149" t="str">
        <f t="shared" si="27"/>
        <v>&gt; div.js--modal.sizing--auto.no--header.image-gallery--modal.no--border-radius &gt; div:[2] &gt; div &gt; div &gt; div &gt; div:[2] &gt; img</v>
      </c>
      <c r="J149" t="str">
        <f t="shared" si="28"/>
        <v>' : '</v>
      </c>
      <c r="K149" t="str">
        <f t="shared" si="29"/>
        <v>Picture_Gallery_FullScreen</v>
      </c>
      <c r="L149" t="str">
        <f t="shared" si="30"/>
        <v>',</v>
      </c>
      <c r="M149" s="30" t="str">
        <f t="shared" si="24"/>
        <v xml:space="preserve">'&gt; div.js--modal.sizing--auto.no--header.image-gallery--modal.no--border-radius &gt; div:[2] &gt; div &gt; div &gt; div &gt; div:[2] &gt; img' : 'Picture_Gallery_FullScreen',
</v>
      </c>
      <c r="T149" s="29" t="str">
        <f t="shared" si="31"/>
        <v>'</v>
      </c>
      <c r="U149" t="str">
        <f t="shared" si="32"/>
        <v>&gt; div.js--modal.sizing--auto.no--header.image-gallery--modal.no--border-radius &gt; div:[2] &gt; div &gt; div &gt; div &gt; div:[2] &gt; img</v>
      </c>
      <c r="V149" t="str">
        <f t="shared" si="33"/>
        <v>' : '</v>
      </c>
      <c r="W149" t="str">
        <f t="shared" si="34"/>
        <v>Picture_Gallery_FullScreen</v>
      </c>
      <c r="X149" t="str">
        <f t="shared" si="35"/>
        <v>',</v>
      </c>
      <c r="Y149" s="30" t="str">
        <f t="shared" si="25"/>
        <v xml:space="preserve">'&gt; div.js--modal.sizing--auto.no--header.image-gallery--modal.no--border-radius &gt; div:[2] &gt; div &gt; div &gt; div &gt; div:[2] &gt; img' : 'Picture_Gallery_FullScreen',
</v>
      </c>
    </row>
    <row r="150" spans="1:25" x14ac:dyDescent="0.25">
      <c r="A150" s="60"/>
      <c r="B150">
        <v>2558</v>
      </c>
      <c r="C150" s="28" t="s">
        <v>817</v>
      </c>
      <c r="D150" s="28" t="s">
        <v>818</v>
      </c>
      <c r="E150" t="s">
        <v>680</v>
      </c>
      <c r="F150" t="s">
        <v>2500</v>
      </c>
      <c r="H150" s="29" t="str">
        <f t="shared" si="26"/>
        <v>'</v>
      </c>
      <c r="I150" t="str">
        <f t="shared" si="27"/>
        <v>&gt; div.page-wrap &gt; section &gt; div &gt; div &gt; div &gt; div &gt; div &gt; div:[2] &gt; div &gt; form &gt; div &gt; div</v>
      </c>
      <c r="J150" t="str">
        <f t="shared" si="28"/>
        <v>' : '</v>
      </c>
      <c r="K150" t="str">
        <f t="shared" si="29"/>
        <v>Stückauswahl</v>
      </c>
      <c r="L150" t="str">
        <f t="shared" si="30"/>
        <v>',</v>
      </c>
      <c r="M150" s="30" t="str">
        <f t="shared" si="24"/>
        <v xml:space="preserve">'&gt; div.page-wrap &gt; section &gt; div &gt; div &gt; div &gt; div &gt; div &gt; div:[2] &gt; div &gt; form &gt; div &gt; div' : 'Stückauswahl',
</v>
      </c>
      <c r="T150" s="29" t="str">
        <f t="shared" si="31"/>
        <v>'</v>
      </c>
      <c r="U150" t="str">
        <f t="shared" si="32"/>
        <v>&gt; div.page-wrap &gt; section &gt; div &gt; div &gt; div &gt; div &gt; div &gt; div:[2] &gt; div &gt; form &gt; div &gt; div</v>
      </c>
      <c r="V150" t="str">
        <f t="shared" si="33"/>
        <v>' : '</v>
      </c>
      <c r="W150" t="str">
        <f t="shared" si="34"/>
        <v>Stückauswahl</v>
      </c>
      <c r="X150" t="str">
        <f t="shared" si="35"/>
        <v>',</v>
      </c>
      <c r="Y150" s="30" t="str">
        <f t="shared" si="25"/>
        <v xml:space="preserve">'&gt; div.page-wrap &gt; section &gt; div &gt; div &gt; div &gt; div &gt; div &gt; div:[2] &gt; div &gt; form &gt; div &gt; div' : 'Stückauswahl',
</v>
      </c>
    </row>
    <row r="151" spans="1:25" x14ac:dyDescent="0.25">
      <c r="A151" s="60"/>
      <c r="B151">
        <v>2557</v>
      </c>
      <c r="C151" s="28" t="s">
        <v>819</v>
      </c>
      <c r="D151" s="28" t="s">
        <v>819</v>
      </c>
      <c r="E151" t="s">
        <v>678</v>
      </c>
      <c r="F151" t="s">
        <v>678</v>
      </c>
      <c r="H151" s="29" t="str">
        <f t="shared" si="26"/>
        <v>'</v>
      </c>
      <c r="I151" t="str">
        <f t="shared" si="27"/>
        <v>#hp24-accessory-mehr-button</v>
      </c>
      <c r="J151" t="str">
        <f t="shared" si="28"/>
        <v>' : '</v>
      </c>
      <c r="K151" t="str">
        <f t="shared" si="29"/>
        <v>Zubehör</v>
      </c>
      <c r="L151" t="str">
        <f t="shared" si="30"/>
        <v>',</v>
      </c>
      <c r="M151" s="30" t="str">
        <f t="shared" si="24"/>
        <v xml:space="preserve">'#hp24-accessory-mehr-button' : 'Zubehör',
</v>
      </c>
      <c r="T151" s="29" t="str">
        <f t="shared" si="31"/>
        <v>'</v>
      </c>
      <c r="U151" t="str">
        <f t="shared" si="32"/>
        <v>#hp24-accessory-mehr-button</v>
      </c>
      <c r="V151" t="str">
        <f t="shared" si="33"/>
        <v>' : '</v>
      </c>
      <c r="W151" t="str">
        <f t="shared" si="34"/>
        <v>Zubehör</v>
      </c>
      <c r="X151" t="str">
        <f t="shared" si="35"/>
        <v>',</v>
      </c>
      <c r="Y151" s="30" t="str">
        <f t="shared" si="25"/>
        <v xml:space="preserve">'#hp24-accessory-mehr-button' : 'Zubehör',
</v>
      </c>
    </row>
    <row r="152" spans="1:25" x14ac:dyDescent="0.25">
      <c r="A152" s="60"/>
      <c r="B152">
        <v>2533</v>
      </c>
      <c r="C152" s="28" t="s">
        <v>820</v>
      </c>
      <c r="D152" s="28" t="s">
        <v>821</v>
      </c>
      <c r="E152" t="s">
        <v>610</v>
      </c>
      <c r="F152" t="s">
        <v>2500</v>
      </c>
      <c r="H152" s="29" t="str">
        <f t="shared" si="26"/>
        <v>'</v>
      </c>
      <c r="I152" t="str">
        <f t="shared" si="27"/>
        <v>&gt; div.page-wrap &gt; section &gt; div &gt; div &gt; div &gt; div &gt; div &gt; div:[2] &gt; div &gt; div:[3] &gt; div &gt; div &gt; p:[2] &gt; span</v>
      </c>
      <c r="J152" t="str">
        <f t="shared" si="28"/>
        <v>' : '</v>
      </c>
      <c r="K152" t="str">
        <f t="shared" si="29"/>
        <v>VersandInformationen_Lieferzeit</v>
      </c>
      <c r="L152" t="str">
        <f t="shared" si="30"/>
        <v>',</v>
      </c>
      <c r="M152" s="30" t="str">
        <f t="shared" si="24"/>
        <v xml:space="preserve">'&gt; div.page-wrap &gt; section &gt; div &gt; div &gt; div &gt; div &gt; div &gt; div:[2] &gt; div &gt; div:[3] &gt; div &gt; div &gt; p:[2] &gt; span' : 'VersandInformationen_Lieferzeit',
</v>
      </c>
      <c r="T152" s="29" t="str">
        <f t="shared" si="31"/>
        <v>'</v>
      </c>
      <c r="U152" t="str">
        <f t="shared" si="32"/>
        <v>&gt; div.page-wrap &gt; section &gt; div &gt; div &gt; div &gt; div &gt; div &gt; div:[2] &gt; div &gt; div:[3] &gt; div &gt; div &gt; p:[2] &gt; span</v>
      </c>
      <c r="V152" t="str">
        <f t="shared" si="33"/>
        <v>' : '</v>
      </c>
      <c r="W152" t="str">
        <f t="shared" si="34"/>
        <v>VersandInformationen_Lieferzeit</v>
      </c>
      <c r="X152" t="str">
        <f t="shared" si="35"/>
        <v>',</v>
      </c>
      <c r="Y152" s="30" t="str">
        <f t="shared" si="25"/>
        <v xml:space="preserve">'&gt; div.page-wrap &gt; section &gt; div &gt; div &gt; div &gt; div &gt; div &gt; div:[2] &gt; div &gt; div:[3] &gt; div &gt; div &gt; p:[2] &gt; span' : 'VersandInformationen_Lieferzeit',
</v>
      </c>
    </row>
    <row r="153" spans="1:25" x14ac:dyDescent="0.25">
      <c r="A153" s="60"/>
      <c r="B153">
        <v>2513</v>
      </c>
      <c r="C153" s="28" t="s">
        <v>822</v>
      </c>
      <c r="D153" s="28" t="s">
        <v>823</v>
      </c>
      <c r="E153" t="s">
        <v>159</v>
      </c>
      <c r="F153" t="s">
        <v>159</v>
      </c>
      <c r="H153" s="29" t="str">
        <f t="shared" si="26"/>
        <v>'</v>
      </c>
      <c r="I153" t="str">
        <f t="shared" si="27"/>
        <v>&gt; div.page-wrap &gt; section &gt; div &gt; div &gt; div &gt; div:[2] &gt; div:[2] &gt; div &gt; div:[3] &gt; div:[2] &gt; div &gt; p:[2]</v>
      </c>
      <c r="J153" t="str">
        <f t="shared" si="28"/>
        <v>' : '</v>
      </c>
      <c r="K153" t="str">
        <f t="shared" si="29"/>
        <v>ProductDescription</v>
      </c>
      <c r="L153" t="str">
        <f t="shared" si="30"/>
        <v>',</v>
      </c>
      <c r="M153" s="30" t="str">
        <f t="shared" si="24"/>
        <v xml:space="preserve">'&gt; div.page-wrap &gt; section &gt; div &gt; div &gt; div &gt; div:[2] &gt; div:[2] &gt; div &gt; div:[3] &gt; div:[2] &gt; div &gt; p:[2]' : 'ProductDescription',
</v>
      </c>
      <c r="T153" s="29" t="str">
        <f t="shared" si="31"/>
        <v>'</v>
      </c>
      <c r="U153" t="str">
        <f t="shared" si="32"/>
        <v>&gt; div.page-wrap &gt; section &gt; div &gt; div &gt; div &gt; div:[2] &gt; div:[2] &gt; div &gt; div:[3] &gt; div:[2] &gt; div &gt; p:[2]</v>
      </c>
      <c r="V153" t="str">
        <f t="shared" si="33"/>
        <v>' : '</v>
      </c>
      <c r="W153" t="str">
        <f t="shared" si="34"/>
        <v>ProductDescription</v>
      </c>
      <c r="X153" t="str">
        <f t="shared" si="35"/>
        <v>',</v>
      </c>
      <c r="Y153" s="30" t="str">
        <f t="shared" si="25"/>
        <v xml:space="preserve">'&gt; div.page-wrap &gt; section &gt; div &gt; div &gt; div &gt; div:[2] &gt; div:[2] &gt; div &gt; div:[3] &gt; div:[2] &gt; div &gt; p:[2]' : 'ProductDescription',
</v>
      </c>
    </row>
    <row r="154" spans="1:25" x14ac:dyDescent="0.25">
      <c r="A154" s="60"/>
      <c r="B154">
        <v>2502</v>
      </c>
      <c r="C154" s="28" t="s">
        <v>824</v>
      </c>
      <c r="D154" s="28" t="s">
        <v>824</v>
      </c>
      <c r="E154" t="s">
        <v>797</v>
      </c>
      <c r="F154" t="s">
        <v>2500</v>
      </c>
      <c r="H154" s="29" t="str">
        <f t="shared" si="26"/>
        <v>'</v>
      </c>
      <c r="I154" t="str">
        <f t="shared" si="27"/>
        <v>#Ebene_1</v>
      </c>
      <c r="J154" t="str">
        <f t="shared" si="28"/>
        <v>' : '</v>
      </c>
      <c r="K154" t="str">
        <f t="shared" si="29"/>
        <v>VersandInformationen_Tiefpreis</v>
      </c>
      <c r="L154" t="str">
        <f t="shared" si="30"/>
        <v>',</v>
      </c>
      <c r="M154" s="30" t="str">
        <f t="shared" si="24"/>
        <v xml:space="preserve">'#Ebene_1' : 'VersandInformationen_Tiefpreis',
</v>
      </c>
      <c r="T154" s="29" t="str">
        <f t="shared" si="31"/>
        <v>'</v>
      </c>
      <c r="U154" t="str">
        <f t="shared" si="32"/>
        <v>#Ebene_1</v>
      </c>
      <c r="V154" t="str">
        <f t="shared" si="33"/>
        <v>' : '</v>
      </c>
      <c r="W154" t="str">
        <f t="shared" si="34"/>
        <v>VersandInformationen_Tiefpreis</v>
      </c>
      <c r="X154" t="str">
        <f t="shared" si="35"/>
        <v>',</v>
      </c>
      <c r="Y154" s="30" t="str">
        <f t="shared" si="25"/>
        <v xml:space="preserve">'#Ebene_1' : 'VersandInformationen_Tiefpreis',
</v>
      </c>
    </row>
    <row r="155" spans="1:25" x14ac:dyDescent="0.25">
      <c r="A155" s="60"/>
      <c r="B155">
        <v>2492</v>
      </c>
      <c r="C155" s="28" t="s">
        <v>825</v>
      </c>
      <c r="D155" s="28" t="s">
        <v>826</v>
      </c>
      <c r="E155" t="s">
        <v>806</v>
      </c>
      <c r="F155" t="s">
        <v>159</v>
      </c>
      <c r="H155" s="29" t="str">
        <f t="shared" si="26"/>
        <v>'</v>
      </c>
      <c r="I155" t="str">
        <f t="shared" si="27"/>
        <v>&gt; div.page-wrap &gt; section &gt; div &gt; div &gt; div &gt; div:[2] &gt; div:[2] &gt; div &gt; div:[3] &gt; div:[2] &gt; div:[2] &gt; table &gt; tbody &gt; tr:[5] &gt; td:[2]</v>
      </c>
      <c r="J155" t="str">
        <f t="shared" si="28"/>
        <v>' : '</v>
      </c>
      <c r="K155" t="str">
        <f t="shared" si="29"/>
        <v>ProductDescription_table</v>
      </c>
      <c r="L155" t="str">
        <f t="shared" si="30"/>
        <v>',</v>
      </c>
      <c r="M155" s="30" t="str">
        <f t="shared" si="24"/>
        <v xml:space="preserve">'&gt; div.page-wrap &gt; section &gt; div &gt; div &gt; div &gt; div:[2] &gt; div:[2] &gt; div &gt; div:[3] &gt; div:[2] &gt; div:[2] &gt; table &gt; tbody &gt; tr:[5] &gt; td:[2]' : 'ProductDescription_table',
</v>
      </c>
      <c r="T155" s="29" t="str">
        <f t="shared" si="31"/>
        <v>'</v>
      </c>
      <c r="U155" t="str">
        <f t="shared" si="32"/>
        <v>&gt; div.page-wrap &gt; section &gt; div &gt; div &gt; div &gt; div:[2] &gt; div:[2] &gt; div &gt; div:[3] &gt; div:[2] &gt; div:[2] &gt; table &gt; tbody &gt; tr:[5] &gt; td:[2]</v>
      </c>
      <c r="V155" t="str">
        <f t="shared" si="33"/>
        <v>' : '</v>
      </c>
      <c r="W155" t="str">
        <f t="shared" si="34"/>
        <v>ProductDescription_table</v>
      </c>
      <c r="X155" t="str">
        <f t="shared" si="35"/>
        <v>',</v>
      </c>
      <c r="Y155" s="30" t="str">
        <f t="shared" si="25"/>
        <v xml:space="preserve">'&gt; div.page-wrap &gt; section &gt; div &gt; div &gt; div &gt; div:[2] &gt; div:[2] &gt; div &gt; div:[3] &gt; div:[2] &gt; div:[2] &gt; table &gt; tbody &gt; tr:[5] &gt; td:[2]' : 'ProductDescription_table',
</v>
      </c>
    </row>
    <row r="156" spans="1:25" x14ac:dyDescent="0.25">
      <c r="A156" s="60"/>
      <c r="B156">
        <v>2465</v>
      </c>
      <c r="C156" s="28" t="s">
        <v>827</v>
      </c>
      <c r="D156" s="28" t="s">
        <v>828</v>
      </c>
      <c r="E156" t="s">
        <v>829</v>
      </c>
      <c r="F156" t="s">
        <v>159</v>
      </c>
      <c r="H156" s="29" t="str">
        <f t="shared" si="26"/>
        <v>'</v>
      </c>
      <c r="I156" t="str">
        <f t="shared" si="27"/>
        <v>&gt; div.page-wrap &gt; section &gt; div &gt; div &gt; div &gt; div:[2] &gt; div &gt; a:[2]</v>
      </c>
      <c r="J156" t="str">
        <f t="shared" si="28"/>
        <v>' : '</v>
      </c>
      <c r="K156" t="str">
        <f t="shared" si="29"/>
        <v>ProductDescription_Tab2</v>
      </c>
      <c r="L156" t="str">
        <f t="shared" si="30"/>
        <v>',</v>
      </c>
      <c r="M156" s="30" t="str">
        <f t="shared" si="24"/>
        <v xml:space="preserve">'&gt; div.page-wrap &gt; section &gt; div &gt; div &gt; div &gt; div:[2] &gt; div &gt; a:[2]' : 'ProductDescription_Tab2',
</v>
      </c>
      <c r="T156" s="29" t="str">
        <f t="shared" si="31"/>
        <v>'</v>
      </c>
      <c r="U156" t="str">
        <f t="shared" si="32"/>
        <v>&gt; div.page-wrap &gt; section &gt; div &gt; div &gt; div &gt; div:[2] &gt; div &gt; a:[2]</v>
      </c>
      <c r="V156" t="str">
        <f t="shared" si="33"/>
        <v>' : '</v>
      </c>
      <c r="W156" t="str">
        <f t="shared" si="34"/>
        <v>ProductDescription_Tab2</v>
      </c>
      <c r="X156" t="str">
        <f t="shared" si="35"/>
        <v>',</v>
      </c>
      <c r="Y156" s="30" t="str">
        <f t="shared" si="25"/>
        <v xml:space="preserve">'&gt; div.page-wrap &gt; section &gt; div &gt; div &gt; div &gt; div:[2] &gt; div &gt; a:[2]' : 'ProductDescription_Tab2',
</v>
      </c>
    </row>
    <row r="157" spans="1:25" x14ac:dyDescent="0.25">
      <c r="A157" s="60"/>
      <c r="B157">
        <v>2459</v>
      </c>
      <c r="C157" s="28" t="s">
        <v>830</v>
      </c>
      <c r="D157" s="28" t="s">
        <v>831</v>
      </c>
      <c r="E157" t="s">
        <v>832</v>
      </c>
      <c r="F157" t="s">
        <v>2500</v>
      </c>
      <c r="H157" s="29" t="str">
        <f t="shared" si="26"/>
        <v>'</v>
      </c>
      <c r="I157" t="str">
        <f t="shared" si="27"/>
        <v>&gt; div.page-wrap &gt; section &gt; div &gt; div &gt; div &gt; div &gt; div &gt; div:[2] &gt; div &gt; div:[3] &gt; div:[2] &gt; a</v>
      </c>
      <c r="J157" t="str">
        <f t="shared" si="28"/>
        <v>' : '</v>
      </c>
      <c r="K157" t="str">
        <f t="shared" si="29"/>
        <v>VersandInformationen_IndAngebot</v>
      </c>
      <c r="L157" t="str">
        <f t="shared" si="30"/>
        <v>',</v>
      </c>
      <c r="M157" s="30" t="str">
        <f t="shared" si="24"/>
        <v xml:space="preserve">'&gt; div.page-wrap &gt; section &gt; div &gt; div &gt; div &gt; div &gt; div &gt; div:[2] &gt; div &gt; div:[3] &gt; div:[2] &gt; a' : 'VersandInformationen_IndAngebot',
</v>
      </c>
      <c r="T157" s="29" t="str">
        <f t="shared" si="31"/>
        <v>'</v>
      </c>
      <c r="U157" t="str">
        <f t="shared" si="32"/>
        <v>&gt; div.page-wrap &gt; section &gt; div &gt; div &gt; div &gt; div &gt; div &gt; div:[2] &gt; div &gt; div:[3] &gt; div:[2] &gt; a</v>
      </c>
      <c r="V157" t="str">
        <f t="shared" si="33"/>
        <v>' : '</v>
      </c>
      <c r="W157" t="str">
        <f t="shared" si="34"/>
        <v>VersandInformationen_IndAngebot</v>
      </c>
      <c r="X157" t="str">
        <f t="shared" si="35"/>
        <v>',</v>
      </c>
      <c r="Y157" s="30" t="str">
        <f t="shared" si="25"/>
        <v xml:space="preserve">'&gt; div.page-wrap &gt; section &gt; div &gt; div &gt; div &gt; div &gt; div &gt; div:[2] &gt; div &gt; div:[3] &gt; div:[2] &gt; a' : 'VersandInformationen_IndAngebot',
</v>
      </c>
    </row>
    <row r="158" spans="1:25" x14ac:dyDescent="0.25">
      <c r="A158" s="60"/>
      <c r="B158">
        <v>2458</v>
      </c>
      <c r="C158" s="28" t="s">
        <v>833</v>
      </c>
      <c r="D158" s="28" t="s">
        <v>834</v>
      </c>
      <c r="E158" t="s">
        <v>806</v>
      </c>
      <c r="F158" t="s">
        <v>159</v>
      </c>
      <c r="H158" s="29" t="str">
        <f t="shared" si="26"/>
        <v>'</v>
      </c>
      <c r="I158" t="str">
        <f t="shared" si="27"/>
        <v>&gt; div.page-wrap &gt; section &gt; div &gt; div &gt; div &gt; div:[2] &gt; div:[2] &gt; div &gt; div:[3] &gt; div:[2] &gt; div:[2] &gt; table &gt; tbody &gt; tr:[9] &gt; td:[2]</v>
      </c>
      <c r="J158" t="str">
        <f t="shared" si="28"/>
        <v>' : '</v>
      </c>
      <c r="K158" t="str">
        <f t="shared" si="29"/>
        <v>ProductDescription_table</v>
      </c>
      <c r="L158" t="str">
        <f t="shared" si="30"/>
        <v>',</v>
      </c>
      <c r="M158" s="30" t="str">
        <f t="shared" si="24"/>
        <v xml:space="preserve">'&gt; div.page-wrap &gt; section &gt; div &gt; div &gt; div &gt; div:[2] &gt; div:[2] &gt; div &gt; div:[3] &gt; div:[2] &gt; div:[2] &gt; table &gt; tbody &gt; tr:[9] &gt; td:[2]' : 'ProductDescription_table',
</v>
      </c>
      <c r="T158" s="29" t="str">
        <f t="shared" si="31"/>
        <v>'</v>
      </c>
      <c r="U158" t="str">
        <f t="shared" si="32"/>
        <v>&gt; div.page-wrap &gt; section &gt; div &gt; div &gt; div &gt; div:[2] &gt; div:[2] &gt; div &gt; div:[3] &gt; div:[2] &gt; div:[2] &gt; table &gt; tbody &gt; tr:[9] &gt; td:[2]</v>
      </c>
      <c r="V158" t="str">
        <f t="shared" si="33"/>
        <v>' : '</v>
      </c>
      <c r="W158" t="str">
        <f t="shared" si="34"/>
        <v>ProductDescription_table</v>
      </c>
      <c r="X158" t="str">
        <f t="shared" si="35"/>
        <v>',</v>
      </c>
      <c r="Y158" s="30" t="str">
        <f t="shared" si="25"/>
        <v xml:space="preserve">'&gt; div.page-wrap &gt; section &gt; div &gt; div &gt; div &gt; div:[2] &gt; div:[2] &gt; div &gt; div:[3] &gt; div:[2] &gt; div:[2] &gt; table &gt; tbody &gt; tr:[9] &gt; td:[2]' : 'ProductDescription_table',
</v>
      </c>
    </row>
    <row r="159" spans="1:25" x14ac:dyDescent="0.25">
      <c r="A159" s="60"/>
      <c r="B159">
        <v>2442</v>
      </c>
      <c r="C159" s="28" t="s">
        <v>835</v>
      </c>
      <c r="D159" s="28" t="s">
        <v>836</v>
      </c>
      <c r="E159" t="s">
        <v>570</v>
      </c>
      <c r="F159" t="s">
        <v>570</v>
      </c>
      <c r="H159" s="29" t="str">
        <f t="shared" si="26"/>
        <v>'</v>
      </c>
      <c r="I159" t="str">
        <f t="shared" si="27"/>
        <v>&gt; div.js--modal.sizing--content.no--header &gt; div:[2] &gt; div &gt; div:[3]</v>
      </c>
      <c r="J159" t="str">
        <f t="shared" si="28"/>
        <v>' : '</v>
      </c>
      <c r="K159" t="str">
        <f t="shared" si="29"/>
        <v>Picture_Gallery_FullScreen</v>
      </c>
      <c r="L159" t="str">
        <f t="shared" si="30"/>
        <v>',</v>
      </c>
      <c r="M159" s="30" t="str">
        <f t="shared" si="24"/>
        <v xml:space="preserve">'&gt; div.js--modal.sizing--content.no--header &gt; div:[2] &gt; div &gt; div:[3]' : 'Picture_Gallery_FullScreen',
</v>
      </c>
      <c r="T159" s="29" t="str">
        <f t="shared" si="31"/>
        <v>'</v>
      </c>
      <c r="U159" t="str">
        <f t="shared" si="32"/>
        <v>&gt; div.js--modal.sizing--content.no--header &gt; div:[2] &gt; div &gt; div:[3]</v>
      </c>
      <c r="V159" t="str">
        <f t="shared" si="33"/>
        <v>' : '</v>
      </c>
      <c r="W159" t="str">
        <f t="shared" si="34"/>
        <v>Picture_Gallery_FullScreen</v>
      </c>
      <c r="X159" t="str">
        <f t="shared" si="35"/>
        <v>',</v>
      </c>
      <c r="Y159" s="30" t="str">
        <f t="shared" si="25"/>
        <v xml:space="preserve">'&gt; div.js--modal.sizing--content.no--header &gt; div:[2] &gt; div &gt; div:[3]' : 'Picture_Gallery_FullScreen',
</v>
      </c>
    </row>
    <row r="160" spans="1:25" x14ac:dyDescent="0.25">
      <c r="A160" s="60"/>
      <c r="B160">
        <v>2427</v>
      </c>
      <c r="C160" s="28" t="s">
        <v>837</v>
      </c>
      <c r="D160" s="28" t="s">
        <v>838</v>
      </c>
      <c r="E160" t="s">
        <v>839</v>
      </c>
      <c r="F160" t="s">
        <v>17</v>
      </c>
      <c r="H160" s="29" t="str">
        <f t="shared" si="26"/>
        <v>'</v>
      </c>
      <c r="I160" t="str">
        <f t="shared" si="27"/>
        <v>&gt; div.page-wrap &gt; header &gt; div &gt; nav &gt; ul &gt; div:[2]</v>
      </c>
      <c r="J160" t="str">
        <f t="shared" si="28"/>
        <v>' : '</v>
      </c>
      <c r="K160" t="str">
        <f t="shared" si="29"/>
        <v>header_trustLogos</v>
      </c>
      <c r="L160" t="str">
        <f t="shared" si="30"/>
        <v>',</v>
      </c>
      <c r="M160" s="30" t="str">
        <f t="shared" si="24"/>
        <v xml:space="preserve">'&gt; div.page-wrap &gt; header &gt; div &gt; nav &gt; ul &gt; div:[2]' : 'header_trustLogos',
</v>
      </c>
      <c r="T160" s="29" t="str">
        <f t="shared" si="31"/>
        <v>'</v>
      </c>
      <c r="U160" t="str">
        <f t="shared" si="32"/>
        <v>&gt; div.page-wrap &gt; header &gt; div &gt; nav &gt; ul &gt; div:[2]</v>
      </c>
      <c r="V160" t="str">
        <f t="shared" si="33"/>
        <v>' : '</v>
      </c>
      <c r="W160" t="str">
        <f t="shared" si="34"/>
        <v>header_trustLogos</v>
      </c>
      <c r="X160" t="str">
        <f t="shared" si="35"/>
        <v>',</v>
      </c>
      <c r="Y160" s="30" t="str">
        <f t="shared" si="25"/>
        <v xml:space="preserve">'&gt; div.page-wrap &gt; header &gt; div &gt; nav &gt; ul &gt; div:[2]' : 'header_trustLogos',
</v>
      </c>
    </row>
    <row r="161" spans="1:25" x14ac:dyDescent="0.25">
      <c r="A161" s="60"/>
      <c r="B161">
        <v>2419</v>
      </c>
      <c r="C161" s="28" t="s">
        <v>840</v>
      </c>
      <c r="D161" s="28" t="s">
        <v>841</v>
      </c>
      <c r="E161" t="s">
        <v>2509</v>
      </c>
      <c r="F161" t="s">
        <v>622</v>
      </c>
      <c r="H161" s="29" t="str">
        <f t="shared" si="26"/>
        <v>'</v>
      </c>
      <c r="I161" t="str">
        <f t="shared" si="27"/>
        <v>&gt; div.page-wrap &gt; section &gt; div &gt; div &gt; div &gt; div &gt; div &gt; div &gt; div &gt; a:[3]</v>
      </c>
      <c r="J161" t="str">
        <f t="shared" si="28"/>
        <v>' : '</v>
      </c>
      <c r="K161" t="str">
        <f t="shared" si="29"/>
        <v>picture_main_toggles</v>
      </c>
      <c r="L161" t="str">
        <f t="shared" si="30"/>
        <v>',</v>
      </c>
      <c r="M161" s="30" t="str">
        <f t="shared" si="24"/>
        <v xml:space="preserve">'&gt; div.page-wrap &gt; section &gt; div &gt; div &gt; div &gt; div &gt; div &gt; div &gt; div &gt; a:[3]' : 'picture_main_toggles',
</v>
      </c>
      <c r="T161" s="29" t="str">
        <f t="shared" si="31"/>
        <v>'</v>
      </c>
      <c r="U161" t="str">
        <f t="shared" si="32"/>
        <v>&gt; div.page-wrap &gt; section &gt; div &gt; div &gt; div &gt; div &gt; div &gt; div &gt; div &gt; a:[3]</v>
      </c>
      <c r="V161" t="str">
        <f t="shared" si="33"/>
        <v>' : '</v>
      </c>
      <c r="W161" t="str">
        <f t="shared" si="34"/>
        <v>picture_main_toggles</v>
      </c>
      <c r="X161" t="str">
        <f t="shared" si="35"/>
        <v>',</v>
      </c>
      <c r="Y161" s="30" t="str">
        <f t="shared" si="25"/>
        <v xml:space="preserve">'&gt; div.page-wrap &gt; section &gt; div &gt; div &gt; div &gt; div &gt; div &gt; div &gt; div &gt; a:[3]' : 'picture_main_toggles',
</v>
      </c>
    </row>
    <row r="162" spans="1:25" x14ac:dyDescent="0.25">
      <c r="A162" s="60"/>
      <c r="B162">
        <v>2417</v>
      </c>
      <c r="C162" s="28" t="s">
        <v>842</v>
      </c>
      <c r="D162" s="28" t="s">
        <v>843</v>
      </c>
      <c r="E162" t="s">
        <v>656</v>
      </c>
      <c r="F162" t="s">
        <v>2501</v>
      </c>
      <c r="H162" s="29" t="str">
        <f t="shared" si="26"/>
        <v>'</v>
      </c>
      <c r="I162" t="str">
        <f t="shared" si="27"/>
        <v>&gt; div.page-wrap &gt; section &gt; div &gt; div &gt; div &gt; div:[2] &gt; div:[2] &gt; div &gt; div:[3] &gt; div:[2] &gt; ul &gt; li:[2] &gt; a</v>
      </c>
      <c r="J162" t="str">
        <f t="shared" si="28"/>
        <v>' : '</v>
      </c>
      <c r="K162" t="str">
        <f t="shared" si="29"/>
        <v>WeitereArtikelvonHersteller</v>
      </c>
      <c r="L162" t="str">
        <f t="shared" si="30"/>
        <v>',</v>
      </c>
      <c r="M162" s="30" t="str">
        <f t="shared" si="24"/>
        <v xml:space="preserve">'&gt; div.page-wrap &gt; section &gt; div &gt; div &gt; div &gt; div:[2] &gt; div:[2] &gt; div &gt; div:[3] &gt; div:[2] &gt; ul &gt; li:[2] &gt; a' : 'WeitereArtikelvonHersteller',
</v>
      </c>
      <c r="T162" s="29" t="str">
        <f t="shared" si="31"/>
        <v>'</v>
      </c>
      <c r="U162" t="str">
        <f t="shared" si="32"/>
        <v>&gt; div.page-wrap &gt; section &gt; div &gt; div &gt; div &gt; div:[2] &gt; div:[2] &gt; div &gt; div:[3] &gt; div:[2] &gt; ul &gt; li:[2] &gt; a</v>
      </c>
      <c r="V162" t="str">
        <f t="shared" si="33"/>
        <v>' : '</v>
      </c>
      <c r="W162" t="str">
        <f t="shared" si="34"/>
        <v>WeitereArtikelvonHersteller</v>
      </c>
      <c r="X162" t="str">
        <f t="shared" si="35"/>
        <v>',</v>
      </c>
      <c r="Y162" s="30" t="str">
        <f t="shared" si="25"/>
        <v xml:space="preserve">'&gt; div.page-wrap &gt; section &gt; div &gt; div &gt; div &gt; div:[2] &gt; div:[2] &gt; div &gt; div:[3] &gt; div:[2] &gt; ul &gt; li:[2] &gt; a' : 'WeitereArtikelvonHersteller',
</v>
      </c>
    </row>
    <row r="163" spans="1:25" x14ac:dyDescent="0.25">
      <c r="A163" s="60"/>
      <c r="B163">
        <v>2409</v>
      </c>
      <c r="C163" s="28" t="s">
        <v>844</v>
      </c>
      <c r="D163" s="28" t="s">
        <v>845</v>
      </c>
      <c r="E163" t="s">
        <v>634</v>
      </c>
      <c r="F163" t="s">
        <v>17</v>
      </c>
      <c r="H163" s="29" t="str">
        <f t="shared" si="26"/>
        <v>'</v>
      </c>
      <c r="I163" t="str">
        <f t="shared" si="27"/>
        <v>&gt; div.page-wrap &gt; section &gt; nav &gt; ul &gt; li:[4]</v>
      </c>
      <c r="J163" t="str">
        <f t="shared" si="28"/>
        <v>' : '</v>
      </c>
      <c r="K163" t="str">
        <f t="shared" si="29"/>
        <v>Breadcrumbs</v>
      </c>
      <c r="L163" t="str">
        <f t="shared" si="30"/>
        <v>',</v>
      </c>
      <c r="M163" s="30" t="str">
        <f t="shared" si="24"/>
        <v xml:space="preserve">'&gt; div.page-wrap &gt; section &gt; nav &gt; ul &gt; li:[4]' : 'Breadcrumbs',
</v>
      </c>
      <c r="T163" s="29" t="str">
        <f t="shared" si="31"/>
        <v>'</v>
      </c>
      <c r="U163" t="str">
        <f t="shared" si="32"/>
        <v>&gt; div.page-wrap &gt; section &gt; nav &gt; ul &gt; li:[4]</v>
      </c>
      <c r="V163" t="str">
        <f t="shared" si="33"/>
        <v>' : '</v>
      </c>
      <c r="W163" t="str">
        <f t="shared" si="34"/>
        <v>Breadcrumbs</v>
      </c>
      <c r="X163" t="str">
        <f t="shared" si="35"/>
        <v>',</v>
      </c>
      <c r="Y163" s="30" t="str">
        <f t="shared" si="25"/>
        <v xml:space="preserve">'&gt; div.page-wrap &gt; section &gt; nav &gt; ul &gt; li:[4]' : 'Breadcrumbs',
</v>
      </c>
    </row>
    <row r="164" spans="1:25" x14ac:dyDescent="0.25">
      <c r="A164" s="60"/>
      <c r="B164">
        <v>2405</v>
      </c>
      <c r="C164" s="28" t="s">
        <v>846</v>
      </c>
      <c r="D164" s="28" t="s">
        <v>847</v>
      </c>
      <c r="E164" t="s">
        <v>570</v>
      </c>
      <c r="F164" t="s">
        <v>570</v>
      </c>
      <c r="H164" s="29" t="str">
        <f t="shared" si="26"/>
        <v>'</v>
      </c>
      <c r="I164" t="str">
        <f t="shared" si="27"/>
        <v>&gt; div.js--modal.sizing--content.no--header &gt; div:[2] &gt; div &gt; div:[2] &gt; div:[2] &gt; div &gt; ul &gt; li:[2]</v>
      </c>
      <c r="J164" t="str">
        <f t="shared" si="28"/>
        <v>' : '</v>
      </c>
      <c r="K164" t="str">
        <f t="shared" si="29"/>
        <v>Picture_Gallery_FullScreen</v>
      </c>
      <c r="L164" t="str">
        <f t="shared" si="30"/>
        <v>',</v>
      </c>
      <c r="M164" s="30" t="str">
        <f t="shared" si="24"/>
        <v xml:space="preserve">'&gt; div.js--modal.sizing--content.no--header &gt; div:[2] &gt; div &gt; div:[2] &gt; div:[2] &gt; div &gt; ul &gt; li:[2]' : 'Picture_Gallery_FullScreen',
</v>
      </c>
      <c r="T164" s="29" t="str">
        <f t="shared" si="31"/>
        <v>'</v>
      </c>
      <c r="U164" t="str">
        <f t="shared" si="32"/>
        <v>&gt; div.js--modal.sizing--content.no--header &gt; div:[2] &gt; div &gt; div:[2] &gt; div:[2] &gt; div &gt; ul &gt; li:[2]</v>
      </c>
      <c r="V164" t="str">
        <f t="shared" si="33"/>
        <v>' : '</v>
      </c>
      <c r="W164" t="str">
        <f t="shared" si="34"/>
        <v>Picture_Gallery_FullScreen</v>
      </c>
      <c r="X164" t="str">
        <f t="shared" si="35"/>
        <v>',</v>
      </c>
      <c r="Y164" s="30" t="str">
        <f t="shared" si="25"/>
        <v xml:space="preserve">'&gt; div.js--modal.sizing--content.no--header &gt; div:[2] &gt; div &gt; div:[2] &gt; div:[2] &gt; div &gt; ul &gt; li:[2]' : 'Picture_Gallery_FullScreen',
</v>
      </c>
    </row>
    <row r="165" spans="1:25" x14ac:dyDescent="0.25">
      <c r="A165" s="60"/>
      <c r="B165">
        <v>2402</v>
      </c>
      <c r="C165" s="28" t="s">
        <v>848</v>
      </c>
      <c r="D165" s="28" t="s">
        <v>849</v>
      </c>
      <c r="E165" t="s">
        <v>809</v>
      </c>
      <c r="F165" t="s">
        <v>17</v>
      </c>
      <c r="H165" s="29" t="str">
        <f t="shared" si="26"/>
        <v>'</v>
      </c>
      <c r="I165" t="str">
        <f t="shared" si="27"/>
        <v>&gt; div.page-wrap &gt; header &gt; div &gt; nav &gt; ul &gt; li:[3]</v>
      </c>
      <c r="J165" t="str">
        <f t="shared" si="28"/>
        <v>' : '</v>
      </c>
      <c r="K165" t="str">
        <f t="shared" si="29"/>
        <v>header_Merkzettel</v>
      </c>
      <c r="L165" t="str">
        <f t="shared" si="30"/>
        <v>',</v>
      </c>
      <c r="M165" s="30" t="str">
        <f t="shared" si="24"/>
        <v xml:space="preserve">'&gt; div.page-wrap &gt; header &gt; div &gt; nav &gt; ul &gt; li:[3]' : 'header_Merkzettel',
</v>
      </c>
      <c r="T165" s="29" t="str">
        <f t="shared" si="31"/>
        <v>'</v>
      </c>
      <c r="U165" t="str">
        <f t="shared" si="32"/>
        <v>&gt; div.page-wrap &gt; header &gt; div &gt; nav &gt; ul &gt; li:[3]</v>
      </c>
      <c r="V165" t="str">
        <f t="shared" si="33"/>
        <v>' : '</v>
      </c>
      <c r="W165" t="str">
        <f t="shared" si="34"/>
        <v>header_Merkzettel</v>
      </c>
      <c r="X165" t="str">
        <f t="shared" si="35"/>
        <v>',</v>
      </c>
      <c r="Y165" s="30" t="str">
        <f t="shared" si="25"/>
        <v xml:space="preserve">'&gt; div.page-wrap &gt; header &gt; div &gt; nav &gt; ul &gt; li:[3]' : 'header_Merkzettel',
</v>
      </c>
    </row>
    <row r="166" spans="1:25" x14ac:dyDescent="0.25">
      <c r="A166" s="60"/>
      <c r="B166">
        <v>2370</v>
      </c>
      <c r="C166" s="28" t="s">
        <v>850</v>
      </c>
      <c r="D166" s="28" t="s">
        <v>851</v>
      </c>
      <c r="E166" t="s">
        <v>806</v>
      </c>
      <c r="F166" t="s">
        <v>159</v>
      </c>
      <c r="H166" s="29" t="str">
        <f t="shared" si="26"/>
        <v>'</v>
      </c>
      <c r="I166" t="str">
        <f t="shared" si="27"/>
        <v>&gt; div.page-wrap &gt; section &gt; div &gt; div &gt; div &gt; div:[2] &gt; div:[2] &gt; div &gt; div:[3] &gt; div:[2] &gt; div:[2] &gt; table &gt; tbody &gt; tr:[7] &gt; td:[2]</v>
      </c>
      <c r="J166" t="str">
        <f t="shared" si="28"/>
        <v>' : '</v>
      </c>
      <c r="K166" t="str">
        <f t="shared" si="29"/>
        <v>ProductDescription_table</v>
      </c>
      <c r="L166" t="str">
        <f t="shared" si="30"/>
        <v>',</v>
      </c>
      <c r="M166" s="30" t="str">
        <f t="shared" si="24"/>
        <v xml:space="preserve">'&gt; div.page-wrap &gt; section &gt; div &gt; div &gt; div &gt; div:[2] &gt; div:[2] &gt; div &gt; div:[3] &gt; div:[2] &gt; div:[2] &gt; table &gt; tbody &gt; tr:[7] &gt; td:[2]' : 'ProductDescription_table',
</v>
      </c>
      <c r="T166" s="29" t="str">
        <f t="shared" si="31"/>
        <v>'</v>
      </c>
      <c r="U166" t="str">
        <f t="shared" si="32"/>
        <v>&gt; div.page-wrap &gt; section &gt; div &gt; div &gt; div &gt; div:[2] &gt; div:[2] &gt; div &gt; div:[3] &gt; div:[2] &gt; div:[2] &gt; table &gt; tbody &gt; tr:[7] &gt; td:[2]</v>
      </c>
      <c r="V166" t="str">
        <f t="shared" si="33"/>
        <v>' : '</v>
      </c>
      <c r="W166" t="str">
        <f t="shared" si="34"/>
        <v>ProductDescription_table</v>
      </c>
      <c r="X166" t="str">
        <f t="shared" si="35"/>
        <v>',</v>
      </c>
      <c r="Y166" s="30" t="str">
        <f t="shared" si="25"/>
        <v xml:space="preserve">'&gt; div.page-wrap &gt; section &gt; div &gt; div &gt; div &gt; div:[2] &gt; div:[2] &gt; div &gt; div:[3] &gt; div:[2] &gt; div:[2] &gt; table &gt; tbody &gt; tr:[7] &gt; td:[2]' : 'ProductDescription_table',
</v>
      </c>
    </row>
    <row r="167" spans="1:25" x14ac:dyDescent="0.25">
      <c r="A167" s="60"/>
      <c r="B167">
        <v>2365</v>
      </c>
      <c r="C167" s="28" t="s">
        <v>852</v>
      </c>
      <c r="D167" s="28" t="s">
        <v>853</v>
      </c>
      <c r="E167" t="s">
        <v>678</v>
      </c>
      <c r="F167" t="s">
        <v>678</v>
      </c>
      <c r="H167" s="29" t="str">
        <f t="shared" si="26"/>
        <v>'</v>
      </c>
      <c r="I167" t="str">
        <f t="shared" si="27"/>
        <v>#hp24-accessory &gt; div:[2] &gt; div:[2] &gt; div:[2] &gt; div &gt; div &gt; a &gt; img</v>
      </c>
      <c r="J167" t="str">
        <f t="shared" si="28"/>
        <v>' : '</v>
      </c>
      <c r="K167" t="str">
        <f t="shared" si="29"/>
        <v>Zubehör</v>
      </c>
      <c r="L167" t="str">
        <f t="shared" si="30"/>
        <v>',</v>
      </c>
      <c r="M167" s="30" t="str">
        <f t="shared" si="24"/>
        <v xml:space="preserve">'#hp24-accessory &gt; div:[2] &gt; div:[2] &gt; div:[2] &gt; div &gt; div &gt; a &gt; img' : 'Zubehör',
</v>
      </c>
      <c r="T167" s="29" t="str">
        <f t="shared" si="31"/>
        <v>'</v>
      </c>
      <c r="U167" t="str">
        <f t="shared" si="32"/>
        <v>#hp24-accessory &gt; div:[2] &gt; div:[2] &gt; div:[2] &gt; div &gt; div &gt; a &gt; img</v>
      </c>
      <c r="V167" t="str">
        <f t="shared" si="33"/>
        <v>' : '</v>
      </c>
      <c r="W167" t="str">
        <f t="shared" si="34"/>
        <v>Zubehör</v>
      </c>
      <c r="X167" t="str">
        <f t="shared" si="35"/>
        <v>',</v>
      </c>
      <c r="Y167" s="30" t="str">
        <f t="shared" si="25"/>
        <v xml:space="preserve">'#hp24-accessory &gt; div:[2] &gt; div:[2] &gt; div:[2] &gt; div &gt; div &gt; a &gt; img' : 'Zubehör',
</v>
      </c>
    </row>
    <row r="168" spans="1:25" x14ac:dyDescent="0.25">
      <c r="A168" s="60"/>
      <c r="B168">
        <v>2334</v>
      </c>
      <c r="C168" s="28" t="s">
        <v>158</v>
      </c>
      <c r="D168" s="28" t="s">
        <v>854</v>
      </c>
      <c r="E168" t="s">
        <v>855</v>
      </c>
      <c r="F168" t="s">
        <v>905</v>
      </c>
      <c r="H168" s="29" t="str">
        <f t="shared" si="26"/>
        <v>'</v>
      </c>
      <c r="I168" t="str">
        <f t="shared" si="27"/>
        <v>&gt; div.page-wrap &gt; section &gt; div &gt; div:[2] &gt; div:[2] &gt; div &gt; div:[2] &gt; a</v>
      </c>
      <c r="J168" t="str">
        <f t="shared" si="28"/>
        <v>' : '</v>
      </c>
      <c r="K168" t="str">
        <f t="shared" si="29"/>
        <v>ZuletztAngesehen_Element_2</v>
      </c>
      <c r="L168" t="str">
        <f t="shared" si="30"/>
        <v>',</v>
      </c>
      <c r="M168" s="30" t="str">
        <f t="shared" si="24"/>
        <v xml:space="preserve">'&gt; div.page-wrap &gt; section &gt; div &gt; div:[2] &gt; div:[2] &gt; div &gt; div:[2] &gt; a' : 'ZuletztAngesehen_Element_2',
</v>
      </c>
      <c r="T168" s="29" t="str">
        <f t="shared" si="31"/>
        <v>'</v>
      </c>
      <c r="U168" t="str">
        <f t="shared" si="32"/>
        <v>&gt; div.page-wrap &gt; section &gt; div &gt; div:[2] &gt; div:[2] &gt; div &gt; div:[2] &gt; a</v>
      </c>
      <c r="V168" t="str">
        <f t="shared" si="33"/>
        <v>' : '</v>
      </c>
      <c r="W168" t="str">
        <f t="shared" si="34"/>
        <v>ZuletztAngesehen_Element_2</v>
      </c>
      <c r="X168" t="str">
        <f t="shared" si="35"/>
        <v>',</v>
      </c>
      <c r="Y168" s="30" t="str">
        <f t="shared" si="25"/>
        <v xml:space="preserve">'&gt; div.page-wrap &gt; section &gt; div &gt; div:[2] &gt; div:[2] &gt; div &gt; div:[2] &gt; a' : 'ZuletztAngesehen_Element_2',
</v>
      </c>
    </row>
    <row r="169" spans="1:25" x14ac:dyDescent="0.25">
      <c r="A169" s="60"/>
      <c r="B169">
        <v>2305</v>
      </c>
      <c r="C169" s="28" t="s">
        <v>856</v>
      </c>
      <c r="D169" s="28" t="s">
        <v>857</v>
      </c>
      <c r="E169" t="s">
        <v>858</v>
      </c>
      <c r="F169" t="s">
        <v>591</v>
      </c>
      <c r="H169" s="29" t="str">
        <f t="shared" si="26"/>
        <v>'</v>
      </c>
      <c r="I169" t="str">
        <f t="shared" si="27"/>
        <v>&gt; div.page-wrap &gt; section &gt; div &gt; div &gt; div &gt; div &gt; header &gt; div &gt; div &gt; a</v>
      </c>
      <c r="J169" t="str">
        <f t="shared" si="28"/>
        <v>' : '</v>
      </c>
      <c r="K169" t="str">
        <f t="shared" si="29"/>
        <v>productBrandLogo</v>
      </c>
      <c r="L169" t="str">
        <f t="shared" si="30"/>
        <v>',</v>
      </c>
      <c r="M169" s="30" t="str">
        <f t="shared" si="24"/>
        <v xml:space="preserve">'&gt; div.page-wrap &gt; section &gt; div &gt; div &gt; div &gt; div &gt; header &gt; div &gt; div &gt; a' : 'productBrandLogo',
</v>
      </c>
      <c r="T169" s="29" t="str">
        <f t="shared" si="31"/>
        <v>'</v>
      </c>
      <c r="U169" t="str">
        <f t="shared" si="32"/>
        <v>&gt; div.page-wrap &gt; section &gt; div &gt; div &gt; div &gt; div &gt; header &gt; div &gt; div &gt; a</v>
      </c>
      <c r="V169" t="str">
        <f t="shared" si="33"/>
        <v>' : '</v>
      </c>
      <c r="W169" t="str">
        <f t="shared" si="34"/>
        <v>productBrandLogo</v>
      </c>
      <c r="X169" t="str">
        <f t="shared" si="35"/>
        <v>',</v>
      </c>
      <c r="Y169" s="30" t="str">
        <f t="shared" si="25"/>
        <v xml:space="preserve">'&gt; div.page-wrap &gt; section &gt; div &gt; div &gt; div &gt; div &gt; header &gt; div &gt; div &gt; a' : 'productBrandLogo',
</v>
      </c>
    </row>
    <row r="170" spans="1:25" x14ac:dyDescent="0.25">
      <c r="A170" s="60"/>
      <c r="B170">
        <v>2281</v>
      </c>
      <c r="C170" s="28" t="s">
        <v>859</v>
      </c>
      <c r="D170" s="28" t="s">
        <v>860</v>
      </c>
      <c r="H170" s="29" t="str">
        <f t="shared" si="26"/>
        <v>'</v>
      </c>
      <c r="I170" t="str">
        <f t="shared" si="27"/>
        <v>&gt; div.page-wrap &gt; section &gt; div &gt; div &gt; div &gt; header</v>
      </c>
      <c r="J170" t="str">
        <f t="shared" si="28"/>
        <v>' : '</v>
      </c>
      <c r="K170">
        <f t="shared" si="29"/>
        <v>0</v>
      </c>
      <c r="L170" t="str">
        <f t="shared" si="30"/>
        <v>',</v>
      </c>
      <c r="M170" s="30" t="str">
        <f t="shared" si="24"/>
        <v/>
      </c>
      <c r="T170" s="29" t="str">
        <f t="shared" si="31"/>
        <v>'</v>
      </c>
      <c r="U170" t="str">
        <f t="shared" si="32"/>
        <v>&gt; div.page-wrap &gt; section &gt; div &gt; div &gt; div &gt; header</v>
      </c>
      <c r="V170" t="str">
        <f t="shared" si="33"/>
        <v>' : '</v>
      </c>
      <c r="W170">
        <f t="shared" si="34"/>
        <v>0</v>
      </c>
      <c r="X170" t="str">
        <f t="shared" si="35"/>
        <v>',</v>
      </c>
      <c r="Y170" s="30" t="str">
        <f t="shared" si="25"/>
        <v/>
      </c>
    </row>
    <row r="171" spans="1:25" x14ac:dyDescent="0.25">
      <c r="A171" s="60"/>
      <c r="B171">
        <v>2255</v>
      </c>
      <c r="C171" s="28" t="s">
        <v>861</v>
      </c>
      <c r="D171" s="28" t="s">
        <v>862</v>
      </c>
      <c r="E171" t="s">
        <v>806</v>
      </c>
      <c r="F171" t="s">
        <v>159</v>
      </c>
      <c r="H171" s="29" t="str">
        <f t="shared" si="26"/>
        <v>'</v>
      </c>
      <c r="I171" t="str">
        <f t="shared" si="27"/>
        <v>&gt; div.page-wrap &gt; section &gt; div &gt; div &gt; div &gt; div:[2] &gt; div:[2] &gt; div &gt; div:[3] &gt; div:[2] &gt; div:[2] &gt; table &gt; tbody &gt; tr:[4] &gt; td:[2]</v>
      </c>
      <c r="J171" t="str">
        <f t="shared" si="28"/>
        <v>' : '</v>
      </c>
      <c r="K171" t="str">
        <f t="shared" si="29"/>
        <v>ProductDescription_table</v>
      </c>
      <c r="L171" t="str">
        <f t="shared" si="30"/>
        <v>',</v>
      </c>
      <c r="M171" s="30" t="str">
        <f t="shared" si="24"/>
        <v xml:space="preserve">'&gt; div.page-wrap &gt; section &gt; div &gt; div &gt; div &gt; div:[2] &gt; div:[2] &gt; div &gt; div:[3] &gt; div:[2] &gt; div:[2] &gt; table &gt; tbody &gt; tr:[4] &gt; td:[2]' : 'ProductDescription_table',
</v>
      </c>
      <c r="T171" s="29" t="str">
        <f t="shared" si="31"/>
        <v>'</v>
      </c>
      <c r="U171" t="str">
        <f t="shared" si="32"/>
        <v>&gt; div.page-wrap &gt; section &gt; div &gt; div &gt; div &gt; div:[2] &gt; div:[2] &gt; div &gt; div:[3] &gt; div:[2] &gt; div:[2] &gt; table &gt; tbody &gt; tr:[4] &gt; td:[2]</v>
      </c>
      <c r="V171" t="str">
        <f t="shared" si="33"/>
        <v>' : '</v>
      </c>
      <c r="W171" t="str">
        <f t="shared" si="34"/>
        <v>ProductDescription_table</v>
      </c>
      <c r="X171" t="str">
        <f t="shared" si="35"/>
        <v>',</v>
      </c>
      <c r="Y171" s="30" t="str">
        <f t="shared" si="25"/>
        <v xml:space="preserve">'&gt; div.page-wrap &gt; section &gt; div &gt; div &gt; div &gt; div:[2] &gt; div:[2] &gt; div &gt; div:[3] &gt; div:[2] &gt; div:[2] &gt; table &gt; tbody &gt; tr:[4] &gt; td:[2]' : 'ProductDescription_table',
</v>
      </c>
    </row>
    <row r="172" spans="1:25" x14ac:dyDescent="0.25">
      <c r="A172" s="60"/>
      <c r="B172">
        <v>2249</v>
      </c>
      <c r="C172" s="28" t="s">
        <v>863</v>
      </c>
      <c r="D172" s="28" t="s">
        <v>864</v>
      </c>
      <c r="E172" t="s">
        <v>678</v>
      </c>
      <c r="F172" t="s">
        <v>678</v>
      </c>
      <c r="H172" s="29" t="str">
        <f t="shared" si="26"/>
        <v>'</v>
      </c>
      <c r="I172" t="str">
        <f t="shared" si="27"/>
        <v>#hp24-accessory &gt; div:[2] &gt; div:[3] &gt; div:[2] &gt; div &gt; div &gt; a</v>
      </c>
      <c r="J172" t="str">
        <f t="shared" si="28"/>
        <v>' : '</v>
      </c>
      <c r="K172" t="str">
        <f t="shared" si="29"/>
        <v>Zubehör</v>
      </c>
      <c r="L172" t="str">
        <f t="shared" si="30"/>
        <v>',</v>
      </c>
      <c r="M172" s="30" t="str">
        <f t="shared" si="24"/>
        <v xml:space="preserve">'#hp24-accessory &gt; div:[2] &gt; div:[3] &gt; div:[2] &gt; div &gt; div &gt; a' : 'Zubehör',
</v>
      </c>
      <c r="T172" s="29" t="str">
        <f t="shared" si="31"/>
        <v>'</v>
      </c>
      <c r="U172" t="str">
        <f t="shared" si="32"/>
        <v>#hp24-accessory &gt; div:[2] &gt; div:[3] &gt; div:[2] &gt; div &gt; div &gt; a</v>
      </c>
      <c r="V172" t="str">
        <f t="shared" si="33"/>
        <v>' : '</v>
      </c>
      <c r="W172" t="str">
        <f t="shared" si="34"/>
        <v>Zubehör</v>
      </c>
      <c r="X172" t="str">
        <f t="shared" si="35"/>
        <v>',</v>
      </c>
      <c r="Y172" s="30" t="str">
        <f t="shared" si="25"/>
        <v xml:space="preserve">'#hp24-accessory &gt; div:[2] &gt; div:[3] &gt; div:[2] &gt; div &gt; div &gt; a' : 'Zubehör',
</v>
      </c>
    </row>
    <row r="173" spans="1:25" x14ac:dyDescent="0.25">
      <c r="A173" s="60"/>
      <c r="B173">
        <v>2235</v>
      </c>
      <c r="C173" s="28" t="s">
        <v>865</v>
      </c>
      <c r="D173" s="28" t="s">
        <v>866</v>
      </c>
      <c r="E173" t="s">
        <v>867</v>
      </c>
      <c r="F173" t="s">
        <v>17</v>
      </c>
      <c r="H173" s="29" t="str">
        <f t="shared" si="26"/>
        <v>'</v>
      </c>
      <c r="I173" t="str">
        <f t="shared" si="27"/>
        <v>#hp24-top-bar-container &gt; div</v>
      </c>
      <c r="J173" t="str">
        <f t="shared" si="28"/>
        <v>' : '</v>
      </c>
      <c r="K173" t="str">
        <f t="shared" si="29"/>
        <v>topBar</v>
      </c>
      <c r="L173" t="str">
        <f t="shared" si="30"/>
        <v>',</v>
      </c>
      <c r="M173" s="30" t="str">
        <f t="shared" si="24"/>
        <v xml:space="preserve">'#hp24-top-bar-container &gt; div' : 'topBar',
</v>
      </c>
      <c r="T173" s="29" t="str">
        <f t="shared" si="31"/>
        <v>'</v>
      </c>
      <c r="U173" t="str">
        <f t="shared" si="32"/>
        <v>#hp24-top-bar-container &gt; div</v>
      </c>
      <c r="V173" t="str">
        <f t="shared" si="33"/>
        <v>' : '</v>
      </c>
      <c r="W173" t="str">
        <f t="shared" si="34"/>
        <v>topBar</v>
      </c>
      <c r="X173" t="str">
        <f t="shared" si="35"/>
        <v>',</v>
      </c>
      <c r="Y173" s="30" t="str">
        <f t="shared" si="25"/>
        <v xml:space="preserve">'#hp24-top-bar-container &gt; div' : 'topBar',
</v>
      </c>
    </row>
    <row r="174" spans="1:25" x14ac:dyDescent="0.25">
      <c r="A174" s="60"/>
      <c r="B174">
        <v>2221</v>
      </c>
      <c r="C174" s="28" t="s">
        <v>868</v>
      </c>
      <c r="D174" s="28" t="s">
        <v>869</v>
      </c>
      <c r="E174" t="s">
        <v>638</v>
      </c>
      <c r="F174" t="s">
        <v>2501</v>
      </c>
      <c r="H174" s="29" t="str">
        <f t="shared" si="26"/>
        <v>'</v>
      </c>
      <c r="I174" t="str">
        <f t="shared" si="27"/>
        <v>&gt; div.page-wrap &gt; section &gt; div &gt; div &gt; div &gt; div:[2] &gt; div:[2] &gt; div &gt; div:[3] &gt; div:[2] &gt; ul &gt; li &gt; a</v>
      </c>
      <c r="J174" t="str">
        <f t="shared" si="28"/>
        <v>' : '</v>
      </c>
      <c r="K174" t="str">
        <f t="shared" si="29"/>
        <v>FragenZumArtikel</v>
      </c>
      <c r="L174" t="str">
        <f t="shared" si="30"/>
        <v>',</v>
      </c>
      <c r="M174" s="30" t="str">
        <f t="shared" si="24"/>
        <v xml:space="preserve">'&gt; div.page-wrap &gt; section &gt; div &gt; div &gt; div &gt; div:[2] &gt; div:[2] &gt; div &gt; div:[3] &gt; div:[2] &gt; ul &gt; li &gt; a' : 'FragenZumArtikel',
</v>
      </c>
      <c r="T174" s="29" t="str">
        <f t="shared" si="31"/>
        <v>'</v>
      </c>
      <c r="U174" t="str">
        <f t="shared" si="32"/>
        <v>&gt; div.page-wrap &gt; section &gt; div &gt; div &gt; div &gt; div:[2] &gt; div:[2] &gt; div &gt; div:[3] &gt; div:[2] &gt; ul &gt; li &gt; a</v>
      </c>
      <c r="V174" t="str">
        <f t="shared" si="33"/>
        <v>' : '</v>
      </c>
      <c r="W174" t="str">
        <f t="shared" si="34"/>
        <v>FragenZumArtikel</v>
      </c>
      <c r="X174" t="str">
        <f t="shared" si="35"/>
        <v>',</v>
      </c>
      <c r="Y174" s="30" t="str">
        <f t="shared" si="25"/>
        <v xml:space="preserve">'&gt; div.page-wrap &gt; section &gt; div &gt; div &gt; div &gt; div:[2] &gt; div:[2] &gt; div &gt; div:[3] &gt; div:[2] &gt; ul &gt; li &gt; a' : 'FragenZumArtikel',
</v>
      </c>
    </row>
    <row r="175" spans="1:25" x14ac:dyDescent="0.25">
      <c r="A175" s="60"/>
      <c r="B175">
        <v>2211</v>
      </c>
      <c r="C175" s="28" t="s">
        <v>870</v>
      </c>
      <c r="D175" s="28" t="s">
        <v>871</v>
      </c>
      <c r="H175" s="29" t="str">
        <f t="shared" si="26"/>
        <v>'</v>
      </c>
      <c r="I175" t="str">
        <f t="shared" si="27"/>
        <v>&gt; div.page-wrap &gt; header &gt; div &gt; div:[2] &gt; div &gt; div:[4] &gt; a</v>
      </c>
      <c r="J175" t="str">
        <f t="shared" si="28"/>
        <v>' : '</v>
      </c>
      <c r="K175">
        <f t="shared" si="29"/>
        <v>0</v>
      </c>
      <c r="L175" t="str">
        <f t="shared" si="30"/>
        <v>',</v>
      </c>
      <c r="M175" s="30" t="str">
        <f t="shared" si="24"/>
        <v/>
      </c>
      <c r="T175" s="29" t="str">
        <f t="shared" si="31"/>
        <v>'</v>
      </c>
      <c r="U175" t="str">
        <f t="shared" si="32"/>
        <v>&gt; div.page-wrap &gt; header &gt; div &gt; div:[2] &gt; div &gt; div:[4] &gt; a</v>
      </c>
      <c r="V175" t="str">
        <f t="shared" si="33"/>
        <v>' : '</v>
      </c>
      <c r="W175">
        <f t="shared" si="34"/>
        <v>0</v>
      </c>
      <c r="X175" t="str">
        <f t="shared" si="35"/>
        <v>',</v>
      </c>
      <c r="Y175" s="30" t="str">
        <f t="shared" si="25"/>
        <v/>
      </c>
    </row>
    <row r="176" spans="1:25" x14ac:dyDescent="0.25">
      <c r="A176" s="60"/>
      <c r="B176">
        <v>2186</v>
      </c>
      <c r="C176" s="28" t="s">
        <v>872</v>
      </c>
      <c r="D176" s="28" t="s">
        <v>873</v>
      </c>
      <c r="E176" t="s">
        <v>568</v>
      </c>
      <c r="F176" t="s">
        <v>678</v>
      </c>
      <c r="H176" s="29" t="str">
        <f t="shared" si="26"/>
        <v>'</v>
      </c>
      <c r="I176" t="str">
        <f t="shared" si="27"/>
        <v>#hp24-accessory &gt; div:[2] &gt; div:[4] &gt; div:[2] &gt; div:[2] &gt; div:[3] &gt; input</v>
      </c>
      <c r="J176" t="str">
        <f t="shared" si="28"/>
        <v>' : '</v>
      </c>
      <c r="K176" t="str">
        <f t="shared" si="29"/>
        <v>Zubehör_Menge</v>
      </c>
      <c r="L176" t="str">
        <f t="shared" si="30"/>
        <v>',</v>
      </c>
      <c r="M176" s="30" t="str">
        <f t="shared" si="24"/>
        <v xml:space="preserve">'#hp24-accessory &gt; div:[2] &gt; div:[4] &gt; div:[2] &gt; div:[2] &gt; div:[3] &gt; input' : 'Zubehör_Menge',
</v>
      </c>
      <c r="T176" s="29" t="str">
        <f t="shared" si="31"/>
        <v>'</v>
      </c>
      <c r="U176" t="str">
        <f t="shared" si="32"/>
        <v>#hp24-accessory &gt; div:[2] &gt; div:[4] &gt; div:[2] &gt; div:[2] &gt; div:[3] &gt; input</v>
      </c>
      <c r="V176" t="str">
        <f t="shared" si="33"/>
        <v>' : '</v>
      </c>
      <c r="W176" t="str">
        <f t="shared" si="34"/>
        <v>Zubehör_Menge</v>
      </c>
      <c r="X176" t="str">
        <f t="shared" si="35"/>
        <v>',</v>
      </c>
      <c r="Y176" s="30" t="str">
        <f t="shared" si="25"/>
        <v xml:space="preserve">'#hp24-accessory &gt; div:[2] &gt; div:[4] &gt; div:[2] &gt; div:[2] &gt; div:[3] &gt; input' : 'Zubehör_Menge',
</v>
      </c>
    </row>
    <row r="177" spans="1:25" x14ac:dyDescent="0.25">
      <c r="A177" s="60"/>
      <c r="B177">
        <v>2183</v>
      </c>
      <c r="C177" s="28" t="s">
        <v>874</v>
      </c>
      <c r="D177" s="28" t="s">
        <v>875</v>
      </c>
      <c r="E177" t="s">
        <v>159</v>
      </c>
      <c r="F177" t="s">
        <v>2500</v>
      </c>
      <c r="H177" s="29" t="str">
        <f t="shared" si="26"/>
        <v>'</v>
      </c>
      <c r="I177" t="str">
        <f t="shared" si="27"/>
        <v>&gt; div.page-wrap &gt; section &gt; div &gt; div &gt; div &gt; div &gt; div &gt; div:[2] &gt; a:[2]</v>
      </c>
      <c r="J177" t="str">
        <f t="shared" si="28"/>
        <v>' : '</v>
      </c>
      <c r="K177" t="str">
        <f t="shared" si="29"/>
        <v>ProductDescription</v>
      </c>
      <c r="L177" t="str">
        <f t="shared" si="30"/>
        <v>',</v>
      </c>
      <c r="M177" s="30" t="str">
        <f t="shared" si="24"/>
        <v xml:space="preserve">'&gt; div.page-wrap &gt; section &gt; div &gt; div &gt; div &gt; div &gt; div &gt; div:[2] &gt; a:[2]' : 'ProductDescription',
</v>
      </c>
      <c r="T177" s="29" t="str">
        <f t="shared" si="31"/>
        <v>'</v>
      </c>
      <c r="U177" t="str">
        <f t="shared" si="32"/>
        <v>&gt; div.page-wrap &gt; section &gt; div &gt; div &gt; div &gt; div &gt; div &gt; div:[2] &gt; a:[2]</v>
      </c>
      <c r="V177" t="str">
        <f t="shared" si="33"/>
        <v>' : '</v>
      </c>
      <c r="W177" t="str">
        <f t="shared" si="34"/>
        <v>ProductDescription</v>
      </c>
      <c r="X177" t="str">
        <f t="shared" si="35"/>
        <v>',</v>
      </c>
      <c r="Y177" s="30" t="str">
        <f t="shared" si="25"/>
        <v xml:space="preserve">'&gt; div.page-wrap &gt; section &gt; div &gt; div &gt; div &gt; div &gt; div &gt; div:[2] &gt; a:[2]' : 'ProductDescription',
</v>
      </c>
    </row>
    <row r="178" spans="1:25" x14ac:dyDescent="0.25">
      <c r="A178" s="60"/>
      <c r="B178">
        <v>2175</v>
      </c>
      <c r="C178" s="28" t="s">
        <v>876</v>
      </c>
      <c r="D178" s="28" t="s">
        <v>877</v>
      </c>
      <c r="E178" t="s">
        <v>806</v>
      </c>
      <c r="F178" t="s">
        <v>159</v>
      </c>
      <c r="H178" s="29" t="str">
        <f t="shared" si="26"/>
        <v>'</v>
      </c>
      <c r="I178" t="str">
        <f t="shared" si="27"/>
        <v>&gt; div.page-wrap &gt; section &gt; div &gt; div &gt; div &gt; div:[2] &gt; div:[2] &gt; div &gt; div:[3] &gt; div:[2] &gt; div:[2] &gt; table &gt; tbody &gt; tr:[10] &gt; td:[2]</v>
      </c>
      <c r="J178" t="str">
        <f t="shared" si="28"/>
        <v>' : '</v>
      </c>
      <c r="K178" t="str">
        <f t="shared" si="29"/>
        <v>ProductDescription_table</v>
      </c>
      <c r="L178" t="str">
        <f t="shared" si="30"/>
        <v>',</v>
      </c>
      <c r="M178" s="30" t="str">
        <f t="shared" si="24"/>
        <v/>
      </c>
      <c r="T178" s="29" t="str">
        <f t="shared" si="31"/>
        <v>'</v>
      </c>
      <c r="U178" t="str">
        <f t="shared" si="32"/>
        <v>&gt; div.page-wrap &gt; section &gt; div &gt; div &gt; div &gt; div:[2] &gt; div:[2] &gt; div &gt; div:[3] &gt; div:[2] &gt; div:[2] &gt; table &gt; tbody &gt; tr:[10] &gt; td:[2]</v>
      </c>
      <c r="V178" t="str">
        <f t="shared" si="33"/>
        <v>' : '</v>
      </c>
      <c r="W178" t="str">
        <f t="shared" si="34"/>
        <v>ProductDescription_table</v>
      </c>
      <c r="X178" t="str">
        <f t="shared" si="35"/>
        <v>',</v>
      </c>
      <c r="Y178" s="30" t="str">
        <f t="shared" si="25"/>
        <v/>
      </c>
    </row>
    <row r="179" spans="1:25" x14ac:dyDescent="0.25">
      <c r="A179" s="60"/>
      <c r="B179">
        <v>2173</v>
      </c>
      <c r="C179" s="28" t="s">
        <v>878</v>
      </c>
      <c r="D179" s="28" t="s">
        <v>879</v>
      </c>
      <c r="E179" t="s">
        <v>570</v>
      </c>
      <c r="F179" t="s">
        <v>570</v>
      </c>
      <c r="H179" s="29" t="str">
        <f t="shared" si="26"/>
        <v>'</v>
      </c>
      <c r="I179" t="str">
        <f t="shared" si="27"/>
        <v>&gt; div.js--modal.sizing--content.no--header &gt; div:[2] &gt; div &gt; div:[4] &gt; div &gt; div:[2] &gt; div &gt; div &gt; div:[2] &gt; div &gt; div &gt; div:[2] &gt; a &gt; span &gt; span &gt; img</v>
      </c>
      <c r="J179" t="str">
        <f t="shared" si="28"/>
        <v>' : '</v>
      </c>
      <c r="K179" t="str">
        <f t="shared" si="29"/>
        <v>Picture_Gallery_FullScreen</v>
      </c>
      <c r="L179" t="str">
        <f t="shared" si="30"/>
        <v>',</v>
      </c>
      <c r="M179" s="30" t="str">
        <f t="shared" si="24"/>
        <v xml:space="preserve">'&gt; div.js--modal.sizing--content.no--header &gt; div:[2] &gt; div &gt; div:[4] &gt; div &gt; div:[2] &gt; div &gt; div &gt; div:[2] &gt; div &gt; div &gt; div:[2] &gt; a &gt; span &gt; span &gt; img' : 'Picture_Gallery_FullScreen',
</v>
      </c>
      <c r="T179" s="29" t="str">
        <f t="shared" si="31"/>
        <v>'</v>
      </c>
      <c r="U179" t="str">
        <f t="shared" si="32"/>
        <v>&gt; div.js--modal.sizing--content.no--header &gt; div:[2] &gt; div &gt; div:[4] &gt; div &gt; div:[2] &gt; div &gt; div &gt; div:[2] &gt; div &gt; div &gt; div:[2] &gt; a &gt; span &gt; span &gt; img</v>
      </c>
      <c r="V179" t="str">
        <f t="shared" si="33"/>
        <v>' : '</v>
      </c>
      <c r="W179" t="str">
        <f t="shared" si="34"/>
        <v>Picture_Gallery_FullScreen</v>
      </c>
      <c r="X179" t="str">
        <f t="shared" si="35"/>
        <v>',</v>
      </c>
      <c r="Y179" s="30" t="str">
        <f t="shared" si="25"/>
        <v xml:space="preserve">'&gt; div.js--modal.sizing--content.no--header &gt; div:[2] &gt; div &gt; div:[4] &gt; div &gt; div:[2] &gt; div &gt; div &gt; div:[2] &gt; div &gt; div &gt; div:[2] &gt; a &gt; span &gt; span &gt; img' : 'Picture_Gallery_FullScreen',
</v>
      </c>
    </row>
    <row r="180" spans="1:25" x14ac:dyDescent="0.25">
      <c r="A180" s="60"/>
      <c r="B180">
        <v>2158</v>
      </c>
      <c r="C180" s="28" t="s">
        <v>880</v>
      </c>
      <c r="D180" s="28" t="s">
        <v>881</v>
      </c>
      <c r="H180" s="29" t="str">
        <f t="shared" si="26"/>
        <v>'</v>
      </c>
      <c r="I180" t="str">
        <f t="shared" si="27"/>
        <v>&gt; div.page-wrap &gt; header &gt; div &gt; nav &gt; ul &gt; div:[2] &gt; a</v>
      </c>
      <c r="J180" t="str">
        <f t="shared" si="28"/>
        <v>' : '</v>
      </c>
      <c r="K180">
        <f t="shared" si="29"/>
        <v>0</v>
      </c>
      <c r="L180" t="str">
        <f t="shared" si="30"/>
        <v>',</v>
      </c>
      <c r="M180" s="30" t="str">
        <f t="shared" si="24"/>
        <v/>
      </c>
      <c r="T180" s="29" t="str">
        <f t="shared" si="31"/>
        <v>'</v>
      </c>
      <c r="U180" t="str">
        <f t="shared" si="32"/>
        <v>&gt; div.page-wrap &gt; header &gt; div &gt; nav &gt; ul &gt; div:[2] &gt; a</v>
      </c>
      <c r="V180" t="str">
        <f t="shared" si="33"/>
        <v>' : '</v>
      </c>
      <c r="W180">
        <f t="shared" si="34"/>
        <v>0</v>
      </c>
      <c r="X180" t="str">
        <f t="shared" si="35"/>
        <v>',</v>
      </c>
      <c r="Y180" s="30" t="str">
        <f t="shared" si="25"/>
        <v/>
      </c>
    </row>
    <row r="181" spans="1:25" x14ac:dyDescent="0.25">
      <c r="A181" s="60"/>
      <c r="B181">
        <v>2155</v>
      </c>
      <c r="C181" s="28" t="s">
        <v>882</v>
      </c>
      <c r="D181" s="28" t="s">
        <v>883</v>
      </c>
      <c r="E181" t="s">
        <v>2509</v>
      </c>
      <c r="F181" t="s">
        <v>622</v>
      </c>
      <c r="H181" s="29" t="str">
        <f t="shared" si="26"/>
        <v>'</v>
      </c>
      <c r="I181" t="str">
        <f t="shared" si="27"/>
        <v>&gt; div.page-wrap &gt; section &gt; div &gt; div &gt; div &gt; div &gt; div &gt; div &gt; div:[4]</v>
      </c>
      <c r="J181" t="str">
        <f t="shared" si="28"/>
        <v>' : '</v>
      </c>
      <c r="K181" t="str">
        <f t="shared" si="29"/>
        <v>picture_main_toggles</v>
      </c>
      <c r="L181" t="str">
        <f t="shared" si="30"/>
        <v>',</v>
      </c>
      <c r="M181" s="30" t="str">
        <f t="shared" si="24"/>
        <v xml:space="preserve">'&gt; div.page-wrap &gt; section &gt; div &gt; div &gt; div &gt; div &gt; div &gt; div &gt; div:[4]' : 'picture_main_toggles',
</v>
      </c>
      <c r="T181" s="29" t="str">
        <f t="shared" si="31"/>
        <v>'</v>
      </c>
      <c r="U181" t="str">
        <f t="shared" si="32"/>
        <v>&gt; div.page-wrap &gt; section &gt; div &gt; div &gt; div &gt; div &gt; div &gt; div &gt; div:[4]</v>
      </c>
      <c r="V181" t="str">
        <f t="shared" si="33"/>
        <v>' : '</v>
      </c>
      <c r="W181" t="str">
        <f t="shared" si="34"/>
        <v>picture_main_toggles</v>
      </c>
      <c r="X181" t="str">
        <f t="shared" si="35"/>
        <v>',</v>
      </c>
      <c r="Y181" s="30" t="str">
        <f t="shared" si="25"/>
        <v xml:space="preserve">'&gt; div.page-wrap &gt; section &gt; div &gt; div &gt; div &gt; div &gt; div &gt; div &gt; div:[4]' : 'picture_main_toggles',
</v>
      </c>
    </row>
    <row r="182" spans="1:25" x14ac:dyDescent="0.25">
      <c r="A182" s="60"/>
      <c r="B182">
        <v>2112</v>
      </c>
      <c r="C182" s="28" t="s">
        <v>884</v>
      </c>
      <c r="D182" s="28" t="s">
        <v>885</v>
      </c>
      <c r="E182" t="s">
        <v>767</v>
      </c>
      <c r="F182" t="s">
        <v>2500</v>
      </c>
      <c r="H182" s="29" t="str">
        <f t="shared" si="26"/>
        <v>'</v>
      </c>
      <c r="I182" t="str">
        <f t="shared" si="27"/>
        <v>&gt; div.page-wrap &gt; section &gt; div &gt; div &gt; div &gt; div &gt; div &gt; div:[2] &gt; div &gt; div &gt; div &gt; div &gt; span &gt; span:[3] &gt; p &gt; a</v>
      </c>
      <c r="J182" t="str">
        <f t="shared" si="28"/>
        <v>' : '</v>
      </c>
      <c r="K182" t="str">
        <f t="shared" si="29"/>
        <v>ProductDescription_Price</v>
      </c>
      <c r="L182" t="str">
        <f t="shared" si="30"/>
        <v>',</v>
      </c>
      <c r="M182" s="30" t="str">
        <f t="shared" si="24"/>
        <v xml:space="preserve">'&gt; div.page-wrap &gt; section &gt; div &gt; div &gt; div &gt; div &gt; div &gt; div:[2] &gt; div &gt; div &gt; div &gt; div &gt; span &gt; span:[3] &gt; p &gt; a' : 'ProductDescription_Price',
</v>
      </c>
      <c r="T182" s="29" t="str">
        <f t="shared" si="31"/>
        <v>'</v>
      </c>
      <c r="U182" t="str">
        <f t="shared" si="32"/>
        <v>&gt; div.page-wrap &gt; section &gt; div &gt; div &gt; div &gt; div &gt; div &gt; div:[2] &gt; div &gt; div &gt; div &gt; div &gt; span &gt; span:[3] &gt; p &gt; a</v>
      </c>
      <c r="V182" t="str">
        <f t="shared" si="33"/>
        <v>' : '</v>
      </c>
      <c r="W182" t="str">
        <f t="shared" si="34"/>
        <v>ProductDescription_Price</v>
      </c>
      <c r="X182" t="str">
        <f t="shared" si="35"/>
        <v>',</v>
      </c>
      <c r="Y182" s="30" t="str">
        <f t="shared" si="25"/>
        <v xml:space="preserve">'&gt; div.page-wrap &gt; section &gt; div &gt; div &gt; div &gt; div &gt; div &gt; div:[2] &gt; div &gt; div &gt; div &gt; div &gt; span &gt; span:[3] &gt; p &gt; a' : 'ProductDescription_Price',
</v>
      </c>
    </row>
    <row r="183" spans="1:25" x14ac:dyDescent="0.25">
      <c r="A183" s="60"/>
      <c r="B183">
        <v>2108</v>
      </c>
      <c r="C183" s="28" t="s">
        <v>886</v>
      </c>
      <c r="D183" s="28" t="s">
        <v>886</v>
      </c>
      <c r="H183" s="29" t="str">
        <f t="shared" si="26"/>
        <v>'</v>
      </c>
      <c r="I183" t="str">
        <f t="shared" si="27"/>
        <v>group[9]</v>
      </c>
      <c r="J183" t="str">
        <f t="shared" si="28"/>
        <v>' : '</v>
      </c>
      <c r="K183">
        <f t="shared" si="29"/>
        <v>0</v>
      </c>
      <c r="L183" t="str">
        <f t="shared" si="30"/>
        <v>',</v>
      </c>
      <c r="M183" s="30" t="str">
        <f t="shared" si="24"/>
        <v/>
      </c>
      <c r="T183" s="29" t="str">
        <f t="shared" si="31"/>
        <v>'</v>
      </c>
      <c r="U183" t="str">
        <f t="shared" si="32"/>
        <v>group[9]</v>
      </c>
      <c r="V183" t="str">
        <f t="shared" si="33"/>
        <v>' : '</v>
      </c>
      <c r="W183">
        <f t="shared" si="34"/>
        <v>0</v>
      </c>
      <c r="X183" t="str">
        <f t="shared" si="35"/>
        <v>',</v>
      </c>
      <c r="Y183" s="30" t="str">
        <f t="shared" si="25"/>
        <v/>
      </c>
    </row>
    <row r="184" spans="1:25" x14ac:dyDescent="0.25">
      <c r="A184" s="60"/>
      <c r="B184">
        <v>2103</v>
      </c>
      <c r="C184" s="28" t="s">
        <v>887</v>
      </c>
      <c r="D184" s="28" t="s">
        <v>888</v>
      </c>
      <c r="E184" t="s">
        <v>767</v>
      </c>
      <c r="F184" t="s">
        <v>2500</v>
      </c>
      <c r="H184" s="29" t="str">
        <f t="shared" si="26"/>
        <v>'</v>
      </c>
      <c r="I184" t="str">
        <f t="shared" si="27"/>
        <v>&gt; div.page-wrap &gt; section &gt; div &gt; div &gt; div &gt; div &gt; div &gt; div:[2] &gt; div &gt; div &gt; div &gt; div:[2] &gt; span:[2]</v>
      </c>
      <c r="J184" t="str">
        <f t="shared" si="28"/>
        <v>' : '</v>
      </c>
      <c r="K184" t="str">
        <f t="shared" si="29"/>
        <v>ProductDescription_Price</v>
      </c>
      <c r="L184" t="str">
        <f t="shared" si="30"/>
        <v>',</v>
      </c>
      <c r="M184" s="30" t="str">
        <f t="shared" si="24"/>
        <v xml:space="preserve">'&gt; div.page-wrap &gt; section &gt; div &gt; div &gt; div &gt; div &gt; div &gt; div:[2] &gt; div &gt; div &gt; div &gt; div:[2] &gt; span:[2]' : 'ProductDescription_Price',
</v>
      </c>
      <c r="T184" s="29" t="str">
        <f t="shared" si="31"/>
        <v>'</v>
      </c>
      <c r="U184" t="str">
        <f t="shared" si="32"/>
        <v>&gt; div.page-wrap &gt; section &gt; div &gt; div &gt; div &gt; div &gt; div &gt; div:[2] &gt; div &gt; div &gt; div &gt; div:[2] &gt; span:[2]</v>
      </c>
      <c r="V184" t="str">
        <f t="shared" si="33"/>
        <v>' : '</v>
      </c>
      <c r="W184" t="str">
        <f t="shared" si="34"/>
        <v>ProductDescription_Price</v>
      </c>
      <c r="X184" t="str">
        <f t="shared" si="35"/>
        <v>',</v>
      </c>
      <c r="Y184" s="30" t="str">
        <f t="shared" si="25"/>
        <v xml:space="preserve">'&gt; div.page-wrap &gt; section &gt; div &gt; div &gt; div &gt; div &gt; div &gt; div:[2] &gt; div &gt; div &gt; div &gt; div:[2] &gt; span:[2]' : 'ProductDescription_Price',
</v>
      </c>
    </row>
    <row r="185" spans="1:25" x14ac:dyDescent="0.25">
      <c r="A185" s="60"/>
      <c r="B185">
        <v>2086</v>
      </c>
      <c r="C185" s="28" t="s">
        <v>889</v>
      </c>
      <c r="D185" s="28" t="s">
        <v>890</v>
      </c>
      <c r="E185" t="s">
        <v>74</v>
      </c>
      <c r="F185" t="s">
        <v>612</v>
      </c>
      <c r="H185" s="29" t="str">
        <f t="shared" si="26"/>
        <v>'</v>
      </c>
      <c r="I185" t="str">
        <f t="shared" si="27"/>
        <v>&gt; div.page-wrap &gt; section &gt; div &gt; div &gt; div &gt; div &gt; div &gt; div &gt; div &gt; div &gt; a:[5] &gt; img</v>
      </c>
      <c r="J185" t="str">
        <f t="shared" si="28"/>
        <v>' : '</v>
      </c>
      <c r="K185" t="str">
        <f t="shared" si="29"/>
        <v>thumb5</v>
      </c>
      <c r="L185" t="str">
        <f t="shared" si="30"/>
        <v>',</v>
      </c>
      <c r="M185" s="30" t="str">
        <f t="shared" si="24"/>
        <v xml:space="preserve">'&gt; div.page-wrap &gt; section &gt; div &gt; div &gt; div &gt; div &gt; div &gt; div &gt; div &gt; div &gt; a:[5] &gt; img' : 'thumb5',
</v>
      </c>
      <c r="T185" s="29" t="str">
        <f t="shared" si="31"/>
        <v>'</v>
      </c>
      <c r="U185" t="str">
        <f t="shared" si="32"/>
        <v>&gt; div.page-wrap &gt; section &gt; div &gt; div &gt; div &gt; div &gt; div &gt; div &gt; div &gt; div &gt; a:[5] &gt; img</v>
      </c>
      <c r="V185" t="str">
        <f t="shared" si="33"/>
        <v>' : '</v>
      </c>
      <c r="W185" t="str">
        <f t="shared" si="34"/>
        <v>thumb5</v>
      </c>
      <c r="X185" t="str">
        <f t="shared" si="35"/>
        <v>',</v>
      </c>
      <c r="Y185" s="30" t="str">
        <f t="shared" si="25"/>
        <v xml:space="preserve">'&gt; div.page-wrap &gt; section &gt; div &gt; div &gt; div &gt; div &gt; div &gt; div &gt; div &gt; div &gt; a:[5] &gt; img' : 'thumb5',
</v>
      </c>
    </row>
    <row r="186" spans="1:25" x14ac:dyDescent="0.25">
      <c r="A186" s="60"/>
      <c r="B186">
        <v>2084</v>
      </c>
      <c r="C186" s="28" t="s">
        <v>891</v>
      </c>
      <c r="D186" s="28" t="s">
        <v>892</v>
      </c>
      <c r="H186" s="29" t="str">
        <f t="shared" si="26"/>
        <v>'</v>
      </c>
      <c r="I186" t="str">
        <f t="shared" si="27"/>
        <v>&gt; div.page-wrap &gt; header &gt; div &gt; nav &gt; ul &gt; li:[2] &gt; form &gt; button</v>
      </c>
      <c r="J186" t="str">
        <f t="shared" si="28"/>
        <v>' : '</v>
      </c>
      <c r="K186">
        <f t="shared" si="29"/>
        <v>0</v>
      </c>
      <c r="L186" t="str">
        <f t="shared" si="30"/>
        <v>',</v>
      </c>
      <c r="M186" s="30" t="str">
        <f t="shared" si="24"/>
        <v/>
      </c>
      <c r="T186" s="29" t="str">
        <f t="shared" si="31"/>
        <v>'</v>
      </c>
      <c r="U186" t="str">
        <f t="shared" si="32"/>
        <v>&gt; div.page-wrap &gt; header &gt; div &gt; nav &gt; ul &gt; li:[2] &gt; form &gt; button</v>
      </c>
      <c r="V186" t="str">
        <f t="shared" si="33"/>
        <v>' : '</v>
      </c>
      <c r="W186">
        <f t="shared" si="34"/>
        <v>0</v>
      </c>
      <c r="X186" t="str">
        <f t="shared" si="35"/>
        <v>',</v>
      </c>
      <c r="Y186" s="30" t="str">
        <f t="shared" si="25"/>
        <v/>
      </c>
    </row>
    <row r="187" spans="1:25" x14ac:dyDescent="0.25">
      <c r="A187" s="60"/>
      <c r="B187">
        <v>2070</v>
      </c>
      <c r="C187" s="28" t="s">
        <v>893</v>
      </c>
      <c r="D187" s="28" t="s">
        <v>894</v>
      </c>
      <c r="E187" t="s">
        <v>895</v>
      </c>
      <c r="F187" t="s">
        <v>905</v>
      </c>
      <c r="H187" s="29" t="str">
        <f t="shared" si="26"/>
        <v>'</v>
      </c>
      <c r="I187" t="str">
        <f t="shared" si="27"/>
        <v>&gt; div.page-wrap &gt; section &gt; div &gt; div:[2] &gt; div:[2] &gt; div &gt; div:[3] &gt; a</v>
      </c>
      <c r="J187" t="str">
        <f t="shared" si="28"/>
        <v>' : '</v>
      </c>
      <c r="K187" t="str">
        <f t="shared" si="29"/>
        <v>ZuletztAngesehen_Element_3</v>
      </c>
      <c r="L187" t="str">
        <f t="shared" si="30"/>
        <v>',</v>
      </c>
      <c r="M187" s="30" t="str">
        <f t="shared" si="24"/>
        <v xml:space="preserve">'&gt; div.page-wrap &gt; section &gt; div &gt; div:[2] &gt; div:[2] &gt; div &gt; div:[3] &gt; a' : 'ZuletztAngesehen_Element_3',
</v>
      </c>
      <c r="T187" s="29" t="str">
        <f t="shared" si="31"/>
        <v>'</v>
      </c>
      <c r="U187" t="str">
        <f t="shared" si="32"/>
        <v>&gt; div.page-wrap &gt; section &gt; div &gt; div:[2] &gt; div:[2] &gt; div &gt; div:[3] &gt; a</v>
      </c>
      <c r="V187" t="str">
        <f t="shared" si="33"/>
        <v>' : '</v>
      </c>
      <c r="W187" t="str">
        <f t="shared" si="34"/>
        <v>ZuletztAngesehen_Element_3</v>
      </c>
      <c r="X187" t="str">
        <f t="shared" si="35"/>
        <v>',</v>
      </c>
      <c r="Y187" s="30" t="str">
        <f t="shared" si="25"/>
        <v xml:space="preserve">'&gt; div.page-wrap &gt; section &gt; div &gt; div:[2] &gt; div:[2] &gt; div &gt; div:[3] &gt; a' : 'ZuletztAngesehen_Element_3',
</v>
      </c>
    </row>
    <row r="188" spans="1:25" x14ac:dyDescent="0.25">
      <c r="A188" s="60"/>
      <c r="B188">
        <v>2060</v>
      </c>
      <c r="C188" s="28" t="s">
        <v>896</v>
      </c>
      <c r="D188" s="28" t="s">
        <v>896</v>
      </c>
      <c r="E188" t="s">
        <v>678</v>
      </c>
      <c r="F188" t="s">
        <v>678</v>
      </c>
      <c r="H188" s="29" t="str">
        <f t="shared" si="26"/>
        <v>'</v>
      </c>
      <c r="I188" t="str">
        <f t="shared" si="27"/>
        <v>#hp24-accessory</v>
      </c>
      <c r="J188" t="str">
        <f t="shared" si="28"/>
        <v>' : '</v>
      </c>
      <c r="K188" t="str">
        <f t="shared" si="29"/>
        <v>Zubehör</v>
      </c>
      <c r="L188" t="str">
        <f t="shared" si="30"/>
        <v>',</v>
      </c>
      <c r="M188" s="30" t="str">
        <f t="shared" si="24"/>
        <v xml:space="preserve">'#hp24-accessory' : 'Zubehör',
</v>
      </c>
      <c r="T188" s="29" t="str">
        <f t="shared" si="31"/>
        <v>'</v>
      </c>
      <c r="U188" t="str">
        <f t="shared" si="32"/>
        <v>#hp24-accessory</v>
      </c>
      <c r="V188" t="str">
        <f t="shared" si="33"/>
        <v>' : '</v>
      </c>
      <c r="W188" t="str">
        <f t="shared" si="34"/>
        <v>Zubehör</v>
      </c>
      <c r="X188" t="str">
        <f t="shared" si="35"/>
        <v>',</v>
      </c>
      <c r="Y188" s="30" t="str">
        <f t="shared" si="25"/>
        <v xml:space="preserve">'#hp24-accessory' : 'Zubehör',
</v>
      </c>
    </row>
    <row r="189" spans="1:25" x14ac:dyDescent="0.25">
      <c r="A189" s="60"/>
      <c r="B189">
        <v>2059</v>
      </c>
      <c r="C189" s="28" t="s">
        <v>897</v>
      </c>
      <c r="D189" s="28" t="s">
        <v>898</v>
      </c>
      <c r="E189" t="s">
        <v>899</v>
      </c>
      <c r="F189" t="s">
        <v>2501</v>
      </c>
      <c r="H189" s="29" t="str">
        <f t="shared" si="26"/>
        <v>'</v>
      </c>
      <c r="I189" t="str">
        <f t="shared" si="27"/>
        <v>&gt; div.page-wrap &gt; section &gt; div &gt; div &gt; div &gt; div:[2] &gt; div:[2] &gt; div &gt; div:[3] &gt; div:[2] &gt; div:[3]</v>
      </c>
      <c r="J189" t="str">
        <f t="shared" si="28"/>
        <v>' : '</v>
      </c>
      <c r="K189" t="str">
        <f t="shared" si="29"/>
        <v>WeiterführendeLinks</v>
      </c>
      <c r="L189" t="str">
        <f t="shared" si="30"/>
        <v>',</v>
      </c>
      <c r="M189" s="30" t="str">
        <f t="shared" si="24"/>
        <v xml:space="preserve">'&gt; div.page-wrap &gt; section &gt; div &gt; div &gt; div &gt; div:[2] &gt; div:[2] &gt; div &gt; div:[3] &gt; div:[2] &gt; div:[3]' : 'WeiterführendeLinks',
</v>
      </c>
      <c r="T189" s="29" t="str">
        <f t="shared" si="31"/>
        <v>'</v>
      </c>
      <c r="U189" t="str">
        <f t="shared" si="32"/>
        <v>&gt; div.page-wrap &gt; section &gt; div &gt; div &gt; div &gt; div:[2] &gt; div:[2] &gt; div &gt; div:[3] &gt; div:[2] &gt; div:[3]</v>
      </c>
      <c r="V189" t="str">
        <f t="shared" si="33"/>
        <v>' : '</v>
      </c>
      <c r="W189" t="str">
        <f t="shared" si="34"/>
        <v>WeiterführendeLinks</v>
      </c>
      <c r="X189" t="str">
        <f t="shared" si="35"/>
        <v>',</v>
      </c>
      <c r="Y189" s="30" t="str">
        <f t="shared" si="25"/>
        <v xml:space="preserve">'&gt; div.page-wrap &gt; section &gt; div &gt; div &gt; div &gt; div:[2] &gt; div:[2] &gt; div &gt; div:[3] &gt; div:[2] &gt; div:[3]' : 'WeiterführendeLinks',
</v>
      </c>
    </row>
    <row r="190" spans="1:25" x14ac:dyDescent="0.25">
      <c r="A190" s="60"/>
      <c r="B190">
        <v>2043</v>
      </c>
      <c r="C190" s="28" t="s">
        <v>900</v>
      </c>
      <c r="D190" s="28" t="s">
        <v>901</v>
      </c>
      <c r="H190" s="29" t="str">
        <f t="shared" si="26"/>
        <v>'</v>
      </c>
      <c r="I190" t="str">
        <f t="shared" si="27"/>
        <v>&gt; div.page-wrap &gt; section &gt; div &gt; div &gt; div &gt; div &gt; div &gt; div &gt; div:[2] &gt; div &gt; div</v>
      </c>
      <c r="J190" t="str">
        <f t="shared" si="28"/>
        <v>' : '</v>
      </c>
      <c r="K190">
        <f t="shared" si="29"/>
        <v>0</v>
      </c>
      <c r="L190" t="str">
        <f t="shared" si="30"/>
        <v>',</v>
      </c>
      <c r="M190" s="30" t="str">
        <f t="shared" si="24"/>
        <v/>
      </c>
      <c r="T190" s="29" t="str">
        <f t="shared" si="31"/>
        <v>'</v>
      </c>
      <c r="U190" t="str">
        <f t="shared" si="32"/>
        <v>&gt; div.page-wrap &gt; section &gt; div &gt; div &gt; div &gt; div &gt; div &gt; div &gt; div:[2] &gt; div &gt; div</v>
      </c>
      <c r="V190" t="str">
        <f t="shared" si="33"/>
        <v>' : '</v>
      </c>
      <c r="W190">
        <f t="shared" si="34"/>
        <v>0</v>
      </c>
      <c r="X190" t="str">
        <f t="shared" si="35"/>
        <v>',</v>
      </c>
      <c r="Y190" s="30" t="str">
        <f t="shared" si="25"/>
        <v/>
      </c>
    </row>
    <row r="191" spans="1:25" x14ac:dyDescent="0.25">
      <c r="A191" s="60"/>
      <c r="B191">
        <v>2006</v>
      </c>
      <c r="C191" s="28" t="s">
        <v>902</v>
      </c>
      <c r="D191" s="28" t="s">
        <v>903</v>
      </c>
      <c r="E191" t="s">
        <v>2509</v>
      </c>
      <c r="F191" t="s">
        <v>622</v>
      </c>
      <c r="H191" s="29" t="str">
        <f t="shared" si="26"/>
        <v>'</v>
      </c>
      <c r="I191" t="str">
        <f t="shared" si="27"/>
        <v>&gt; div.page-wrap &gt; section &gt; div &gt; div &gt; div &gt; div &gt; div &gt; div &gt; div &gt; a:[3] &gt; img</v>
      </c>
      <c r="J191" t="str">
        <f t="shared" si="28"/>
        <v>' : '</v>
      </c>
      <c r="K191" t="str">
        <f t="shared" si="29"/>
        <v>picture_main_toggles</v>
      </c>
      <c r="L191" t="str">
        <f t="shared" si="30"/>
        <v>',</v>
      </c>
      <c r="M191" s="30" t="str">
        <f t="shared" si="24"/>
        <v xml:space="preserve">'&gt; div.page-wrap &gt; section &gt; div &gt; div &gt; div &gt; div &gt; div &gt; div &gt; div &gt; a:[3] &gt; img' : 'picture_main_toggles',
</v>
      </c>
      <c r="T191" s="29" t="str">
        <f t="shared" si="31"/>
        <v>'</v>
      </c>
      <c r="U191" t="str">
        <f t="shared" si="32"/>
        <v>&gt; div.page-wrap &gt; section &gt; div &gt; div &gt; div &gt; div &gt; div &gt; div &gt; div &gt; a:[3] &gt; img</v>
      </c>
      <c r="V191" t="str">
        <f t="shared" si="33"/>
        <v>' : '</v>
      </c>
      <c r="W191" t="str">
        <f t="shared" si="34"/>
        <v>picture_main_toggles</v>
      </c>
      <c r="X191" t="str">
        <f t="shared" si="35"/>
        <v>',</v>
      </c>
      <c r="Y191" s="30" t="str">
        <f t="shared" si="25"/>
        <v xml:space="preserve">'&gt; div.page-wrap &gt; section &gt; div &gt; div &gt; div &gt; div &gt; div &gt; div &gt; div &gt; a:[3] &gt; img' : 'picture_main_toggles',
</v>
      </c>
    </row>
    <row r="192" spans="1:25" x14ac:dyDescent="0.25">
      <c r="A192" s="60"/>
      <c r="B192">
        <v>1997</v>
      </c>
      <c r="C192" s="28" t="s">
        <v>156</v>
      </c>
      <c r="D192" s="28" t="s">
        <v>904</v>
      </c>
      <c r="E192" t="s">
        <v>905</v>
      </c>
      <c r="F192" t="s">
        <v>905</v>
      </c>
      <c r="H192" s="29" t="str">
        <f t="shared" si="26"/>
        <v>'</v>
      </c>
      <c r="I192" t="str">
        <f t="shared" si="27"/>
        <v>&gt; div.page-wrap &gt; section &gt; div &gt; div:[2] &gt; div:[2] &gt; div</v>
      </c>
      <c r="J192" t="str">
        <f t="shared" si="28"/>
        <v>' : '</v>
      </c>
      <c r="K192" t="str">
        <f t="shared" si="29"/>
        <v>ZuletztAngesehen</v>
      </c>
      <c r="L192" t="str">
        <f t="shared" si="30"/>
        <v>',</v>
      </c>
      <c r="M192" s="30" t="str">
        <f t="shared" si="24"/>
        <v xml:space="preserve">'&gt; div.page-wrap &gt; section &gt; div &gt; div:[2] &gt; div:[2] &gt; div' : 'ZuletztAngesehen',
</v>
      </c>
      <c r="T192" s="29" t="str">
        <f t="shared" si="31"/>
        <v>'</v>
      </c>
      <c r="U192" t="str">
        <f t="shared" si="32"/>
        <v>&gt; div.page-wrap &gt; section &gt; div &gt; div:[2] &gt; div:[2] &gt; div</v>
      </c>
      <c r="V192" t="str">
        <f t="shared" si="33"/>
        <v>' : '</v>
      </c>
      <c r="W192" t="str">
        <f t="shared" si="34"/>
        <v>ZuletztAngesehen</v>
      </c>
      <c r="X192" t="str">
        <f t="shared" si="35"/>
        <v>',</v>
      </c>
      <c r="Y192" s="30" t="str">
        <f t="shared" si="25"/>
        <v xml:space="preserve">'&gt; div.page-wrap &gt; section &gt; div &gt; div:[2] &gt; div:[2] &gt; div' : 'ZuletztAngesehen',
</v>
      </c>
    </row>
    <row r="193" spans="1:25" x14ac:dyDescent="0.25">
      <c r="A193" s="60"/>
      <c r="B193">
        <v>1997</v>
      </c>
      <c r="C193" s="28" t="s">
        <v>906</v>
      </c>
      <c r="D193" s="28" t="s">
        <v>907</v>
      </c>
      <c r="H193" s="29" t="str">
        <f t="shared" si="26"/>
        <v>'</v>
      </c>
      <c r="I193" t="str">
        <f t="shared" si="27"/>
        <v>&gt; div.page-wrap &gt; section &gt; div &gt; div &gt; div &gt; div &gt; div &gt; div &gt; div:[2] &gt; div &gt; div:[10]</v>
      </c>
      <c r="J193" t="str">
        <f t="shared" si="28"/>
        <v>' : '</v>
      </c>
      <c r="K193">
        <f t="shared" si="29"/>
        <v>0</v>
      </c>
      <c r="L193" t="str">
        <f t="shared" si="30"/>
        <v>',</v>
      </c>
      <c r="M193" s="30" t="str">
        <f t="shared" si="24"/>
        <v/>
      </c>
      <c r="T193" s="29" t="str">
        <f t="shared" si="31"/>
        <v>'</v>
      </c>
      <c r="U193" t="str">
        <f t="shared" si="32"/>
        <v>&gt; div.page-wrap &gt; section &gt; div &gt; div &gt; div &gt; div &gt; div &gt; div &gt; div:[2] &gt; div &gt; div:[10]</v>
      </c>
      <c r="V193" t="str">
        <f t="shared" si="33"/>
        <v>' : '</v>
      </c>
      <c r="W193">
        <f t="shared" si="34"/>
        <v>0</v>
      </c>
      <c r="X193" t="str">
        <f t="shared" si="35"/>
        <v>',</v>
      </c>
      <c r="Y193" s="30" t="str">
        <f t="shared" si="25"/>
        <v/>
      </c>
    </row>
    <row r="194" spans="1:25" x14ac:dyDescent="0.25">
      <c r="A194" s="60"/>
      <c r="B194">
        <v>1976</v>
      </c>
      <c r="C194" s="28" t="s">
        <v>908</v>
      </c>
      <c r="D194" s="28" t="s">
        <v>909</v>
      </c>
      <c r="E194" t="s">
        <v>806</v>
      </c>
      <c r="F194" t="s">
        <v>159</v>
      </c>
      <c r="H194" s="29" t="str">
        <f t="shared" si="26"/>
        <v>'</v>
      </c>
      <c r="I194" t="str">
        <f t="shared" si="27"/>
        <v>&gt; div.page-wrap &gt; section &gt; div &gt; div &gt; div &gt; div:[2] &gt; div:[2] &gt; div &gt; div:[3] &gt; div:[2] &gt; div:[2] &gt; table &gt; tbody &gt; tr:[3] &gt; td:[2]</v>
      </c>
      <c r="J194" t="str">
        <f t="shared" si="28"/>
        <v>' : '</v>
      </c>
      <c r="K194" t="str">
        <f t="shared" si="29"/>
        <v>ProductDescription_table</v>
      </c>
      <c r="L194" t="str">
        <f t="shared" si="30"/>
        <v>',</v>
      </c>
      <c r="M194" s="30" t="str">
        <f t="shared" si="24"/>
        <v xml:space="preserve">'&gt; div.page-wrap &gt; section &gt; div &gt; div &gt; div &gt; div:[2] &gt; div:[2] &gt; div &gt; div:[3] &gt; div:[2] &gt; div:[2] &gt; table &gt; tbody &gt; tr:[3] &gt; td:[2]' : 'ProductDescription_table',
</v>
      </c>
      <c r="T194" s="29" t="str">
        <f t="shared" si="31"/>
        <v>'</v>
      </c>
      <c r="U194" t="str">
        <f t="shared" si="32"/>
        <v>&gt; div.page-wrap &gt; section &gt; div &gt; div &gt; div &gt; div:[2] &gt; div:[2] &gt; div &gt; div:[3] &gt; div:[2] &gt; div:[2] &gt; table &gt; tbody &gt; tr:[3] &gt; td:[2]</v>
      </c>
      <c r="V194" t="str">
        <f t="shared" si="33"/>
        <v>' : '</v>
      </c>
      <c r="W194" t="str">
        <f t="shared" si="34"/>
        <v>ProductDescription_table</v>
      </c>
      <c r="X194" t="str">
        <f t="shared" si="35"/>
        <v>',</v>
      </c>
      <c r="Y194" s="30" t="str">
        <f t="shared" si="25"/>
        <v xml:space="preserve">'&gt; div.page-wrap &gt; section &gt; div &gt; div &gt; div &gt; div:[2] &gt; div:[2] &gt; div &gt; div:[3] &gt; div:[2] &gt; div:[2] &gt; table &gt; tbody &gt; tr:[3] &gt; td:[2]' : 'ProductDescription_table',
</v>
      </c>
    </row>
    <row r="195" spans="1:25" x14ac:dyDescent="0.25">
      <c r="A195" s="60"/>
      <c r="B195">
        <v>1974</v>
      </c>
      <c r="C195" s="28" t="s">
        <v>910</v>
      </c>
      <c r="D195" s="28" t="s">
        <v>911</v>
      </c>
      <c r="H195" s="29" t="str">
        <f t="shared" si="26"/>
        <v>'</v>
      </c>
      <c r="I195" t="str">
        <f t="shared" si="27"/>
        <v>&gt; div.page-wrap &gt; section &gt; div &gt; div &gt; div &gt; div &gt; div &gt; div &gt; div:[5]</v>
      </c>
      <c r="J195" t="str">
        <f t="shared" si="28"/>
        <v>' : '</v>
      </c>
      <c r="K195">
        <f t="shared" si="29"/>
        <v>0</v>
      </c>
      <c r="L195" t="str">
        <f t="shared" si="30"/>
        <v>',</v>
      </c>
      <c r="M195" s="30" t="str">
        <f t="shared" si="24"/>
        <v/>
      </c>
      <c r="T195" s="29" t="str">
        <f t="shared" si="31"/>
        <v>'</v>
      </c>
      <c r="U195" t="str">
        <f t="shared" si="32"/>
        <v>&gt; div.page-wrap &gt; section &gt; div &gt; div &gt; div &gt; div &gt; div &gt; div &gt; div:[5]</v>
      </c>
      <c r="V195" t="str">
        <f t="shared" si="33"/>
        <v>' : '</v>
      </c>
      <c r="W195">
        <f t="shared" si="34"/>
        <v>0</v>
      </c>
      <c r="X195" t="str">
        <f t="shared" si="35"/>
        <v>',</v>
      </c>
      <c r="Y195" s="30" t="str">
        <f t="shared" si="25"/>
        <v/>
      </c>
    </row>
    <row r="196" spans="1:25" x14ac:dyDescent="0.25">
      <c r="A196" s="60"/>
      <c r="B196">
        <v>1963</v>
      </c>
      <c r="C196" s="28" t="s">
        <v>912</v>
      </c>
      <c r="D196" s="28" t="s">
        <v>913</v>
      </c>
      <c r="E196" t="s">
        <v>159</v>
      </c>
      <c r="F196" t="s">
        <v>159</v>
      </c>
      <c r="H196" s="29" t="str">
        <f t="shared" si="26"/>
        <v>'</v>
      </c>
      <c r="I196" t="str">
        <f t="shared" si="27"/>
        <v>&gt; div.page-wrap &gt; section &gt; div &gt; div &gt; div &gt; div:[2] &gt; div:[2] &gt; div &gt; div:[3] &gt; div:[2] &gt; p</v>
      </c>
      <c r="J196" t="str">
        <f t="shared" si="28"/>
        <v>' : '</v>
      </c>
      <c r="K196" t="str">
        <f t="shared" si="29"/>
        <v>ProductDescription</v>
      </c>
      <c r="L196" t="str">
        <f t="shared" si="30"/>
        <v>',</v>
      </c>
      <c r="M196" s="30" t="str">
        <f t="shared" ref="M196:M259" si="36">IF(ISNUMBER(SEARCH("0",CONCATENATE($H196,$I196,$J196,$K196,$L196,CHAR(10)))),"",CONCATENATE($H196,$I196,$J196,$K196,$L196,CHAR(10)))</f>
        <v xml:space="preserve">'&gt; div.page-wrap &gt; section &gt; div &gt; div &gt; div &gt; div:[2] &gt; div:[2] &gt; div &gt; div:[3] &gt; div:[2] &gt; p' : 'ProductDescription',
</v>
      </c>
      <c r="T196" s="29" t="str">
        <f t="shared" si="31"/>
        <v>'</v>
      </c>
      <c r="U196" t="str">
        <f t="shared" si="32"/>
        <v>&gt; div.page-wrap &gt; section &gt; div &gt; div &gt; div &gt; div:[2] &gt; div:[2] &gt; div &gt; div:[3] &gt; div:[2] &gt; p</v>
      </c>
      <c r="V196" t="str">
        <f t="shared" si="33"/>
        <v>' : '</v>
      </c>
      <c r="W196" t="str">
        <f t="shared" si="34"/>
        <v>ProductDescription</v>
      </c>
      <c r="X196" t="str">
        <f t="shared" si="35"/>
        <v>',</v>
      </c>
      <c r="Y196" s="30" t="str">
        <f t="shared" ref="Y196:Y259" si="37">IF(ISNUMBER(SEARCH("0",CONCATENATE($T196,$U196,$V196,$W196,$X196,CHAR(10)))),"",CONCATENATE($T196,$U196,$V196,$W196,$X196,CHAR(10)))</f>
        <v xml:space="preserve">'&gt; div.page-wrap &gt; section &gt; div &gt; div &gt; div &gt; div:[2] &gt; div:[2] &gt; div &gt; div:[3] &gt; div:[2] &gt; p' : 'ProductDescription',
</v>
      </c>
    </row>
    <row r="197" spans="1:25" x14ac:dyDescent="0.25">
      <c r="A197" s="60"/>
      <c r="B197">
        <v>1939</v>
      </c>
      <c r="C197" s="28" t="s">
        <v>914</v>
      </c>
      <c r="D197" s="28" t="s">
        <v>915</v>
      </c>
      <c r="E197" t="s">
        <v>570</v>
      </c>
      <c r="F197" t="s">
        <v>570</v>
      </c>
      <c r="H197" s="29" t="str">
        <f t="shared" ref="H197:H260" si="38">+$H$3</f>
        <v>'</v>
      </c>
      <c r="I197" t="str">
        <f t="shared" ref="I197:I260" si="39">+$C197</f>
        <v>&gt; div.js--modal.sizing--content.no--header &gt; div:[2] &gt; div</v>
      </c>
      <c r="J197" t="str">
        <f t="shared" ref="J197:J260" si="40">+$J$3</f>
        <v>' : '</v>
      </c>
      <c r="K197" t="str">
        <f t="shared" ref="K197:K260" si="41">+$E197</f>
        <v>Picture_Gallery_FullScreen</v>
      </c>
      <c r="L197" t="str">
        <f t="shared" ref="L197:L260" si="42">+$L$3</f>
        <v>',</v>
      </c>
      <c r="M197" s="30" t="str">
        <f t="shared" si="36"/>
        <v xml:space="preserve">'&gt; div.js--modal.sizing--content.no--header &gt; div:[2] &gt; div' : 'Picture_Gallery_FullScreen',
</v>
      </c>
      <c r="T197" s="29" t="str">
        <f t="shared" ref="T197:T260" si="43">+$T$3</f>
        <v>'</v>
      </c>
      <c r="U197" t="str">
        <f t="shared" ref="U197:U260" si="44">+$C197</f>
        <v>&gt; div.js--modal.sizing--content.no--header &gt; div:[2] &gt; div</v>
      </c>
      <c r="V197" t="str">
        <f t="shared" ref="V197:V260" si="45">+$V$3</f>
        <v>' : '</v>
      </c>
      <c r="W197" t="str">
        <f t="shared" ref="W197:W260" si="46">+$E197</f>
        <v>Picture_Gallery_FullScreen</v>
      </c>
      <c r="X197" t="str">
        <f t="shared" ref="X197:X260" si="47">+$X$3</f>
        <v>',</v>
      </c>
      <c r="Y197" s="30" t="str">
        <f t="shared" si="37"/>
        <v xml:space="preserve">'&gt; div.js--modal.sizing--content.no--header &gt; div:[2] &gt; div' : 'Picture_Gallery_FullScreen',
</v>
      </c>
    </row>
    <row r="198" spans="1:25" x14ac:dyDescent="0.25">
      <c r="A198" s="60"/>
      <c r="B198">
        <v>1879</v>
      </c>
      <c r="C198" s="28" t="s">
        <v>916</v>
      </c>
      <c r="D198" s="28" t="s">
        <v>917</v>
      </c>
      <c r="E198" t="s">
        <v>159</v>
      </c>
      <c r="F198" t="s">
        <v>159</v>
      </c>
      <c r="H198" s="29" t="str">
        <f t="shared" si="38"/>
        <v>'</v>
      </c>
      <c r="I198" t="str">
        <f t="shared" si="39"/>
        <v>&gt; div.page-wrap &gt; section &gt; div &gt; div &gt; div &gt; div:[2] &gt; div:[2] &gt; div &gt; div:[3] &gt; div:[2] &gt; div &gt; p &gt; strong</v>
      </c>
      <c r="J198" t="str">
        <f t="shared" si="40"/>
        <v>' : '</v>
      </c>
      <c r="K198" t="str">
        <f t="shared" si="41"/>
        <v>ProductDescription</v>
      </c>
      <c r="L198" t="str">
        <f t="shared" si="42"/>
        <v>',</v>
      </c>
      <c r="M198" s="30" t="str">
        <f t="shared" si="36"/>
        <v xml:space="preserve">'&gt; div.page-wrap &gt; section &gt; div &gt; div &gt; div &gt; div:[2] &gt; div:[2] &gt; div &gt; div:[3] &gt; div:[2] &gt; div &gt; p &gt; strong' : 'ProductDescription',
</v>
      </c>
      <c r="T198" s="29" t="str">
        <f t="shared" si="43"/>
        <v>'</v>
      </c>
      <c r="U198" t="str">
        <f t="shared" si="44"/>
        <v>&gt; div.page-wrap &gt; section &gt; div &gt; div &gt; div &gt; div:[2] &gt; div:[2] &gt; div &gt; div:[3] &gt; div:[2] &gt; div &gt; p &gt; strong</v>
      </c>
      <c r="V198" t="str">
        <f t="shared" si="45"/>
        <v>' : '</v>
      </c>
      <c r="W198" t="str">
        <f t="shared" si="46"/>
        <v>ProductDescription</v>
      </c>
      <c r="X198" t="str">
        <f t="shared" si="47"/>
        <v>',</v>
      </c>
      <c r="Y198" s="30" t="str">
        <f t="shared" si="37"/>
        <v xml:space="preserve">'&gt; div.page-wrap &gt; section &gt; div &gt; div &gt; div &gt; div:[2] &gt; div:[2] &gt; div &gt; div:[3] &gt; div:[2] &gt; div &gt; p &gt; strong' : 'ProductDescription',
</v>
      </c>
    </row>
    <row r="199" spans="1:25" x14ac:dyDescent="0.25">
      <c r="A199" s="60"/>
      <c r="B199">
        <v>1874</v>
      </c>
      <c r="C199" s="28" t="s">
        <v>918</v>
      </c>
      <c r="D199" s="28" t="s">
        <v>919</v>
      </c>
      <c r="H199" s="29" t="str">
        <f t="shared" si="38"/>
        <v>'</v>
      </c>
      <c r="I199" t="str">
        <f t="shared" si="39"/>
        <v>&gt; div.page-wrap &gt; section &gt; div &gt; div &gt; div &gt; div:[5] &gt; div:[2] &gt; div &gt; div:[2] &gt; div &gt; div &gt; div &gt; div:[3] &gt; div &gt; div &gt; div:[2] &gt; a</v>
      </c>
      <c r="J199" t="str">
        <f t="shared" si="40"/>
        <v>' : '</v>
      </c>
      <c r="K199">
        <f t="shared" si="41"/>
        <v>0</v>
      </c>
      <c r="L199" t="str">
        <f t="shared" si="42"/>
        <v>',</v>
      </c>
      <c r="M199" s="30" t="str">
        <f t="shared" si="36"/>
        <v/>
      </c>
      <c r="T199" s="29" t="str">
        <f t="shared" si="43"/>
        <v>'</v>
      </c>
      <c r="U199" t="str">
        <f t="shared" si="44"/>
        <v>&gt; div.page-wrap &gt; section &gt; div &gt; div &gt; div &gt; div:[5] &gt; div:[2] &gt; div &gt; div:[2] &gt; div &gt; div &gt; div &gt; div:[3] &gt; div &gt; div &gt; div:[2] &gt; a</v>
      </c>
      <c r="V199" t="str">
        <f t="shared" si="45"/>
        <v>' : '</v>
      </c>
      <c r="W199">
        <f t="shared" si="46"/>
        <v>0</v>
      </c>
      <c r="X199" t="str">
        <f t="shared" si="47"/>
        <v>',</v>
      </c>
      <c r="Y199" s="30" t="str">
        <f t="shared" si="37"/>
        <v/>
      </c>
    </row>
    <row r="200" spans="1:25" x14ac:dyDescent="0.25">
      <c r="A200" s="60"/>
      <c r="B200">
        <v>1866</v>
      </c>
      <c r="C200" s="28" t="s">
        <v>920</v>
      </c>
      <c r="D200" s="28" t="s">
        <v>921</v>
      </c>
      <c r="E200" t="s">
        <v>570</v>
      </c>
      <c r="F200" t="s">
        <v>570</v>
      </c>
      <c r="H200" s="29" t="str">
        <f t="shared" si="38"/>
        <v>'</v>
      </c>
      <c r="I200" t="str">
        <f t="shared" si="39"/>
        <v>&gt; div.js--modal.sizing--content.no--header &gt; div:[2] &gt; div &gt; div:[2] &gt; div:[2]</v>
      </c>
      <c r="J200" t="str">
        <f t="shared" si="40"/>
        <v>' : '</v>
      </c>
      <c r="K200" t="str">
        <f t="shared" si="41"/>
        <v>Picture_Gallery_FullScreen</v>
      </c>
      <c r="L200" t="str">
        <f t="shared" si="42"/>
        <v>',</v>
      </c>
      <c r="M200" s="30" t="str">
        <f t="shared" si="36"/>
        <v xml:space="preserve">'&gt; div.js--modal.sizing--content.no--header &gt; div:[2] &gt; div &gt; div:[2] &gt; div:[2]' : 'Picture_Gallery_FullScreen',
</v>
      </c>
      <c r="T200" s="29" t="str">
        <f t="shared" si="43"/>
        <v>'</v>
      </c>
      <c r="U200" t="str">
        <f t="shared" si="44"/>
        <v>&gt; div.js--modal.sizing--content.no--header &gt; div:[2] &gt; div &gt; div:[2] &gt; div:[2]</v>
      </c>
      <c r="V200" t="str">
        <f t="shared" si="45"/>
        <v>' : '</v>
      </c>
      <c r="W200" t="str">
        <f t="shared" si="46"/>
        <v>Picture_Gallery_FullScreen</v>
      </c>
      <c r="X200" t="str">
        <f t="shared" si="47"/>
        <v>',</v>
      </c>
      <c r="Y200" s="30" t="str">
        <f t="shared" si="37"/>
        <v xml:space="preserve">'&gt; div.js--modal.sizing--content.no--header &gt; div:[2] &gt; div &gt; div:[2] &gt; div:[2]' : 'Picture_Gallery_FullScreen',
</v>
      </c>
    </row>
    <row r="201" spans="1:25" x14ac:dyDescent="0.25">
      <c r="A201" s="60"/>
      <c r="B201">
        <v>1852</v>
      </c>
      <c r="C201" s="28" t="s">
        <v>922</v>
      </c>
      <c r="D201" s="28" t="s">
        <v>923</v>
      </c>
      <c r="E201" t="s">
        <v>767</v>
      </c>
      <c r="F201" t="s">
        <v>2500</v>
      </c>
      <c r="H201" s="29" t="str">
        <f t="shared" si="38"/>
        <v>'</v>
      </c>
      <c r="I201" t="str">
        <f t="shared" si="39"/>
        <v>&gt; div.page-wrap &gt; section &gt; div &gt; div &gt; div &gt; div &gt; div &gt; div:[2] &gt; div &gt; form &gt; div:[2]</v>
      </c>
      <c r="J201" t="str">
        <f t="shared" si="40"/>
        <v>' : '</v>
      </c>
      <c r="K201" t="str">
        <f t="shared" si="41"/>
        <v>ProductDescription_Price</v>
      </c>
      <c r="L201" t="str">
        <f t="shared" si="42"/>
        <v>',</v>
      </c>
      <c r="M201" s="30" t="str">
        <f t="shared" si="36"/>
        <v xml:space="preserve">'&gt; div.page-wrap &gt; section &gt; div &gt; div &gt; div &gt; div &gt; div &gt; div:[2] &gt; div &gt; form &gt; div:[2]' : 'ProductDescription_Price',
</v>
      </c>
      <c r="T201" s="29" t="str">
        <f t="shared" si="43"/>
        <v>'</v>
      </c>
      <c r="U201" t="str">
        <f t="shared" si="44"/>
        <v>&gt; div.page-wrap &gt; section &gt; div &gt; div &gt; div &gt; div &gt; div &gt; div:[2] &gt; div &gt; form &gt; div:[2]</v>
      </c>
      <c r="V201" t="str">
        <f t="shared" si="45"/>
        <v>' : '</v>
      </c>
      <c r="W201" t="str">
        <f t="shared" si="46"/>
        <v>ProductDescription_Price</v>
      </c>
      <c r="X201" t="str">
        <f t="shared" si="47"/>
        <v>',</v>
      </c>
      <c r="Y201" s="30" t="str">
        <f t="shared" si="37"/>
        <v xml:space="preserve">'&gt; div.page-wrap &gt; section &gt; div &gt; div &gt; div &gt; div &gt; div &gt; div:[2] &gt; div &gt; form &gt; div:[2]' : 'ProductDescription_Price',
</v>
      </c>
    </row>
    <row r="202" spans="1:25" x14ac:dyDescent="0.25">
      <c r="A202" s="60"/>
      <c r="B202">
        <v>1852</v>
      </c>
      <c r="C202" s="28" t="s">
        <v>924</v>
      </c>
      <c r="D202" s="28" t="s">
        <v>924</v>
      </c>
      <c r="E202" s="46" t="s">
        <v>924</v>
      </c>
      <c r="F202" t="s">
        <v>924</v>
      </c>
      <c r="H202" s="29" t="str">
        <f t="shared" si="38"/>
        <v>'</v>
      </c>
      <c r="I202" t="str">
        <f t="shared" si="39"/>
        <v>mouse-out</v>
      </c>
      <c r="J202" t="str">
        <f t="shared" si="40"/>
        <v>' : '</v>
      </c>
      <c r="K202" t="str">
        <f t="shared" si="41"/>
        <v>mouse-out</v>
      </c>
      <c r="L202" t="str">
        <f t="shared" si="42"/>
        <v>',</v>
      </c>
      <c r="M202" s="30" t="str">
        <f t="shared" si="36"/>
        <v xml:space="preserve">'mouse-out' : 'mouse-out',
</v>
      </c>
      <c r="T202" s="29" t="str">
        <f t="shared" si="43"/>
        <v>'</v>
      </c>
      <c r="U202" t="str">
        <f t="shared" si="44"/>
        <v>mouse-out</v>
      </c>
      <c r="V202" t="str">
        <f t="shared" si="45"/>
        <v>' : '</v>
      </c>
      <c r="W202" t="str">
        <f t="shared" si="46"/>
        <v>mouse-out</v>
      </c>
      <c r="X202" t="str">
        <f t="shared" si="47"/>
        <v>',</v>
      </c>
      <c r="Y202" s="30" t="str">
        <f t="shared" si="37"/>
        <v xml:space="preserve">'mouse-out' : 'mouse-out',
</v>
      </c>
    </row>
    <row r="203" spans="1:25" x14ac:dyDescent="0.25">
      <c r="A203" s="60"/>
      <c r="B203">
        <v>1830</v>
      </c>
      <c r="C203" s="28" t="s">
        <v>925</v>
      </c>
      <c r="D203" s="28" t="s">
        <v>926</v>
      </c>
      <c r="E203" t="s">
        <v>855</v>
      </c>
      <c r="F203" t="s">
        <v>905</v>
      </c>
      <c r="H203" s="29" t="str">
        <f t="shared" si="38"/>
        <v>'</v>
      </c>
      <c r="I203" t="str">
        <f t="shared" si="39"/>
        <v>&gt; div.page-wrap &gt; section &gt; div &gt; div:[2] &gt; div:[2] &gt; div &gt; div:[2] &gt; a &gt; span &gt; span &gt; img</v>
      </c>
      <c r="J203" t="str">
        <f t="shared" si="40"/>
        <v>' : '</v>
      </c>
      <c r="K203" t="str">
        <f t="shared" si="41"/>
        <v>ZuletztAngesehen_Element_2</v>
      </c>
      <c r="L203" t="str">
        <f t="shared" si="42"/>
        <v>',</v>
      </c>
      <c r="M203" s="30" t="str">
        <f t="shared" si="36"/>
        <v xml:space="preserve">'&gt; div.page-wrap &gt; section &gt; div &gt; div:[2] &gt; div:[2] &gt; div &gt; div:[2] &gt; a &gt; span &gt; span &gt; img' : 'ZuletztAngesehen_Element_2',
</v>
      </c>
      <c r="T203" s="29" t="str">
        <f t="shared" si="43"/>
        <v>'</v>
      </c>
      <c r="U203" t="str">
        <f t="shared" si="44"/>
        <v>&gt; div.page-wrap &gt; section &gt; div &gt; div:[2] &gt; div:[2] &gt; div &gt; div:[2] &gt; a &gt; span &gt; span &gt; img</v>
      </c>
      <c r="V203" t="str">
        <f t="shared" si="45"/>
        <v>' : '</v>
      </c>
      <c r="W203" t="str">
        <f t="shared" si="46"/>
        <v>ZuletztAngesehen_Element_2</v>
      </c>
      <c r="X203" t="str">
        <f t="shared" si="47"/>
        <v>',</v>
      </c>
      <c r="Y203" s="30" t="str">
        <f t="shared" si="37"/>
        <v xml:space="preserve">'&gt; div.page-wrap &gt; section &gt; div &gt; div:[2] &gt; div:[2] &gt; div &gt; div:[2] &gt; a &gt; span &gt; span &gt; img' : 'ZuletztAngesehen_Element_2',
</v>
      </c>
    </row>
    <row r="204" spans="1:25" x14ac:dyDescent="0.25">
      <c r="A204" s="60"/>
      <c r="B204">
        <v>1829</v>
      </c>
      <c r="C204" s="28" t="s">
        <v>927</v>
      </c>
      <c r="D204" s="28" t="s">
        <v>928</v>
      </c>
      <c r="H204" s="29" t="str">
        <f t="shared" si="38"/>
        <v>'</v>
      </c>
      <c r="I204" t="str">
        <f t="shared" si="39"/>
        <v>&gt; div.page-wrap &gt; section &gt; div &gt; div &gt; div &gt; div:[5] &gt; div &gt; a:[2]</v>
      </c>
      <c r="J204" t="str">
        <f t="shared" si="40"/>
        <v>' : '</v>
      </c>
      <c r="K204">
        <f t="shared" si="41"/>
        <v>0</v>
      </c>
      <c r="L204" t="str">
        <f t="shared" si="42"/>
        <v>',</v>
      </c>
      <c r="M204" s="30" t="str">
        <f t="shared" si="36"/>
        <v/>
      </c>
      <c r="T204" s="29" t="str">
        <f t="shared" si="43"/>
        <v>'</v>
      </c>
      <c r="U204" t="str">
        <f t="shared" si="44"/>
        <v>&gt; div.page-wrap &gt; section &gt; div &gt; div &gt; div &gt; div:[5] &gt; div &gt; a:[2]</v>
      </c>
      <c r="V204" t="str">
        <f t="shared" si="45"/>
        <v>' : '</v>
      </c>
      <c r="W204">
        <f t="shared" si="46"/>
        <v>0</v>
      </c>
      <c r="X204" t="str">
        <f t="shared" si="47"/>
        <v>',</v>
      </c>
      <c r="Y204" s="30" t="str">
        <f t="shared" si="37"/>
        <v/>
      </c>
    </row>
    <row r="205" spans="1:25" x14ac:dyDescent="0.25">
      <c r="A205" s="60"/>
      <c r="B205">
        <v>1822</v>
      </c>
      <c r="C205" s="28" t="s">
        <v>929</v>
      </c>
      <c r="D205" s="28" t="s">
        <v>930</v>
      </c>
      <c r="E205" t="s">
        <v>570</v>
      </c>
      <c r="F205" t="s">
        <v>570</v>
      </c>
      <c r="H205" s="29" t="str">
        <f t="shared" si="38"/>
        <v>'</v>
      </c>
      <c r="I205" t="str">
        <f t="shared" si="39"/>
        <v>&gt; div.js--modal.sizing--content.no--header &gt; div:[2] &gt; div &gt; div:[4] &gt; div &gt; div:[2] &gt; div &gt; div &gt; div &gt; div &gt; div &gt; div:[2] &gt; a &gt; span &gt; span &gt; img</v>
      </c>
      <c r="J205" t="str">
        <f t="shared" si="40"/>
        <v>' : '</v>
      </c>
      <c r="K205" t="str">
        <f t="shared" si="41"/>
        <v>Picture_Gallery_FullScreen</v>
      </c>
      <c r="L205" t="str">
        <f t="shared" si="42"/>
        <v>',</v>
      </c>
      <c r="M205" s="30" t="str">
        <f t="shared" si="36"/>
        <v xml:space="preserve">'&gt; div.js--modal.sizing--content.no--header &gt; div:[2] &gt; div &gt; div:[4] &gt; div &gt; div:[2] &gt; div &gt; div &gt; div &gt; div &gt; div &gt; div:[2] &gt; a &gt; span &gt; span &gt; img' : 'Picture_Gallery_FullScreen',
</v>
      </c>
      <c r="T205" s="29" t="str">
        <f t="shared" si="43"/>
        <v>'</v>
      </c>
      <c r="U205" t="str">
        <f t="shared" si="44"/>
        <v>&gt; div.js--modal.sizing--content.no--header &gt; div:[2] &gt; div &gt; div:[4] &gt; div &gt; div:[2] &gt; div &gt; div &gt; div &gt; div &gt; div &gt; div:[2] &gt; a &gt; span &gt; span &gt; img</v>
      </c>
      <c r="V205" t="str">
        <f t="shared" si="45"/>
        <v>' : '</v>
      </c>
      <c r="W205" t="str">
        <f t="shared" si="46"/>
        <v>Picture_Gallery_FullScreen</v>
      </c>
      <c r="X205" t="str">
        <f t="shared" si="47"/>
        <v>',</v>
      </c>
      <c r="Y205" s="30" t="str">
        <f t="shared" si="37"/>
        <v xml:space="preserve">'&gt; div.js--modal.sizing--content.no--header &gt; div:[2] &gt; div &gt; div:[4] &gt; div &gt; div:[2] &gt; div &gt; div &gt; div &gt; div &gt; div &gt; div:[2] &gt; a &gt; span &gt; span &gt; img' : 'Picture_Gallery_FullScreen',
</v>
      </c>
    </row>
    <row r="206" spans="1:25" x14ac:dyDescent="0.25">
      <c r="A206" s="60"/>
      <c r="B206">
        <v>1815</v>
      </c>
      <c r="C206" s="28" t="s">
        <v>931</v>
      </c>
      <c r="D206" s="28" t="s">
        <v>932</v>
      </c>
      <c r="E206" t="s">
        <v>570</v>
      </c>
      <c r="F206" t="s">
        <v>570</v>
      </c>
      <c r="H206" s="29" t="str">
        <f t="shared" si="38"/>
        <v>'</v>
      </c>
      <c r="I206" t="str">
        <f t="shared" si="39"/>
        <v>&gt; div.js--modal.sizing--auto.no--header.image-gallery--modal.no--border-radius &gt; div:[2] &gt; div &gt; div &gt; div &gt; div:[3] &gt; img</v>
      </c>
      <c r="J206" t="str">
        <f t="shared" si="40"/>
        <v>' : '</v>
      </c>
      <c r="K206" t="str">
        <f t="shared" si="41"/>
        <v>Picture_Gallery_FullScreen</v>
      </c>
      <c r="L206" t="str">
        <f t="shared" si="42"/>
        <v>',</v>
      </c>
      <c r="M206" s="30" t="str">
        <f t="shared" si="36"/>
        <v xml:space="preserve">'&gt; div.js--modal.sizing--auto.no--header.image-gallery--modal.no--border-radius &gt; div:[2] &gt; div &gt; div &gt; div &gt; div:[3] &gt; img' : 'Picture_Gallery_FullScreen',
</v>
      </c>
      <c r="T206" s="29" t="str">
        <f t="shared" si="43"/>
        <v>'</v>
      </c>
      <c r="U206" t="str">
        <f t="shared" si="44"/>
        <v>&gt; div.js--modal.sizing--auto.no--header.image-gallery--modal.no--border-radius &gt; div:[2] &gt; div &gt; div &gt; div &gt; div:[3] &gt; img</v>
      </c>
      <c r="V206" t="str">
        <f t="shared" si="45"/>
        <v>' : '</v>
      </c>
      <c r="W206" t="str">
        <f t="shared" si="46"/>
        <v>Picture_Gallery_FullScreen</v>
      </c>
      <c r="X206" t="str">
        <f t="shared" si="47"/>
        <v>',</v>
      </c>
      <c r="Y206" s="30" t="str">
        <f t="shared" si="37"/>
        <v xml:space="preserve">'&gt; div.js--modal.sizing--auto.no--header.image-gallery--modal.no--border-radius &gt; div:[2] &gt; div &gt; div &gt; div &gt; div:[3] &gt; img' : 'Picture_Gallery_FullScreen',
</v>
      </c>
    </row>
    <row r="207" spans="1:25" x14ac:dyDescent="0.25">
      <c r="A207" s="60"/>
      <c r="B207">
        <v>1807</v>
      </c>
      <c r="C207" s="28" t="s">
        <v>933</v>
      </c>
      <c r="D207" s="28" t="s">
        <v>934</v>
      </c>
      <c r="E207" t="s">
        <v>806</v>
      </c>
      <c r="F207" t="s">
        <v>159</v>
      </c>
      <c r="H207" s="29" t="str">
        <f t="shared" si="38"/>
        <v>'</v>
      </c>
      <c r="I207" t="str">
        <f t="shared" si="39"/>
        <v>&gt; div.page-wrap &gt; section &gt; div &gt; div &gt; div &gt; div:[2] &gt; div:[2] &gt; div &gt; div:[3] &gt; div:[2] &gt; div:[2] &gt; table &gt; tbody &gt; tr:[2] &gt; td:[2]</v>
      </c>
      <c r="J207" t="str">
        <f t="shared" si="40"/>
        <v>' : '</v>
      </c>
      <c r="K207" t="str">
        <f t="shared" si="41"/>
        <v>ProductDescription_table</v>
      </c>
      <c r="L207" t="str">
        <f t="shared" si="42"/>
        <v>',</v>
      </c>
      <c r="M207" s="30" t="str">
        <f t="shared" si="36"/>
        <v xml:space="preserve">'&gt; div.page-wrap &gt; section &gt; div &gt; div &gt; div &gt; div:[2] &gt; div:[2] &gt; div &gt; div:[3] &gt; div:[2] &gt; div:[2] &gt; table &gt; tbody &gt; tr:[2] &gt; td:[2]' : 'ProductDescription_table',
</v>
      </c>
      <c r="T207" s="29" t="str">
        <f t="shared" si="43"/>
        <v>'</v>
      </c>
      <c r="U207" t="str">
        <f t="shared" si="44"/>
        <v>&gt; div.page-wrap &gt; section &gt; div &gt; div &gt; div &gt; div:[2] &gt; div:[2] &gt; div &gt; div:[3] &gt; div:[2] &gt; div:[2] &gt; table &gt; tbody &gt; tr:[2] &gt; td:[2]</v>
      </c>
      <c r="V207" t="str">
        <f t="shared" si="45"/>
        <v>' : '</v>
      </c>
      <c r="W207" t="str">
        <f t="shared" si="46"/>
        <v>ProductDescription_table</v>
      </c>
      <c r="X207" t="str">
        <f t="shared" si="47"/>
        <v>',</v>
      </c>
      <c r="Y207" s="30" t="str">
        <f t="shared" si="37"/>
        <v xml:space="preserve">'&gt; div.page-wrap &gt; section &gt; div &gt; div &gt; div &gt; div:[2] &gt; div:[2] &gt; div &gt; div:[3] &gt; div:[2] &gt; div:[2] &gt; table &gt; tbody &gt; tr:[2] &gt; td:[2]' : 'ProductDescription_table',
</v>
      </c>
    </row>
    <row r="208" spans="1:25" x14ac:dyDescent="0.25">
      <c r="A208" s="60"/>
      <c r="B208">
        <v>1807</v>
      </c>
      <c r="C208" s="28" t="s">
        <v>935</v>
      </c>
      <c r="D208" s="28" t="s">
        <v>936</v>
      </c>
      <c r="E208" t="s">
        <v>634</v>
      </c>
      <c r="F208" t="s">
        <v>17</v>
      </c>
      <c r="H208" s="29" t="str">
        <f t="shared" si="38"/>
        <v>'</v>
      </c>
      <c r="I208" t="str">
        <f t="shared" si="39"/>
        <v>&gt; div.page-wrap &gt; section &gt; nav &gt; ul &gt; li:[5] &gt; a &gt; span</v>
      </c>
      <c r="J208" t="str">
        <f t="shared" si="40"/>
        <v>' : '</v>
      </c>
      <c r="K208" t="str">
        <f t="shared" si="41"/>
        <v>Breadcrumbs</v>
      </c>
      <c r="L208" t="str">
        <f t="shared" si="42"/>
        <v>',</v>
      </c>
      <c r="M208" s="30" t="str">
        <f t="shared" si="36"/>
        <v xml:space="preserve">'&gt; div.page-wrap &gt; section &gt; nav &gt; ul &gt; li:[5] &gt; a &gt; span' : 'Breadcrumbs',
</v>
      </c>
      <c r="T208" s="29" t="str">
        <f t="shared" si="43"/>
        <v>'</v>
      </c>
      <c r="U208" t="str">
        <f t="shared" si="44"/>
        <v>&gt; div.page-wrap &gt; section &gt; nav &gt; ul &gt; li:[5] &gt; a &gt; span</v>
      </c>
      <c r="V208" t="str">
        <f t="shared" si="45"/>
        <v>' : '</v>
      </c>
      <c r="W208" t="str">
        <f t="shared" si="46"/>
        <v>Breadcrumbs</v>
      </c>
      <c r="X208" t="str">
        <f t="shared" si="47"/>
        <v>',</v>
      </c>
      <c r="Y208" s="30" t="str">
        <f t="shared" si="37"/>
        <v xml:space="preserve">'&gt; div.page-wrap &gt; section &gt; nav &gt; ul &gt; li:[5] &gt; a &gt; span' : 'Breadcrumbs',
</v>
      </c>
    </row>
    <row r="209" spans="1:25" x14ac:dyDescent="0.25">
      <c r="A209" s="60"/>
      <c r="B209">
        <v>1801</v>
      </c>
      <c r="C209" s="28" t="s">
        <v>937</v>
      </c>
      <c r="D209" s="28" t="s">
        <v>938</v>
      </c>
      <c r="E209" t="s">
        <v>634</v>
      </c>
      <c r="F209" t="s">
        <v>17</v>
      </c>
      <c r="H209" s="29" t="str">
        <f t="shared" si="38"/>
        <v>'</v>
      </c>
      <c r="I209" t="str">
        <f t="shared" si="39"/>
        <v>&gt; div.page-wrap &gt; section &gt; nav &gt; ul &gt; li:[2]</v>
      </c>
      <c r="J209" t="str">
        <f t="shared" si="40"/>
        <v>' : '</v>
      </c>
      <c r="K209" t="str">
        <f t="shared" si="41"/>
        <v>Breadcrumbs</v>
      </c>
      <c r="L209" t="str">
        <f t="shared" si="42"/>
        <v>',</v>
      </c>
      <c r="M209" s="30" t="str">
        <f t="shared" si="36"/>
        <v xml:space="preserve">'&gt; div.page-wrap &gt; section &gt; nav &gt; ul &gt; li:[2]' : 'Breadcrumbs',
</v>
      </c>
      <c r="T209" s="29" t="str">
        <f t="shared" si="43"/>
        <v>'</v>
      </c>
      <c r="U209" t="str">
        <f t="shared" si="44"/>
        <v>&gt; div.page-wrap &gt; section &gt; nav &gt; ul &gt; li:[2]</v>
      </c>
      <c r="V209" t="str">
        <f t="shared" si="45"/>
        <v>' : '</v>
      </c>
      <c r="W209" t="str">
        <f t="shared" si="46"/>
        <v>Breadcrumbs</v>
      </c>
      <c r="X209" t="str">
        <f t="shared" si="47"/>
        <v>',</v>
      </c>
      <c r="Y209" s="30" t="str">
        <f t="shared" si="37"/>
        <v xml:space="preserve">'&gt; div.page-wrap &gt; section &gt; nav &gt; ul &gt; li:[2]' : 'Breadcrumbs',
</v>
      </c>
    </row>
    <row r="210" spans="1:25" x14ac:dyDescent="0.25">
      <c r="A210" s="60"/>
      <c r="B210">
        <v>1796</v>
      </c>
      <c r="C210" s="28" t="s">
        <v>939</v>
      </c>
      <c r="D210" s="28" t="s">
        <v>940</v>
      </c>
      <c r="E210" t="s">
        <v>767</v>
      </c>
      <c r="F210" t="s">
        <v>2500</v>
      </c>
      <c r="H210" s="29" t="str">
        <f t="shared" si="38"/>
        <v>'</v>
      </c>
      <c r="I210" t="str">
        <f t="shared" si="39"/>
        <v>&gt; div.page-wrap &gt; section &gt; div &gt; div &gt; div &gt; div &gt; div &gt; div:[2] &gt; div &gt; div:[8]</v>
      </c>
      <c r="J210" t="str">
        <f t="shared" si="40"/>
        <v>' : '</v>
      </c>
      <c r="K210" t="str">
        <f t="shared" si="41"/>
        <v>ProductDescription_Price</v>
      </c>
      <c r="L210" t="str">
        <f t="shared" si="42"/>
        <v>',</v>
      </c>
      <c r="M210" s="30" t="str">
        <f t="shared" si="36"/>
        <v xml:space="preserve">'&gt; div.page-wrap &gt; section &gt; div &gt; div &gt; div &gt; div &gt; div &gt; div:[2] &gt; div &gt; div:[8]' : 'ProductDescription_Price',
</v>
      </c>
      <c r="T210" s="29" t="str">
        <f t="shared" si="43"/>
        <v>'</v>
      </c>
      <c r="U210" t="str">
        <f t="shared" si="44"/>
        <v>&gt; div.page-wrap &gt; section &gt; div &gt; div &gt; div &gt; div &gt; div &gt; div:[2] &gt; div &gt; div:[8]</v>
      </c>
      <c r="V210" t="str">
        <f t="shared" si="45"/>
        <v>' : '</v>
      </c>
      <c r="W210" t="str">
        <f t="shared" si="46"/>
        <v>ProductDescription_Price</v>
      </c>
      <c r="X210" t="str">
        <f t="shared" si="47"/>
        <v>',</v>
      </c>
      <c r="Y210" s="30" t="str">
        <f t="shared" si="37"/>
        <v xml:space="preserve">'&gt; div.page-wrap &gt; section &gt; div &gt; div &gt; div &gt; div &gt; div &gt; div:[2] &gt; div &gt; div:[8]' : 'ProductDescription_Price',
</v>
      </c>
    </row>
    <row r="211" spans="1:25" x14ac:dyDescent="0.25">
      <c r="A211" s="60"/>
      <c r="B211">
        <v>1737</v>
      </c>
      <c r="C211" s="28" t="s">
        <v>941</v>
      </c>
      <c r="D211" s="28" t="s">
        <v>942</v>
      </c>
      <c r="E211" t="s">
        <v>806</v>
      </c>
      <c r="F211" t="s">
        <v>159</v>
      </c>
      <c r="H211" s="29" t="str">
        <f t="shared" si="38"/>
        <v>'</v>
      </c>
      <c r="I211" t="str">
        <f t="shared" si="39"/>
        <v>&gt; div.page-wrap &gt; section &gt; div &gt; div &gt; div &gt; div:[2] &gt; div:[2] &gt; div &gt; div:[3] &gt; div:[2] &gt; div:[2] &gt; table &gt; tbody &gt; tr:[11] &gt; td:[2]</v>
      </c>
      <c r="J211" t="str">
        <f t="shared" si="40"/>
        <v>' : '</v>
      </c>
      <c r="K211" t="str">
        <f t="shared" si="41"/>
        <v>ProductDescription_table</v>
      </c>
      <c r="L211" t="str">
        <f t="shared" si="42"/>
        <v>',</v>
      </c>
      <c r="M211" s="30" t="str">
        <f t="shared" si="36"/>
        <v xml:space="preserve">'&gt; div.page-wrap &gt; section &gt; div &gt; div &gt; div &gt; div:[2] &gt; div:[2] &gt; div &gt; div:[3] &gt; div:[2] &gt; div:[2] &gt; table &gt; tbody &gt; tr:[11] &gt; td:[2]' : 'ProductDescription_table',
</v>
      </c>
      <c r="T211" s="29" t="str">
        <f t="shared" si="43"/>
        <v>'</v>
      </c>
      <c r="U211" t="str">
        <f t="shared" si="44"/>
        <v>&gt; div.page-wrap &gt; section &gt; div &gt; div &gt; div &gt; div:[2] &gt; div:[2] &gt; div &gt; div:[3] &gt; div:[2] &gt; div:[2] &gt; table &gt; tbody &gt; tr:[11] &gt; td:[2]</v>
      </c>
      <c r="V211" t="str">
        <f t="shared" si="45"/>
        <v>' : '</v>
      </c>
      <c r="W211" t="str">
        <f t="shared" si="46"/>
        <v>ProductDescription_table</v>
      </c>
      <c r="X211" t="str">
        <f t="shared" si="47"/>
        <v>',</v>
      </c>
      <c r="Y211" s="30" t="str">
        <f t="shared" si="37"/>
        <v xml:space="preserve">'&gt; div.page-wrap &gt; section &gt; div &gt; div &gt; div &gt; div:[2] &gt; div:[2] &gt; div &gt; div:[3] &gt; div:[2] &gt; div:[2] &gt; table &gt; tbody &gt; tr:[11] &gt; td:[2]' : 'ProductDescription_table',
</v>
      </c>
    </row>
    <row r="212" spans="1:25" x14ac:dyDescent="0.25">
      <c r="A212" s="60"/>
      <c r="B212">
        <v>1715</v>
      </c>
      <c r="C212" s="28" t="s">
        <v>943</v>
      </c>
      <c r="D212" s="28" t="s">
        <v>944</v>
      </c>
      <c r="H212" s="29" t="str">
        <f t="shared" si="38"/>
        <v>'</v>
      </c>
      <c r="I212" t="str">
        <f t="shared" si="39"/>
        <v>&gt; div.page-wrap &gt; header &gt; div &gt; div:[2] &gt; div &gt; div:[4] &gt; a:[2]</v>
      </c>
      <c r="J212" t="str">
        <f t="shared" si="40"/>
        <v>' : '</v>
      </c>
      <c r="K212">
        <f t="shared" si="41"/>
        <v>0</v>
      </c>
      <c r="L212" t="str">
        <f t="shared" si="42"/>
        <v>',</v>
      </c>
      <c r="M212" s="30" t="str">
        <f t="shared" si="36"/>
        <v/>
      </c>
      <c r="T212" s="29" t="str">
        <f t="shared" si="43"/>
        <v>'</v>
      </c>
      <c r="U212" t="str">
        <f t="shared" si="44"/>
        <v>&gt; div.page-wrap &gt; header &gt; div &gt; div:[2] &gt; div &gt; div:[4] &gt; a:[2]</v>
      </c>
      <c r="V212" t="str">
        <f t="shared" si="45"/>
        <v>' : '</v>
      </c>
      <c r="W212">
        <f t="shared" si="46"/>
        <v>0</v>
      </c>
      <c r="X212" t="str">
        <f t="shared" si="47"/>
        <v>',</v>
      </c>
      <c r="Y212" s="30" t="str">
        <f t="shared" si="37"/>
        <v/>
      </c>
    </row>
    <row r="213" spans="1:25" x14ac:dyDescent="0.25">
      <c r="A213" s="60"/>
      <c r="B213">
        <v>1713</v>
      </c>
      <c r="C213" s="28" t="s">
        <v>63</v>
      </c>
      <c r="D213" s="28" t="s">
        <v>945</v>
      </c>
      <c r="H213" s="29" t="str">
        <f t="shared" si="38"/>
        <v>'</v>
      </c>
      <c r="I213" t="str">
        <f t="shared" si="39"/>
        <v>&gt; div.page-wrap &gt; section &gt; div &gt; div &gt; div &gt; div &gt; div &gt; div &gt; div</v>
      </c>
      <c r="J213" t="str">
        <f t="shared" si="40"/>
        <v>' : '</v>
      </c>
      <c r="K213">
        <f t="shared" si="41"/>
        <v>0</v>
      </c>
      <c r="L213" t="str">
        <f t="shared" si="42"/>
        <v>',</v>
      </c>
      <c r="M213" s="30" t="str">
        <f t="shared" si="36"/>
        <v/>
      </c>
      <c r="T213" s="29" t="str">
        <f t="shared" si="43"/>
        <v>'</v>
      </c>
      <c r="U213" t="str">
        <f t="shared" si="44"/>
        <v>&gt; div.page-wrap &gt; section &gt; div &gt; div &gt; div &gt; div &gt; div &gt; div &gt; div</v>
      </c>
      <c r="V213" t="str">
        <f t="shared" si="45"/>
        <v>' : '</v>
      </c>
      <c r="W213">
        <f t="shared" si="46"/>
        <v>0</v>
      </c>
      <c r="X213" t="str">
        <f t="shared" si="47"/>
        <v>',</v>
      </c>
      <c r="Y213" s="30" t="str">
        <f t="shared" si="37"/>
        <v/>
      </c>
    </row>
    <row r="214" spans="1:25" x14ac:dyDescent="0.25">
      <c r="A214" s="60"/>
      <c r="B214">
        <v>1705</v>
      </c>
      <c r="C214" s="28" t="s">
        <v>946</v>
      </c>
      <c r="D214" s="28" t="s">
        <v>947</v>
      </c>
      <c r="E214" t="s">
        <v>767</v>
      </c>
      <c r="F214" t="s">
        <v>2500</v>
      </c>
      <c r="H214" s="29" t="str">
        <f t="shared" si="38"/>
        <v>'</v>
      </c>
      <c r="I214" t="str">
        <f t="shared" si="39"/>
        <v>&gt; div.page-wrap &gt; section &gt; div &gt; div &gt; div &gt; div &gt; div &gt; div:[2] &gt; div</v>
      </c>
      <c r="J214" t="str">
        <f t="shared" si="40"/>
        <v>' : '</v>
      </c>
      <c r="K214" t="str">
        <f t="shared" si="41"/>
        <v>ProductDescription_Price</v>
      </c>
      <c r="L214" t="str">
        <f t="shared" si="42"/>
        <v>',</v>
      </c>
      <c r="M214" s="30" t="str">
        <f t="shared" si="36"/>
        <v xml:space="preserve">'&gt; div.page-wrap &gt; section &gt; div &gt; div &gt; div &gt; div &gt; div &gt; div:[2] &gt; div' : 'ProductDescription_Price',
</v>
      </c>
      <c r="T214" s="29" t="str">
        <f t="shared" si="43"/>
        <v>'</v>
      </c>
      <c r="U214" t="str">
        <f t="shared" si="44"/>
        <v>&gt; div.page-wrap &gt; section &gt; div &gt; div &gt; div &gt; div &gt; div &gt; div:[2] &gt; div</v>
      </c>
      <c r="V214" t="str">
        <f t="shared" si="45"/>
        <v>' : '</v>
      </c>
      <c r="W214" t="str">
        <f t="shared" si="46"/>
        <v>ProductDescription_Price</v>
      </c>
      <c r="X214" t="str">
        <f t="shared" si="47"/>
        <v>',</v>
      </c>
      <c r="Y214" s="30" t="str">
        <f t="shared" si="37"/>
        <v xml:space="preserve">'&gt; div.page-wrap &gt; section &gt; div &gt; div &gt; div &gt; div &gt; div &gt; div:[2] &gt; div' : 'ProductDescription_Price',
</v>
      </c>
    </row>
    <row r="215" spans="1:25" x14ac:dyDescent="0.25">
      <c r="A215" s="60"/>
      <c r="B215">
        <v>1697</v>
      </c>
      <c r="C215" s="28" t="s">
        <v>948</v>
      </c>
      <c r="D215" s="28" t="s">
        <v>949</v>
      </c>
      <c r="E215" t="s">
        <v>678</v>
      </c>
      <c r="F215" t="s">
        <v>678</v>
      </c>
      <c r="H215" s="29" t="str">
        <f t="shared" si="38"/>
        <v>'</v>
      </c>
      <c r="I215" t="str">
        <f t="shared" si="39"/>
        <v>#hp24-accessory &gt; div:[2] &gt; div:[4] &gt; div &gt; a</v>
      </c>
      <c r="J215" t="str">
        <f t="shared" si="40"/>
        <v>' : '</v>
      </c>
      <c r="K215" t="str">
        <f t="shared" si="41"/>
        <v>Zubehör</v>
      </c>
      <c r="L215" t="str">
        <f t="shared" si="42"/>
        <v>',</v>
      </c>
      <c r="M215" s="30" t="str">
        <f t="shared" si="36"/>
        <v xml:space="preserve">'#hp24-accessory &gt; div:[2] &gt; div:[4] &gt; div &gt; a' : 'Zubehör',
</v>
      </c>
      <c r="T215" s="29" t="str">
        <f t="shared" si="43"/>
        <v>'</v>
      </c>
      <c r="U215" t="str">
        <f t="shared" si="44"/>
        <v>#hp24-accessory &gt; div:[2] &gt; div:[4] &gt; div &gt; a</v>
      </c>
      <c r="V215" t="str">
        <f t="shared" si="45"/>
        <v>' : '</v>
      </c>
      <c r="W215" t="str">
        <f t="shared" si="46"/>
        <v>Zubehör</v>
      </c>
      <c r="X215" t="str">
        <f t="shared" si="47"/>
        <v>',</v>
      </c>
      <c r="Y215" s="30" t="str">
        <f t="shared" si="37"/>
        <v xml:space="preserve">'#hp24-accessory &gt; div:[2] &gt; div:[4] &gt; div &gt; a' : 'Zubehör',
</v>
      </c>
    </row>
    <row r="216" spans="1:25" x14ac:dyDescent="0.25">
      <c r="A216" s="60"/>
      <c r="B216">
        <v>1691</v>
      </c>
      <c r="C216" s="28" t="s">
        <v>950</v>
      </c>
      <c r="D216" s="28" t="s">
        <v>951</v>
      </c>
      <c r="E216" t="s">
        <v>159</v>
      </c>
      <c r="F216" t="s">
        <v>159</v>
      </c>
      <c r="H216" s="29" t="str">
        <f t="shared" si="38"/>
        <v>'</v>
      </c>
      <c r="I216" t="str">
        <f t="shared" si="39"/>
        <v>&gt; div.page-wrap &gt; section &gt; div &gt; div &gt; div &gt; div:[2] &gt; div:[2] &gt; div &gt; div:[3] &gt; div:[2] &gt; div &gt; ul &gt; li:[5]</v>
      </c>
      <c r="J216" t="str">
        <f t="shared" si="40"/>
        <v>' : '</v>
      </c>
      <c r="K216" t="str">
        <f t="shared" si="41"/>
        <v>ProductDescription</v>
      </c>
      <c r="L216" t="str">
        <f t="shared" si="42"/>
        <v>',</v>
      </c>
      <c r="M216" s="30" t="str">
        <f t="shared" si="36"/>
        <v xml:space="preserve">'&gt; div.page-wrap &gt; section &gt; div &gt; div &gt; div &gt; div:[2] &gt; div:[2] &gt; div &gt; div:[3] &gt; div:[2] &gt; div &gt; ul &gt; li:[5]' : 'ProductDescription',
</v>
      </c>
      <c r="T216" s="29" t="str">
        <f t="shared" si="43"/>
        <v>'</v>
      </c>
      <c r="U216" t="str">
        <f t="shared" si="44"/>
        <v>&gt; div.page-wrap &gt; section &gt; div &gt; div &gt; div &gt; div:[2] &gt; div:[2] &gt; div &gt; div:[3] &gt; div:[2] &gt; div &gt; ul &gt; li:[5]</v>
      </c>
      <c r="V216" t="str">
        <f t="shared" si="45"/>
        <v>' : '</v>
      </c>
      <c r="W216" t="str">
        <f t="shared" si="46"/>
        <v>ProductDescription</v>
      </c>
      <c r="X216" t="str">
        <f t="shared" si="47"/>
        <v>',</v>
      </c>
      <c r="Y216" s="30" t="str">
        <f t="shared" si="37"/>
        <v xml:space="preserve">'&gt; div.page-wrap &gt; section &gt; div &gt; div &gt; div &gt; div:[2] &gt; div:[2] &gt; div &gt; div:[3] &gt; div:[2] &gt; div &gt; ul &gt; li:[5]' : 'ProductDescription',
</v>
      </c>
    </row>
    <row r="217" spans="1:25" x14ac:dyDescent="0.25">
      <c r="A217" s="60"/>
      <c r="B217">
        <v>1658</v>
      </c>
      <c r="C217" s="28" t="s">
        <v>952</v>
      </c>
      <c r="D217" s="28" t="s">
        <v>953</v>
      </c>
      <c r="H217" s="29" t="str">
        <f t="shared" si="38"/>
        <v>'</v>
      </c>
      <c r="I217" t="str">
        <f t="shared" si="39"/>
        <v>&gt; div.page-wrap &gt; section &gt; div &gt; div &gt; div &gt; div:[5] &gt; div:[2] &gt; div &gt; div:[2] &gt; div &gt; div &gt; div &gt; div:[2] &gt; div &gt; div &gt; div:[2] &gt; a</v>
      </c>
      <c r="J217" t="str">
        <f t="shared" si="40"/>
        <v>' : '</v>
      </c>
      <c r="K217">
        <f t="shared" si="41"/>
        <v>0</v>
      </c>
      <c r="L217" t="str">
        <f t="shared" si="42"/>
        <v>',</v>
      </c>
      <c r="M217" s="30" t="str">
        <f t="shared" si="36"/>
        <v/>
      </c>
      <c r="T217" s="29" t="str">
        <f t="shared" si="43"/>
        <v>'</v>
      </c>
      <c r="U217" t="str">
        <f t="shared" si="44"/>
        <v>&gt; div.page-wrap &gt; section &gt; div &gt; div &gt; div &gt; div:[5] &gt; div:[2] &gt; div &gt; div:[2] &gt; div &gt; div &gt; div &gt; div:[2] &gt; div &gt; div &gt; div:[2] &gt; a</v>
      </c>
      <c r="V217" t="str">
        <f t="shared" si="45"/>
        <v>' : '</v>
      </c>
      <c r="W217">
        <f t="shared" si="46"/>
        <v>0</v>
      </c>
      <c r="X217" t="str">
        <f t="shared" si="47"/>
        <v>',</v>
      </c>
      <c r="Y217" s="30" t="str">
        <f t="shared" si="37"/>
        <v/>
      </c>
    </row>
    <row r="218" spans="1:25" x14ac:dyDescent="0.25">
      <c r="A218" s="60"/>
      <c r="B218">
        <v>1652</v>
      </c>
      <c r="C218" s="28" t="s">
        <v>954</v>
      </c>
      <c r="D218" s="28" t="s">
        <v>955</v>
      </c>
      <c r="E218" t="s">
        <v>570</v>
      </c>
      <c r="F218" t="s">
        <v>570</v>
      </c>
      <c r="H218" s="29" t="str">
        <f t="shared" si="38"/>
        <v>'</v>
      </c>
      <c r="I218" t="str">
        <f t="shared" si="39"/>
        <v>&gt; div.js--modal.sizing--auto.no--header &gt; div:[2]</v>
      </c>
      <c r="J218" t="str">
        <f t="shared" si="40"/>
        <v>' : '</v>
      </c>
      <c r="K218" t="str">
        <f t="shared" si="41"/>
        <v>Picture_Gallery_FullScreen</v>
      </c>
      <c r="L218" t="str">
        <f t="shared" si="42"/>
        <v>',</v>
      </c>
      <c r="M218" s="30" t="str">
        <f t="shared" si="36"/>
        <v xml:space="preserve">'&gt; div.js--modal.sizing--auto.no--header &gt; div:[2]' : 'Picture_Gallery_FullScreen',
</v>
      </c>
      <c r="T218" s="29" t="str">
        <f t="shared" si="43"/>
        <v>'</v>
      </c>
      <c r="U218" t="str">
        <f t="shared" si="44"/>
        <v>&gt; div.js--modal.sizing--auto.no--header &gt; div:[2]</v>
      </c>
      <c r="V218" t="str">
        <f t="shared" si="45"/>
        <v>' : '</v>
      </c>
      <c r="W218" t="str">
        <f t="shared" si="46"/>
        <v>Picture_Gallery_FullScreen</v>
      </c>
      <c r="X218" t="str">
        <f t="shared" si="47"/>
        <v>',</v>
      </c>
      <c r="Y218" s="30" t="str">
        <f t="shared" si="37"/>
        <v xml:space="preserve">'&gt; div.js--modal.sizing--auto.no--header &gt; div:[2]' : 'Picture_Gallery_FullScreen',
</v>
      </c>
    </row>
    <row r="219" spans="1:25" x14ac:dyDescent="0.25">
      <c r="A219" s="60"/>
      <c r="B219">
        <v>1643</v>
      </c>
      <c r="C219" s="28" t="s">
        <v>956</v>
      </c>
      <c r="D219" s="28" t="s">
        <v>957</v>
      </c>
      <c r="E219" t="s">
        <v>905</v>
      </c>
      <c r="F219" t="s">
        <v>905</v>
      </c>
      <c r="H219" s="29" t="str">
        <f t="shared" si="38"/>
        <v>'</v>
      </c>
      <c r="I219" t="str">
        <f t="shared" si="39"/>
        <v>&gt; div.page-wrap &gt; section &gt; div &gt; div:[2] &gt; div:[2] &gt; div &gt; div &gt; a &gt; span &gt; span &gt; img</v>
      </c>
      <c r="J219" t="str">
        <f t="shared" si="40"/>
        <v>' : '</v>
      </c>
      <c r="K219" t="str">
        <f t="shared" si="41"/>
        <v>ZuletztAngesehen</v>
      </c>
      <c r="L219" t="str">
        <f t="shared" si="42"/>
        <v>',</v>
      </c>
      <c r="M219" s="30" t="str">
        <f t="shared" si="36"/>
        <v xml:space="preserve">'&gt; div.page-wrap &gt; section &gt; div &gt; div:[2] &gt; div:[2] &gt; div &gt; div &gt; a &gt; span &gt; span &gt; img' : 'ZuletztAngesehen',
</v>
      </c>
      <c r="T219" s="29" t="str">
        <f t="shared" si="43"/>
        <v>'</v>
      </c>
      <c r="U219" t="str">
        <f t="shared" si="44"/>
        <v>&gt; div.page-wrap &gt; section &gt; div &gt; div:[2] &gt; div:[2] &gt; div &gt; div &gt; a &gt; span &gt; span &gt; img</v>
      </c>
      <c r="V219" t="str">
        <f t="shared" si="45"/>
        <v>' : '</v>
      </c>
      <c r="W219" t="str">
        <f t="shared" si="46"/>
        <v>ZuletztAngesehen</v>
      </c>
      <c r="X219" t="str">
        <f t="shared" si="47"/>
        <v>',</v>
      </c>
      <c r="Y219" s="30" t="str">
        <f t="shared" si="37"/>
        <v xml:space="preserve">'&gt; div.page-wrap &gt; section &gt; div &gt; div:[2] &gt; div:[2] &gt; div &gt; div &gt; a &gt; span &gt; span &gt; img' : 'ZuletztAngesehen',
</v>
      </c>
    </row>
    <row r="220" spans="1:25" x14ac:dyDescent="0.25">
      <c r="A220" s="60"/>
      <c r="B220">
        <v>1629</v>
      </c>
      <c r="C220" s="28" t="s">
        <v>958</v>
      </c>
      <c r="D220" s="28" t="s">
        <v>959</v>
      </c>
      <c r="E220" t="s">
        <v>678</v>
      </c>
      <c r="F220" t="s">
        <v>678</v>
      </c>
      <c r="H220" s="29" t="str">
        <f t="shared" si="38"/>
        <v>'</v>
      </c>
      <c r="I220" t="str">
        <f t="shared" si="39"/>
        <v>#hp24-accessory &gt; div:[2] &gt; div:[3] &gt; div:[2] &gt; div &gt; div &gt; a &gt; img</v>
      </c>
      <c r="J220" t="str">
        <f t="shared" si="40"/>
        <v>' : '</v>
      </c>
      <c r="K220" t="str">
        <f t="shared" si="41"/>
        <v>Zubehör</v>
      </c>
      <c r="L220" t="str">
        <f t="shared" si="42"/>
        <v>',</v>
      </c>
      <c r="M220" s="30" t="str">
        <f t="shared" si="36"/>
        <v xml:space="preserve">'#hp24-accessory &gt; div:[2] &gt; div:[3] &gt; div:[2] &gt; div &gt; div &gt; a &gt; img' : 'Zubehör',
</v>
      </c>
      <c r="T220" s="29" t="str">
        <f t="shared" si="43"/>
        <v>'</v>
      </c>
      <c r="U220" t="str">
        <f t="shared" si="44"/>
        <v>#hp24-accessory &gt; div:[2] &gt; div:[3] &gt; div:[2] &gt; div &gt; div &gt; a &gt; img</v>
      </c>
      <c r="V220" t="str">
        <f t="shared" si="45"/>
        <v>' : '</v>
      </c>
      <c r="W220" t="str">
        <f t="shared" si="46"/>
        <v>Zubehör</v>
      </c>
      <c r="X220" t="str">
        <f t="shared" si="47"/>
        <v>',</v>
      </c>
      <c r="Y220" s="30" t="str">
        <f t="shared" si="37"/>
        <v xml:space="preserve">'#hp24-accessory &gt; div:[2] &gt; div:[3] &gt; div:[2] &gt; div &gt; div &gt; a &gt; img' : 'Zubehör',
</v>
      </c>
    </row>
    <row r="221" spans="1:25" x14ac:dyDescent="0.25">
      <c r="A221" s="60"/>
      <c r="B221">
        <v>1628</v>
      </c>
      <c r="C221" s="28" t="s">
        <v>960</v>
      </c>
      <c r="D221" s="28" t="s">
        <v>961</v>
      </c>
      <c r="E221" t="s">
        <v>806</v>
      </c>
      <c r="F221" t="s">
        <v>159</v>
      </c>
      <c r="H221" s="29" t="str">
        <f t="shared" si="38"/>
        <v>'</v>
      </c>
      <c r="I221" t="str">
        <f t="shared" si="39"/>
        <v>&gt; div.page-wrap &gt; section &gt; div &gt; div &gt; div &gt; div:[2] &gt; div:[2] &gt; div &gt; div:[3] &gt; div:[2] &gt; div:[2] &gt; table &gt; tbody &gt; tr &gt; td:[2]</v>
      </c>
      <c r="J221" t="str">
        <f t="shared" si="40"/>
        <v>' : '</v>
      </c>
      <c r="K221" t="str">
        <f t="shared" si="41"/>
        <v>ProductDescription_table</v>
      </c>
      <c r="L221" t="str">
        <f t="shared" si="42"/>
        <v>',</v>
      </c>
      <c r="M221" s="30" t="str">
        <f t="shared" si="36"/>
        <v xml:space="preserve">'&gt; div.page-wrap &gt; section &gt; div &gt; div &gt; div &gt; div:[2] &gt; div:[2] &gt; div &gt; div:[3] &gt; div:[2] &gt; div:[2] &gt; table &gt; tbody &gt; tr &gt; td:[2]' : 'ProductDescription_table',
</v>
      </c>
      <c r="T221" s="29" t="str">
        <f t="shared" si="43"/>
        <v>'</v>
      </c>
      <c r="U221" t="str">
        <f t="shared" si="44"/>
        <v>&gt; div.page-wrap &gt; section &gt; div &gt; div &gt; div &gt; div:[2] &gt; div:[2] &gt; div &gt; div:[3] &gt; div:[2] &gt; div:[2] &gt; table &gt; tbody &gt; tr &gt; td:[2]</v>
      </c>
      <c r="V221" t="str">
        <f t="shared" si="45"/>
        <v>' : '</v>
      </c>
      <c r="W221" t="str">
        <f t="shared" si="46"/>
        <v>ProductDescription_table</v>
      </c>
      <c r="X221" t="str">
        <f t="shared" si="47"/>
        <v>',</v>
      </c>
      <c r="Y221" s="30" t="str">
        <f t="shared" si="37"/>
        <v xml:space="preserve">'&gt; div.page-wrap &gt; section &gt; div &gt; div &gt; div &gt; div:[2] &gt; div:[2] &gt; div &gt; div:[3] &gt; div:[2] &gt; div:[2] &gt; table &gt; tbody &gt; tr &gt; td:[2]' : 'ProductDescription_table',
</v>
      </c>
    </row>
    <row r="222" spans="1:25" x14ac:dyDescent="0.25">
      <c r="A222" s="60"/>
      <c r="B222">
        <v>1609</v>
      </c>
      <c r="C222" s="28" t="s">
        <v>962</v>
      </c>
      <c r="D222" s="28" t="s">
        <v>963</v>
      </c>
      <c r="E222" t="s">
        <v>905</v>
      </c>
      <c r="F222" t="s">
        <v>905</v>
      </c>
      <c r="H222" s="29" t="str">
        <f t="shared" si="38"/>
        <v>'</v>
      </c>
      <c r="I222" t="str">
        <f t="shared" si="39"/>
        <v>&gt; div.page-wrap &gt; section &gt; div &gt; div:[2] &gt; div:[2] &gt; div &gt; div &gt; a</v>
      </c>
      <c r="J222" t="str">
        <f t="shared" si="40"/>
        <v>' : '</v>
      </c>
      <c r="K222" t="str">
        <f t="shared" si="41"/>
        <v>ZuletztAngesehen</v>
      </c>
      <c r="L222" t="str">
        <f t="shared" si="42"/>
        <v>',</v>
      </c>
      <c r="M222" s="30" t="str">
        <f t="shared" si="36"/>
        <v xml:space="preserve">'&gt; div.page-wrap &gt; section &gt; div &gt; div:[2] &gt; div:[2] &gt; div &gt; div &gt; a' : 'ZuletztAngesehen',
</v>
      </c>
      <c r="T222" s="29" t="str">
        <f t="shared" si="43"/>
        <v>'</v>
      </c>
      <c r="U222" t="str">
        <f t="shared" si="44"/>
        <v>&gt; div.page-wrap &gt; section &gt; div &gt; div:[2] &gt; div:[2] &gt; div &gt; div &gt; a</v>
      </c>
      <c r="V222" t="str">
        <f t="shared" si="45"/>
        <v>' : '</v>
      </c>
      <c r="W222" t="str">
        <f t="shared" si="46"/>
        <v>ZuletztAngesehen</v>
      </c>
      <c r="X222" t="str">
        <f t="shared" si="47"/>
        <v>',</v>
      </c>
      <c r="Y222" s="30" t="str">
        <f t="shared" si="37"/>
        <v xml:space="preserve">'&gt; div.page-wrap &gt; section &gt; div &gt; div:[2] &gt; div:[2] &gt; div &gt; div &gt; a' : 'ZuletztAngesehen',
</v>
      </c>
    </row>
    <row r="223" spans="1:25" x14ac:dyDescent="0.25">
      <c r="A223" s="60"/>
      <c r="B223">
        <v>1594</v>
      </c>
      <c r="C223" s="28" t="s">
        <v>964</v>
      </c>
      <c r="D223" s="28" t="s">
        <v>965</v>
      </c>
      <c r="E223" t="s">
        <v>570</v>
      </c>
      <c r="F223" t="s">
        <v>570</v>
      </c>
      <c r="H223" s="29" t="str">
        <f t="shared" si="38"/>
        <v>'</v>
      </c>
      <c r="I223" t="str">
        <f t="shared" si="39"/>
        <v>&gt; div.js--modal.sizing--content.no--header &gt; div:[2] &gt; div &gt; div:[4] &gt; div &gt; div:[2] &gt; div &gt; div &gt; div:[2] &gt; div &gt; div &gt; div:[2] &gt; a:[2]</v>
      </c>
      <c r="J223" t="str">
        <f t="shared" si="40"/>
        <v>' : '</v>
      </c>
      <c r="K223" t="str">
        <f t="shared" si="41"/>
        <v>Picture_Gallery_FullScreen</v>
      </c>
      <c r="L223" t="str">
        <f t="shared" si="42"/>
        <v>',</v>
      </c>
      <c r="M223" s="30" t="str">
        <f t="shared" si="36"/>
        <v xml:space="preserve">'&gt; div.js--modal.sizing--content.no--header &gt; div:[2] &gt; div &gt; div:[4] &gt; div &gt; div:[2] &gt; div &gt; div &gt; div:[2] &gt; div &gt; div &gt; div:[2] &gt; a:[2]' : 'Picture_Gallery_FullScreen',
</v>
      </c>
      <c r="T223" s="29" t="str">
        <f t="shared" si="43"/>
        <v>'</v>
      </c>
      <c r="U223" t="str">
        <f t="shared" si="44"/>
        <v>&gt; div.js--modal.sizing--content.no--header &gt; div:[2] &gt; div &gt; div:[4] &gt; div &gt; div:[2] &gt; div &gt; div &gt; div:[2] &gt; div &gt; div &gt; div:[2] &gt; a:[2]</v>
      </c>
      <c r="V223" t="str">
        <f t="shared" si="45"/>
        <v>' : '</v>
      </c>
      <c r="W223" t="str">
        <f t="shared" si="46"/>
        <v>Picture_Gallery_FullScreen</v>
      </c>
      <c r="X223" t="str">
        <f t="shared" si="47"/>
        <v>',</v>
      </c>
      <c r="Y223" s="30" t="str">
        <f t="shared" si="37"/>
        <v xml:space="preserve">'&gt; div.js--modal.sizing--content.no--header &gt; div:[2] &gt; div &gt; div:[4] &gt; div &gt; div:[2] &gt; div &gt; div &gt; div:[2] &gt; div &gt; div &gt; div:[2] &gt; a:[2]' : 'Picture_Gallery_FullScreen',
</v>
      </c>
    </row>
    <row r="224" spans="1:25" x14ac:dyDescent="0.25">
      <c r="A224" s="60"/>
      <c r="B224">
        <v>1576</v>
      </c>
      <c r="C224" s="28" t="s">
        <v>966</v>
      </c>
      <c r="D224" s="28" t="s">
        <v>967</v>
      </c>
      <c r="E224" t="s">
        <v>570</v>
      </c>
      <c r="F224" t="s">
        <v>570</v>
      </c>
      <c r="H224" s="29" t="str">
        <f t="shared" si="38"/>
        <v>'</v>
      </c>
      <c r="I224" t="str">
        <f t="shared" si="39"/>
        <v>&gt; div.js--modal.sizing--content.no--header &gt; div:[2] &gt; div &gt; div</v>
      </c>
      <c r="J224" t="str">
        <f t="shared" si="40"/>
        <v>' : '</v>
      </c>
      <c r="K224" t="str">
        <f t="shared" si="41"/>
        <v>Picture_Gallery_FullScreen</v>
      </c>
      <c r="L224" t="str">
        <f t="shared" si="42"/>
        <v>',</v>
      </c>
      <c r="M224" s="30" t="str">
        <f t="shared" si="36"/>
        <v xml:space="preserve">'&gt; div.js--modal.sizing--content.no--header &gt; div:[2] &gt; div &gt; div' : 'Picture_Gallery_FullScreen',
</v>
      </c>
      <c r="T224" s="29" t="str">
        <f t="shared" si="43"/>
        <v>'</v>
      </c>
      <c r="U224" t="str">
        <f t="shared" si="44"/>
        <v>&gt; div.js--modal.sizing--content.no--header &gt; div:[2] &gt; div &gt; div</v>
      </c>
      <c r="V224" t="str">
        <f t="shared" si="45"/>
        <v>' : '</v>
      </c>
      <c r="W224" t="str">
        <f t="shared" si="46"/>
        <v>Picture_Gallery_FullScreen</v>
      </c>
      <c r="X224" t="str">
        <f t="shared" si="47"/>
        <v>',</v>
      </c>
      <c r="Y224" s="30" t="str">
        <f t="shared" si="37"/>
        <v xml:space="preserve">'&gt; div.js--modal.sizing--content.no--header &gt; div:[2] &gt; div &gt; div' : 'Picture_Gallery_FullScreen',
</v>
      </c>
    </row>
    <row r="225" spans="1:25" x14ac:dyDescent="0.25">
      <c r="A225" s="60"/>
      <c r="B225">
        <v>1571</v>
      </c>
      <c r="C225" s="28" t="s">
        <v>968</v>
      </c>
      <c r="D225" s="28" t="s">
        <v>969</v>
      </c>
      <c r="E225" t="s">
        <v>634</v>
      </c>
      <c r="F225" t="s">
        <v>17</v>
      </c>
      <c r="H225" s="29" t="str">
        <f t="shared" si="38"/>
        <v>'</v>
      </c>
      <c r="I225" t="str">
        <f t="shared" si="39"/>
        <v>&gt; div.page-wrap &gt; section &gt; nav &gt; ul &gt; li:[7] &gt; a &gt; span</v>
      </c>
      <c r="J225" t="str">
        <f t="shared" si="40"/>
        <v>' : '</v>
      </c>
      <c r="K225" t="str">
        <f t="shared" si="41"/>
        <v>Breadcrumbs</v>
      </c>
      <c r="L225" t="str">
        <f t="shared" si="42"/>
        <v>',</v>
      </c>
      <c r="M225" s="30" t="str">
        <f t="shared" si="36"/>
        <v xml:space="preserve">'&gt; div.page-wrap &gt; section &gt; nav &gt; ul &gt; li:[7] &gt; a &gt; span' : 'Breadcrumbs',
</v>
      </c>
      <c r="T225" s="29" t="str">
        <f t="shared" si="43"/>
        <v>'</v>
      </c>
      <c r="U225" t="str">
        <f t="shared" si="44"/>
        <v>&gt; div.page-wrap &gt; section &gt; nav &gt; ul &gt; li:[7] &gt; a &gt; span</v>
      </c>
      <c r="V225" t="str">
        <f t="shared" si="45"/>
        <v>' : '</v>
      </c>
      <c r="W225" t="str">
        <f t="shared" si="46"/>
        <v>Breadcrumbs</v>
      </c>
      <c r="X225" t="str">
        <f t="shared" si="47"/>
        <v>',</v>
      </c>
      <c r="Y225" s="30" t="str">
        <f t="shared" si="37"/>
        <v xml:space="preserve">'&gt; div.page-wrap &gt; section &gt; nav &gt; ul &gt; li:[7] &gt; a &gt; span' : 'Breadcrumbs',
</v>
      </c>
    </row>
    <row r="226" spans="1:25" x14ac:dyDescent="0.25">
      <c r="A226" s="60"/>
      <c r="B226">
        <v>1558</v>
      </c>
      <c r="C226" s="28" t="s">
        <v>970</v>
      </c>
      <c r="D226" s="28" t="s">
        <v>971</v>
      </c>
      <c r="E226" t="s">
        <v>570</v>
      </c>
      <c r="F226" t="s">
        <v>570</v>
      </c>
      <c r="H226" s="29" t="str">
        <f t="shared" si="38"/>
        <v>'</v>
      </c>
      <c r="I226" t="str">
        <f t="shared" si="39"/>
        <v>&gt; div.js--modal.sizing--content.no--header &gt; div:[2] &gt; div &gt; div:[4] &gt; div &gt; div:[2] &gt; div &gt; div &gt; div &gt; div &gt; div &gt; div:[2] &gt; a</v>
      </c>
      <c r="J226" t="str">
        <f t="shared" si="40"/>
        <v>' : '</v>
      </c>
      <c r="K226" t="str">
        <f t="shared" si="41"/>
        <v>Picture_Gallery_FullScreen</v>
      </c>
      <c r="L226" t="str">
        <f t="shared" si="42"/>
        <v>',</v>
      </c>
      <c r="M226" s="30" t="str">
        <f t="shared" si="36"/>
        <v xml:space="preserve">'&gt; div.js--modal.sizing--content.no--header &gt; div:[2] &gt; div &gt; div:[4] &gt; div &gt; div:[2] &gt; div &gt; div &gt; div &gt; div &gt; div &gt; div:[2] &gt; a' : 'Picture_Gallery_FullScreen',
</v>
      </c>
      <c r="T226" s="29" t="str">
        <f t="shared" si="43"/>
        <v>'</v>
      </c>
      <c r="U226" t="str">
        <f t="shared" si="44"/>
        <v>&gt; div.js--modal.sizing--content.no--header &gt; div:[2] &gt; div &gt; div:[4] &gt; div &gt; div:[2] &gt; div &gt; div &gt; div &gt; div &gt; div &gt; div:[2] &gt; a</v>
      </c>
      <c r="V226" t="str">
        <f t="shared" si="45"/>
        <v>' : '</v>
      </c>
      <c r="W226" t="str">
        <f t="shared" si="46"/>
        <v>Picture_Gallery_FullScreen</v>
      </c>
      <c r="X226" t="str">
        <f t="shared" si="47"/>
        <v>',</v>
      </c>
      <c r="Y226" s="30" t="str">
        <f t="shared" si="37"/>
        <v xml:space="preserve">'&gt; div.js--modal.sizing--content.no--header &gt; div:[2] &gt; div &gt; div:[4] &gt; div &gt; div:[2] &gt; div &gt; div &gt; div &gt; div &gt; div &gt; div:[2] &gt; a' : 'Picture_Gallery_FullScreen',
</v>
      </c>
    </row>
    <row r="227" spans="1:25" x14ac:dyDescent="0.25">
      <c r="A227" s="60"/>
      <c r="B227">
        <v>1534</v>
      </c>
      <c r="C227" s="28" t="s">
        <v>972</v>
      </c>
      <c r="D227" s="28" t="s">
        <v>973</v>
      </c>
      <c r="H227" s="29" t="str">
        <f t="shared" si="38"/>
        <v>'</v>
      </c>
      <c r="I227" t="str">
        <f t="shared" si="39"/>
        <v>&gt; div.page-wrap &gt; header &gt; div &gt; nav &gt; ul &gt; div:[2] &gt; a:[2]</v>
      </c>
      <c r="J227" t="str">
        <f t="shared" si="40"/>
        <v>' : '</v>
      </c>
      <c r="K227">
        <f t="shared" si="41"/>
        <v>0</v>
      </c>
      <c r="L227" t="str">
        <f t="shared" si="42"/>
        <v>',</v>
      </c>
      <c r="M227" s="30" t="str">
        <f t="shared" si="36"/>
        <v/>
      </c>
      <c r="T227" s="29" t="str">
        <f t="shared" si="43"/>
        <v>'</v>
      </c>
      <c r="U227" t="str">
        <f t="shared" si="44"/>
        <v>&gt; div.page-wrap &gt; header &gt; div &gt; nav &gt; ul &gt; div:[2] &gt; a:[2]</v>
      </c>
      <c r="V227" t="str">
        <f t="shared" si="45"/>
        <v>' : '</v>
      </c>
      <c r="W227">
        <f t="shared" si="46"/>
        <v>0</v>
      </c>
      <c r="X227" t="str">
        <f t="shared" si="47"/>
        <v>',</v>
      </c>
      <c r="Y227" s="30" t="str">
        <f t="shared" si="37"/>
        <v/>
      </c>
    </row>
    <row r="228" spans="1:25" x14ac:dyDescent="0.25">
      <c r="A228" s="60"/>
      <c r="B228">
        <v>1534</v>
      </c>
      <c r="C228" s="28" t="s">
        <v>974</v>
      </c>
      <c r="D228" s="28" t="s">
        <v>975</v>
      </c>
      <c r="E228" t="s">
        <v>570</v>
      </c>
      <c r="F228" t="s">
        <v>570</v>
      </c>
      <c r="H228" s="29" t="str">
        <f t="shared" si="38"/>
        <v>'</v>
      </c>
      <c r="I228" t="str">
        <f t="shared" si="39"/>
        <v>&gt; div.js--modal.sizing--content.no--header &gt; div:[2] &gt; div &gt; div:[2] &gt; div:[2] &gt; div &gt; ul &gt; li</v>
      </c>
      <c r="J228" t="str">
        <f t="shared" si="40"/>
        <v>' : '</v>
      </c>
      <c r="K228" t="str">
        <f t="shared" si="41"/>
        <v>Picture_Gallery_FullScreen</v>
      </c>
      <c r="L228" t="str">
        <f t="shared" si="42"/>
        <v>',</v>
      </c>
      <c r="M228" s="30" t="str">
        <f t="shared" si="36"/>
        <v xml:space="preserve">'&gt; div.js--modal.sizing--content.no--header &gt; div:[2] &gt; div &gt; div:[2] &gt; div:[2] &gt; div &gt; ul &gt; li' : 'Picture_Gallery_FullScreen',
</v>
      </c>
      <c r="T228" s="29" t="str">
        <f t="shared" si="43"/>
        <v>'</v>
      </c>
      <c r="U228" t="str">
        <f t="shared" si="44"/>
        <v>&gt; div.js--modal.sizing--content.no--header &gt; div:[2] &gt; div &gt; div:[2] &gt; div:[2] &gt; div &gt; ul &gt; li</v>
      </c>
      <c r="V228" t="str">
        <f t="shared" si="45"/>
        <v>' : '</v>
      </c>
      <c r="W228" t="str">
        <f t="shared" si="46"/>
        <v>Picture_Gallery_FullScreen</v>
      </c>
      <c r="X228" t="str">
        <f t="shared" si="47"/>
        <v>',</v>
      </c>
      <c r="Y228" s="30" t="str">
        <f t="shared" si="37"/>
        <v xml:space="preserve">'&gt; div.js--modal.sizing--content.no--header &gt; div:[2] &gt; div &gt; div:[2] &gt; div:[2] &gt; div &gt; ul &gt; li' : 'Picture_Gallery_FullScreen',
</v>
      </c>
    </row>
    <row r="229" spans="1:25" x14ac:dyDescent="0.25">
      <c r="A229" s="60"/>
      <c r="B229">
        <v>1509</v>
      </c>
      <c r="C229" s="28" t="s">
        <v>976</v>
      </c>
      <c r="D229" s="28" t="s">
        <v>977</v>
      </c>
      <c r="H229" s="29" t="str">
        <f t="shared" si="38"/>
        <v>'</v>
      </c>
      <c r="I229" t="str">
        <f t="shared" si="39"/>
        <v>&gt; div.page-wrap &gt; section &gt; div &gt; div &gt; div &gt; div &gt; header &gt; div</v>
      </c>
      <c r="J229" t="str">
        <f t="shared" si="40"/>
        <v>' : '</v>
      </c>
      <c r="K229">
        <f t="shared" si="41"/>
        <v>0</v>
      </c>
      <c r="L229" t="str">
        <f t="shared" si="42"/>
        <v>',</v>
      </c>
      <c r="M229" s="30" t="str">
        <f t="shared" si="36"/>
        <v/>
      </c>
      <c r="T229" s="29" t="str">
        <f t="shared" si="43"/>
        <v>'</v>
      </c>
      <c r="U229" t="str">
        <f t="shared" si="44"/>
        <v>&gt; div.page-wrap &gt; section &gt; div &gt; div &gt; div &gt; div &gt; header &gt; div</v>
      </c>
      <c r="V229" t="str">
        <f t="shared" si="45"/>
        <v>' : '</v>
      </c>
      <c r="W229">
        <f t="shared" si="46"/>
        <v>0</v>
      </c>
      <c r="X229" t="str">
        <f t="shared" si="47"/>
        <v>',</v>
      </c>
      <c r="Y229" s="30" t="str">
        <f t="shared" si="37"/>
        <v/>
      </c>
    </row>
    <row r="230" spans="1:25" x14ac:dyDescent="0.25">
      <c r="A230" s="60"/>
      <c r="B230">
        <v>1503</v>
      </c>
      <c r="C230" s="28" t="s">
        <v>978</v>
      </c>
      <c r="D230" s="28" t="s">
        <v>979</v>
      </c>
      <c r="E230" t="s">
        <v>806</v>
      </c>
      <c r="F230" t="s">
        <v>159</v>
      </c>
      <c r="H230" s="29" t="str">
        <f t="shared" si="38"/>
        <v>'</v>
      </c>
      <c r="I230" t="str">
        <f t="shared" si="39"/>
        <v>&gt; div.page-wrap &gt; section &gt; div &gt; div &gt; div &gt; div:[2] &gt; div:[2] &gt; div &gt; div:[3] &gt; div:[2] &gt; div:[2] &gt; table</v>
      </c>
      <c r="J230" t="str">
        <f t="shared" si="40"/>
        <v>' : '</v>
      </c>
      <c r="K230" t="str">
        <f t="shared" si="41"/>
        <v>ProductDescription_table</v>
      </c>
      <c r="L230" t="str">
        <f t="shared" si="42"/>
        <v>',</v>
      </c>
      <c r="M230" s="30" t="str">
        <f t="shared" si="36"/>
        <v xml:space="preserve">'&gt; div.page-wrap &gt; section &gt; div &gt; div &gt; div &gt; div:[2] &gt; div:[2] &gt; div &gt; div:[3] &gt; div:[2] &gt; div:[2] &gt; table' : 'ProductDescription_table',
</v>
      </c>
      <c r="T230" s="29" t="str">
        <f t="shared" si="43"/>
        <v>'</v>
      </c>
      <c r="U230" t="str">
        <f t="shared" si="44"/>
        <v>&gt; div.page-wrap &gt; section &gt; div &gt; div &gt; div &gt; div:[2] &gt; div:[2] &gt; div &gt; div:[3] &gt; div:[2] &gt; div:[2] &gt; table</v>
      </c>
      <c r="V230" t="str">
        <f t="shared" si="45"/>
        <v>' : '</v>
      </c>
      <c r="W230" t="str">
        <f t="shared" si="46"/>
        <v>ProductDescription_table</v>
      </c>
      <c r="X230" t="str">
        <f t="shared" si="47"/>
        <v>',</v>
      </c>
      <c r="Y230" s="30" t="str">
        <f t="shared" si="37"/>
        <v xml:space="preserve">'&gt; div.page-wrap &gt; section &gt; div &gt; div &gt; div &gt; div:[2] &gt; div:[2] &gt; div &gt; div:[3] &gt; div:[2] &gt; div:[2] &gt; table' : 'ProductDescription_table',
</v>
      </c>
    </row>
    <row r="231" spans="1:25" x14ac:dyDescent="0.25">
      <c r="A231" s="60"/>
      <c r="B231">
        <v>1462</v>
      </c>
      <c r="C231" s="28" t="s">
        <v>980</v>
      </c>
      <c r="D231" s="28" t="s">
        <v>981</v>
      </c>
      <c r="E231" t="s">
        <v>678</v>
      </c>
      <c r="F231" t="s">
        <v>678</v>
      </c>
      <c r="H231" s="29" t="str">
        <f t="shared" si="38"/>
        <v>'</v>
      </c>
      <c r="I231" t="str">
        <f t="shared" si="39"/>
        <v>&gt; div.page-wrap &gt; section &gt; div &gt; div &gt; div &gt; div:[3] &gt; div &gt; a:[2]</v>
      </c>
      <c r="J231" t="str">
        <f t="shared" si="40"/>
        <v>' : '</v>
      </c>
      <c r="K231" t="str">
        <f t="shared" si="41"/>
        <v>Zubehör</v>
      </c>
      <c r="L231" t="str">
        <f t="shared" si="42"/>
        <v>',</v>
      </c>
      <c r="M231" s="30" t="str">
        <f t="shared" si="36"/>
        <v xml:space="preserve">'&gt; div.page-wrap &gt; section &gt; div &gt; div &gt; div &gt; div:[3] &gt; div &gt; a:[2]' : 'Zubehör',
</v>
      </c>
      <c r="T231" s="29" t="str">
        <f t="shared" si="43"/>
        <v>'</v>
      </c>
      <c r="U231" t="str">
        <f t="shared" si="44"/>
        <v>&gt; div.page-wrap &gt; section &gt; div &gt; div &gt; div &gt; div:[3] &gt; div &gt; a:[2]</v>
      </c>
      <c r="V231" t="str">
        <f t="shared" si="45"/>
        <v>' : '</v>
      </c>
      <c r="W231" t="str">
        <f t="shared" si="46"/>
        <v>Zubehör</v>
      </c>
      <c r="X231" t="str">
        <f t="shared" si="47"/>
        <v>',</v>
      </c>
      <c r="Y231" s="30" t="str">
        <f t="shared" si="37"/>
        <v xml:space="preserve">'&gt; div.page-wrap &gt; section &gt; div &gt; div &gt; div &gt; div:[3] &gt; div &gt; a:[2]' : 'Zubehör',
</v>
      </c>
    </row>
    <row r="232" spans="1:25" x14ac:dyDescent="0.25">
      <c r="A232" s="60"/>
      <c r="B232">
        <v>1459</v>
      </c>
      <c r="C232" s="28" t="s">
        <v>982</v>
      </c>
      <c r="D232" s="28" t="s">
        <v>983</v>
      </c>
      <c r="E232" t="s">
        <v>806</v>
      </c>
      <c r="F232" t="s">
        <v>159</v>
      </c>
      <c r="H232" s="29" t="str">
        <f t="shared" si="38"/>
        <v>'</v>
      </c>
      <c r="I232" t="str">
        <f t="shared" si="39"/>
        <v>&gt; div.page-wrap &gt; section &gt; div &gt; div &gt; div &gt; div:[2] &gt; div:[2] &gt; div &gt; div:[3] &gt; div:[2] &gt; div:[2] &gt; table &gt; tbody &gt; tr:[12] &gt; td:[2]</v>
      </c>
      <c r="J232" t="str">
        <f t="shared" si="40"/>
        <v>' : '</v>
      </c>
      <c r="K232" t="str">
        <f t="shared" si="41"/>
        <v>ProductDescription_table</v>
      </c>
      <c r="L232" t="str">
        <f t="shared" si="42"/>
        <v>',</v>
      </c>
      <c r="M232" s="30" t="str">
        <f t="shared" si="36"/>
        <v xml:space="preserve">'&gt; div.page-wrap &gt; section &gt; div &gt; div &gt; div &gt; div:[2] &gt; div:[2] &gt; div &gt; div:[3] &gt; div:[2] &gt; div:[2] &gt; table &gt; tbody &gt; tr:[12] &gt; td:[2]' : 'ProductDescription_table',
</v>
      </c>
      <c r="T232" s="29" t="str">
        <f t="shared" si="43"/>
        <v>'</v>
      </c>
      <c r="U232" t="str">
        <f t="shared" si="44"/>
        <v>&gt; div.page-wrap &gt; section &gt; div &gt; div &gt; div &gt; div:[2] &gt; div:[2] &gt; div &gt; div:[3] &gt; div:[2] &gt; div:[2] &gt; table &gt; tbody &gt; tr:[12] &gt; td:[2]</v>
      </c>
      <c r="V232" t="str">
        <f t="shared" si="45"/>
        <v>' : '</v>
      </c>
      <c r="W232" t="str">
        <f t="shared" si="46"/>
        <v>ProductDescription_table</v>
      </c>
      <c r="X232" t="str">
        <f t="shared" si="47"/>
        <v>',</v>
      </c>
      <c r="Y232" s="30" t="str">
        <f t="shared" si="37"/>
        <v xml:space="preserve">'&gt; div.page-wrap &gt; section &gt; div &gt; div &gt; div &gt; div:[2] &gt; div:[2] &gt; div &gt; div:[3] &gt; div:[2] &gt; div:[2] &gt; table &gt; tbody &gt; tr:[12] &gt; td:[2]' : 'ProductDescription_table',
</v>
      </c>
    </row>
    <row r="233" spans="1:25" x14ac:dyDescent="0.25">
      <c r="A233" s="60"/>
      <c r="B233">
        <v>1453</v>
      </c>
      <c r="C233" s="28" t="s">
        <v>984</v>
      </c>
      <c r="D233" s="28" t="s">
        <v>985</v>
      </c>
      <c r="E233" t="s">
        <v>895</v>
      </c>
      <c r="F233" t="s">
        <v>905</v>
      </c>
      <c r="H233" s="29" t="str">
        <f t="shared" si="38"/>
        <v>'</v>
      </c>
      <c r="I233" t="str">
        <f t="shared" si="39"/>
        <v>&gt; div.page-wrap &gt; section &gt; div &gt; div:[2] &gt; div:[2] &gt; div &gt; div:[3] &gt; a &gt; span &gt; span &gt; img</v>
      </c>
      <c r="J233" t="str">
        <f t="shared" si="40"/>
        <v>' : '</v>
      </c>
      <c r="K233" t="str">
        <f t="shared" si="41"/>
        <v>ZuletztAngesehen_Element_3</v>
      </c>
      <c r="L233" t="str">
        <f t="shared" si="42"/>
        <v>',</v>
      </c>
      <c r="M233" s="30" t="str">
        <f t="shared" si="36"/>
        <v xml:space="preserve">'&gt; div.page-wrap &gt; section &gt; div &gt; div:[2] &gt; div:[2] &gt; div &gt; div:[3] &gt; a &gt; span &gt; span &gt; img' : 'ZuletztAngesehen_Element_3',
</v>
      </c>
      <c r="T233" s="29" t="str">
        <f t="shared" si="43"/>
        <v>'</v>
      </c>
      <c r="U233" t="str">
        <f t="shared" si="44"/>
        <v>&gt; div.page-wrap &gt; section &gt; div &gt; div:[2] &gt; div:[2] &gt; div &gt; div:[3] &gt; a &gt; span &gt; span &gt; img</v>
      </c>
      <c r="V233" t="str">
        <f t="shared" si="45"/>
        <v>' : '</v>
      </c>
      <c r="W233" t="str">
        <f t="shared" si="46"/>
        <v>ZuletztAngesehen_Element_3</v>
      </c>
      <c r="X233" t="str">
        <f t="shared" si="47"/>
        <v>',</v>
      </c>
      <c r="Y233" s="30" t="str">
        <f t="shared" si="37"/>
        <v xml:space="preserve">'&gt; div.page-wrap &gt; section &gt; div &gt; div:[2] &gt; div:[2] &gt; div &gt; div:[3] &gt; a &gt; span &gt; span &gt; img' : 'ZuletztAngesehen_Element_3',
</v>
      </c>
    </row>
    <row r="234" spans="1:25" x14ac:dyDescent="0.25">
      <c r="A234" s="60"/>
      <c r="B234">
        <v>1433</v>
      </c>
      <c r="C234" s="28" t="s">
        <v>986</v>
      </c>
      <c r="D234" s="28" t="s">
        <v>987</v>
      </c>
      <c r="H234" s="29" t="str">
        <f t="shared" si="38"/>
        <v>'</v>
      </c>
      <c r="I234" t="str">
        <f t="shared" si="39"/>
        <v>&gt; div.page-wrap &gt; header &gt; div &gt; div:[2] &gt; div &gt; div:[2] &gt; div &gt; a</v>
      </c>
      <c r="J234" t="str">
        <f t="shared" si="40"/>
        <v>' : '</v>
      </c>
      <c r="K234">
        <f t="shared" si="41"/>
        <v>0</v>
      </c>
      <c r="L234" t="str">
        <f t="shared" si="42"/>
        <v>',</v>
      </c>
      <c r="M234" s="30" t="str">
        <f t="shared" si="36"/>
        <v/>
      </c>
      <c r="T234" s="29" t="str">
        <f t="shared" si="43"/>
        <v>'</v>
      </c>
      <c r="U234" t="str">
        <f t="shared" si="44"/>
        <v>&gt; div.page-wrap &gt; header &gt; div &gt; div:[2] &gt; div &gt; div:[2] &gt; div &gt; a</v>
      </c>
      <c r="V234" t="str">
        <f t="shared" si="45"/>
        <v>' : '</v>
      </c>
      <c r="W234">
        <f t="shared" si="46"/>
        <v>0</v>
      </c>
      <c r="X234" t="str">
        <f t="shared" si="47"/>
        <v>',</v>
      </c>
      <c r="Y234" s="30" t="str">
        <f t="shared" si="37"/>
        <v/>
      </c>
    </row>
    <row r="235" spans="1:25" x14ac:dyDescent="0.25">
      <c r="A235" s="60"/>
      <c r="B235">
        <v>1431</v>
      </c>
      <c r="C235" s="28" t="s">
        <v>988</v>
      </c>
      <c r="D235" s="28" t="s">
        <v>989</v>
      </c>
      <c r="E235" t="s">
        <v>678</v>
      </c>
      <c r="F235" t="s">
        <v>678</v>
      </c>
      <c r="H235" s="29" t="str">
        <f t="shared" si="38"/>
        <v>'</v>
      </c>
      <c r="I235" t="str">
        <f t="shared" si="39"/>
        <v>&gt; div.page-wrap &gt; section &gt; div &gt; div &gt; div &gt; div:[3] &gt; div:[2] &gt; div &gt; div:[2] &gt; div &gt; div &gt; div &gt; div:[3] &gt; div &gt; div &gt; div:[2] &gt; a</v>
      </c>
      <c r="J235" t="str">
        <f t="shared" si="40"/>
        <v>' : '</v>
      </c>
      <c r="K235" t="str">
        <f t="shared" si="41"/>
        <v>Zubehör</v>
      </c>
      <c r="L235" t="str">
        <f t="shared" si="42"/>
        <v>',</v>
      </c>
      <c r="M235" s="30" t="str">
        <f t="shared" si="36"/>
        <v xml:space="preserve">'&gt; div.page-wrap &gt; section &gt; div &gt; div &gt; div &gt; div:[3] &gt; div:[2] &gt; div &gt; div:[2] &gt; div &gt; div &gt; div &gt; div:[3] &gt; div &gt; div &gt; div:[2] &gt; a' : 'Zubehör',
</v>
      </c>
      <c r="T235" s="29" t="str">
        <f t="shared" si="43"/>
        <v>'</v>
      </c>
      <c r="U235" t="str">
        <f t="shared" si="44"/>
        <v>&gt; div.page-wrap &gt; section &gt; div &gt; div &gt; div &gt; div:[3] &gt; div:[2] &gt; div &gt; div:[2] &gt; div &gt; div &gt; div &gt; div:[3] &gt; div &gt; div &gt; div:[2] &gt; a</v>
      </c>
      <c r="V235" t="str">
        <f t="shared" si="45"/>
        <v>' : '</v>
      </c>
      <c r="W235" t="str">
        <f t="shared" si="46"/>
        <v>Zubehör</v>
      </c>
      <c r="X235" t="str">
        <f t="shared" si="47"/>
        <v>',</v>
      </c>
      <c r="Y235" s="30" t="str">
        <f t="shared" si="37"/>
        <v xml:space="preserve">'&gt; div.page-wrap &gt; section &gt; div &gt; div &gt; div &gt; div:[3] &gt; div:[2] &gt; div &gt; div:[2] &gt; div &gt; div &gt; div &gt; div:[3] &gt; div &gt; div &gt; div:[2] &gt; a' : 'Zubehör',
</v>
      </c>
    </row>
    <row r="236" spans="1:25" x14ac:dyDescent="0.25">
      <c r="A236" s="60"/>
      <c r="B236">
        <v>1411</v>
      </c>
      <c r="C236" s="28" t="s">
        <v>990</v>
      </c>
      <c r="D236" s="28" t="s">
        <v>991</v>
      </c>
      <c r="E236" t="s">
        <v>678</v>
      </c>
      <c r="F236" t="s">
        <v>678</v>
      </c>
      <c r="H236" s="29" t="str">
        <f t="shared" si="38"/>
        <v>'</v>
      </c>
      <c r="I236" t="str">
        <f t="shared" si="39"/>
        <v>&gt; div.page-wrap &gt; section &gt; div &gt; div &gt; div &gt; div:[3] &gt; div:[2] &gt; div &gt; div:[2] &gt; div &gt; div &gt; div &gt; div:[2] &gt; div &gt; div &gt; div:[2] &gt; a</v>
      </c>
      <c r="J236" t="str">
        <f t="shared" si="40"/>
        <v>' : '</v>
      </c>
      <c r="K236" t="str">
        <f t="shared" si="41"/>
        <v>Zubehör</v>
      </c>
      <c r="L236" t="str">
        <f t="shared" si="42"/>
        <v>',</v>
      </c>
      <c r="M236" s="30" t="str">
        <f t="shared" si="36"/>
        <v xml:space="preserve">'&gt; div.page-wrap &gt; section &gt; div &gt; div &gt; div &gt; div:[3] &gt; div:[2] &gt; div &gt; div:[2] &gt; div &gt; div &gt; div &gt; div:[2] &gt; div &gt; div &gt; div:[2] &gt; a' : 'Zubehör',
</v>
      </c>
      <c r="T236" s="29" t="str">
        <f t="shared" si="43"/>
        <v>'</v>
      </c>
      <c r="U236" t="str">
        <f t="shared" si="44"/>
        <v>&gt; div.page-wrap &gt; section &gt; div &gt; div &gt; div &gt; div:[3] &gt; div:[2] &gt; div &gt; div:[2] &gt; div &gt; div &gt; div &gt; div:[2] &gt; div &gt; div &gt; div:[2] &gt; a</v>
      </c>
      <c r="V236" t="str">
        <f t="shared" si="45"/>
        <v>' : '</v>
      </c>
      <c r="W236" t="str">
        <f t="shared" si="46"/>
        <v>Zubehör</v>
      </c>
      <c r="X236" t="str">
        <f t="shared" si="47"/>
        <v>',</v>
      </c>
      <c r="Y236" s="30" t="str">
        <f t="shared" si="37"/>
        <v xml:space="preserve">'&gt; div.page-wrap &gt; section &gt; div &gt; div &gt; div &gt; div:[3] &gt; div:[2] &gt; div &gt; div:[2] &gt; div &gt; div &gt; div &gt; div:[2] &gt; div &gt; div &gt; div:[2] &gt; a' : 'Zubehör',
</v>
      </c>
    </row>
    <row r="237" spans="1:25" x14ac:dyDescent="0.25">
      <c r="A237" s="60"/>
      <c r="B237">
        <v>1387</v>
      </c>
      <c r="C237" s="28" t="s">
        <v>992</v>
      </c>
      <c r="D237" s="28" t="s">
        <v>993</v>
      </c>
      <c r="E237" t="s">
        <v>159</v>
      </c>
      <c r="F237" t="s">
        <v>159</v>
      </c>
      <c r="H237" s="29" t="str">
        <f t="shared" si="38"/>
        <v>'</v>
      </c>
      <c r="I237" t="str">
        <f t="shared" si="39"/>
        <v>&gt; div.page-wrap &gt; section &gt; div &gt; div &gt; div &gt; div &gt; div:[2] &gt; div &gt; div:[3] &gt; div</v>
      </c>
      <c r="J237" t="str">
        <f t="shared" si="40"/>
        <v>' : '</v>
      </c>
      <c r="K237" t="str">
        <f t="shared" si="41"/>
        <v>ProductDescription</v>
      </c>
      <c r="L237" t="str">
        <f t="shared" si="42"/>
        <v>',</v>
      </c>
      <c r="M237" s="30" t="str">
        <f t="shared" si="36"/>
        <v xml:space="preserve">'&gt; div.page-wrap &gt; section &gt; div &gt; div &gt; div &gt; div &gt; div:[2] &gt; div &gt; div:[3] &gt; div' : 'ProductDescription',
</v>
      </c>
      <c r="T237" s="29" t="str">
        <f t="shared" si="43"/>
        <v>'</v>
      </c>
      <c r="U237" t="str">
        <f t="shared" si="44"/>
        <v>&gt; div.page-wrap &gt; section &gt; div &gt; div &gt; div &gt; div &gt; div:[2] &gt; div &gt; div:[3] &gt; div</v>
      </c>
      <c r="V237" t="str">
        <f t="shared" si="45"/>
        <v>' : '</v>
      </c>
      <c r="W237" t="str">
        <f t="shared" si="46"/>
        <v>ProductDescription</v>
      </c>
      <c r="X237" t="str">
        <f t="shared" si="47"/>
        <v>',</v>
      </c>
      <c r="Y237" s="30" t="str">
        <f t="shared" si="37"/>
        <v xml:space="preserve">'&gt; div.page-wrap &gt; section &gt; div &gt; div &gt; div &gt; div &gt; div:[2] &gt; div &gt; div:[3] &gt; div' : 'ProductDescription',
</v>
      </c>
    </row>
    <row r="238" spans="1:25" x14ac:dyDescent="0.25">
      <c r="A238" s="60"/>
      <c r="B238">
        <v>1378</v>
      </c>
      <c r="C238" s="28" t="s">
        <v>994</v>
      </c>
      <c r="D238" s="28" t="s">
        <v>995</v>
      </c>
      <c r="E238" t="s">
        <v>996</v>
      </c>
      <c r="F238" t="s">
        <v>905</v>
      </c>
      <c r="H238" s="29" t="str">
        <f t="shared" si="38"/>
        <v>'</v>
      </c>
      <c r="I238" t="str">
        <f t="shared" si="39"/>
        <v>&gt; div.page-wrap &gt; section &gt; div &gt; div:[2] &gt; div:[2] &gt; div &gt; div:[4] &gt; a</v>
      </c>
      <c r="J238" t="str">
        <f t="shared" si="40"/>
        <v>' : '</v>
      </c>
      <c r="K238" t="str">
        <f t="shared" si="41"/>
        <v>ZuletztAngesehen_Element_4</v>
      </c>
      <c r="L238" t="str">
        <f t="shared" si="42"/>
        <v>',</v>
      </c>
      <c r="M238" s="30" t="str">
        <f t="shared" si="36"/>
        <v xml:space="preserve">'&gt; div.page-wrap &gt; section &gt; div &gt; div:[2] &gt; div:[2] &gt; div &gt; div:[4] &gt; a' : 'ZuletztAngesehen_Element_4',
</v>
      </c>
      <c r="T238" s="29" t="str">
        <f t="shared" si="43"/>
        <v>'</v>
      </c>
      <c r="U238" t="str">
        <f t="shared" si="44"/>
        <v>&gt; div.page-wrap &gt; section &gt; div &gt; div:[2] &gt; div:[2] &gt; div &gt; div:[4] &gt; a</v>
      </c>
      <c r="V238" t="str">
        <f t="shared" si="45"/>
        <v>' : '</v>
      </c>
      <c r="W238" t="str">
        <f t="shared" si="46"/>
        <v>ZuletztAngesehen_Element_4</v>
      </c>
      <c r="X238" t="str">
        <f t="shared" si="47"/>
        <v>',</v>
      </c>
      <c r="Y238" s="30" t="str">
        <f t="shared" si="37"/>
        <v xml:space="preserve">'&gt; div.page-wrap &gt; section &gt; div &gt; div:[2] &gt; div:[2] &gt; div &gt; div:[4] &gt; a' : 'ZuletztAngesehen_Element_4',
</v>
      </c>
    </row>
    <row r="239" spans="1:25" x14ac:dyDescent="0.25">
      <c r="A239" s="60"/>
      <c r="B239">
        <v>1367</v>
      </c>
      <c r="C239" s="28" t="s">
        <v>997</v>
      </c>
      <c r="D239" s="28" t="s">
        <v>998</v>
      </c>
      <c r="H239" s="29" t="str">
        <f t="shared" si="38"/>
        <v>'</v>
      </c>
      <c r="I239" t="str">
        <f t="shared" si="39"/>
        <v>&gt; div.page-wrap &gt; section &gt; div &gt; div &gt; div &gt; div &gt; header &gt; div &gt; div &gt; div &gt; nav &gt; a</v>
      </c>
      <c r="J239" t="str">
        <f t="shared" si="40"/>
        <v>' : '</v>
      </c>
      <c r="K239">
        <f t="shared" si="41"/>
        <v>0</v>
      </c>
      <c r="L239" t="str">
        <f t="shared" si="42"/>
        <v>',</v>
      </c>
      <c r="M239" s="30" t="str">
        <f t="shared" si="36"/>
        <v/>
      </c>
      <c r="T239" s="29" t="str">
        <f t="shared" si="43"/>
        <v>'</v>
      </c>
      <c r="U239" t="str">
        <f t="shared" si="44"/>
        <v>&gt; div.page-wrap &gt; section &gt; div &gt; div &gt; div &gt; div &gt; header &gt; div &gt; div &gt; div &gt; nav &gt; a</v>
      </c>
      <c r="V239" t="str">
        <f t="shared" si="45"/>
        <v>' : '</v>
      </c>
      <c r="W239">
        <f t="shared" si="46"/>
        <v>0</v>
      </c>
      <c r="X239" t="str">
        <f t="shared" si="47"/>
        <v>',</v>
      </c>
      <c r="Y239" s="30" t="str">
        <f t="shared" si="37"/>
        <v/>
      </c>
    </row>
    <row r="240" spans="1:25" x14ac:dyDescent="0.25">
      <c r="A240" s="60"/>
      <c r="B240">
        <v>1362</v>
      </c>
      <c r="C240" s="28" t="s">
        <v>999</v>
      </c>
      <c r="D240" s="28" t="s">
        <v>1000</v>
      </c>
      <c r="H240" s="29" t="str">
        <f t="shared" si="38"/>
        <v>'</v>
      </c>
      <c r="I240" t="str">
        <f t="shared" si="39"/>
        <v>&gt; div.page-wrap &gt; section &gt; div &gt; div &gt; div &gt; div:[5] &gt; div &gt; a:[3]</v>
      </c>
      <c r="J240" t="str">
        <f t="shared" si="40"/>
        <v>' : '</v>
      </c>
      <c r="K240">
        <f t="shared" si="41"/>
        <v>0</v>
      </c>
      <c r="L240" t="str">
        <f t="shared" si="42"/>
        <v>',</v>
      </c>
      <c r="M240" s="30" t="str">
        <f t="shared" si="36"/>
        <v/>
      </c>
      <c r="T240" s="29" t="str">
        <f t="shared" si="43"/>
        <v>'</v>
      </c>
      <c r="U240" t="str">
        <f t="shared" si="44"/>
        <v>&gt; div.page-wrap &gt; section &gt; div &gt; div &gt; div &gt; div:[5] &gt; div &gt; a:[3]</v>
      </c>
      <c r="V240" t="str">
        <f t="shared" si="45"/>
        <v>' : '</v>
      </c>
      <c r="W240">
        <f t="shared" si="46"/>
        <v>0</v>
      </c>
      <c r="X240" t="str">
        <f t="shared" si="47"/>
        <v>',</v>
      </c>
      <c r="Y240" s="30" t="str">
        <f t="shared" si="37"/>
        <v/>
      </c>
    </row>
    <row r="241" spans="1:25" x14ac:dyDescent="0.25">
      <c r="A241" s="60"/>
      <c r="B241">
        <v>1348</v>
      </c>
      <c r="C241" s="28" t="s">
        <v>1001</v>
      </c>
      <c r="D241" s="28" t="s">
        <v>1002</v>
      </c>
      <c r="H241" s="29" t="str">
        <f t="shared" si="38"/>
        <v>'</v>
      </c>
      <c r="I241" t="str">
        <f t="shared" si="39"/>
        <v>&gt; div.page-wrap &gt; nav &gt; div &gt; div &gt; ul</v>
      </c>
      <c r="J241" t="str">
        <f t="shared" si="40"/>
        <v>' : '</v>
      </c>
      <c r="K241">
        <f t="shared" si="41"/>
        <v>0</v>
      </c>
      <c r="L241" t="str">
        <f t="shared" si="42"/>
        <v>',</v>
      </c>
      <c r="M241" s="30" t="str">
        <f t="shared" si="36"/>
        <v/>
      </c>
      <c r="T241" s="29" t="str">
        <f t="shared" si="43"/>
        <v>'</v>
      </c>
      <c r="U241" t="str">
        <f t="shared" si="44"/>
        <v>&gt; div.page-wrap &gt; nav &gt; div &gt; div &gt; ul</v>
      </c>
      <c r="V241" t="str">
        <f t="shared" si="45"/>
        <v>' : '</v>
      </c>
      <c r="W241">
        <f t="shared" si="46"/>
        <v>0</v>
      </c>
      <c r="X241" t="str">
        <f t="shared" si="47"/>
        <v>',</v>
      </c>
      <c r="Y241" s="30" t="str">
        <f t="shared" si="37"/>
        <v/>
      </c>
    </row>
    <row r="242" spans="1:25" x14ac:dyDescent="0.25">
      <c r="A242" s="60"/>
      <c r="B242">
        <v>1346</v>
      </c>
      <c r="C242" s="28" t="s">
        <v>1003</v>
      </c>
      <c r="D242" s="28" t="s">
        <v>1004</v>
      </c>
      <c r="E242" t="s">
        <v>767</v>
      </c>
      <c r="F242" t="s">
        <v>2500</v>
      </c>
      <c r="H242" s="29" t="str">
        <f t="shared" si="38"/>
        <v>'</v>
      </c>
      <c r="I242" t="str">
        <f t="shared" si="39"/>
        <v>&gt; div.page-wrap &gt; section &gt; div &gt; div &gt; div &gt; div &gt; div &gt; div:[2] &gt; div &gt; div:[7]</v>
      </c>
      <c r="J242" t="str">
        <f t="shared" si="40"/>
        <v>' : '</v>
      </c>
      <c r="K242" t="str">
        <f t="shared" si="41"/>
        <v>ProductDescription_Price</v>
      </c>
      <c r="L242" t="str">
        <f t="shared" si="42"/>
        <v>',</v>
      </c>
      <c r="M242" s="30" t="str">
        <f t="shared" si="36"/>
        <v xml:space="preserve">'&gt; div.page-wrap &gt; section &gt; div &gt; div &gt; div &gt; div &gt; div &gt; div:[2] &gt; div &gt; div:[7]' : 'ProductDescription_Price',
</v>
      </c>
      <c r="T242" s="29" t="str">
        <f t="shared" si="43"/>
        <v>'</v>
      </c>
      <c r="U242" t="str">
        <f t="shared" si="44"/>
        <v>&gt; div.page-wrap &gt; section &gt; div &gt; div &gt; div &gt; div &gt; div &gt; div:[2] &gt; div &gt; div:[7]</v>
      </c>
      <c r="V242" t="str">
        <f t="shared" si="45"/>
        <v>' : '</v>
      </c>
      <c r="W242" t="str">
        <f t="shared" si="46"/>
        <v>ProductDescription_Price</v>
      </c>
      <c r="X242" t="str">
        <f t="shared" si="47"/>
        <v>',</v>
      </c>
      <c r="Y242" s="30" t="str">
        <f t="shared" si="37"/>
        <v xml:space="preserve">'&gt; div.page-wrap &gt; section &gt; div &gt; div &gt; div &gt; div &gt; div &gt; div:[2] &gt; div &gt; div:[7]' : 'ProductDescription_Price',
</v>
      </c>
    </row>
    <row r="243" spans="1:25" x14ac:dyDescent="0.25">
      <c r="A243" s="60"/>
      <c r="B243">
        <v>1341</v>
      </c>
      <c r="C243" s="28" t="s">
        <v>1005</v>
      </c>
      <c r="D243" s="28" t="s">
        <v>1006</v>
      </c>
      <c r="E243" t="s">
        <v>855</v>
      </c>
      <c r="F243" t="s">
        <v>905</v>
      </c>
      <c r="H243" s="29" t="str">
        <f t="shared" si="38"/>
        <v>'</v>
      </c>
      <c r="I243" t="str">
        <f t="shared" si="39"/>
        <v>&gt; div.page-wrap &gt; section &gt; div &gt; div:[2] &gt; div:[2] &gt; div &gt; div:[2] &gt; a:[2]</v>
      </c>
      <c r="J243" t="str">
        <f t="shared" si="40"/>
        <v>' : '</v>
      </c>
      <c r="K243" t="str">
        <f t="shared" si="41"/>
        <v>ZuletztAngesehen_Element_2</v>
      </c>
      <c r="L243" t="str">
        <f t="shared" si="42"/>
        <v>',</v>
      </c>
      <c r="M243" s="30" t="str">
        <f t="shared" si="36"/>
        <v xml:space="preserve">'&gt; div.page-wrap &gt; section &gt; div &gt; div:[2] &gt; div:[2] &gt; div &gt; div:[2] &gt; a:[2]' : 'ZuletztAngesehen_Element_2',
</v>
      </c>
      <c r="T243" s="29" t="str">
        <f t="shared" si="43"/>
        <v>'</v>
      </c>
      <c r="U243" t="str">
        <f t="shared" si="44"/>
        <v>&gt; div.page-wrap &gt; section &gt; div &gt; div:[2] &gt; div:[2] &gt; div &gt; div:[2] &gt; a:[2]</v>
      </c>
      <c r="V243" t="str">
        <f t="shared" si="45"/>
        <v>' : '</v>
      </c>
      <c r="W243" t="str">
        <f t="shared" si="46"/>
        <v>ZuletztAngesehen_Element_2</v>
      </c>
      <c r="X243" t="str">
        <f t="shared" si="47"/>
        <v>',</v>
      </c>
      <c r="Y243" s="30" t="str">
        <f t="shared" si="37"/>
        <v xml:space="preserve">'&gt; div.page-wrap &gt; section &gt; div &gt; div:[2] &gt; div:[2] &gt; div &gt; div:[2] &gt; a:[2]' : 'ZuletztAngesehen_Element_2',
</v>
      </c>
    </row>
    <row r="244" spans="1:25" x14ac:dyDescent="0.25">
      <c r="A244" s="60"/>
      <c r="B244">
        <v>1325</v>
      </c>
      <c r="C244" s="28" t="s">
        <v>1007</v>
      </c>
      <c r="D244" s="28" t="s">
        <v>1008</v>
      </c>
      <c r="E244" t="s">
        <v>806</v>
      </c>
      <c r="F244" t="s">
        <v>159</v>
      </c>
      <c r="H244" s="29" t="str">
        <f t="shared" si="38"/>
        <v>'</v>
      </c>
      <c r="I244" t="str">
        <f t="shared" si="39"/>
        <v>&gt; div.page-wrap &gt; section &gt; div &gt; div &gt; div &gt; div:[2] &gt; div:[2] &gt; div &gt; div:[3] &gt; div:[2] &gt; div:[2] &gt; table &gt; tbody &gt; tr:[13] &gt; td:[2]</v>
      </c>
      <c r="J244" t="str">
        <f t="shared" si="40"/>
        <v>' : '</v>
      </c>
      <c r="K244" t="str">
        <f t="shared" si="41"/>
        <v>ProductDescription_table</v>
      </c>
      <c r="L244" t="str">
        <f t="shared" si="42"/>
        <v>',</v>
      </c>
      <c r="M244" s="30" t="str">
        <f t="shared" si="36"/>
        <v xml:space="preserve">'&gt; div.page-wrap &gt; section &gt; div &gt; div &gt; div &gt; div:[2] &gt; div:[2] &gt; div &gt; div:[3] &gt; div:[2] &gt; div:[2] &gt; table &gt; tbody &gt; tr:[13] &gt; td:[2]' : 'ProductDescription_table',
</v>
      </c>
      <c r="T244" s="29" t="str">
        <f t="shared" si="43"/>
        <v>'</v>
      </c>
      <c r="U244" t="str">
        <f t="shared" si="44"/>
        <v>&gt; div.page-wrap &gt; section &gt; div &gt; div &gt; div &gt; div:[2] &gt; div:[2] &gt; div &gt; div:[3] &gt; div:[2] &gt; div:[2] &gt; table &gt; tbody &gt; tr:[13] &gt; td:[2]</v>
      </c>
      <c r="V244" t="str">
        <f t="shared" si="45"/>
        <v>' : '</v>
      </c>
      <c r="W244" t="str">
        <f t="shared" si="46"/>
        <v>ProductDescription_table</v>
      </c>
      <c r="X244" t="str">
        <f t="shared" si="47"/>
        <v>',</v>
      </c>
      <c r="Y244" s="30" t="str">
        <f t="shared" si="37"/>
        <v xml:space="preserve">'&gt; div.page-wrap &gt; section &gt; div &gt; div &gt; div &gt; div:[2] &gt; div:[2] &gt; div &gt; div:[3] &gt; div:[2] &gt; div:[2] &gt; table &gt; tbody &gt; tr:[13] &gt; td:[2]' : 'ProductDescription_table',
</v>
      </c>
    </row>
    <row r="245" spans="1:25" x14ac:dyDescent="0.25">
      <c r="A245" s="60"/>
      <c r="B245">
        <v>1324</v>
      </c>
      <c r="C245" s="28" t="s">
        <v>1009</v>
      </c>
      <c r="D245" s="28" t="s">
        <v>1010</v>
      </c>
      <c r="E245" t="s">
        <v>767</v>
      </c>
      <c r="F245" t="s">
        <v>2500</v>
      </c>
      <c r="H245" s="29" t="str">
        <f t="shared" si="38"/>
        <v>'</v>
      </c>
      <c r="I245" t="str">
        <f t="shared" si="39"/>
        <v>&gt; div.page-wrap &gt; section &gt; div &gt; div &gt; div &gt; div &gt; div &gt; div:[2] &gt; div &gt; div &gt; span &gt; span &gt; img</v>
      </c>
      <c r="J245" t="str">
        <f t="shared" si="40"/>
        <v>' : '</v>
      </c>
      <c r="K245" t="str">
        <f t="shared" si="41"/>
        <v>ProductDescription_Price</v>
      </c>
      <c r="L245" t="str">
        <f t="shared" si="42"/>
        <v>',</v>
      </c>
      <c r="M245" s="30" t="str">
        <f t="shared" si="36"/>
        <v xml:space="preserve">'&gt; div.page-wrap &gt; section &gt; div &gt; div &gt; div &gt; div &gt; div &gt; div:[2] &gt; div &gt; div &gt; span &gt; span &gt; img' : 'ProductDescription_Price',
</v>
      </c>
      <c r="T245" s="29" t="str">
        <f t="shared" si="43"/>
        <v>'</v>
      </c>
      <c r="U245" t="str">
        <f t="shared" si="44"/>
        <v>&gt; div.page-wrap &gt; section &gt; div &gt; div &gt; div &gt; div &gt; div &gt; div:[2] &gt; div &gt; div &gt; span &gt; span &gt; img</v>
      </c>
      <c r="V245" t="str">
        <f t="shared" si="45"/>
        <v>' : '</v>
      </c>
      <c r="W245" t="str">
        <f t="shared" si="46"/>
        <v>ProductDescription_Price</v>
      </c>
      <c r="X245" t="str">
        <f t="shared" si="47"/>
        <v>',</v>
      </c>
      <c r="Y245" s="30" t="str">
        <f t="shared" si="37"/>
        <v xml:space="preserve">'&gt; div.page-wrap &gt; section &gt; div &gt; div &gt; div &gt; div &gt; div &gt; div:[2] &gt; div &gt; div &gt; span &gt; span &gt; img' : 'ProductDescription_Price',
</v>
      </c>
    </row>
    <row r="246" spans="1:25" x14ac:dyDescent="0.25">
      <c r="A246" s="60"/>
      <c r="B246">
        <v>1307</v>
      </c>
      <c r="C246" s="28" t="s">
        <v>1011</v>
      </c>
      <c r="D246" s="28" t="s">
        <v>1012</v>
      </c>
      <c r="E246" t="s">
        <v>570</v>
      </c>
      <c r="F246" t="s">
        <v>570</v>
      </c>
      <c r="H246" s="29" t="str">
        <f t="shared" si="38"/>
        <v>'</v>
      </c>
      <c r="I246" t="str">
        <f t="shared" si="39"/>
        <v>&gt; div.js--modal.sizing--auto.no--header.image-gallery--modal.no--border-radius &gt; div:[2] &gt; div &gt; div &gt; a</v>
      </c>
      <c r="J246" t="str">
        <f t="shared" si="40"/>
        <v>' : '</v>
      </c>
      <c r="K246" t="str">
        <f t="shared" si="41"/>
        <v>Picture_Gallery_FullScreen</v>
      </c>
      <c r="L246" t="str">
        <f t="shared" si="42"/>
        <v>',</v>
      </c>
      <c r="M246" s="30" t="str">
        <f t="shared" si="36"/>
        <v xml:space="preserve">'&gt; div.js--modal.sizing--auto.no--header.image-gallery--modal.no--border-radius &gt; div:[2] &gt; div &gt; div &gt; a' : 'Picture_Gallery_FullScreen',
</v>
      </c>
      <c r="T246" s="29" t="str">
        <f t="shared" si="43"/>
        <v>'</v>
      </c>
      <c r="U246" t="str">
        <f t="shared" si="44"/>
        <v>&gt; div.js--modal.sizing--auto.no--header.image-gallery--modal.no--border-radius &gt; div:[2] &gt; div &gt; div &gt; a</v>
      </c>
      <c r="V246" t="str">
        <f t="shared" si="45"/>
        <v>' : '</v>
      </c>
      <c r="W246" t="str">
        <f t="shared" si="46"/>
        <v>Picture_Gallery_FullScreen</v>
      </c>
      <c r="X246" t="str">
        <f t="shared" si="47"/>
        <v>',</v>
      </c>
      <c r="Y246" s="30" t="str">
        <f t="shared" si="37"/>
        <v xml:space="preserve">'&gt; div.js--modal.sizing--auto.no--header.image-gallery--modal.no--border-radius &gt; div:[2] &gt; div &gt; div &gt; a' : 'Picture_Gallery_FullScreen',
</v>
      </c>
    </row>
    <row r="247" spans="1:25" x14ac:dyDescent="0.25">
      <c r="A247" s="60"/>
      <c r="B247">
        <v>1307</v>
      </c>
      <c r="C247" s="28" t="s">
        <v>1013</v>
      </c>
      <c r="D247" s="28" t="s">
        <v>1014</v>
      </c>
      <c r="H247" s="29" t="str">
        <f t="shared" si="38"/>
        <v>'</v>
      </c>
      <c r="I247" t="str">
        <f t="shared" si="39"/>
        <v>&gt; div.page-wrap &gt; section &gt; div &gt; div:[2] &gt; div</v>
      </c>
      <c r="J247" t="str">
        <f t="shared" si="40"/>
        <v>' : '</v>
      </c>
      <c r="K247">
        <f t="shared" si="41"/>
        <v>0</v>
      </c>
      <c r="L247" t="str">
        <f t="shared" si="42"/>
        <v>',</v>
      </c>
      <c r="M247" s="30" t="str">
        <f t="shared" si="36"/>
        <v/>
      </c>
      <c r="T247" s="29" t="str">
        <f t="shared" si="43"/>
        <v>'</v>
      </c>
      <c r="U247" t="str">
        <f t="shared" si="44"/>
        <v>&gt; div.page-wrap &gt; section &gt; div &gt; div:[2] &gt; div</v>
      </c>
      <c r="V247" t="str">
        <f t="shared" si="45"/>
        <v>' : '</v>
      </c>
      <c r="W247">
        <f t="shared" si="46"/>
        <v>0</v>
      </c>
      <c r="X247" t="str">
        <f t="shared" si="47"/>
        <v>',</v>
      </c>
      <c r="Y247" s="30" t="str">
        <f t="shared" si="37"/>
        <v/>
      </c>
    </row>
    <row r="248" spans="1:25" x14ac:dyDescent="0.25">
      <c r="A248" s="60"/>
      <c r="B248">
        <v>1300</v>
      </c>
      <c r="C248" s="28" t="s">
        <v>1015</v>
      </c>
      <c r="D248" s="28" t="s">
        <v>1016</v>
      </c>
      <c r="E248" t="s">
        <v>678</v>
      </c>
      <c r="F248" t="s">
        <v>678</v>
      </c>
      <c r="H248" s="29" t="str">
        <f t="shared" si="38"/>
        <v>'</v>
      </c>
      <c r="I248" t="str">
        <f t="shared" si="39"/>
        <v>#hp24-accessory &gt; div:[2]</v>
      </c>
      <c r="J248" t="str">
        <f t="shared" si="40"/>
        <v>' : '</v>
      </c>
      <c r="K248" t="str">
        <f t="shared" si="41"/>
        <v>Zubehör</v>
      </c>
      <c r="L248" t="str">
        <f t="shared" si="42"/>
        <v>',</v>
      </c>
      <c r="M248" s="30" t="str">
        <f t="shared" si="36"/>
        <v xml:space="preserve">'#hp24-accessory &gt; div:[2]' : 'Zubehör',
</v>
      </c>
      <c r="T248" s="29" t="str">
        <f t="shared" si="43"/>
        <v>'</v>
      </c>
      <c r="U248" t="str">
        <f t="shared" si="44"/>
        <v>#hp24-accessory &gt; div:[2]</v>
      </c>
      <c r="V248" t="str">
        <f t="shared" si="45"/>
        <v>' : '</v>
      </c>
      <c r="W248" t="str">
        <f t="shared" si="46"/>
        <v>Zubehör</v>
      </c>
      <c r="X248" t="str">
        <f t="shared" si="47"/>
        <v>',</v>
      </c>
      <c r="Y248" s="30" t="str">
        <f t="shared" si="37"/>
        <v xml:space="preserve">'#hp24-accessory &gt; div:[2]' : 'Zubehör',
</v>
      </c>
    </row>
    <row r="249" spans="1:25" x14ac:dyDescent="0.25">
      <c r="A249" s="60"/>
      <c r="B249">
        <v>1275</v>
      </c>
      <c r="C249" s="28" t="s">
        <v>1017</v>
      </c>
      <c r="D249" s="28" t="s">
        <v>1018</v>
      </c>
      <c r="E249" t="s">
        <v>610</v>
      </c>
      <c r="F249" t="s">
        <v>2500</v>
      </c>
      <c r="H249" s="29" t="str">
        <f t="shared" si="38"/>
        <v>'</v>
      </c>
      <c r="I249" t="str">
        <f t="shared" si="39"/>
        <v>&gt; div.page-wrap &gt; section &gt; div &gt; div &gt; div &gt; div &gt; div &gt; div:[2] &gt; div &gt; div:[3] &gt; div &gt; div &gt; p</v>
      </c>
      <c r="J249" t="str">
        <f t="shared" si="40"/>
        <v>' : '</v>
      </c>
      <c r="K249" t="str">
        <f t="shared" si="41"/>
        <v>VersandInformationen_Lieferzeit</v>
      </c>
      <c r="L249" t="str">
        <f t="shared" si="42"/>
        <v>',</v>
      </c>
      <c r="M249" s="30" t="str">
        <f t="shared" si="36"/>
        <v xml:space="preserve">'&gt; div.page-wrap &gt; section &gt; div &gt; div &gt; div &gt; div &gt; div &gt; div:[2] &gt; div &gt; div:[3] &gt; div &gt; div &gt; p' : 'VersandInformationen_Lieferzeit',
</v>
      </c>
      <c r="T249" s="29" t="str">
        <f t="shared" si="43"/>
        <v>'</v>
      </c>
      <c r="U249" t="str">
        <f t="shared" si="44"/>
        <v>&gt; div.page-wrap &gt; section &gt; div &gt; div &gt; div &gt; div &gt; div &gt; div:[2] &gt; div &gt; div:[3] &gt; div &gt; div &gt; p</v>
      </c>
      <c r="V249" t="str">
        <f t="shared" si="45"/>
        <v>' : '</v>
      </c>
      <c r="W249" t="str">
        <f t="shared" si="46"/>
        <v>VersandInformationen_Lieferzeit</v>
      </c>
      <c r="X249" t="str">
        <f t="shared" si="47"/>
        <v>',</v>
      </c>
      <c r="Y249" s="30" t="str">
        <f t="shared" si="37"/>
        <v xml:space="preserve">'&gt; div.page-wrap &gt; section &gt; div &gt; div &gt; div &gt; div &gt; div &gt; div:[2] &gt; div &gt; div:[3] &gt; div &gt; div &gt; p' : 'VersandInformationen_Lieferzeit',
</v>
      </c>
    </row>
    <row r="250" spans="1:25" x14ac:dyDescent="0.25">
      <c r="A250" s="60"/>
      <c r="B250">
        <v>1269</v>
      </c>
      <c r="C250" s="28" t="s">
        <v>1019</v>
      </c>
      <c r="D250" s="28" t="s">
        <v>1020</v>
      </c>
      <c r="E250" t="s">
        <v>2509</v>
      </c>
      <c r="F250" t="s">
        <v>622</v>
      </c>
      <c r="H250" s="29" t="str">
        <f t="shared" si="38"/>
        <v>'</v>
      </c>
      <c r="I250" t="str">
        <f t="shared" si="39"/>
        <v>&gt; div.page-wrap &gt; section &gt; div &gt; div &gt; div &gt; div &gt; div &gt; div &gt; div &gt; a &gt; img</v>
      </c>
      <c r="J250" t="str">
        <f t="shared" si="40"/>
        <v>' : '</v>
      </c>
      <c r="K250" t="str">
        <f t="shared" si="41"/>
        <v>picture_main_toggles</v>
      </c>
      <c r="L250" t="str">
        <f t="shared" si="42"/>
        <v>',</v>
      </c>
      <c r="M250" s="30" t="str">
        <f t="shared" si="36"/>
        <v xml:space="preserve">'&gt; div.page-wrap &gt; section &gt; div &gt; div &gt; div &gt; div &gt; div &gt; div &gt; div &gt; a &gt; img' : 'picture_main_toggles',
</v>
      </c>
      <c r="T250" s="29" t="str">
        <f t="shared" si="43"/>
        <v>'</v>
      </c>
      <c r="U250" t="str">
        <f t="shared" si="44"/>
        <v>&gt; div.page-wrap &gt; section &gt; div &gt; div &gt; div &gt; div &gt; div &gt; div &gt; div &gt; a &gt; img</v>
      </c>
      <c r="V250" t="str">
        <f t="shared" si="45"/>
        <v>' : '</v>
      </c>
      <c r="W250" t="str">
        <f t="shared" si="46"/>
        <v>picture_main_toggles</v>
      </c>
      <c r="X250" t="str">
        <f t="shared" si="47"/>
        <v>',</v>
      </c>
      <c r="Y250" s="30" t="str">
        <f t="shared" si="37"/>
        <v xml:space="preserve">'&gt; div.page-wrap &gt; section &gt; div &gt; div &gt; div &gt; div &gt; div &gt; div &gt; div &gt; a &gt; img' : 'picture_main_toggles',
</v>
      </c>
    </row>
    <row r="251" spans="1:25" x14ac:dyDescent="0.25">
      <c r="A251" s="60"/>
      <c r="B251">
        <v>1266</v>
      </c>
      <c r="C251" s="28" t="s">
        <v>1021</v>
      </c>
      <c r="D251" s="28" t="s">
        <v>1022</v>
      </c>
      <c r="H251" s="29" t="str">
        <f t="shared" si="38"/>
        <v>'</v>
      </c>
      <c r="I251" t="str">
        <f t="shared" si="39"/>
        <v>&gt; div.page-wrap &gt; section &gt; div &gt; div &gt; div &gt; div:[5] &gt; div:[2] &gt; div &gt; div:[2] &gt; div &gt; div &gt; div &gt; div:[3] &gt; div &gt; div &gt; div:[2] &gt; a:[2]</v>
      </c>
      <c r="J251" t="str">
        <f t="shared" si="40"/>
        <v>' : '</v>
      </c>
      <c r="K251">
        <f t="shared" si="41"/>
        <v>0</v>
      </c>
      <c r="L251" t="str">
        <f t="shared" si="42"/>
        <v>',</v>
      </c>
      <c r="M251" s="30" t="str">
        <f t="shared" si="36"/>
        <v/>
      </c>
      <c r="T251" s="29" t="str">
        <f t="shared" si="43"/>
        <v>'</v>
      </c>
      <c r="U251" t="str">
        <f t="shared" si="44"/>
        <v>&gt; div.page-wrap &gt; section &gt; div &gt; div &gt; div &gt; div:[5] &gt; div:[2] &gt; div &gt; div:[2] &gt; div &gt; div &gt; div &gt; div:[3] &gt; div &gt; div &gt; div:[2] &gt; a:[2]</v>
      </c>
      <c r="V251" t="str">
        <f t="shared" si="45"/>
        <v>' : '</v>
      </c>
      <c r="W251">
        <f t="shared" si="46"/>
        <v>0</v>
      </c>
      <c r="X251" t="str">
        <f t="shared" si="47"/>
        <v>',</v>
      </c>
      <c r="Y251" s="30" t="str">
        <f t="shared" si="37"/>
        <v/>
      </c>
    </row>
    <row r="252" spans="1:25" x14ac:dyDescent="0.25">
      <c r="A252" s="60"/>
      <c r="B252">
        <v>1252</v>
      </c>
      <c r="C252" s="28" t="s">
        <v>1023</v>
      </c>
      <c r="D252" s="28" t="s">
        <v>1024</v>
      </c>
      <c r="H252" s="29" t="str">
        <f t="shared" si="38"/>
        <v>'</v>
      </c>
      <c r="I252" t="str">
        <f t="shared" si="39"/>
        <v>&gt; div.page-wrap &gt; section &gt; div &gt; div &gt; div &gt; div:[5] &gt; div:[2] &gt; div &gt; div:[2] &gt; div &gt; div &gt; div &gt; div:[2] &gt; div &gt; div &gt; div:[2] &gt; a:[2]</v>
      </c>
      <c r="J252" t="str">
        <f t="shared" si="40"/>
        <v>' : '</v>
      </c>
      <c r="K252">
        <f t="shared" si="41"/>
        <v>0</v>
      </c>
      <c r="L252" t="str">
        <f t="shared" si="42"/>
        <v>',</v>
      </c>
      <c r="M252" s="30" t="str">
        <f t="shared" si="36"/>
        <v/>
      </c>
      <c r="T252" s="29" t="str">
        <f t="shared" si="43"/>
        <v>'</v>
      </c>
      <c r="U252" t="str">
        <f t="shared" si="44"/>
        <v>&gt; div.page-wrap &gt; section &gt; div &gt; div &gt; div &gt; div:[5] &gt; div:[2] &gt; div &gt; div:[2] &gt; div &gt; div &gt; div &gt; div:[2] &gt; div &gt; div &gt; div:[2] &gt; a:[2]</v>
      </c>
      <c r="V252" t="str">
        <f t="shared" si="45"/>
        <v>' : '</v>
      </c>
      <c r="W252">
        <f t="shared" si="46"/>
        <v>0</v>
      </c>
      <c r="X252" t="str">
        <f t="shared" si="47"/>
        <v>',</v>
      </c>
      <c r="Y252" s="30" t="str">
        <f t="shared" si="37"/>
        <v/>
      </c>
    </row>
    <row r="253" spans="1:25" x14ac:dyDescent="0.25">
      <c r="A253" s="60"/>
      <c r="B253">
        <v>1249</v>
      </c>
      <c r="C253" s="28" t="s">
        <v>1025</v>
      </c>
      <c r="D253" s="28" t="s">
        <v>1026</v>
      </c>
      <c r="H253" s="29" t="str">
        <f t="shared" si="38"/>
        <v>'</v>
      </c>
      <c r="I253" t="str">
        <f t="shared" si="39"/>
        <v>&gt; div.page-wrap &gt; header &gt; div &gt; nav &gt; ul</v>
      </c>
      <c r="J253" t="str">
        <f t="shared" si="40"/>
        <v>' : '</v>
      </c>
      <c r="K253">
        <f t="shared" si="41"/>
        <v>0</v>
      </c>
      <c r="L253" t="str">
        <f t="shared" si="42"/>
        <v>',</v>
      </c>
      <c r="M253" s="30" t="str">
        <f t="shared" si="36"/>
        <v/>
      </c>
      <c r="T253" s="29" t="str">
        <f t="shared" si="43"/>
        <v>'</v>
      </c>
      <c r="U253" t="str">
        <f t="shared" si="44"/>
        <v>&gt; div.page-wrap &gt; header &gt; div &gt; nav &gt; ul</v>
      </c>
      <c r="V253" t="str">
        <f t="shared" si="45"/>
        <v>' : '</v>
      </c>
      <c r="W253">
        <f t="shared" si="46"/>
        <v>0</v>
      </c>
      <c r="X253" t="str">
        <f t="shared" si="47"/>
        <v>',</v>
      </c>
      <c r="Y253" s="30" t="str">
        <f t="shared" si="37"/>
        <v/>
      </c>
    </row>
    <row r="254" spans="1:25" x14ac:dyDescent="0.25">
      <c r="A254" s="60"/>
      <c r="B254">
        <v>1234</v>
      </c>
      <c r="C254" s="28" t="s">
        <v>1027</v>
      </c>
      <c r="D254" s="28" t="s">
        <v>1028</v>
      </c>
      <c r="E254" t="s">
        <v>895</v>
      </c>
      <c r="F254" t="s">
        <v>905</v>
      </c>
      <c r="H254" s="29" t="str">
        <f t="shared" si="38"/>
        <v>'</v>
      </c>
      <c r="I254" t="str">
        <f t="shared" si="39"/>
        <v>&gt; div.page-wrap &gt; section &gt; div &gt; div:[2] &gt; div:[2] &gt; div &gt; div:[3] &gt; a:[2]</v>
      </c>
      <c r="J254" t="str">
        <f t="shared" si="40"/>
        <v>' : '</v>
      </c>
      <c r="K254" t="str">
        <f t="shared" si="41"/>
        <v>ZuletztAngesehen_Element_3</v>
      </c>
      <c r="L254" t="str">
        <f t="shared" si="42"/>
        <v>',</v>
      </c>
      <c r="M254" s="30" t="str">
        <f t="shared" si="36"/>
        <v xml:space="preserve">'&gt; div.page-wrap &gt; section &gt; div &gt; div:[2] &gt; div:[2] &gt; div &gt; div:[3] &gt; a:[2]' : 'ZuletztAngesehen_Element_3',
</v>
      </c>
      <c r="T254" s="29" t="str">
        <f t="shared" si="43"/>
        <v>'</v>
      </c>
      <c r="U254" t="str">
        <f t="shared" si="44"/>
        <v>&gt; div.page-wrap &gt; section &gt; div &gt; div:[2] &gt; div:[2] &gt; div &gt; div:[3] &gt; a:[2]</v>
      </c>
      <c r="V254" t="str">
        <f t="shared" si="45"/>
        <v>' : '</v>
      </c>
      <c r="W254" t="str">
        <f t="shared" si="46"/>
        <v>ZuletztAngesehen_Element_3</v>
      </c>
      <c r="X254" t="str">
        <f t="shared" si="47"/>
        <v>',</v>
      </c>
      <c r="Y254" s="30" t="str">
        <f t="shared" si="37"/>
        <v xml:space="preserve">'&gt; div.page-wrap &gt; section &gt; div &gt; div:[2] &gt; div:[2] &gt; div &gt; div:[3] &gt; a:[2]' : 'ZuletztAngesehen_Element_3',
</v>
      </c>
    </row>
    <row r="255" spans="1:25" x14ac:dyDescent="0.25">
      <c r="A255" s="60"/>
      <c r="B255">
        <v>1233</v>
      </c>
      <c r="C255" s="28" t="s">
        <v>1029</v>
      </c>
      <c r="D255" s="28" t="s">
        <v>1030</v>
      </c>
      <c r="H255" s="29" t="str">
        <f t="shared" si="38"/>
        <v>'</v>
      </c>
      <c r="I255" t="str">
        <f t="shared" si="39"/>
        <v>&gt; div.page-wrap &gt; section &gt; div &gt; div &gt; div &gt; div &gt; div:[2] &gt; div &gt; form &gt; div:[2] &gt; div</v>
      </c>
      <c r="J255" t="str">
        <f t="shared" si="40"/>
        <v>' : '</v>
      </c>
      <c r="K255">
        <f t="shared" si="41"/>
        <v>0</v>
      </c>
      <c r="L255" t="str">
        <f t="shared" si="42"/>
        <v>',</v>
      </c>
      <c r="M255" s="30" t="str">
        <f t="shared" si="36"/>
        <v/>
      </c>
      <c r="T255" s="29" t="str">
        <f t="shared" si="43"/>
        <v>'</v>
      </c>
      <c r="U255" t="str">
        <f t="shared" si="44"/>
        <v>&gt; div.page-wrap &gt; section &gt; div &gt; div &gt; div &gt; div &gt; div:[2] &gt; div &gt; form &gt; div:[2] &gt; div</v>
      </c>
      <c r="V255" t="str">
        <f t="shared" si="45"/>
        <v>' : '</v>
      </c>
      <c r="W255">
        <f t="shared" si="46"/>
        <v>0</v>
      </c>
      <c r="X255" t="str">
        <f t="shared" si="47"/>
        <v>',</v>
      </c>
      <c r="Y255" s="30" t="str">
        <f t="shared" si="37"/>
        <v/>
      </c>
    </row>
    <row r="256" spans="1:25" x14ac:dyDescent="0.25">
      <c r="A256" s="60"/>
      <c r="B256">
        <v>1227</v>
      </c>
      <c r="C256" s="28" t="s">
        <v>1031</v>
      </c>
      <c r="D256" s="28" t="s">
        <v>1032</v>
      </c>
      <c r="E256" t="s">
        <v>570</v>
      </c>
      <c r="F256" t="s">
        <v>570</v>
      </c>
      <c r="H256" s="29" t="str">
        <f t="shared" si="38"/>
        <v>'</v>
      </c>
      <c r="I256" t="str">
        <f t="shared" si="39"/>
        <v>&gt; div.js--modal.sizing--content.no--header &gt; div:[2] &gt; div &gt; div:[4] &gt; div &gt; div:[2] &gt; div &gt; div &gt; div &gt; div &gt; div &gt; div:[2] &gt; a:[2]</v>
      </c>
      <c r="J256" t="str">
        <f t="shared" si="40"/>
        <v>' : '</v>
      </c>
      <c r="K256" t="str">
        <f t="shared" si="41"/>
        <v>Picture_Gallery_FullScreen</v>
      </c>
      <c r="L256" t="str">
        <f t="shared" si="42"/>
        <v>',</v>
      </c>
      <c r="M256" s="30" t="str">
        <f t="shared" si="36"/>
        <v xml:space="preserve">'&gt; div.js--modal.sizing--content.no--header &gt; div:[2] &gt; div &gt; div:[4] &gt; div &gt; div:[2] &gt; div &gt; div &gt; div &gt; div &gt; div &gt; div:[2] &gt; a:[2]' : 'Picture_Gallery_FullScreen',
</v>
      </c>
      <c r="T256" s="29" t="str">
        <f t="shared" si="43"/>
        <v>'</v>
      </c>
      <c r="U256" t="str">
        <f t="shared" si="44"/>
        <v>&gt; div.js--modal.sizing--content.no--header &gt; div:[2] &gt; div &gt; div:[4] &gt; div &gt; div:[2] &gt; div &gt; div &gt; div &gt; div &gt; div &gt; div:[2] &gt; a:[2]</v>
      </c>
      <c r="V256" t="str">
        <f t="shared" si="45"/>
        <v>' : '</v>
      </c>
      <c r="W256" t="str">
        <f t="shared" si="46"/>
        <v>Picture_Gallery_FullScreen</v>
      </c>
      <c r="X256" t="str">
        <f t="shared" si="47"/>
        <v>',</v>
      </c>
      <c r="Y256" s="30" t="str">
        <f t="shared" si="37"/>
        <v xml:space="preserve">'&gt; div.js--modal.sizing--content.no--header &gt; div:[2] &gt; div &gt; div:[4] &gt; div &gt; div:[2] &gt; div &gt; div &gt; div &gt; div &gt; div &gt; div:[2] &gt; a:[2]' : 'Picture_Gallery_FullScreen',
</v>
      </c>
    </row>
    <row r="257" spans="1:25" x14ac:dyDescent="0.25">
      <c r="A257" s="60"/>
      <c r="B257">
        <v>1211</v>
      </c>
      <c r="C257" s="28" t="s">
        <v>1033</v>
      </c>
      <c r="D257" s="28" t="s">
        <v>1034</v>
      </c>
      <c r="H257" s="29" t="str">
        <f t="shared" si="38"/>
        <v>'</v>
      </c>
      <c r="I257" t="str">
        <f t="shared" si="39"/>
        <v>&gt; div.page-wrap &gt; section &gt; div &gt; div &gt; div &gt; header &gt; div &gt; div</v>
      </c>
      <c r="J257" t="str">
        <f t="shared" si="40"/>
        <v>' : '</v>
      </c>
      <c r="K257">
        <f t="shared" si="41"/>
        <v>0</v>
      </c>
      <c r="L257" t="str">
        <f t="shared" si="42"/>
        <v>',</v>
      </c>
      <c r="M257" s="30" t="str">
        <f t="shared" si="36"/>
        <v/>
      </c>
      <c r="T257" s="29" t="str">
        <f t="shared" si="43"/>
        <v>'</v>
      </c>
      <c r="U257" t="str">
        <f t="shared" si="44"/>
        <v>&gt; div.page-wrap &gt; section &gt; div &gt; div &gt; div &gt; header &gt; div &gt; div</v>
      </c>
      <c r="V257" t="str">
        <f t="shared" si="45"/>
        <v>' : '</v>
      </c>
      <c r="W257">
        <f t="shared" si="46"/>
        <v>0</v>
      </c>
      <c r="X257" t="str">
        <f t="shared" si="47"/>
        <v>',</v>
      </c>
      <c r="Y257" s="30" t="str">
        <f t="shared" si="37"/>
        <v/>
      </c>
    </row>
    <row r="258" spans="1:25" x14ac:dyDescent="0.25">
      <c r="A258" s="60"/>
      <c r="B258">
        <v>1200</v>
      </c>
      <c r="C258" s="28" t="s">
        <v>1035</v>
      </c>
      <c r="D258" s="28" t="s">
        <v>1036</v>
      </c>
      <c r="E258" t="s">
        <v>767</v>
      </c>
      <c r="F258" t="s">
        <v>2500</v>
      </c>
      <c r="H258" s="29" t="str">
        <f t="shared" si="38"/>
        <v>'</v>
      </c>
      <c r="I258" t="str">
        <f t="shared" si="39"/>
        <v>&gt; div.page-wrap &gt; section &gt; div &gt; div &gt; div &gt; div &gt; div &gt; div:[2] &gt; div &gt; div &gt; div &gt; div:[2]</v>
      </c>
      <c r="J258" t="str">
        <f t="shared" si="40"/>
        <v>' : '</v>
      </c>
      <c r="K258" t="str">
        <f t="shared" si="41"/>
        <v>ProductDescription_Price</v>
      </c>
      <c r="L258" t="str">
        <f t="shared" si="42"/>
        <v>',</v>
      </c>
      <c r="M258" s="30" t="str">
        <f t="shared" si="36"/>
        <v xml:space="preserve">'&gt; div.page-wrap &gt; section &gt; div &gt; div &gt; div &gt; div &gt; div &gt; div:[2] &gt; div &gt; div &gt; div &gt; div:[2]' : 'ProductDescription_Price',
</v>
      </c>
      <c r="T258" s="29" t="str">
        <f t="shared" si="43"/>
        <v>'</v>
      </c>
      <c r="U258" t="str">
        <f t="shared" si="44"/>
        <v>&gt; div.page-wrap &gt; section &gt; div &gt; div &gt; div &gt; div &gt; div &gt; div:[2] &gt; div &gt; div &gt; div &gt; div:[2]</v>
      </c>
      <c r="V258" t="str">
        <f t="shared" si="45"/>
        <v>' : '</v>
      </c>
      <c r="W258" t="str">
        <f t="shared" si="46"/>
        <v>ProductDescription_Price</v>
      </c>
      <c r="X258" t="str">
        <f t="shared" si="47"/>
        <v>',</v>
      </c>
      <c r="Y258" s="30" t="str">
        <f t="shared" si="37"/>
        <v xml:space="preserve">'&gt; div.page-wrap &gt; section &gt; div &gt; div &gt; div &gt; div &gt; div &gt; div:[2] &gt; div &gt; div &gt; div &gt; div:[2]' : 'ProductDescription_Price',
</v>
      </c>
    </row>
    <row r="259" spans="1:25" x14ac:dyDescent="0.25">
      <c r="A259" s="60"/>
      <c r="B259">
        <v>1189</v>
      </c>
      <c r="C259" s="28" t="s">
        <v>1037</v>
      </c>
      <c r="D259" s="28" t="s">
        <v>1038</v>
      </c>
      <c r="E259" t="s">
        <v>678</v>
      </c>
      <c r="F259" t="s">
        <v>678</v>
      </c>
      <c r="H259" s="29" t="str">
        <f t="shared" si="38"/>
        <v>'</v>
      </c>
      <c r="I259" t="str">
        <f t="shared" si="39"/>
        <v>#hp24-accessory &gt; div:[2] &gt; div &gt; div:[2]</v>
      </c>
      <c r="J259" t="str">
        <f t="shared" si="40"/>
        <v>' : '</v>
      </c>
      <c r="K259" t="str">
        <f t="shared" si="41"/>
        <v>Zubehör</v>
      </c>
      <c r="L259" t="str">
        <f t="shared" si="42"/>
        <v>',</v>
      </c>
      <c r="M259" s="30" t="str">
        <f t="shared" si="36"/>
        <v xml:space="preserve">'#hp24-accessory &gt; div:[2] &gt; div &gt; div:[2]' : 'Zubehör',
</v>
      </c>
      <c r="T259" s="29" t="str">
        <f t="shared" si="43"/>
        <v>'</v>
      </c>
      <c r="U259" t="str">
        <f t="shared" si="44"/>
        <v>#hp24-accessory &gt; div:[2] &gt; div &gt; div:[2]</v>
      </c>
      <c r="V259" t="str">
        <f t="shared" si="45"/>
        <v>' : '</v>
      </c>
      <c r="W259" t="str">
        <f t="shared" si="46"/>
        <v>Zubehör</v>
      </c>
      <c r="X259" t="str">
        <f t="shared" si="47"/>
        <v>',</v>
      </c>
      <c r="Y259" s="30" t="str">
        <f t="shared" si="37"/>
        <v xml:space="preserve">'#hp24-accessory &gt; div:[2] &gt; div &gt; div:[2]' : 'Zubehör',
</v>
      </c>
    </row>
    <row r="260" spans="1:25" x14ac:dyDescent="0.25">
      <c r="A260" s="60"/>
      <c r="B260">
        <v>1189</v>
      </c>
      <c r="C260" s="28" t="s">
        <v>1039</v>
      </c>
      <c r="D260" s="28" t="s">
        <v>1040</v>
      </c>
      <c r="E260" t="s">
        <v>678</v>
      </c>
      <c r="F260" t="s">
        <v>678</v>
      </c>
      <c r="H260" s="29" t="str">
        <f t="shared" si="38"/>
        <v>'</v>
      </c>
      <c r="I260" t="str">
        <f t="shared" si="39"/>
        <v>&gt; div.page-wrap &gt; section &gt; div &gt; div &gt; div &gt; div:[3] &gt; div:[2] &gt; div &gt; div:[2] &gt; div &gt; div &gt; div &gt; div:[3] &gt; div &gt; div &gt; div:[2] &gt; a:[2]</v>
      </c>
      <c r="J260" t="str">
        <f t="shared" si="40"/>
        <v>' : '</v>
      </c>
      <c r="K260" t="str">
        <f t="shared" si="41"/>
        <v>Zubehör</v>
      </c>
      <c r="L260" t="str">
        <f t="shared" si="42"/>
        <v>',</v>
      </c>
      <c r="M260" s="30" t="str">
        <f t="shared" ref="M260:M323" si="48">IF(ISNUMBER(SEARCH("0",CONCATENATE($H260,$I260,$J260,$K260,$L260,CHAR(10)))),"",CONCATENATE($H260,$I260,$J260,$K260,$L260,CHAR(10)))</f>
        <v xml:space="preserve">'&gt; div.page-wrap &gt; section &gt; div &gt; div &gt; div &gt; div:[3] &gt; div:[2] &gt; div &gt; div:[2] &gt; div &gt; div &gt; div &gt; div:[3] &gt; div &gt; div &gt; div:[2] &gt; a:[2]' : 'Zubehör',
</v>
      </c>
      <c r="T260" s="29" t="str">
        <f t="shared" si="43"/>
        <v>'</v>
      </c>
      <c r="U260" t="str">
        <f t="shared" si="44"/>
        <v>&gt; div.page-wrap &gt; section &gt; div &gt; div &gt; div &gt; div:[3] &gt; div:[2] &gt; div &gt; div:[2] &gt; div &gt; div &gt; div &gt; div:[3] &gt; div &gt; div &gt; div:[2] &gt; a:[2]</v>
      </c>
      <c r="V260" t="str">
        <f t="shared" si="45"/>
        <v>' : '</v>
      </c>
      <c r="W260" t="str">
        <f t="shared" si="46"/>
        <v>Zubehör</v>
      </c>
      <c r="X260" t="str">
        <f t="shared" si="47"/>
        <v>',</v>
      </c>
      <c r="Y260" s="30" t="str">
        <f t="shared" ref="Y260:Y323" si="49">IF(ISNUMBER(SEARCH("0",CONCATENATE($T260,$U260,$V260,$W260,$X260,CHAR(10)))),"",CONCATENATE($T260,$U260,$V260,$W260,$X260,CHAR(10)))</f>
        <v xml:space="preserve">'&gt; div.page-wrap &gt; section &gt; div &gt; div &gt; div &gt; div:[3] &gt; div:[2] &gt; div &gt; div:[2] &gt; div &gt; div &gt; div &gt; div:[3] &gt; div &gt; div &gt; div:[2] &gt; a:[2]' : 'Zubehör',
</v>
      </c>
    </row>
    <row r="261" spans="1:25" x14ac:dyDescent="0.25">
      <c r="A261" s="60"/>
      <c r="B261">
        <v>1168</v>
      </c>
      <c r="C261" s="28" t="s">
        <v>1041</v>
      </c>
      <c r="D261" s="28" t="s">
        <v>1042</v>
      </c>
      <c r="E261" t="s">
        <v>678</v>
      </c>
      <c r="F261" t="s">
        <v>678</v>
      </c>
      <c r="H261" s="29" t="str">
        <f t="shared" ref="H261:H324" si="50">+$H$3</f>
        <v>'</v>
      </c>
      <c r="I261" t="str">
        <f t="shared" ref="I261:I324" si="51">+$C261</f>
        <v>#hp24-accessory &gt; div:[2] &gt; div:[4] &gt; div:[2] &gt; div &gt; div &gt; a</v>
      </c>
      <c r="J261" t="str">
        <f t="shared" ref="J261:J324" si="52">+$J$3</f>
        <v>' : '</v>
      </c>
      <c r="K261" t="str">
        <f t="shared" ref="K261:K324" si="53">+$E261</f>
        <v>Zubehör</v>
      </c>
      <c r="L261" t="str">
        <f t="shared" ref="L261:L324" si="54">+$L$3</f>
        <v>',</v>
      </c>
      <c r="M261" s="30" t="str">
        <f t="shared" si="48"/>
        <v xml:space="preserve">'#hp24-accessory &gt; div:[2] &gt; div:[4] &gt; div:[2] &gt; div &gt; div &gt; a' : 'Zubehör',
</v>
      </c>
      <c r="T261" s="29" t="str">
        <f t="shared" ref="T261:T324" si="55">+$T$3</f>
        <v>'</v>
      </c>
      <c r="U261" t="str">
        <f t="shared" ref="U261:U324" si="56">+$C261</f>
        <v>#hp24-accessory &gt; div:[2] &gt; div:[4] &gt; div:[2] &gt; div &gt; div &gt; a</v>
      </c>
      <c r="V261" t="str">
        <f t="shared" ref="V261:V324" si="57">+$V$3</f>
        <v>' : '</v>
      </c>
      <c r="W261" t="str">
        <f t="shared" ref="W261:W324" si="58">+$E261</f>
        <v>Zubehör</v>
      </c>
      <c r="X261" t="str">
        <f t="shared" ref="X261:X324" si="59">+$X$3</f>
        <v>',</v>
      </c>
      <c r="Y261" s="30" t="str">
        <f t="shared" si="49"/>
        <v xml:space="preserve">'#hp24-accessory &gt; div:[2] &gt; div:[4] &gt; div:[2] &gt; div &gt; div &gt; a' : 'Zubehör',
</v>
      </c>
    </row>
    <row r="262" spans="1:25" x14ac:dyDescent="0.25">
      <c r="A262" s="60"/>
      <c r="B262">
        <v>1152</v>
      </c>
      <c r="C262" s="28" t="s">
        <v>1043</v>
      </c>
      <c r="D262" s="28" t="s">
        <v>1044</v>
      </c>
      <c r="E262" t="s">
        <v>570</v>
      </c>
      <c r="F262" t="s">
        <v>570</v>
      </c>
      <c r="H262" s="29" t="str">
        <f t="shared" si="50"/>
        <v>'</v>
      </c>
      <c r="I262" t="str">
        <f t="shared" si="51"/>
        <v>&gt; div.js--modal.sizing--auto.no--header.image-gallery--modal.no--border-radius &gt; div:[2] &gt; div &gt; div &gt; div &gt; div:[2]</v>
      </c>
      <c r="J262" t="str">
        <f t="shared" si="52"/>
        <v>' : '</v>
      </c>
      <c r="K262" t="str">
        <f t="shared" si="53"/>
        <v>Picture_Gallery_FullScreen</v>
      </c>
      <c r="L262" t="str">
        <f t="shared" si="54"/>
        <v>',</v>
      </c>
      <c r="M262" s="30" t="str">
        <f t="shared" si="48"/>
        <v xml:space="preserve">'&gt; div.js--modal.sizing--auto.no--header.image-gallery--modal.no--border-radius &gt; div:[2] &gt; div &gt; div &gt; div &gt; div:[2]' : 'Picture_Gallery_FullScreen',
</v>
      </c>
      <c r="T262" s="29" t="str">
        <f t="shared" si="55"/>
        <v>'</v>
      </c>
      <c r="U262" t="str">
        <f t="shared" si="56"/>
        <v>&gt; div.js--modal.sizing--auto.no--header.image-gallery--modal.no--border-radius &gt; div:[2] &gt; div &gt; div &gt; div &gt; div:[2]</v>
      </c>
      <c r="V262" t="str">
        <f t="shared" si="57"/>
        <v>' : '</v>
      </c>
      <c r="W262" t="str">
        <f t="shared" si="58"/>
        <v>Picture_Gallery_FullScreen</v>
      </c>
      <c r="X262" t="str">
        <f t="shared" si="59"/>
        <v>',</v>
      </c>
      <c r="Y262" s="30" t="str">
        <f t="shared" si="49"/>
        <v xml:space="preserve">'&gt; div.js--modal.sizing--auto.no--header.image-gallery--modal.no--border-radius &gt; div:[2] &gt; div &gt; div &gt; div &gt; div:[2]' : 'Picture_Gallery_FullScreen',
</v>
      </c>
    </row>
    <row r="263" spans="1:25" x14ac:dyDescent="0.25">
      <c r="A263" s="60"/>
      <c r="B263">
        <v>1143</v>
      </c>
      <c r="C263" s="28" t="s">
        <v>1045</v>
      </c>
      <c r="D263" s="28" t="s">
        <v>1046</v>
      </c>
      <c r="E263" t="s">
        <v>159</v>
      </c>
      <c r="F263" t="s">
        <v>159</v>
      </c>
      <c r="H263" s="29" t="str">
        <f t="shared" si="50"/>
        <v>'</v>
      </c>
      <c r="I263" t="str">
        <f t="shared" si="51"/>
        <v>&gt; div.page-wrap &gt; section &gt; div &gt; div &gt; div &gt; div &gt; div:[2] &gt; div &gt; div:[3]</v>
      </c>
      <c r="J263" t="str">
        <f t="shared" si="52"/>
        <v>' : '</v>
      </c>
      <c r="K263" t="str">
        <f t="shared" si="53"/>
        <v>ProductDescription</v>
      </c>
      <c r="L263" t="str">
        <f t="shared" si="54"/>
        <v>',</v>
      </c>
      <c r="M263" s="30" t="str">
        <f t="shared" si="48"/>
        <v xml:space="preserve">'&gt; div.page-wrap &gt; section &gt; div &gt; div &gt; div &gt; div &gt; div:[2] &gt; div &gt; div:[3]' : 'ProductDescription',
</v>
      </c>
      <c r="T263" s="29" t="str">
        <f t="shared" si="55"/>
        <v>'</v>
      </c>
      <c r="U263" t="str">
        <f t="shared" si="56"/>
        <v>&gt; div.page-wrap &gt; section &gt; div &gt; div &gt; div &gt; div &gt; div:[2] &gt; div &gt; div:[3]</v>
      </c>
      <c r="V263" t="str">
        <f t="shared" si="57"/>
        <v>' : '</v>
      </c>
      <c r="W263" t="str">
        <f t="shared" si="58"/>
        <v>ProductDescription</v>
      </c>
      <c r="X263" t="str">
        <f t="shared" si="59"/>
        <v>',</v>
      </c>
      <c r="Y263" s="30" t="str">
        <f t="shared" si="49"/>
        <v xml:space="preserve">'&gt; div.page-wrap &gt; section &gt; div &gt; div &gt; div &gt; div &gt; div:[2] &gt; div &gt; div:[3]' : 'ProductDescription',
</v>
      </c>
    </row>
    <row r="264" spans="1:25" x14ac:dyDescent="0.25">
      <c r="A264" s="60"/>
      <c r="B264">
        <v>1129</v>
      </c>
      <c r="C264" s="28" t="s">
        <v>1047</v>
      </c>
      <c r="D264" s="28" t="s">
        <v>1048</v>
      </c>
      <c r="H264" s="29" t="str">
        <f t="shared" si="50"/>
        <v>'</v>
      </c>
      <c r="I264" t="str">
        <f t="shared" si="51"/>
        <v>&gt; div.page-wrap &gt; section &gt; div &gt; div &gt; div &gt; div:[5] &gt; div:[2] &gt; div &gt; div:[2] &gt; div &gt; div &gt; div &gt; div:[4] &gt; div &gt; div &gt; div:[2] &gt; a</v>
      </c>
      <c r="J264" t="str">
        <f t="shared" si="52"/>
        <v>' : '</v>
      </c>
      <c r="K264">
        <f t="shared" si="53"/>
        <v>0</v>
      </c>
      <c r="L264" t="str">
        <f t="shared" si="54"/>
        <v>',</v>
      </c>
      <c r="M264" s="30" t="str">
        <f t="shared" si="48"/>
        <v/>
      </c>
      <c r="T264" s="29" t="str">
        <f t="shared" si="55"/>
        <v>'</v>
      </c>
      <c r="U264" t="str">
        <f t="shared" si="56"/>
        <v>&gt; div.page-wrap &gt; section &gt; div &gt; div &gt; div &gt; div:[5] &gt; div:[2] &gt; div &gt; div:[2] &gt; div &gt; div &gt; div &gt; div:[4] &gt; div &gt; div &gt; div:[2] &gt; a</v>
      </c>
      <c r="V264" t="str">
        <f t="shared" si="57"/>
        <v>' : '</v>
      </c>
      <c r="W264">
        <f t="shared" si="58"/>
        <v>0</v>
      </c>
      <c r="X264" t="str">
        <f t="shared" si="59"/>
        <v>',</v>
      </c>
      <c r="Y264" s="30" t="str">
        <f t="shared" si="49"/>
        <v/>
      </c>
    </row>
    <row r="265" spans="1:25" x14ac:dyDescent="0.25">
      <c r="A265" s="60"/>
      <c r="B265">
        <v>1111</v>
      </c>
      <c r="C265" s="28" t="s">
        <v>1049</v>
      </c>
      <c r="D265" s="28" t="s">
        <v>1050</v>
      </c>
      <c r="E265" t="s">
        <v>570</v>
      </c>
      <c r="F265" t="s">
        <v>570</v>
      </c>
      <c r="H265" s="29" t="str">
        <f t="shared" si="50"/>
        <v>'</v>
      </c>
      <c r="I265" t="str">
        <f t="shared" si="51"/>
        <v>&gt; div.js--modal.sizing--content.no--header &gt; div:[2] &gt; div &gt; div:[4] &gt; div &gt; div:[2]</v>
      </c>
      <c r="J265" t="str">
        <f t="shared" si="52"/>
        <v>' : '</v>
      </c>
      <c r="K265" t="str">
        <f t="shared" si="53"/>
        <v>Picture_Gallery_FullScreen</v>
      </c>
      <c r="L265" t="str">
        <f t="shared" si="54"/>
        <v>',</v>
      </c>
      <c r="M265" s="30" t="str">
        <f t="shared" si="48"/>
        <v xml:space="preserve">'&gt; div.js--modal.sizing--content.no--header &gt; div:[2] &gt; div &gt; div:[4] &gt; div &gt; div:[2]' : 'Picture_Gallery_FullScreen',
</v>
      </c>
      <c r="T265" s="29" t="str">
        <f t="shared" si="55"/>
        <v>'</v>
      </c>
      <c r="U265" t="str">
        <f t="shared" si="56"/>
        <v>&gt; div.js--modal.sizing--content.no--header &gt; div:[2] &gt; div &gt; div:[4] &gt; div &gt; div:[2]</v>
      </c>
      <c r="V265" t="str">
        <f t="shared" si="57"/>
        <v>' : '</v>
      </c>
      <c r="W265" t="str">
        <f t="shared" si="58"/>
        <v>Picture_Gallery_FullScreen</v>
      </c>
      <c r="X265" t="str">
        <f t="shared" si="59"/>
        <v>',</v>
      </c>
      <c r="Y265" s="30" t="str">
        <f t="shared" si="49"/>
        <v xml:space="preserve">'&gt; div.js--modal.sizing--content.no--header &gt; div:[2] &gt; div &gt; div:[4] &gt; div &gt; div:[2]' : 'Picture_Gallery_FullScreen',
</v>
      </c>
    </row>
    <row r="266" spans="1:25" x14ac:dyDescent="0.25">
      <c r="A266" s="60"/>
      <c r="B266">
        <v>1111</v>
      </c>
      <c r="C266" s="28" t="s">
        <v>1051</v>
      </c>
      <c r="D266" s="28" t="s">
        <v>1052</v>
      </c>
      <c r="E266" t="s">
        <v>678</v>
      </c>
      <c r="F266" t="s">
        <v>678</v>
      </c>
      <c r="H266" s="29" t="str">
        <f t="shared" si="50"/>
        <v>'</v>
      </c>
      <c r="I266" t="str">
        <f t="shared" si="51"/>
        <v>&gt; div.page-wrap &gt; section &gt; div &gt; div &gt; div &gt; div:[3] &gt; div:[2] &gt; div &gt; div:[2] &gt; div &gt; div &gt; div &gt; div:[2] &gt; div &gt; div &gt; div:[2] &gt; a:[2]</v>
      </c>
      <c r="J266" t="str">
        <f t="shared" si="52"/>
        <v>' : '</v>
      </c>
      <c r="K266" t="str">
        <f t="shared" si="53"/>
        <v>Zubehör</v>
      </c>
      <c r="L266" t="str">
        <f t="shared" si="54"/>
        <v>',</v>
      </c>
      <c r="M266" s="30" t="str">
        <f t="shared" si="48"/>
        <v xml:space="preserve">'&gt; div.page-wrap &gt; section &gt; div &gt; div &gt; div &gt; div:[3] &gt; div:[2] &gt; div &gt; div:[2] &gt; div &gt; div &gt; div &gt; div:[2] &gt; div &gt; div &gt; div:[2] &gt; a:[2]' : 'Zubehör',
</v>
      </c>
      <c r="T266" s="29" t="str">
        <f t="shared" si="55"/>
        <v>'</v>
      </c>
      <c r="U266" t="str">
        <f t="shared" si="56"/>
        <v>&gt; div.page-wrap &gt; section &gt; div &gt; div &gt; div &gt; div:[3] &gt; div:[2] &gt; div &gt; div:[2] &gt; div &gt; div &gt; div &gt; div:[2] &gt; div &gt; div &gt; div:[2] &gt; a:[2]</v>
      </c>
      <c r="V266" t="str">
        <f t="shared" si="57"/>
        <v>' : '</v>
      </c>
      <c r="W266" t="str">
        <f t="shared" si="58"/>
        <v>Zubehör</v>
      </c>
      <c r="X266" t="str">
        <f t="shared" si="59"/>
        <v>',</v>
      </c>
      <c r="Y266" s="30" t="str">
        <f t="shared" si="49"/>
        <v xml:space="preserve">'&gt; div.page-wrap &gt; section &gt; div &gt; div &gt; div &gt; div:[3] &gt; div:[2] &gt; div &gt; div:[2] &gt; div &gt; div &gt; div &gt; div:[2] &gt; div &gt; div &gt; div:[2] &gt; a:[2]' : 'Zubehör',
</v>
      </c>
    </row>
    <row r="267" spans="1:25" x14ac:dyDescent="0.25">
      <c r="A267" s="60"/>
      <c r="B267">
        <v>1108</v>
      </c>
      <c r="C267" s="28" t="s">
        <v>1053</v>
      </c>
      <c r="D267" s="28" t="s">
        <v>1054</v>
      </c>
      <c r="E267" t="s">
        <v>2509</v>
      </c>
      <c r="F267" t="s">
        <v>622</v>
      </c>
      <c r="H267" s="29" t="str">
        <f t="shared" si="50"/>
        <v>'</v>
      </c>
      <c r="I267" t="str">
        <f t="shared" si="51"/>
        <v>&gt; div.page-wrap &gt; section &gt; div &gt; div &gt; div &gt; div &gt; div &gt; div &gt; div &gt; a:[4]</v>
      </c>
      <c r="J267" t="str">
        <f t="shared" si="52"/>
        <v>' : '</v>
      </c>
      <c r="K267" t="str">
        <f t="shared" si="53"/>
        <v>picture_main_toggles</v>
      </c>
      <c r="L267" t="str">
        <f t="shared" si="54"/>
        <v>',</v>
      </c>
      <c r="M267" s="30" t="str">
        <f t="shared" si="48"/>
        <v xml:space="preserve">'&gt; div.page-wrap &gt; section &gt; div &gt; div &gt; div &gt; div &gt; div &gt; div &gt; div &gt; a:[4]' : 'picture_main_toggles',
</v>
      </c>
      <c r="T267" s="29" t="str">
        <f t="shared" si="55"/>
        <v>'</v>
      </c>
      <c r="U267" t="str">
        <f t="shared" si="56"/>
        <v>&gt; div.page-wrap &gt; section &gt; div &gt; div &gt; div &gt; div &gt; div &gt; div &gt; div &gt; a:[4]</v>
      </c>
      <c r="V267" t="str">
        <f t="shared" si="57"/>
        <v>' : '</v>
      </c>
      <c r="W267" t="str">
        <f t="shared" si="58"/>
        <v>picture_main_toggles</v>
      </c>
      <c r="X267" t="str">
        <f t="shared" si="59"/>
        <v>',</v>
      </c>
      <c r="Y267" s="30" t="str">
        <f t="shared" si="49"/>
        <v xml:space="preserve">'&gt; div.page-wrap &gt; section &gt; div &gt; div &gt; div &gt; div &gt; div &gt; div &gt; div &gt; a:[4]' : 'picture_main_toggles',
</v>
      </c>
    </row>
    <row r="268" spans="1:25" x14ac:dyDescent="0.25">
      <c r="A268" s="60"/>
      <c r="B268">
        <v>1076</v>
      </c>
      <c r="C268" s="28" t="s">
        <v>1055</v>
      </c>
      <c r="D268" s="28" t="s">
        <v>1056</v>
      </c>
      <c r="E268" t="s">
        <v>905</v>
      </c>
      <c r="F268" t="s">
        <v>905</v>
      </c>
      <c r="H268" s="29" t="str">
        <f t="shared" si="50"/>
        <v>'</v>
      </c>
      <c r="I268" t="str">
        <f t="shared" si="51"/>
        <v>&gt; div.page-wrap &gt; section &gt; div &gt; div:[2] &gt; div:[2] &gt; div &gt; div &gt; a:[2]</v>
      </c>
      <c r="J268" t="str">
        <f t="shared" si="52"/>
        <v>' : '</v>
      </c>
      <c r="K268" t="str">
        <f t="shared" si="53"/>
        <v>ZuletztAngesehen</v>
      </c>
      <c r="L268" t="str">
        <f t="shared" si="54"/>
        <v>',</v>
      </c>
      <c r="M268" s="30" t="str">
        <f t="shared" si="48"/>
        <v xml:space="preserve">'&gt; div.page-wrap &gt; section &gt; div &gt; div:[2] &gt; div:[2] &gt; div &gt; div &gt; a:[2]' : 'ZuletztAngesehen',
</v>
      </c>
      <c r="T268" s="29" t="str">
        <f t="shared" si="55"/>
        <v>'</v>
      </c>
      <c r="U268" t="str">
        <f t="shared" si="56"/>
        <v>&gt; div.page-wrap &gt; section &gt; div &gt; div:[2] &gt; div:[2] &gt; div &gt; div &gt; a:[2]</v>
      </c>
      <c r="V268" t="str">
        <f t="shared" si="57"/>
        <v>' : '</v>
      </c>
      <c r="W268" t="str">
        <f t="shared" si="58"/>
        <v>ZuletztAngesehen</v>
      </c>
      <c r="X268" t="str">
        <f t="shared" si="59"/>
        <v>',</v>
      </c>
      <c r="Y268" s="30" t="str">
        <f t="shared" si="49"/>
        <v xml:space="preserve">'&gt; div.page-wrap &gt; section &gt; div &gt; div:[2] &gt; div:[2] &gt; div &gt; div &gt; a:[2]' : 'ZuletztAngesehen',
</v>
      </c>
    </row>
    <row r="269" spans="1:25" x14ac:dyDescent="0.25">
      <c r="A269" s="60"/>
      <c r="B269">
        <v>1074</v>
      </c>
      <c r="C269" s="28" t="s">
        <v>1057</v>
      </c>
      <c r="D269" s="28" t="s">
        <v>1058</v>
      </c>
      <c r="E269" t="s">
        <v>634</v>
      </c>
      <c r="F269" t="s">
        <v>17</v>
      </c>
      <c r="H269" s="29" t="str">
        <f t="shared" si="50"/>
        <v>'</v>
      </c>
      <c r="I269" t="str">
        <f t="shared" si="51"/>
        <v>&gt; div.page-wrap &gt; section &gt; nav &gt; ul &gt; li:[5] &gt; ul &gt; li &gt; a</v>
      </c>
      <c r="J269" t="str">
        <f t="shared" si="52"/>
        <v>' : '</v>
      </c>
      <c r="K269" t="str">
        <f t="shared" si="53"/>
        <v>Breadcrumbs</v>
      </c>
      <c r="L269" t="str">
        <f t="shared" si="54"/>
        <v>',</v>
      </c>
      <c r="M269" s="30" t="str">
        <f t="shared" si="48"/>
        <v xml:space="preserve">'&gt; div.page-wrap &gt; section &gt; nav &gt; ul &gt; li:[5] &gt; ul &gt; li &gt; a' : 'Breadcrumbs',
</v>
      </c>
      <c r="T269" s="29" t="str">
        <f t="shared" si="55"/>
        <v>'</v>
      </c>
      <c r="U269" t="str">
        <f t="shared" si="56"/>
        <v>&gt; div.page-wrap &gt; section &gt; nav &gt; ul &gt; li:[5] &gt; ul &gt; li &gt; a</v>
      </c>
      <c r="V269" t="str">
        <f t="shared" si="57"/>
        <v>' : '</v>
      </c>
      <c r="W269" t="str">
        <f t="shared" si="58"/>
        <v>Breadcrumbs</v>
      </c>
      <c r="X269" t="str">
        <f t="shared" si="59"/>
        <v>',</v>
      </c>
      <c r="Y269" s="30" t="str">
        <f t="shared" si="49"/>
        <v xml:space="preserve">'&gt; div.page-wrap &gt; section &gt; nav &gt; ul &gt; li:[5] &gt; ul &gt; li &gt; a' : 'Breadcrumbs',
</v>
      </c>
    </row>
    <row r="270" spans="1:25" x14ac:dyDescent="0.25">
      <c r="A270" s="60"/>
      <c r="B270">
        <v>1071</v>
      </c>
      <c r="C270" s="28" t="s">
        <v>1059</v>
      </c>
      <c r="D270" s="28" t="s">
        <v>1059</v>
      </c>
      <c r="E270" t="s">
        <v>767</v>
      </c>
      <c r="F270" t="s">
        <v>159</v>
      </c>
      <c r="H270" s="29" t="str">
        <f t="shared" si="50"/>
        <v>'</v>
      </c>
      <c r="I270" t="str">
        <f t="shared" si="51"/>
        <v>#auto_preisberechnung</v>
      </c>
      <c r="J270" t="str">
        <f t="shared" si="52"/>
        <v>' : '</v>
      </c>
      <c r="K270" t="str">
        <f t="shared" si="53"/>
        <v>ProductDescription_Price</v>
      </c>
      <c r="L270" t="str">
        <f t="shared" si="54"/>
        <v>',</v>
      </c>
      <c r="M270" s="30" t="str">
        <f t="shared" si="48"/>
        <v xml:space="preserve">'#auto_preisberechnung' : 'ProductDescription_Price',
</v>
      </c>
      <c r="T270" s="29" t="str">
        <f t="shared" si="55"/>
        <v>'</v>
      </c>
      <c r="U270" t="str">
        <f t="shared" si="56"/>
        <v>#auto_preisberechnung</v>
      </c>
      <c r="V270" t="str">
        <f t="shared" si="57"/>
        <v>' : '</v>
      </c>
      <c r="W270" t="str">
        <f t="shared" si="58"/>
        <v>ProductDescription_Price</v>
      </c>
      <c r="X270" t="str">
        <f t="shared" si="59"/>
        <v>',</v>
      </c>
      <c r="Y270" s="30" t="str">
        <f t="shared" si="49"/>
        <v xml:space="preserve">'#auto_preisberechnung' : 'ProductDescription_Price',
</v>
      </c>
    </row>
    <row r="271" spans="1:25" x14ac:dyDescent="0.25">
      <c r="A271" s="60"/>
      <c r="B271">
        <v>1067</v>
      </c>
      <c r="C271" s="28" t="s">
        <v>1060</v>
      </c>
      <c r="D271" s="28" t="s">
        <v>1061</v>
      </c>
      <c r="H271" s="29" t="str">
        <f t="shared" si="50"/>
        <v>'</v>
      </c>
      <c r="I271" t="str">
        <f t="shared" si="51"/>
        <v>&gt; div.page-wrap &gt; section &gt; div &gt; div &gt; div &gt; div:[5] &gt; div:[2] &gt; div &gt; div:[2] &gt; div &gt; div &gt; div &gt; div &gt; div &gt; div &gt; div:[2] &gt; a</v>
      </c>
      <c r="J271" t="str">
        <f t="shared" si="52"/>
        <v>' : '</v>
      </c>
      <c r="K271">
        <f t="shared" si="53"/>
        <v>0</v>
      </c>
      <c r="L271" t="str">
        <f t="shared" si="54"/>
        <v>',</v>
      </c>
      <c r="M271" s="30" t="str">
        <f t="shared" si="48"/>
        <v/>
      </c>
      <c r="T271" s="29" t="str">
        <f t="shared" si="55"/>
        <v>'</v>
      </c>
      <c r="U271" t="str">
        <f t="shared" si="56"/>
        <v>&gt; div.page-wrap &gt; section &gt; div &gt; div &gt; div &gt; div:[5] &gt; div:[2] &gt; div &gt; div:[2] &gt; div &gt; div &gt; div &gt; div &gt; div &gt; div &gt; div:[2] &gt; a</v>
      </c>
      <c r="V271" t="str">
        <f t="shared" si="57"/>
        <v>' : '</v>
      </c>
      <c r="W271">
        <f t="shared" si="58"/>
        <v>0</v>
      </c>
      <c r="X271" t="str">
        <f t="shared" si="59"/>
        <v>',</v>
      </c>
      <c r="Y271" s="30" t="str">
        <f t="shared" si="49"/>
        <v/>
      </c>
    </row>
    <row r="272" spans="1:25" x14ac:dyDescent="0.25">
      <c r="A272" s="60"/>
      <c r="B272">
        <v>1065</v>
      </c>
      <c r="C272" s="28" t="s">
        <v>1062</v>
      </c>
      <c r="D272" s="28" t="s">
        <v>1063</v>
      </c>
      <c r="E272" t="s">
        <v>678</v>
      </c>
      <c r="F272" t="s">
        <v>678</v>
      </c>
      <c r="H272" s="29" t="str">
        <f t="shared" si="50"/>
        <v>'</v>
      </c>
      <c r="I272" t="str">
        <f t="shared" si="51"/>
        <v>&gt; div.page-wrap &gt; section &gt; div &gt; div &gt; div &gt; div:[3] &gt; div:[2] &gt; div &gt; div:[2] &gt; div &gt; div &gt; div &gt; div:[4] &gt; div &gt; div &gt; div:[2] &gt; a</v>
      </c>
      <c r="J272" t="str">
        <f t="shared" si="52"/>
        <v>' : '</v>
      </c>
      <c r="K272" t="str">
        <f t="shared" si="53"/>
        <v>Zubehör</v>
      </c>
      <c r="L272" t="str">
        <f t="shared" si="54"/>
        <v>',</v>
      </c>
      <c r="M272" s="30" t="str">
        <f t="shared" si="48"/>
        <v xml:space="preserve">'&gt; div.page-wrap &gt; section &gt; div &gt; div &gt; div &gt; div:[3] &gt; div:[2] &gt; div &gt; div:[2] &gt; div &gt; div &gt; div &gt; div:[4] &gt; div &gt; div &gt; div:[2] &gt; a' : 'Zubehör',
</v>
      </c>
      <c r="T272" s="29" t="str">
        <f t="shared" si="55"/>
        <v>'</v>
      </c>
      <c r="U272" t="str">
        <f t="shared" si="56"/>
        <v>&gt; div.page-wrap &gt; section &gt; div &gt; div &gt; div &gt; div:[3] &gt; div:[2] &gt; div &gt; div:[2] &gt; div &gt; div &gt; div &gt; div:[4] &gt; div &gt; div &gt; div:[2] &gt; a</v>
      </c>
      <c r="V272" t="str">
        <f t="shared" si="57"/>
        <v>' : '</v>
      </c>
      <c r="W272" t="str">
        <f t="shared" si="58"/>
        <v>Zubehör</v>
      </c>
      <c r="X272" t="str">
        <f t="shared" si="59"/>
        <v>',</v>
      </c>
      <c r="Y272" s="30" t="str">
        <f t="shared" si="49"/>
        <v xml:space="preserve">'&gt; div.page-wrap &gt; section &gt; div &gt; div &gt; div &gt; div:[3] &gt; div:[2] &gt; div &gt; div:[2] &gt; div &gt; div &gt; div &gt; div:[4] &gt; div &gt; div &gt; div:[2] &gt; a' : 'Zubehör',
</v>
      </c>
    </row>
    <row r="273" spans="1:25" x14ac:dyDescent="0.25">
      <c r="A273" s="60"/>
      <c r="B273">
        <v>1050</v>
      </c>
      <c r="C273" s="28" t="s">
        <v>1064</v>
      </c>
      <c r="D273" s="28" t="s">
        <v>1065</v>
      </c>
      <c r="E273" t="s">
        <v>570</v>
      </c>
      <c r="F273" t="s">
        <v>570</v>
      </c>
      <c r="H273" s="29" t="str">
        <f t="shared" si="50"/>
        <v>'</v>
      </c>
      <c r="I273" t="str">
        <f t="shared" si="51"/>
        <v>&gt; div.js--modal.no--header.sizing--content &gt; div:[2] &gt; div &gt; div:[3] &gt; a:[2]</v>
      </c>
      <c r="J273" t="str">
        <f t="shared" si="52"/>
        <v>' : '</v>
      </c>
      <c r="K273" t="str">
        <f t="shared" si="53"/>
        <v>Picture_Gallery_FullScreen</v>
      </c>
      <c r="L273" t="str">
        <f t="shared" si="54"/>
        <v>',</v>
      </c>
      <c r="M273" s="30" t="str">
        <f t="shared" si="48"/>
        <v xml:space="preserve">'&gt; div.js--modal.no--header.sizing--content &gt; div:[2] &gt; div &gt; div:[3] &gt; a:[2]' : 'Picture_Gallery_FullScreen',
</v>
      </c>
      <c r="T273" s="29" t="str">
        <f t="shared" si="55"/>
        <v>'</v>
      </c>
      <c r="U273" t="str">
        <f t="shared" si="56"/>
        <v>&gt; div.js--modal.no--header.sizing--content &gt; div:[2] &gt; div &gt; div:[3] &gt; a:[2]</v>
      </c>
      <c r="V273" t="str">
        <f t="shared" si="57"/>
        <v>' : '</v>
      </c>
      <c r="W273" t="str">
        <f t="shared" si="58"/>
        <v>Picture_Gallery_FullScreen</v>
      </c>
      <c r="X273" t="str">
        <f t="shared" si="59"/>
        <v>',</v>
      </c>
      <c r="Y273" s="30" t="str">
        <f t="shared" si="49"/>
        <v xml:space="preserve">'&gt; div.js--modal.no--header.sizing--content &gt; div:[2] &gt; div &gt; div:[3] &gt; a:[2]' : 'Picture_Gallery_FullScreen',
</v>
      </c>
    </row>
    <row r="274" spans="1:25" x14ac:dyDescent="0.25">
      <c r="A274" s="60"/>
      <c r="B274">
        <v>1038</v>
      </c>
      <c r="C274" s="28" t="s">
        <v>1066</v>
      </c>
      <c r="D274" s="28" t="s">
        <v>1067</v>
      </c>
      <c r="H274" s="29" t="str">
        <f t="shared" si="50"/>
        <v>'</v>
      </c>
      <c r="I274" t="str">
        <f t="shared" si="51"/>
        <v>&gt; div.page-wrap &gt; section &gt; div &gt; div &gt; div &gt; div:[5] &gt; div:[2] &gt; div &gt; div:[2] &gt; div &gt; div &gt; div &gt; div:[3] &gt; div &gt; div &gt; div:[2] &gt; a &gt; span &gt; span &gt; img</v>
      </c>
      <c r="J274" t="str">
        <f t="shared" si="52"/>
        <v>' : '</v>
      </c>
      <c r="K274">
        <f t="shared" si="53"/>
        <v>0</v>
      </c>
      <c r="L274" t="str">
        <f t="shared" si="54"/>
        <v>',</v>
      </c>
      <c r="M274" s="30" t="str">
        <f t="shared" si="48"/>
        <v/>
      </c>
      <c r="T274" s="29" t="str">
        <f t="shared" si="55"/>
        <v>'</v>
      </c>
      <c r="U274" t="str">
        <f t="shared" si="56"/>
        <v>&gt; div.page-wrap &gt; section &gt; div &gt; div &gt; div &gt; div:[5] &gt; div:[2] &gt; div &gt; div:[2] &gt; div &gt; div &gt; div &gt; div:[3] &gt; div &gt; div &gt; div:[2] &gt; a &gt; span &gt; span &gt; img</v>
      </c>
      <c r="V274" t="str">
        <f t="shared" si="57"/>
        <v>' : '</v>
      </c>
      <c r="W274">
        <f t="shared" si="58"/>
        <v>0</v>
      </c>
      <c r="X274" t="str">
        <f t="shared" si="59"/>
        <v>',</v>
      </c>
      <c r="Y274" s="30" t="str">
        <f t="shared" si="49"/>
        <v/>
      </c>
    </row>
    <row r="275" spans="1:25" x14ac:dyDescent="0.25">
      <c r="A275" s="60"/>
      <c r="B275">
        <v>1026</v>
      </c>
      <c r="C275" s="28" t="s">
        <v>1068</v>
      </c>
      <c r="D275" s="28" t="s">
        <v>1069</v>
      </c>
      <c r="E275" t="s">
        <v>767</v>
      </c>
      <c r="F275" t="s">
        <v>2500</v>
      </c>
      <c r="H275" s="29" t="str">
        <f t="shared" si="50"/>
        <v>'</v>
      </c>
      <c r="I275" t="str">
        <f t="shared" si="51"/>
        <v>&gt; div.page-wrap &gt; section &gt; div &gt; div &gt; div &gt; div &gt; div &gt; div:[2] &gt; div &gt; div:[6]</v>
      </c>
      <c r="J275" t="str">
        <f t="shared" si="52"/>
        <v>' : '</v>
      </c>
      <c r="K275" t="str">
        <f t="shared" si="53"/>
        <v>ProductDescription_Price</v>
      </c>
      <c r="L275" t="str">
        <f t="shared" si="54"/>
        <v>',</v>
      </c>
      <c r="M275" s="30" t="str">
        <f t="shared" si="48"/>
        <v xml:space="preserve">'&gt; div.page-wrap &gt; section &gt; div &gt; div &gt; div &gt; div &gt; div &gt; div:[2] &gt; div &gt; div:[6]' : 'ProductDescription_Price',
</v>
      </c>
      <c r="T275" s="29" t="str">
        <f t="shared" si="55"/>
        <v>'</v>
      </c>
      <c r="U275" t="str">
        <f t="shared" si="56"/>
        <v>&gt; div.page-wrap &gt; section &gt; div &gt; div &gt; div &gt; div &gt; div &gt; div:[2] &gt; div &gt; div:[6]</v>
      </c>
      <c r="V275" t="str">
        <f t="shared" si="57"/>
        <v>' : '</v>
      </c>
      <c r="W275" t="str">
        <f t="shared" si="58"/>
        <v>ProductDescription_Price</v>
      </c>
      <c r="X275" t="str">
        <f t="shared" si="59"/>
        <v>',</v>
      </c>
      <c r="Y275" s="30" t="str">
        <f t="shared" si="49"/>
        <v xml:space="preserve">'&gt; div.page-wrap &gt; section &gt; div &gt; div &gt; div &gt; div &gt; div &gt; div:[2] &gt; div &gt; div:[6]' : 'ProductDescription_Price',
</v>
      </c>
    </row>
    <row r="276" spans="1:25" x14ac:dyDescent="0.25">
      <c r="A276" s="60"/>
      <c r="B276">
        <v>1018</v>
      </c>
      <c r="C276" s="28" t="s">
        <v>1070</v>
      </c>
      <c r="D276" s="28" t="s">
        <v>1071</v>
      </c>
      <c r="E276" t="s">
        <v>806</v>
      </c>
      <c r="F276" t="s">
        <v>159</v>
      </c>
      <c r="H276" s="29" t="str">
        <f t="shared" si="50"/>
        <v>'</v>
      </c>
      <c r="I276" t="str">
        <f t="shared" si="51"/>
        <v>&gt; div.page-wrap &gt; section &gt; div &gt; div &gt; div &gt; div:[2] &gt; div:[2] &gt; div &gt; div:[3] &gt; div:[2] &gt; div:[2] &gt; table &gt; tbody &gt; tr:[14] &gt; td:[2]</v>
      </c>
      <c r="J276" t="str">
        <f t="shared" si="52"/>
        <v>' : '</v>
      </c>
      <c r="K276" t="str">
        <f t="shared" si="53"/>
        <v>ProductDescription_table</v>
      </c>
      <c r="L276" t="str">
        <f t="shared" si="54"/>
        <v>',</v>
      </c>
      <c r="M276" s="30" t="str">
        <f t="shared" si="48"/>
        <v xml:space="preserve">'&gt; div.page-wrap &gt; section &gt; div &gt; div &gt; div &gt; div:[2] &gt; div:[2] &gt; div &gt; div:[3] &gt; div:[2] &gt; div:[2] &gt; table &gt; tbody &gt; tr:[14] &gt; td:[2]' : 'ProductDescription_table',
</v>
      </c>
      <c r="T276" s="29" t="str">
        <f t="shared" si="55"/>
        <v>'</v>
      </c>
      <c r="U276" t="str">
        <f t="shared" si="56"/>
        <v>&gt; div.page-wrap &gt; section &gt; div &gt; div &gt; div &gt; div:[2] &gt; div:[2] &gt; div &gt; div:[3] &gt; div:[2] &gt; div:[2] &gt; table &gt; tbody &gt; tr:[14] &gt; td:[2]</v>
      </c>
      <c r="V276" t="str">
        <f t="shared" si="57"/>
        <v>' : '</v>
      </c>
      <c r="W276" t="str">
        <f t="shared" si="58"/>
        <v>ProductDescription_table</v>
      </c>
      <c r="X276" t="str">
        <f t="shared" si="59"/>
        <v>',</v>
      </c>
      <c r="Y276" s="30" t="str">
        <f t="shared" si="49"/>
        <v xml:space="preserve">'&gt; div.page-wrap &gt; section &gt; div &gt; div &gt; div &gt; div:[2] &gt; div:[2] &gt; div &gt; div:[3] &gt; div:[2] &gt; div:[2] &gt; table &gt; tbody &gt; tr:[14] &gt; td:[2]' : 'ProductDescription_table',
</v>
      </c>
    </row>
    <row r="277" spans="1:25" x14ac:dyDescent="0.25">
      <c r="A277" s="60"/>
      <c r="B277">
        <v>1002</v>
      </c>
      <c r="C277" s="28" t="s">
        <v>1072</v>
      </c>
      <c r="D277" s="28" t="s">
        <v>1073</v>
      </c>
      <c r="H277" s="29" t="str">
        <f t="shared" si="50"/>
        <v>'</v>
      </c>
      <c r="I277" t="str">
        <f t="shared" si="51"/>
        <v>&gt; div.page-wrap &gt; section &gt; div &gt; div &gt; div &gt; div &gt; div &gt; div &gt; div:[2] &gt; div &gt; div:[12]</v>
      </c>
      <c r="J277" t="str">
        <f t="shared" si="52"/>
        <v>' : '</v>
      </c>
      <c r="K277">
        <f t="shared" si="53"/>
        <v>0</v>
      </c>
      <c r="L277" t="str">
        <f t="shared" si="54"/>
        <v>',</v>
      </c>
      <c r="M277" s="30" t="str">
        <f t="shared" si="48"/>
        <v/>
      </c>
      <c r="T277" s="29" t="str">
        <f t="shared" si="55"/>
        <v>'</v>
      </c>
      <c r="U277" t="str">
        <f t="shared" si="56"/>
        <v>&gt; div.page-wrap &gt; section &gt; div &gt; div &gt; div &gt; div &gt; div &gt; div &gt; div:[2] &gt; div &gt; div:[12]</v>
      </c>
      <c r="V277" t="str">
        <f t="shared" si="57"/>
        <v>' : '</v>
      </c>
      <c r="W277">
        <f t="shared" si="58"/>
        <v>0</v>
      </c>
      <c r="X277" t="str">
        <f t="shared" si="59"/>
        <v>',</v>
      </c>
      <c r="Y277" s="30" t="str">
        <f t="shared" si="49"/>
        <v/>
      </c>
    </row>
    <row r="278" spans="1:25" x14ac:dyDescent="0.25">
      <c r="A278" s="60"/>
      <c r="B278">
        <v>986</v>
      </c>
      <c r="C278" s="28" t="s">
        <v>1074</v>
      </c>
      <c r="D278" s="28" t="s">
        <v>1075</v>
      </c>
      <c r="E278" t="s">
        <v>570</v>
      </c>
      <c r="F278" t="s">
        <v>570</v>
      </c>
      <c r="H278" s="29" t="str">
        <f t="shared" si="50"/>
        <v>'</v>
      </c>
      <c r="I278" t="str">
        <f t="shared" si="51"/>
        <v>&gt; div.js--modal.sizing--auto.no--header.image-gallery--modal.no--border-radius &gt; div:[2] &gt; div &gt; div &gt; div &gt; div:[6] &gt; img</v>
      </c>
      <c r="J278" t="str">
        <f t="shared" si="52"/>
        <v>' : '</v>
      </c>
      <c r="K278" t="str">
        <f t="shared" si="53"/>
        <v>Picture_Gallery_FullScreen</v>
      </c>
      <c r="L278" t="str">
        <f t="shared" si="54"/>
        <v>',</v>
      </c>
      <c r="M278" s="30" t="str">
        <f t="shared" si="48"/>
        <v xml:space="preserve">'&gt; div.js--modal.sizing--auto.no--header.image-gallery--modal.no--border-radius &gt; div:[2] &gt; div &gt; div &gt; div &gt; div:[6] &gt; img' : 'Picture_Gallery_FullScreen',
</v>
      </c>
      <c r="T278" s="29" t="str">
        <f t="shared" si="55"/>
        <v>'</v>
      </c>
      <c r="U278" t="str">
        <f t="shared" si="56"/>
        <v>&gt; div.js--modal.sizing--auto.no--header.image-gallery--modal.no--border-radius &gt; div:[2] &gt; div &gt; div &gt; div &gt; div:[6] &gt; img</v>
      </c>
      <c r="V278" t="str">
        <f t="shared" si="57"/>
        <v>' : '</v>
      </c>
      <c r="W278" t="str">
        <f t="shared" si="58"/>
        <v>Picture_Gallery_FullScreen</v>
      </c>
      <c r="X278" t="str">
        <f t="shared" si="59"/>
        <v>',</v>
      </c>
      <c r="Y278" s="30" t="str">
        <f t="shared" si="49"/>
        <v xml:space="preserve">'&gt; div.js--modal.sizing--auto.no--header.image-gallery--modal.no--border-radius &gt; div:[2] &gt; div &gt; div &gt; div &gt; div:[6] &gt; img' : 'Picture_Gallery_FullScreen',
</v>
      </c>
    </row>
    <row r="279" spans="1:25" x14ac:dyDescent="0.25">
      <c r="A279" s="60"/>
      <c r="B279">
        <v>981</v>
      </c>
      <c r="C279" s="28" t="s">
        <v>1076</v>
      </c>
      <c r="D279" s="28" t="s">
        <v>1077</v>
      </c>
      <c r="E279" t="s">
        <v>653</v>
      </c>
      <c r="F279" t="s">
        <v>17</v>
      </c>
      <c r="H279" s="29" t="str">
        <f t="shared" si="50"/>
        <v>'</v>
      </c>
      <c r="I279" t="str">
        <f t="shared" si="51"/>
        <v>#hp24-top-bar-container &gt; div &gt; a &gt; span</v>
      </c>
      <c r="J279" t="str">
        <f t="shared" si="52"/>
        <v>' : '</v>
      </c>
      <c r="K279" t="str">
        <f t="shared" si="53"/>
        <v>topbar</v>
      </c>
      <c r="L279" t="str">
        <f t="shared" si="54"/>
        <v>',</v>
      </c>
      <c r="M279" s="30" t="str">
        <f t="shared" si="48"/>
        <v xml:space="preserve">'#hp24-top-bar-container &gt; div &gt; a &gt; span' : 'topbar',
</v>
      </c>
      <c r="T279" s="29" t="str">
        <f t="shared" si="55"/>
        <v>'</v>
      </c>
      <c r="U279" t="str">
        <f t="shared" si="56"/>
        <v>#hp24-top-bar-container &gt; div &gt; a &gt; span</v>
      </c>
      <c r="V279" t="str">
        <f t="shared" si="57"/>
        <v>' : '</v>
      </c>
      <c r="W279" t="str">
        <f t="shared" si="58"/>
        <v>topbar</v>
      </c>
      <c r="X279" t="str">
        <f t="shared" si="59"/>
        <v>',</v>
      </c>
      <c r="Y279" s="30" t="str">
        <f t="shared" si="49"/>
        <v xml:space="preserve">'#hp24-top-bar-container &gt; div &gt; a &gt; span' : 'topbar',
</v>
      </c>
    </row>
    <row r="280" spans="1:25" x14ac:dyDescent="0.25">
      <c r="A280" s="60"/>
      <c r="B280">
        <v>977</v>
      </c>
      <c r="C280" s="28" t="s">
        <v>1078</v>
      </c>
      <c r="D280" s="28" t="s">
        <v>1079</v>
      </c>
      <c r="E280" t="s">
        <v>806</v>
      </c>
      <c r="F280" t="s">
        <v>159</v>
      </c>
      <c r="H280" s="29" t="str">
        <f t="shared" si="50"/>
        <v>'</v>
      </c>
      <c r="I280" t="str">
        <f t="shared" si="51"/>
        <v>&gt; div.page-wrap &gt; section &gt; div &gt; div &gt; div &gt; div:[2] &gt; div:[2] &gt; div &gt; div:[3] &gt; div:[2] &gt; div:[2] &gt; table &gt; tbody &gt; tr:[15] &gt; td:[2]</v>
      </c>
      <c r="J280" t="str">
        <f t="shared" si="52"/>
        <v>' : '</v>
      </c>
      <c r="K280" t="str">
        <f t="shared" si="53"/>
        <v>ProductDescription_table</v>
      </c>
      <c r="L280" t="str">
        <f t="shared" si="54"/>
        <v>',</v>
      </c>
      <c r="M280" s="30" t="str">
        <f t="shared" si="48"/>
        <v xml:space="preserve">'&gt; div.page-wrap &gt; section &gt; div &gt; div &gt; div &gt; div:[2] &gt; div:[2] &gt; div &gt; div:[3] &gt; div:[2] &gt; div:[2] &gt; table &gt; tbody &gt; tr:[15] &gt; td:[2]' : 'ProductDescription_table',
</v>
      </c>
      <c r="T280" s="29" t="str">
        <f t="shared" si="55"/>
        <v>'</v>
      </c>
      <c r="U280" t="str">
        <f t="shared" si="56"/>
        <v>&gt; div.page-wrap &gt; section &gt; div &gt; div &gt; div &gt; div:[2] &gt; div:[2] &gt; div &gt; div:[3] &gt; div:[2] &gt; div:[2] &gt; table &gt; tbody &gt; tr:[15] &gt; td:[2]</v>
      </c>
      <c r="V280" t="str">
        <f t="shared" si="57"/>
        <v>' : '</v>
      </c>
      <c r="W280" t="str">
        <f t="shared" si="58"/>
        <v>ProductDescription_table</v>
      </c>
      <c r="X280" t="str">
        <f t="shared" si="59"/>
        <v>',</v>
      </c>
      <c r="Y280" s="30" t="str">
        <f t="shared" si="49"/>
        <v xml:space="preserve">'&gt; div.page-wrap &gt; section &gt; div &gt; div &gt; div &gt; div:[2] &gt; div:[2] &gt; div &gt; div:[3] &gt; div:[2] &gt; div:[2] &gt; table &gt; tbody &gt; tr:[15] &gt; td:[2]' : 'ProductDescription_table',
</v>
      </c>
    </row>
    <row r="281" spans="1:25" x14ac:dyDescent="0.25">
      <c r="A281" s="60"/>
      <c r="B281">
        <v>965</v>
      </c>
      <c r="C281" s="28" t="s">
        <v>1080</v>
      </c>
      <c r="D281" s="28" t="s">
        <v>1081</v>
      </c>
      <c r="H281" s="29" t="str">
        <f t="shared" si="50"/>
        <v>'</v>
      </c>
      <c r="I281" t="str">
        <f t="shared" si="51"/>
        <v>&gt; div.page-wrap &gt; section &gt; div &gt; div &gt; div &gt; div &gt; div &gt; div &gt; div &gt; div &gt; a:[6]</v>
      </c>
      <c r="J281" t="str">
        <f t="shared" si="52"/>
        <v>' : '</v>
      </c>
      <c r="K281">
        <f t="shared" si="53"/>
        <v>0</v>
      </c>
      <c r="L281" t="str">
        <f t="shared" si="54"/>
        <v>',</v>
      </c>
      <c r="M281" s="30" t="str">
        <f t="shared" si="48"/>
        <v/>
      </c>
      <c r="T281" s="29" t="str">
        <f t="shared" si="55"/>
        <v>'</v>
      </c>
      <c r="U281" t="str">
        <f t="shared" si="56"/>
        <v>&gt; div.page-wrap &gt; section &gt; div &gt; div &gt; div &gt; div &gt; div &gt; div &gt; div &gt; div &gt; a:[6]</v>
      </c>
      <c r="V281" t="str">
        <f t="shared" si="57"/>
        <v>' : '</v>
      </c>
      <c r="W281">
        <f t="shared" si="58"/>
        <v>0</v>
      </c>
      <c r="X281" t="str">
        <f t="shared" si="59"/>
        <v>',</v>
      </c>
      <c r="Y281" s="30" t="str">
        <f t="shared" si="49"/>
        <v/>
      </c>
    </row>
    <row r="282" spans="1:25" x14ac:dyDescent="0.25">
      <c r="A282" s="60"/>
      <c r="B282">
        <v>956</v>
      </c>
      <c r="C282" s="28" t="s">
        <v>1082</v>
      </c>
      <c r="D282" s="28" t="s">
        <v>1083</v>
      </c>
      <c r="E282" t="s">
        <v>159</v>
      </c>
      <c r="F282" t="s">
        <v>159</v>
      </c>
      <c r="H282" s="29" t="str">
        <f t="shared" si="50"/>
        <v>'</v>
      </c>
      <c r="I282" t="str">
        <f t="shared" si="51"/>
        <v>&gt; div.page-wrap &gt; section &gt; div &gt; div &gt; div &gt; div:[2] &gt; div:[2] &gt; div &gt; div:[3]</v>
      </c>
      <c r="J282" t="str">
        <f t="shared" si="52"/>
        <v>' : '</v>
      </c>
      <c r="K282" t="str">
        <f t="shared" si="53"/>
        <v>ProductDescription</v>
      </c>
      <c r="L282" t="str">
        <f t="shared" si="54"/>
        <v>',</v>
      </c>
      <c r="M282" s="30" t="str">
        <f t="shared" si="48"/>
        <v xml:space="preserve">'&gt; div.page-wrap &gt; section &gt; div &gt; div &gt; div &gt; div:[2] &gt; div:[2] &gt; div &gt; div:[3]' : 'ProductDescription',
</v>
      </c>
      <c r="T282" s="29" t="str">
        <f t="shared" si="55"/>
        <v>'</v>
      </c>
      <c r="U282" t="str">
        <f t="shared" si="56"/>
        <v>&gt; div.page-wrap &gt; section &gt; div &gt; div &gt; div &gt; div:[2] &gt; div:[2] &gt; div &gt; div:[3]</v>
      </c>
      <c r="V282" t="str">
        <f t="shared" si="57"/>
        <v>' : '</v>
      </c>
      <c r="W282" t="str">
        <f t="shared" si="58"/>
        <v>ProductDescription</v>
      </c>
      <c r="X282" t="str">
        <f t="shared" si="59"/>
        <v>',</v>
      </c>
      <c r="Y282" s="30" t="str">
        <f t="shared" si="49"/>
        <v xml:space="preserve">'&gt; div.page-wrap &gt; section &gt; div &gt; div &gt; div &gt; div:[2] &gt; div:[2] &gt; div &gt; div:[3]' : 'ProductDescription',
</v>
      </c>
    </row>
    <row r="283" spans="1:25" x14ac:dyDescent="0.25">
      <c r="A283" s="60"/>
      <c r="B283">
        <v>952</v>
      </c>
      <c r="C283" s="28" t="s">
        <v>1084</v>
      </c>
      <c r="D283" s="28" t="s">
        <v>1085</v>
      </c>
      <c r="E283" t="s">
        <v>159</v>
      </c>
      <c r="F283" t="s">
        <v>159</v>
      </c>
      <c r="H283" s="29" t="str">
        <f t="shared" si="50"/>
        <v>'</v>
      </c>
      <c r="I283" t="str">
        <f t="shared" si="51"/>
        <v>&gt; div.page-wrap &gt; section &gt; div &gt; div &gt; div &gt; div:[2] &gt; div:[2] &gt; div:[2] &gt; div:[2] &gt; div:[2] &gt; div &gt; p</v>
      </c>
      <c r="J283" t="str">
        <f t="shared" si="52"/>
        <v>' : '</v>
      </c>
      <c r="K283" t="str">
        <f t="shared" si="53"/>
        <v>ProductDescription</v>
      </c>
      <c r="L283" t="str">
        <f t="shared" si="54"/>
        <v>',</v>
      </c>
      <c r="M283" s="30" t="str">
        <f t="shared" si="48"/>
        <v xml:space="preserve">'&gt; div.page-wrap &gt; section &gt; div &gt; div &gt; div &gt; div:[2] &gt; div:[2] &gt; div:[2] &gt; div:[2] &gt; div:[2] &gt; div &gt; p' : 'ProductDescription',
</v>
      </c>
      <c r="T283" s="29" t="str">
        <f t="shared" si="55"/>
        <v>'</v>
      </c>
      <c r="U283" t="str">
        <f t="shared" si="56"/>
        <v>&gt; div.page-wrap &gt; section &gt; div &gt; div &gt; div &gt; div:[2] &gt; div:[2] &gt; div:[2] &gt; div:[2] &gt; div:[2] &gt; div &gt; p</v>
      </c>
      <c r="V283" t="str">
        <f t="shared" si="57"/>
        <v>' : '</v>
      </c>
      <c r="W283" t="str">
        <f t="shared" si="58"/>
        <v>ProductDescription</v>
      </c>
      <c r="X283" t="str">
        <f t="shared" si="59"/>
        <v>',</v>
      </c>
      <c r="Y283" s="30" t="str">
        <f t="shared" si="49"/>
        <v xml:space="preserve">'&gt; div.page-wrap &gt; section &gt; div &gt; div &gt; div &gt; div:[2] &gt; div:[2] &gt; div:[2] &gt; div:[2] &gt; div:[2] &gt; div &gt; p' : 'ProductDescription',
</v>
      </c>
    </row>
    <row r="284" spans="1:25" x14ac:dyDescent="0.25">
      <c r="A284" s="60"/>
      <c r="B284">
        <v>949</v>
      </c>
      <c r="C284" s="28" t="s">
        <v>1086</v>
      </c>
      <c r="D284" s="28" t="s">
        <v>1087</v>
      </c>
      <c r="H284" s="29" t="str">
        <f t="shared" si="50"/>
        <v>'</v>
      </c>
      <c r="I284" t="str">
        <f t="shared" si="51"/>
        <v>&gt; div.page-wrap &gt; section &gt; div &gt; div &gt; div &gt; div:[5] &gt; div:[2] &gt; div &gt; div:[2] &gt; div &gt; div &gt; div &gt; div:[2] &gt; div &gt; div &gt; div:[2] &gt; a &gt; span &gt; span &gt; img</v>
      </c>
      <c r="J284" t="str">
        <f t="shared" si="52"/>
        <v>' : '</v>
      </c>
      <c r="K284">
        <f t="shared" si="53"/>
        <v>0</v>
      </c>
      <c r="L284" t="str">
        <f t="shared" si="54"/>
        <v>',</v>
      </c>
      <c r="M284" s="30" t="str">
        <f t="shared" si="48"/>
        <v/>
      </c>
      <c r="T284" s="29" t="str">
        <f t="shared" si="55"/>
        <v>'</v>
      </c>
      <c r="U284" t="str">
        <f t="shared" si="56"/>
        <v>&gt; div.page-wrap &gt; section &gt; div &gt; div &gt; div &gt; div:[5] &gt; div:[2] &gt; div &gt; div:[2] &gt; div &gt; div &gt; div &gt; div:[2] &gt; div &gt; div &gt; div:[2] &gt; a &gt; span &gt; span &gt; img</v>
      </c>
      <c r="V284" t="str">
        <f t="shared" si="57"/>
        <v>' : '</v>
      </c>
      <c r="W284">
        <f t="shared" si="58"/>
        <v>0</v>
      </c>
      <c r="X284" t="str">
        <f t="shared" si="59"/>
        <v>',</v>
      </c>
      <c r="Y284" s="30" t="str">
        <f t="shared" si="49"/>
        <v/>
      </c>
    </row>
    <row r="285" spans="1:25" x14ac:dyDescent="0.25">
      <c r="A285" s="60"/>
      <c r="B285">
        <v>941</v>
      </c>
      <c r="C285" s="28" t="s">
        <v>1088</v>
      </c>
      <c r="D285" s="28" t="s">
        <v>1088</v>
      </c>
      <c r="H285" s="29" t="str">
        <f t="shared" si="50"/>
        <v>'</v>
      </c>
      <c r="I285" t="str">
        <f t="shared" si="51"/>
        <v>foobaer_email</v>
      </c>
      <c r="J285" t="str">
        <f t="shared" si="52"/>
        <v>' : '</v>
      </c>
      <c r="K285">
        <f t="shared" si="53"/>
        <v>0</v>
      </c>
      <c r="L285" t="str">
        <f t="shared" si="54"/>
        <v>',</v>
      </c>
      <c r="M285" s="30" t="str">
        <f t="shared" si="48"/>
        <v/>
      </c>
      <c r="T285" s="29" t="str">
        <f t="shared" si="55"/>
        <v>'</v>
      </c>
      <c r="U285" t="str">
        <f t="shared" si="56"/>
        <v>foobaer_email</v>
      </c>
      <c r="V285" t="str">
        <f t="shared" si="57"/>
        <v>' : '</v>
      </c>
      <c r="W285">
        <f t="shared" si="58"/>
        <v>0</v>
      </c>
      <c r="X285" t="str">
        <f t="shared" si="59"/>
        <v>',</v>
      </c>
      <c r="Y285" s="30" t="str">
        <f t="shared" si="49"/>
        <v/>
      </c>
    </row>
    <row r="286" spans="1:25" x14ac:dyDescent="0.25">
      <c r="A286" s="60"/>
      <c r="B286">
        <v>938</v>
      </c>
      <c r="C286" s="28" t="s">
        <v>1089</v>
      </c>
      <c r="D286" s="28" t="s">
        <v>1090</v>
      </c>
      <c r="E286" t="s">
        <v>996</v>
      </c>
      <c r="F286" t="s">
        <v>905</v>
      </c>
      <c r="H286" s="29" t="str">
        <f t="shared" si="50"/>
        <v>'</v>
      </c>
      <c r="I286" t="str">
        <f t="shared" si="51"/>
        <v>&gt; div.page-wrap &gt; section &gt; div &gt; div:[2] &gt; div:[2] &gt; div &gt; div:[4] &gt; a:[2]</v>
      </c>
      <c r="J286" t="str">
        <f t="shared" si="52"/>
        <v>' : '</v>
      </c>
      <c r="K286" t="str">
        <f t="shared" si="53"/>
        <v>ZuletztAngesehen_Element_4</v>
      </c>
      <c r="L286" t="str">
        <f t="shared" si="54"/>
        <v>',</v>
      </c>
      <c r="M286" s="30" t="str">
        <f t="shared" si="48"/>
        <v xml:space="preserve">'&gt; div.page-wrap &gt; section &gt; div &gt; div:[2] &gt; div:[2] &gt; div &gt; div:[4] &gt; a:[2]' : 'ZuletztAngesehen_Element_4',
</v>
      </c>
      <c r="T286" s="29" t="str">
        <f t="shared" si="55"/>
        <v>'</v>
      </c>
      <c r="U286" t="str">
        <f t="shared" si="56"/>
        <v>&gt; div.page-wrap &gt; section &gt; div &gt; div:[2] &gt; div:[2] &gt; div &gt; div:[4] &gt; a:[2]</v>
      </c>
      <c r="V286" t="str">
        <f t="shared" si="57"/>
        <v>' : '</v>
      </c>
      <c r="W286" t="str">
        <f t="shared" si="58"/>
        <v>ZuletztAngesehen_Element_4</v>
      </c>
      <c r="X286" t="str">
        <f t="shared" si="59"/>
        <v>',</v>
      </c>
      <c r="Y286" s="30" t="str">
        <f t="shared" si="49"/>
        <v xml:space="preserve">'&gt; div.page-wrap &gt; section &gt; div &gt; div:[2] &gt; div:[2] &gt; div &gt; div:[4] &gt; a:[2]' : 'ZuletztAngesehen_Element_4',
</v>
      </c>
    </row>
    <row r="287" spans="1:25" x14ac:dyDescent="0.25">
      <c r="A287" s="60"/>
      <c r="B287">
        <v>938</v>
      </c>
      <c r="C287" s="28" t="s">
        <v>1091</v>
      </c>
      <c r="D287" s="28" t="s">
        <v>1092</v>
      </c>
      <c r="H287" s="29" t="str">
        <f t="shared" si="50"/>
        <v>'</v>
      </c>
      <c r="I287" t="str">
        <f t="shared" si="51"/>
        <v>&gt; div.page-wrap &gt; section &gt; div &gt; div &gt; div &gt; div:[5] &gt; div:[2] &gt; div &gt; div:[2] &gt; div &gt; div &gt; div &gt; div &gt; div &gt; div &gt; div:[2] &gt; a &gt; span &gt; span &gt; img</v>
      </c>
      <c r="J287" t="str">
        <f t="shared" si="52"/>
        <v>' : '</v>
      </c>
      <c r="K287">
        <f t="shared" si="53"/>
        <v>0</v>
      </c>
      <c r="L287" t="str">
        <f t="shared" si="54"/>
        <v>',</v>
      </c>
      <c r="M287" s="30" t="str">
        <f t="shared" si="48"/>
        <v/>
      </c>
      <c r="T287" s="29" t="str">
        <f t="shared" si="55"/>
        <v>'</v>
      </c>
      <c r="U287" t="str">
        <f t="shared" si="56"/>
        <v>&gt; div.page-wrap &gt; section &gt; div &gt; div &gt; div &gt; div:[5] &gt; div:[2] &gt; div &gt; div:[2] &gt; div &gt; div &gt; div &gt; div &gt; div &gt; div &gt; div:[2] &gt; a &gt; span &gt; span &gt; img</v>
      </c>
      <c r="V287" t="str">
        <f t="shared" si="57"/>
        <v>' : '</v>
      </c>
      <c r="W287">
        <f t="shared" si="58"/>
        <v>0</v>
      </c>
      <c r="X287" t="str">
        <f t="shared" si="59"/>
        <v>',</v>
      </c>
      <c r="Y287" s="30" t="str">
        <f t="shared" si="49"/>
        <v/>
      </c>
    </row>
    <row r="288" spans="1:25" x14ac:dyDescent="0.25">
      <c r="A288" s="60"/>
      <c r="B288">
        <v>937</v>
      </c>
      <c r="C288" s="28" t="s">
        <v>1093</v>
      </c>
      <c r="D288" s="28" t="s">
        <v>1094</v>
      </c>
      <c r="E288" t="s">
        <v>2509</v>
      </c>
      <c r="F288" t="s">
        <v>622</v>
      </c>
      <c r="H288" s="29" t="str">
        <f t="shared" si="50"/>
        <v>'</v>
      </c>
      <c r="I288" t="str">
        <f t="shared" si="51"/>
        <v>&gt; div.page-wrap &gt; section &gt; div &gt; div &gt; div &gt; div &gt; div &gt; div &gt; div:[4] &gt; a:[2]</v>
      </c>
      <c r="J288" t="str">
        <f t="shared" si="52"/>
        <v>' : '</v>
      </c>
      <c r="K288" t="str">
        <f t="shared" si="53"/>
        <v>picture_main_toggles</v>
      </c>
      <c r="L288" t="str">
        <f t="shared" si="54"/>
        <v>',</v>
      </c>
      <c r="M288" s="30" t="str">
        <f t="shared" si="48"/>
        <v xml:space="preserve">'&gt; div.page-wrap &gt; section &gt; div &gt; div &gt; div &gt; div &gt; div &gt; div &gt; div:[4] &gt; a:[2]' : 'picture_main_toggles',
</v>
      </c>
      <c r="T288" s="29" t="str">
        <f t="shared" si="55"/>
        <v>'</v>
      </c>
      <c r="U288" t="str">
        <f t="shared" si="56"/>
        <v>&gt; div.page-wrap &gt; section &gt; div &gt; div &gt; div &gt; div &gt; div &gt; div &gt; div:[4] &gt; a:[2]</v>
      </c>
      <c r="V288" t="str">
        <f t="shared" si="57"/>
        <v>' : '</v>
      </c>
      <c r="W288" t="str">
        <f t="shared" si="58"/>
        <v>picture_main_toggles</v>
      </c>
      <c r="X288" t="str">
        <f t="shared" si="59"/>
        <v>',</v>
      </c>
      <c r="Y288" s="30" t="str">
        <f t="shared" si="49"/>
        <v xml:space="preserve">'&gt; div.page-wrap &gt; section &gt; div &gt; div &gt; div &gt; div &gt; div &gt; div &gt; div:[4] &gt; a:[2]' : 'picture_main_toggles',
</v>
      </c>
    </row>
    <row r="289" spans="1:25" x14ac:dyDescent="0.25">
      <c r="A289" s="60"/>
      <c r="B289">
        <v>932</v>
      </c>
      <c r="C289" s="28" t="s">
        <v>1095</v>
      </c>
      <c r="D289" s="28" t="s">
        <v>1096</v>
      </c>
      <c r="E289" t="s">
        <v>570</v>
      </c>
      <c r="F289" t="s">
        <v>570</v>
      </c>
      <c r="H289" s="29" t="str">
        <f t="shared" si="50"/>
        <v>'</v>
      </c>
      <c r="I289" t="str">
        <f t="shared" si="51"/>
        <v>&gt; div.js--modal.sizing--auto.no--header.image-gallery--modal.no--border-radius &gt; div:[2] &gt; div &gt; div:[2] &gt; div &gt; a:[2]</v>
      </c>
      <c r="J289" t="str">
        <f t="shared" si="52"/>
        <v>' : '</v>
      </c>
      <c r="K289" t="str">
        <f t="shared" si="53"/>
        <v>Picture_Gallery_FullScreen</v>
      </c>
      <c r="L289" t="str">
        <f t="shared" si="54"/>
        <v>',</v>
      </c>
      <c r="M289" s="30" t="str">
        <f t="shared" si="48"/>
        <v xml:space="preserve">'&gt; div.js--modal.sizing--auto.no--header.image-gallery--modal.no--border-radius &gt; div:[2] &gt; div &gt; div:[2] &gt; div &gt; a:[2]' : 'Picture_Gallery_FullScreen',
</v>
      </c>
      <c r="T289" s="29" t="str">
        <f t="shared" si="55"/>
        <v>'</v>
      </c>
      <c r="U289" t="str">
        <f t="shared" si="56"/>
        <v>&gt; div.js--modal.sizing--auto.no--header.image-gallery--modal.no--border-radius &gt; div:[2] &gt; div &gt; div:[2] &gt; div &gt; a:[2]</v>
      </c>
      <c r="V289" t="str">
        <f t="shared" si="57"/>
        <v>' : '</v>
      </c>
      <c r="W289" t="str">
        <f t="shared" si="58"/>
        <v>Picture_Gallery_FullScreen</v>
      </c>
      <c r="X289" t="str">
        <f t="shared" si="59"/>
        <v>',</v>
      </c>
      <c r="Y289" s="30" t="str">
        <f t="shared" si="49"/>
        <v xml:space="preserve">'&gt; div.js--modal.sizing--auto.no--header.image-gallery--modal.no--border-radius &gt; div:[2] &gt; div &gt; div:[2] &gt; div &gt; a:[2]' : 'Picture_Gallery_FullScreen',
</v>
      </c>
    </row>
    <row r="290" spans="1:25" x14ac:dyDescent="0.25">
      <c r="A290" s="60"/>
      <c r="B290">
        <v>928</v>
      </c>
      <c r="C290" s="28" t="s">
        <v>1097</v>
      </c>
      <c r="D290" s="28" t="s">
        <v>1098</v>
      </c>
      <c r="E290" t="s">
        <v>568</v>
      </c>
      <c r="F290" t="s">
        <v>678</v>
      </c>
      <c r="H290" s="29" t="str">
        <f t="shared" si="50"/>
        <v>'</v>
      </c>
      <c r="I290" t="str">
        <f t="shared" si="51"/>
        <v>#hp24-accessory &gt; div:[2] &gt; div:[5] &gt; div:[2] &gt; div:[2] &gt; div:[3] &gt; input</v>
      </c>
      <c r="J290" t="str">
        <f t="shared" si="52"/>
        <v>' : '</v>
      </c>
      <c r="K290" t="str">
        <f t="shared" si="53"/>
        <v>Zubehör_Menge</v>
      </c>
      <c r="L290" t="str">
        <f t="shared" si="54"/>
        <v>',</v>
      </c>
      <c r="M290" s="30" t="str">
        <f t="shared" si="48"/>
        <v xml:space="preserve">'#hp24-accessory &gt; div:[2] &gt; div:[5] &gt; div:[2] &gt; div:[2] &gt; div:[3] &gt; input' : 'Zubehör_Menge',
</v>
      </c>
      <c r="T290" s="29" t="str">
        <f t="shared" si="55"/>
        <v>'</v>
      </c>
      <c r="U290" t="str">
        <f t="shared" si="56"/>
        <v>#hp24-accessory &gt; div:[2] &gt; div:[5] &gt; div:[2] &gt; div:[2] &gt; div:[3] &gt; input</v>
      </c>
      <c r="V290" t="str">
        <f t="shared" si="57"/>
        <v>' : '</v>
      </c>
      <c r="W290" t="str">
        <f t="shared" si="58"/>
        <v>Zubehör_Menge</v>
      </c>
      <c r="X290" t="str">
        <f t="shared" si="59"/>
        <v>',</v>
      </c>
      <c r="Y290" s="30" t="str">
        <f t="shared" si="49"/>
        <v xml:space="preserve">'#hp24-accessory &gt; div:[2] &gt; div:[5] &gt; div:[2] &gt; div:[2] &gt; div:[3] &gt; input' : 'Zubehör_Menge',
</v>
      </c>
    </row>
    <row r="291" spans="1:25" x14ac:dyDescent="0.25">
      <c r="A291" s="60"/>
      <c r="B291">
        <v>907</v>
      </c>
      <c r="C291" s="28" t="s">
        <v>1099</v>
      </c>
      <c r="D291" s="28" t="s">
        <v>1100</v>
      </c>
      <c r="E291" t="s">
        <v>678</v>
      </c>
      <c r="F291" t="s">
        <v>678</v>
      </c>
      <c r="H291" s="29" t="str">
        <f t="shared" si="50"/>
        <v>'</v>
      </c>
      <c r="I291" t="str">
        <f t="shared" si="51"/>
        <v>&gt; div.page-wrap &gt; section &gt; div &gt; div &gt; div &gt; div:[3] &gt; div:[2] &gt; div &gt; div:[2] &gt; div &gt; div &gt; div &gt; div &gt; div &gt; div &gt; div:[2] &gt; a</v>
      </c>
      <c r="J291" t="str">
        <f t="shared" si="52"/>
        <v>' : '</v>
      </c>
      <c r="K291" t="str">
        <f t="shared" si="53"/>
        <v>Zubehör</v>
      </c>
      <c r="L291" t="str">
        <f t="shared" si="54"/>
        <v>',</v>
      </c>
      <c r="M291" s="30" t="str">
        <f t="shared" si="48"/>
        <v xml:space="preserve">'&gt; div.page-wrap &gt; section &gt; div &gt; div &gt; div &gt; div:[3] &gt; div:[2] &gt; div &gt; div:[2] &gt; div &gt; div &gt; div &gt; div &gt; div &gt; div &gt; div:[2] &gt; a' : 'Zubehör',
</v>
      </c>
      <c r="T291" s="29" t="str">
        <f t="shared" si="55"/>
        <v>'</v>
      </c>
      <c r="U291" t="str">
        <f t="shared" si="56"/>
        <v>&gt; div.page-wrap &gt; section &gt; div &gt; div &gt; div &gt; div:[3] &gt; div:[2] &gt; div &gt; div:[2] &gt; div &gt; div &gt; div &gt; div &gt; div &gt; div &gt; div:[2] &gt; a</v>
      </c>
      <c r="V291" t="str">
        <f t="shared" si="57"/>
        <v>' : '</v>
      </c>
      <c r="W291" t="str">
        <f t="shared" si="58"/>
        <v>Zubehör</v>
      </c>
      <c r="X291" t="str">
        <f t="shared" si="59"/>
        <v>',</v>
      </c>
      <c r="Y291" s="30" t="str">
        <f t="shared" si="49"/>
        <v xml:space="preserve">'&gt; div.page-wrap &gt; section &gt; div &gt; div &gt; div &gt; div:[3] &gt; div:[2] &gt; div &gt; div:[2] &gt; div &gt; div &gt; div &gt; div &gt; div &gt; div &gt; div:[2] &gt; a' : 'Zubehör',
</v>
      </c>
    </row>
    <row r="292" spans="1:25" x14ac:dyDescent="0.25">
      <c r="A292" s="60"/>
      <c r="B292">
        <v>899</v>
      </c>
      <c r="C292" s="28" t="s">
        <v>69</v>
      </c>
      <c r="D292" s="28" t="s">
        <v>1101</v>
      </c>
      <c r="E292" t="s">
        <v>570</v>
      </c>
      <c r="F292" t="s">
        <v>570</v>
      </c>
      <c r="H292" s="29" t="str">
        <f t="shared" si="50"/>
        <v>'</v>
      </c>
      <c r="I292" t="str">
        <f t="shared" si="51"/>
        <v>&gt; div.js--modal.sizing--auto.no--header.image-gallery--modal.no--border-radius &gt; div:[2] &gt; div &gt; div &gt; div &gt; div:[4] &gt; img</v>
      </c>
      <c r="J292" t="str">
        <f t="shared" si="52"/>
        <v>' : '</v>
      </c>
      <c r="K292" t="str">
        <f t="shared" si="53"/>
        <v>Picture_Gallery_FullScreen</v>
      </c>
      <c r="L292" t="str">
        <f t="shared" si="54"/>
        <v>',</v>
      </c>
      <c r="M292" s="30" t="str">
        <f t="shared" si="48"/>
        <v xml:space="preserve">'&gt; div.js--modal.sizing--auto.no--header.image-gallery--modal.no--border-radius &gt; div:[2] &gt; div &gt; div &gt; div &gt; div:[4] &gt; img' : 'Picture_Gallery_FullScreen',
</v>
      </c>
      <c r="T292" s="29" t="str">
        <f t="shared" si="55"/>
        <v>'</v>
      </c>
      <c r="U292" t="str">
        <f t="shared" si="56"/>
        <v>&gt; div.js--modal.sizing--auto.no--header.image-gallery--modal.no--border-radius &gt; div:[2] &gt; div &gt; div &gt; div &gt; div:[4] &gt; img</v>
      </c>
      <c r="V292" t="str">
        <f t="shared" si="57"/>
        <v>' : '</v>
      </c>
      <c r="W292" t="str">
        <f t="shared" si="58"/>
        <v>Picture_Gallery_FullScreen</v>
      </c>
      <c r="X292" t="str">
        <f t="shared" si="59"/>
        <v>',</v>
      </c>
      <c r="Y292" s="30" t="str">
        <f t="shared" si="49"/>
        <v xml:space="preserve">'&gt; div.js--modal.sizing--auto.no--header.image-gallery--modal.no--border-radius &gt; div:[2] &gt; div &gt; div &gt; div &gt; div:[4] &gt; img' : 'Picture_Gallery_FullScreen',
</v>
      </c>
    </row>
    <row r="293" spans="1:25" x14ac:dyDescent="0.25">
      <c r="A293" s="60"/>
      <c r="B293">
        <v>880</v>
      </c>
      <c r="C293" s="28" t="s">
        <v>1102</v>
      </c>
      <c r="D293" s="28" t="s">
        <v>1103</v>
      </c>
      <c r="E293" t="s">
        <v>570</v>
      </c>
      <c r="F293" t="s">
        <v>570</v>
      </c>
      <c r="H293" s="29" t="str">
        <f t="shared" si="50"/>
        <v>'</v>
      </c>
      <c r="I293" t="str">
        <f t="shared" si="51"/>
        <v>&gt; div.js--modal.sizing--content.no--header &gt; div:[2] &gt; div &gt; div:[4]</v>
      </c>
      <c r="J293" t="str">
        <f t="shared" si="52"/>
        <v>' : '</v>
      </c>
      <c r="K293" t="str">
        <f t="shared" si="53"/>
        <v>Picture_Gallery_FullScreen</v>
      </c>
      <c r="L293" t="str">
        <f t="shared" si="54"/>
        <v>',</v>
      </c>
      <c r="M293" s="30" t="str">
        <f t="shared" si="48"/>
        <v xml:space="preserve">'&gt; div.js--modal.sizing--content.no--header &gt; div:[2] &gt; div &gt; div:[4]' : 'Picture_Gallery_FullScreen',
</v>
      </c>
      <c r="T293" s="29" t="str">
        <f t="shared" si="55"/>
        <v>'</v>
      </c>
      <c r="U293" t="str">
        <f t="shared" si="56"/>
        <v>&gt; div.js--modal.sizing--content.no--header &gt; div:[2] &gt; div &gt; div:[4]</v>
      </c>
      <c r="V293" t="str">
        <f t="shared" si="57"/>
        <v>' : '</v>
      </c>
      <c r="W293" t="str">
        <f t="shared" si="58"/>
        <v>Picture_Gallery_FullScreen</v>
      </c>
      <c r="X293" t="str">
        <f t="shared" si="59"/>
        <v>',</v>
      </c>
      <c r="Y293" s="30" t="str">
        <f t="shared" si="49"/>
        <v xml:space="preserve">'&gt; div.js--modal.sizing--content.no--header &gt; div:[2] &gt; div &gt; div:[4]' : 'Picture_Gallery_FullScreen',
</v>
      </c>
    </row>
    <row r="294" spans="1:25" x14ac:dyDescent="0.25">
      <c r="A294" s="60"/>
      <c r="B294">
        <v>880</v>
      </c>
      <c r="C294" s="28" t="s">
        <v>1104</v>
      </c>
      <c r="D294" s="28" t="s">
        <v>1105</v>
      </c>
      <c r="E294" t="s">
        <v>996</v>
      </c>
      <c r="F294" t="s">
        <v>905</v>
      </c>
      <c r="H294" s="29" t="str">
        <f t="shared" si="50"/>
        <v>'</v>
      </c>
      <c r="I294" t="str">
        <f t="shared" si="51"/>
        <v>&gt; div.page-wrap &gt; section &gt; div &gt; div:[2] &gt; div:[2] &gt; div &gt; div:[4] &gt; a &gt; span &gt; span &gt; img</v>
      </c>
      <c r="J294" t="str">
        <f t="shared" si="52"/>
        <v>' : '</v>
      </c>
      <c r="K294" t="str">
        <f t="shared" si="53"/>
        <v>ZuletztAngesehen_Element_4</v>
      </c>
      <c r="L294" t="str">
        <f t="shared" si="54"/>
        <v>',</v>
      </c>
      <c r="M294" s="30" t="str">
        <f t="shared" si="48"/>
        <v xml:space="preserve">'&gt; div.page-wrap &gt; section &gt; div &gt; div:[2] &gt; div:[2] &gt; div &gt; div:[4] &gt; a &gt; span &gt; span &gt; img' : 'ZuletztAngesehen_Element_4',
</v>
      </c>
      <c r="T294" s="29" t="str">
        <f t="shared" si="55"/>
        <v>'</v>
      </c>
      <c r="U294" t="str">
        <f t="shared" si="56"/>
        <v>&gt; div.page-wrap &gt; section &gt; div &gt; div:[2] &gt; div:[2] &gt; div &gt; div:[4] &gt; a &gt; span &gt; span &gt; img</v>
      </c>
      <c r="V294" t="str">
        <f t="shared" si="57"/>
        <v>' : '</v>
      </c>
      <c r="W294" t="str">
        <f t="shared" si="58"/>
        <v>ZuletztAngesehen_Element_4</v>
      </c>
      <c r="X294" t="str">
        <f t="shared" si="59"/>
        <v>',</v>
      </c>
      <c r="Y294" s="30" t="str">
        <f t="shared" si="49"/>
        <v xml:space="preserve">'&gt; div.page-wrap &gt; section &gt; div &gt; div:[2] &gt; div:[2] &gt; div &gt; div:[4] &gt; a &gt; span &gt; span &gt; img' : 'ZuletztAngesehen_Element_4',
</v>
      </c>
    </row>
    <row r="295" spans="1:25" x14ac:dyDescent="0.25">
      <c r="A295" s="60"/>
      <c r="B295">
        <v>879</v>
      </c>
      <c r="C295" s="28" t="s">
        <v>1106</v>
      </c>
      <c r="D295" s="28" t="s">
        <v>1107</v>
      </c>
      <c r="E295" t="s">
        <v>2509</v>
      </c>
      <c r="F295" t="s">
        <v>622</v>
      </c>
      <c r="H295" s="29" t="str">
        <f t="shared" si="50"/>
        <v>'</v>
      </c>
      <c r="I295" t="str">
        <f t="shared" si="51"/>
        <v>&gt; div.page-wrap &gt; section &gt; div &gt; div &gt; div &gt; div &gt; div &gt; div &gt; div &gt; a:[4] &gt; img</v>
      </c>
      <c r="J295" t="str">
        <f t="shared" si="52"/>
        <v>' : '</v>
      </c>
      <c r="K295" t="str">
        <f t="shared" si="53"/>
        <v>picture_main_toggles</v>
      </c>
      <c r="L295" t="str">
        <f t="shared" si="54"/>
        <v>',</v>
      </c>
      <c r="M295" s="30" t="str">
        <f t="shared" si="48"/>
        <v xml:space="preserve">'&gt; div.page-wrap &gt; section &gt; div &gt; div &gt; div &gt; div &gt; div &gt; div &gt; div &gt; a:[4] &gt; img' : 'picture_main_toggles',
</v>
      </c>
      <c r="T295" s="29" t="str">
        <f t="shared" si="55"/>
        <v>'</v>
      </c>
      <c r="U295" t="str">
        <f t="shared" si="56"/>
        <v>&gt; div.page-wrap &gt; section &gt; div &gt; div &gt; div &gt; div &gt; div &gt; div &gt; div &gt; a:[4] &gt; img</v>
      </c>
      <c r="V295" t="str">
        <f t="shared" si="57"/>
        <v>' : '</v>
      </c>
      <c r="W295" t="str">
        <f t="shared" si="58"/>
        <v>picture_main_toggles</v>
      </c>
      <c r="X295" t="str">
        <f t="shared" si="59"/>
        <v>',</v>
      </c>
      <c r="Y295" s="30" t="str">
        <f t="shared" si="49"/>
        <v xml:space="preserve">'&gt; div.page-wrap &gt; section &gt; div &gt; div &gt; div &gt; div &gt; div &gt; div &gt; div &gt; a:[4] &gt; img' : 'picture_main_toggles',
</v>
      </c>
    </row>
    <row r="296" spans="1:25" x14ac:dyDescent="0.25">
      <c r="A296" s="60"/>
      <c r="B296">
        <v>879</v>
      </c>
      <c r="C296" s="28" t="s">
        <v>1108</v>
      </c>
      <c r="D296" s="28" t="s">
        <v>1108</v>
      </c>
      <c r="E296" t="s">
        <v>678</v>
      </c>
      <c r="F296" t="s">
        <v>678</v>
      </c>
      <c r="H296" s="29" t="str">
        <f t="shared" si="50"/>
        <v>'</v>
      </c>
      <c r="I296" t="str">
        <f t="shared" si="51"/>
        <v>#hp24-accessory-title</v>
      </c>
      <c r="J296" t="str">
        <f t="shared" si="52"/>
        <v>' : '</v>
      </c>
      <c r="K296" t="str">
        <f t="shared" si="53"/>
        <v>Zubehör</v>
      </c>
      <c r="L296" t="str">
        <f t="shared" si="54"/>
        <v>',</v>
      </c>
      <c r="M296" s="30" t="str">
        <f t="shared" si="48"/>
        <v xml:space="preserve">'#hp24-accessory-title' : 'Zubehör',
</v>
      </c>
      <c r="T296" s="29" t="str">
        <f t="shared" si="55"/>
        <v>'</v>
      </c>
      <c r="U296" t="str">
        <f t="shared" si="56"/>
        <v>#hp24-accessory-title</v>
      </c>
      <c r="V296" t="str">
        <f t="shared" si="57"/>
        <v>' : '</v>
      </c>
      <c r="W296" t="str">
        <f t="shared" si="58"/>
        <v>Zubehör</v>
      </c>
      <c r="X296" t="str">
        <f t="shared" si="59"/>
        <v>',</v>
      </c>
      <c r="Y296" s="30" t="str">
        <f t="shared" si="49"/>
        <v xml:space="preserve">'#hp24-accessory-title' : 'Zubehör',
</v>
      </c>
    </row>
    <row r="297" spans="1:25" x14ac:dyDescent="0.25">
      <c r="A297" s="60"/>
      <c r="B297">
        <v>877</v>
      </c>
      <c r="C297" s="28" t="s">
        <v>1109</v>
      </c>
      <c r="D297" s="28" t="s">
        <v>1110</v>
      </c>
      <c r="E297" t="s">
        <v>634</v>
      </c>
      <c r="F297" t="s">
        <v>17</v>
      </c>
      <c r="H297" s="29" t="str">
        <f t="shared" si="50"/>
        <v>'</v>
      </c>
      <c r="I297" t="str">
        <f t="shared" si="51"/>
        <v>&gt; div.page-wrap &gt; section &gt; nav &gt; ul &gt; li:[5] &gt; ul &gt; li:[2] &gt; a</v>
      </c>
      <c r="J297" t="str">
        <f t="shared" si="52"/>
        <v>' : '</v>
      </c>
      <c r="K297" t="str">
        <f t="shared" si="53"/>
        <v>Breadcrumbs</v>
      </c>
      <c r="L297" t="str">
        <f t="shared" si="54"/>
        <v>',</v>
      </c>
      <c r="M297" s="30" t="str">
        <f t="shared" si="48"/>
        <v xml:space="preserve">'&gt; div.page-wrap &gt; section &gt; nav &gt; ul &gt; li:[5] &gt; ul &gt; li:[2] &gt; a' : 'Breadcrumbs',
</v>
      </c>
      <c r="T297" s="29" t="str">
        <f t="shared" si="55"/>
        <v>'</v>
      </c>
      <c r="U297" t="str">
        <f t="shared" si="56"/>
        <v>&gt; div.page-wrap &gt; section &gt; nav &gt; ul &gt; li:[5] &gt; ul &gt; li:[2] &gt; a</v>
      </c>
      <c r="V297" t="str">
        <f t="shared" si="57"/>
        <v>' : '</v>
      </c>
      <c r="W297" t="str">
        <f t="shared" si="58"/>
        <v>Breadcrumbs</v>
      </c>
      <c r="X297" t="str">
        <f t="shared" si="59"/>
        <v>',</v>
      </c>
      <c r="Y297" s="30" t="str">
        <f t="shared" si="49"/>
        <v xml:space="preserve">'&gt; div.page-wrap &gt; section &gt; nav &gt; ul &gt; li:[5] &gt; ul &gt; li:[2] &gt; a' : 'Breadcrumbs',
</v>
      </c>
    </row>
    <row r="298" spans="1:25" x14ac:dyDescent="0.25">
      <c r="A298" s="60"/>
      <c r="B298">
        <v>876</v>
      </c>
      <c r="C298" s="28" t="s">
        <v>1111</v>
      </c>
      <c r="D298" s="28" t="s">
        <v>1112</v>
      </c>
      <c r="E298" t="s">
        <v>570</v>
      </c>
      <c r="F298" t="s">
        <v>570</v>
      </c>
      <c r="H298" s="29" t="str">
        <f t="shared" si="50"/>
        <v>'</v>
      </c>
      <c r="I298" t="str">
        <f t="shared" si="51"/>
        <v>&gt; div.js--modal.sizing--auto.no--header.image-gallery--modal.no--border-radius &gt; div:[2] &gt; div &gt; div &gt; div &gt; div:[3]</v>
      </c>
      <c r="J298" t="str">
        <f t="shared" si="52"/>
        <v>' : '</v>
      </c>
      <c r="K298" t="str">
        <f t="shared" si="53"/>
        <v>Picture_Gallery_FullScreen</v>
      </c>
      <c r="L298" t="str">
        <f t="shared" si="54"/>
        <v>',</v>
      </c>
      <c r="M298" s="30" t="str">
        <f t="shared" si="48"/>
        <v xml:space="preserve">'&gt; div.js--modal.sizing--auto.no--header.image-gallery--modal.no--border-radius &gt; div:[2] &gt; div &gt; div &gt; div &gt; div:[3]' : 'Picture_Gallery_FullScreen',
</v>
      </c>
      <c r="T298" s="29" t="str">
        <f t="shared" si="55"/>
        <v>'</v>
      </c>
      <c r="U298" t="str">
        <f t="shared" si="56"/>
        <v>&gt; div.js--modal.sizing--auto.no--header.image-gallery--modal.no--border-radius &gt; div:[2] &gt; div &gt; div &gt; div &gt; div:[3]</v>
      </c>
      <c r="V298" t="str">
        <f t="shared" si="57"/>
        <v>' : '</v>
      </c>
      <c r="W298" t="str">
        <f t="shared" si="58"/>
        <v>Picture_Gallery_FullScreen</v>
      </c>
      <c r="X298" t="str">
        <f t="shared" si="59"/>
        <v>',</v>
      </c>
      <c r="Y298" s="30" t="str">
        <f t="shared" si="49"/>
        <v xml:space="preserve">'&gt; div.js--modal.sizing--auto.no--header.image-gallery--modal.no--border-radius &gt; div:[2] &gt; div &gt; div &gt; div &gt; div:[3]' : 'Picture_Gallery_FullScreen',
</v>
      </c>
    </row>
    <row r="299" spans="1:25" x14ac:dyDescent="0.25">
      <c r="A299" s="60"/>
      <c r="B299">
        <v>872</v>
      </c>
      <c r="C299" s="28" t="s">
        <v>1113</v>
      </c>
      <c r="D299" s="28" t="s">
        <v>1114</v>
      </c>
      <c r="H299" s="29" t="str">
        <f t="shared" si="50"/>
        <v>'</v>
      </c>
      <c r="I299" t="str">
        <f t="shared" si="51"/>
        <v>&gt; div.js--overlay</v>
      </c>
      <c r="J299" t="str">
        <f t="shared" si="52"/>
        <v>' : '</v>
      </c>
      <c r="K299">
        <f t="shared" si="53"/>
        <v>0</v>
      </c>
      <c r="L299" t="str">
        <f t="shared" si="54"/>
        <v>',</v>
      </c>
      <c r="M299" s="30" t="str">
        <f t="shared" si="48"/>
        <v/>
      </c>
      <c r="T299" s="29" t="str">
        <f t="shared" si="55"/>
        <v>'</v>
      </c>
      <c r="U299" t="str">
        <f t="shared" si="56"/>
        <v>&gt; div.js--overlay</v>
      </c>
      <c r="V299" t="str">
        <f t="shared" si="57"/>
        <v>' : '</v>
      </c>
      <c r="W299">
        <f t="shared" si="58"/>
        <v>0</v>
      </c>
      <c r="X299" t="str">
        <f t="shared" si="59"/>
        <v>',</v>
      </c>
      <c r="Y299" s="30" t="str">
        <f t="shared" si="49"/>
        <v/>
      </c>
    </row>
    <row r="300" spans="1:25" x14ac:dyDescent="0.25">
      <c r="A300" s="60"/>
      <c r="B300">
        <v>871</v>
      </c>
      <c r="C300" s="28" t="s">
        <v>1115</v>
      </c>
      <c r="D300" s="28" t="s">
        <v>1116</v>
      </c>
      <c r="E300" t="s">
        <v>570</v>
      </c>
      <c r="F300" t="s">
        <v>570</v>
      </c>
      <c r="H300" s="29" t="str">
        <f t="shared" si="50"/>
        <v>'</v>
      </c>
      <c r="I300" t="str">
        <f t="shared" si="51"/>
        <v>&gt; div.js--modal.sizing--auto.no--header.image-gallery--modal.no--border-radius &gt; div:[2] &gt; div &gt; div:[2] &gt; div &gt; a:[3]</v>
      </c>
      <c r="J300" t="str">
        <f t="shared" si="52"/>
        <v>' : '</v>
      </c>
      <c r="K300" t="str">
        <f t="shared" si="53"/>
        <v>Picture_Gallery_FullScreen</v>
      </c>
      <c r="L300" t="str">
        <f t="shared" si="54"/>
        <v>',</v>
      </c>
      <c r="M300" s="30" t="str">
        <f t="shared" si="48"/>
        <v xml:space="preserve">'&gt; div.js--modal.sizing--auto.no--header.image-gallery--modal.no--border-radius &gt; div:[2] &gt; div &gt; div:[2] &gt; div &gt; a:[3]' : 'Picture_Gallery_FullScreen',
</v>
      </c>
      <c r="T300" s="29" t="str">
        <f t="shared" si="55"/>
        <v>'</v>
      </c>
      <c r="U300" t="str">
        <f t="shared" si="56"/>
        <v>&gt; div.js--modal.sizing--auto.no--header.image-gallery--modal.no--border-radius &gt; div:[2] &gt; div &gt; div:[2] &gt; div &gt; a:[3]</v>
      </c>
      <c r="V300" t="str">
        <f t="shared" si="57"/>
        <v>' : '</v>
      </c>
      <c r="W300" t="str">
        <f t="shared" si="58"/>
        <v>Picture_Gallery_FullScreen</v>
      </c>
      <c r="X300" t="str">
        <f t="shared" si="59"/>
        <v>',</v>
      </c>
      <c r="Y300" s="30" t="str">
        <f t="shared" si="49"/>
        <v xml:space="preserve">'&gt; div.js--modal.sizing--auto.no--header.image-gallery--modal.no--border-radius &gt; div:[2] &gt; div &gt; div:[2] &gt; div &gt; a:[3]' : 'Picture_Gallery_FullScreen',
</v>
      </c>
    </row>
    <row r="301" spans="1:25" x14ac:dyDescent="0.25">
      <c r="A301" s="60"/>
      <c r="B301">
        <v>870</v>
      </c>
      <c r="C301" s="28" t="s">
        <v>1117</v>
      </c>
      <c r="D301" s="28" t="s">
        <v>1118</v>
      </c>
      <c r="H301" s="29" t="str">
        <f t="shared" si="50"/>
        <v>'</v>
      </c>
      <c r="I301" t="str">
        <f t="shared" si="51"/>
        <v>&gt; div.page-wrap &gt; header &gt; div &gt; div &gt; div &gt; a &gt; picture &gt; img</v>
      </c>
      <c r="J301" t="str">
        <f t="shared" si="52"/>
        <v>' : '</v>
      </c>
      <c r="K301">
        <f t="shared" si="53"/>
        <v>0</v>
      </c>
      <c r="L301" t="str">
        <f t="shared" si="54"/>
        <v>',</v>
      </c>
      <c r="M301" s="30" t="str">
        <f t="shared" si="48"/>
        <v/>
      </c>
      <c r="T301" s="29" t="str">
        <f t="shared" si="55"/>
        <v>'</v>
      </c>
      <c r="U301" t="str">
        <f t="shared" si="56"/>
        <v>&gt; div.page-wrap &gt; header &gt; div &gt; div &gt; div &gt; a &gt; picture &gt; img</v>
      </c>
      <c r="V301" t="str">
        <f t="shared" si="57"/>
        <v>' : '</v>
      </c>
      <c r="W301">
        <f t="shared" si="58"/>
        <v>0</v>
      </c>
      <c r="X301" t="str">
        <f t="shared" si="59"/>
        <v>',</v>
      </c>
      <c r="Y301" s="30" t="str">
        <f t="shared" si="49"/>
        <v/>
      </c>
    </row>
    <row r="302" spans="1:25" x14ac:dyDescent="0.25">
      <c r="A302" s="60"/>
      <c r="B302">
        <v>870</v>
      </c>
      <c r="C302" s="28" t="s">
        <v>1119</v>
      </c>
      <c r="D302" s="28" t="s">
        <v>1120</v>
      </c>
      <c r="H302" s="29" t="str">
        <f t="shared" si="50"/>
        <v>'</v>
      </c>
      <c r="I302" t="str">
        <f t="shared" si="51"/>
        <v>&gt; div.page-wrap &gt; section &gt; div &gt; div &gt; div &gt; div:[5] &gt; div:[2] &gt; div &gt; div:[2] &gt; div &gt; div &gt; div &gt; div &gt; div &gt; div &gt; div:[2] &gt; a:[2]</v>
      </c>
      <c r="J302" t="str">
        <f t="shared" si="52"/>
        <v>' : '</v>
      </c>
      <c r="K302">
        <f t="shared" si="53"/>
        <v>0</v>
      </c>
      <c r="L302" t="str">
        <f t="shared" si="54"/>
        <v>',</v>
      </c>
      <c r="M302" s="30" t="str">
        <f t="shared" si="48"/>
        <v/>
      </c>
      <c r="T302" s="29" t="str">
        <f t="shared" si="55"/>
        <v>'</v>
      </c>
      <c r="U302" t="str">
        <f t="shared" si="56"/>
        <v>&gt; div.page-wrap &gt; section &gt; div &gt; div &gt; div &gt; div:[5] &gt; div:[2] &gt; div &gt; div:[2] &gt; div &gt; div &gt; div &gt; div &gt; div &gt; div &gt; div:[2] &gt; a:[2]</v>
      </c>
      <c r="V302" t="str">
        <f t="shared" si="57"/>
        <v>' : '</v>
      </c>
      <c r="W302">
        <f t="shared" si="58"/>
        <v>0</v>
      </c>
      <c r="X302" t="str">
        <f t="shared" si="59"/>
        <v>',</v>
      </c>
      <c r="Y302" s="30" t="str">
        <f t="shared" si="49"/>
        <v/>
      </c>
    </row>
    <row r="303" spans="1:25" x14ac:dyDescent="0.25">
      <c r="A303" s="60"/>
      <c r="B303">
        <v>854</v>
      </c>
      <c r="C303" s="28" t="s">
        <v>1121</v>
      </c>
      <c r="D303" s="28" t="s">
        <v>1122</v>
      </c>
      <c r="H303" s="29" t="str">
        <f t="shared" si="50"/>
        <v>'</v>
      </c>
      <c r="I303" t="str">
        <f t="shared" si="51"/>
        <v>&gt; div.page-wrap &gt; section &gt; div &gt; div &gt; div &gt; div &gt; div:[2] &gt; div &gt; form</v>
      </c>
      <c r="J303" t="str">
        <f t="shared" si="52"/>
        <v>' : '</v>
      </c>
      <c r="K303">
        <f t="shared" si="53"/>
        <v>0</v>
      </c>
      <c r="L303" t="str">
        <f t="shared" si="54"/>
        <v>',</v>
      </c>
      <c r="M303" s="30" t="str">
        <f t="shared" si="48"/>
        <v/>
      </c>
      <c r="T303" s="29" t="str">
        <f t="shared" si="55"/>
        <v>'</v>
      </c>
      <c r="U303" t="str">
        <f t="shared" si="56"/>
        <v>&gt; div.page-wrap &gt; section &gt; div &gt; div &gt; div &gt; div &gt; div:[2] &gt; div &gt; form</v>
      </c>
      <c r="V303" t="str">
        <f t="shared" si="57"/>
        <v>' : '</v>
      </c>
      <c r="W303">
        <f t="shared" si="58"/>
        <v>0</v>
      </c>
      <c r="X303" t="str">
        <f t="shared" si="59"/>
        <v>',</v>
      </c>
      <c r="Y303" s="30" t="str">
        <f t="shared" si="49"/>
        <v/>
      </c>
    </row>
    <row r="304" spans="1:25" x14ac:dyDescent="0.25">
      <c r="A304" s="60"/>
      <c r="B304">
        <v>850</v>
      </c>
      <c r="C304" s="28" t="s">
        <v>1123</v>
      </c>
      <c r="D304" s="28" t="s">
        <v>1124</v>
      </c>
      <c r="E304" t="s">
        <v>678</v>
      </c>
      <c r="F304" t="s">
        <v>678</v>
      </c>
      <c r="H304" s="29" t="str">
        <f t="shared" si="50"/>
        <v>'</v>
      </c>
      <c r="I304" t="str">
        <f t="shared" si="51"/>
        <v>#hp24-accessory &gt; div:[2] &gt; div:[4] &gt; div:[2] &gt; div &gt; div &gt; a &gt; img</v>
      </c>
      <c r="J304" t="str">
        <f t="shared" si="52"/>
        <v>' : '</v>
      </c>
      <c r="K304" t="str">
        <f t="shared" si="53"/>
        <v>Zubehör</v>
      </c>
      <c r="L304" t="str">
        <f t="shared" si="54"/>
        <v>',</v>
      </c>
      <c r="M304" s="30" t="str">
        <f t="shared" si="48"/>
        <v xml:space="preserve">'#hp24-accessory &gt; div:[2] &gt; div:[4] &gt; div:[2] &gt; div &gt; div &gt; a &gt; img' : 'Zubehör',
</v>
      </c>
      <c r="T304" s="29" t="str">
        <f t="shared" si="55"/>
        <v>'</v>
      </c>
      <c r="U304" t="str">
        <f t="shared" si="56"/>
        <v>#hp24-accessory &gt; div:[2] &gt; div:[4] &gt; div:[2] &gt; div &gt; div &gt; a &gt; img</v>
      </c>
      <c r="V304" t="str">
        <f t="shared" si="57"/>
        <v>' : '</v>
      </c>
      <c r="W304" t="str">
        <f t="shared" si="58"/>
        <v>Zubehör</v>
      </c>
      <c r="X304" t="str">
        <f t="shared" si="59"/>
        <v>',</v>
      </c>
      <c r="Y304" s="30" t="str">
        <f t="shared" si="49"/>
        <v xml:space="preserve">'#hp24-accessory &gt; div:[2] &gt; div:[4] &gt; div:[2] &gt; div &gt; div &gt; a &gt; img' : 'Zubehör',
</v>
      </c>
    </row>
    <row r="305" spans="1:25" x14ac:dyDescent="0.25">
      <c r="A305" s="60"/>
      <c r="B305">
        <v>848</v>
      </c>
      <c r="C305" s="28" t="s">
        <v>1125</v>
      </c>
      <c r="D305" s="28" t="s">
        <v>1126</v>
      </c>
      <c r="H305" s="29" t="str">
        <f t="shared" si="50"/>
        <v>'</v>
      </c>
      <c r="I305" t="str">
        <f t="shared" si="51"/>
        <v>&gt; div.swag-cookie-permission &gt; div &gt; p</v>
      </c>
      <c r="J305" t="str">
        <f t="shared" si="52"/>
        <v>' : '</v>
      </c>
      <c r="K305">
        <f t="shared" si="53"/>
        <v>0</v>
      </c>
      <c r="L305" t="str">
        <f t="shared" si="54"/>
        <v>',</v>
      </c>
      <c r="M305" s="30" t="str">
        <f t="shared" si="48"/>
        <v/>
      </c>
      <c r="T305" s="29" t="str">
        <f t="shared" si="55"/>
        <v>'</v>
      </c>
      <c r="U305" t="str">
        <f t="shared" si="56"/>
        <v>&gt; div.swag-cookie-permission &gt; div &gt; p</v>
      </c>
      <c r="V305" t="str">
        <f t="shared" si="57"/>
        <v>' : '</v>
      </c>
      <c r="W305">
        <f t="shared" si="58"/>
        <v>0</v>
      </c>
      <c r="X305" t="str">
        <f t="shared" si="59"/>
        <v>',</v>
      </c>
      <c r="Y305" s="30" t="str">
        <f t="shared" si="49"/>
        <v/>
      </c>
    </row>
    <row r="306" spans="1:25" x14ac:dyDescent="0.25">
      <c r="A306" s="60"/>
      <c r="B306">
        <v>846</v>
      </c>
      <c r="C306" s="28" t="s">
        <v>1127</v>
      </c>
      <c r="D306" s="28" t="s">
        <v>1128</v>
      </c>
      <c r="E306" t="s">
        <v>653</v>
      </c>
      <c r="F306" t="s">
        <v>17</v>
      </c>
      <c r="H306" s="29" t="str">
        <f t="shared" si="50"/>
        <v>'</v>
      </c>
      <c r="I306" t="str">
        <f t="shared" si="51"/>
        <v>#hp24-top-bar-container &gt; div:[2] &gt; p &gt; strong</v>
      </c>
      <c r="J306" t="str">
        <f t="shared" si="52"/>
        <v>' : '</v>
      </c>
      <c r="K306" t="str">
        <f t="shared" si="53"/>
        <v>topbar</v>
      </c>
      <c r="L306" t="str">
        <f t="shared" si="54"/>
        <v>',</v>
      </c>
      <c r="M306" s="30" t="str">
        <f t="shared" si="48"/>
        <v xml:space="preserve">'#hp24-top-bar-container &gt; div:[2] &gt; p &gt; strong' : 'topbar',
</v>
      </c>
      <c r="T306" s="29" t="str">
        <f t="shared" si="55"/>
        <v>'</v>
      </c>
      <c r="U306" t="str">
        <f t="shared" si="56"/>
        <v>#hp24-top-bar-container &gt; div:[2] &gt; p &gt; strong</v>
      </c>
      <c r="V306" t="str">
        <f t="shared" si="57"/>
        <v>' : '</v>
      </c>
      <c r="W306" t="str">
        <f t="shared" si="58"/>
        <v>topbar</v>
      </c>
      <c r="X306" t="str">
        <f t="shared" si="59"/>
        <v>',</v>
      </c>
      <c r="Y306" s="30" t="str">
        <f t="shared" si="49"/>
        <v xml:space="preserve">'#hp24-top-bar-container &gt; div:[2] &gt; p &gt; strong' : 'topbar',
</v>
      </c>
    </row>
    <row r="307" spans="1:25" x14ac:dyDescent="0.25">
      <c r="A307" s="60"/>
      <c r="B307">
        <v>846</v>
      </c>
      <c r="C307" s="28" t="s">
        <v>1129</v>
      </c>
      <c r="D307" s="28" t="s">
        <v>1130</v>
      </c>
      <c r="E307" t="s">
        <v>641</v>
      </c>
      <c r="F307" t="s">
        <v>17</v>
      </c>
      <c r="H307" s="29" t="str">
        <f t="shared" si="50"/>
        <v>'</v>
      </c>
      <c r="I307" t="str">
        <f t="shared" si="51"/>
        <v>&gt; div.page-wrap &gt; nav &gt; div &gt; div &gt; ul &gt; li &gt; a &gt; span</v>
      </c>
      <c r="J307" t="str">
        <f t="shared" si="52"/>
        <v>' : '</v>
      </c>
      <c r="K307" t="str">
        <f t="shared" si="53"/>
        <v>MainMenu</v>
      </c>
      <c r="L307" t="str">
        <f t="shared" si="54"/>
        <v>',</v>
      </c>
      <c r="M307" s="30" t="str">
        <f t="shared" si="48"/>
        <v xml:space="preserve">'&gt; div.page-wrap &gt; nav &gt; div &gt; div &gt; ul &gt; li &gt; a &gt; span' : 'MainMenu',
</v>
      </c>
      <c r="T307" s="29" t="str">
        <f t="shared" si="55"/>
        <v>'</v>
      </c>
      <c r="U307" t="str">
        <f t="shared" si="56"/>
        <v>&gt; div.page-wrap &gt; nav &gt; div &gt; div &gt; ul &gt; li &gt; a &gt; span</v>
      </c>
      <c r="V307" t="str">
        <f t="shared" si="57"/>
        <v>' : '</v>
      </c>
      <c r="W307" t="str">
        <f t="shared" si="58"/>
        <v>MainMenu</v>
      </c>
      <c r="X307" t="str">
        <f t="shared" si="59"/>
        <v>',</v>
      </c>
      <c r="Y307" s="30" t="str">
        <f t="shared" si="49"/>
        <v xml:space="preserve">'&gt; div.page-wrap &gt; nav &gt; div &gt; div &gt; ul &gt; li &gt; a &gt; span' : 'MainMenu',
</v>
      </c>
    </row>
    <row r="308" spans="1:25" x14ac:dyDescent="0.25">
      <c r="A308" s="60"/>
      <c r="B308">
        <v>844</v>
      </c>
      <c r="C308" s="28" t="s">
        <v>1131</v>
      </c>
      <c r="D308" s="28" t="s">
        <v>1132</v>
      </c>
      <c r="H308" s="29" t="str">
        <f t="shared" si="50"/>
        <v>'</v>
      </c>
      <c r="I308" t="str">
        <f t="shared" si="51"/>
        <v>&gt; div.page-wrap &gt; section &gt; div &gt; div &gt; div &gt; div:[5] &gt; div:[2] &gt; div &gt; div:[2] &gt; div &gt; div &gt; div &gt; div:[4] &gt; div &gt; div &gt; div:[2] &gt; a:[2]</v>
      </c>
      <c r="J308" t="str">
        <f t="shared" si="52"/>
        <v>' : '</v>
      </c>
      <c r="K308">
        <f t="shared" si="53"/>
        <v>0</v>
      </c>
      <c r="L308" t="str">
        <f t="shared" si="54"/>
        <v>',</v>
      </c>
      <c r="M308" s="30" t="str">
        <f t="shared" si="48"/>
        <v/>
      </c>
      <c r="T308" s="29" t="str">
        <f t="shared" si="55"/>
        <v>'</v>
      </c>
      <c r="U308" t="str">
        <f t="shared" si="56"/>
        <v>&gt; div.page-wrap &gt; section &gt; div &gt; div &gt; div &gt; div:[5] &gt; div:[2] &gt; div &gt; div:[2] &gt; div &gt; div &gt; div &gt; div:[4] &gt; div &gt; div &gt; div:[2] &gt; a:[2]</v>
      </c>
      <c r="V308" t="str">
        <f t="shared" si="57"/>
        <v>' : '</v>
      </c>
      <c r="W308">
        <f t="shared" si="58"/>
        <v>0</v>
      </c>
      <c r="X308" t="str">
        <f t="shared" si="59"/>
        <v>',</v>
      </c>
      <c r="Y308" s="30" t="str">
        <f t="shared" si="49"/>
        <v/>
      </c>
    </row>
    <row r="309" spans="1:25" x14ac:dyDescent="0.25">
      <c r="A309" s="60"/>
      <c r="B309">
        <v>837</v>
      </c>
      <c r="C309" s="28" t="s">
        <v>1133</v>
      </c>
      <c r="D309" s="28" t="s">
        <v>1134</v>
      </c>
      <c r="E309" t="s">
        <v>767</v>
      </c>
      <c r="F309" t="s">
        <v>2500</v>
      </c>
      <c r="H309" s="29" t="str">
        <f t="shared" si="50"/>
        <v>'</v>
      </c>
      <c r="I309" t="str">
        <f t="shared" si="51"/>
        <v>&gt; div.page-wrap &gt; section &gt; div &gt; div &gt; div &gt; div &gt; div &gt; div:[2] &gt; div &gt; div &gt; div &gt; div &gt; span &gt; span:[2]</v>
      </c>
      <c r="J309" t="str">
        <f t="shared" si="52"/>
        <v>' : '</v>
      </c>
      <c r="K309" t="str">
        <f t="shared" si="53"/>
        <v>ProductDescription_Price</v>
      </c>
      <c r="L309" t="str">
        <f t="shared" si="54"/>
        <v>',</v>
      </c>
      <c r="M309" s="30" t="str">
        <f t="shared" si="48"/>
        <v xml:space="preserve">'&gt; div.page-wrap &gt; section &gt; div &gt; div &gt; div &gt; div &gt; div &gt; div:[2] &gt; div &gt; div &gt; div &gt; div &gt; span &gt; span:[2]' : 'ProductDescription_Price',
</v>
      </c>
      <c r="T309" s="29" t="str">
        <f t="shared" si="55"/>
        <v>'</v>
      </c>
      <c r="U309" t="str">
        <f t="shared" si="56"/>
        <v>&gt; div.page-wrap &gt; section &gt; div &gt; div &gt; div &gt; div &gt; div &gt; div:[2] &gt; div &gt; div &gt; div &gt; div &gt; span &gt; span:[2]</v>
      </c>
      <c r="V309" t="str">
        <f t="shared" si="57"/>
        <v>' : '</v>
      </c>
      <c r="W309" t="str">
        <f t="shared" si="58"/>
        <v>ProductDescription_Price</v>
      </c>
      <c r="X309" t="str">
        <f t="shared" si="59"/>
        <v>',</v>
      </c>
      <c r="Y309" s="30" t="str">
        <f t="shared" si="49"/>
        <v xml:space="preserve">'&gt; div.page-wrap &gt; section &gt; div &gt; div &gt; div &gt; div &gt; div &gt; div:[2] &gt; div &gt; div &gt; div &gt; div &gt; span &gt; span:[2]' : 'ProductDescription_Price',
</v>
      </c>
    </row>
    <row r="310" spans="1:25" x14ac:dyDescent="0.25">
      <c r="A310" s="60"/>
      <c r="B310">
        <v>834</v>
      </c>
      <c r="C310" s="28" t="s">
        <v>1135</v>
      </c>
      <c r="D310" s="28" t="s">
        <v>1136</v>
      </c>
      <c r="E310" t="s">
        <v>678</v>
      </c>
      <c r="F310" t="s">
        <v>678</v>
      </c>
      <c r="H310" s="29" t="str">
        <f t="shared" si="50"/>
        <v>'</v>
      </c>
      <c r="I310" t="str">
        <f t="shared" si="51"/>
        <v>#hp24-accessory &gt; div:[2] &gt; div:[2] &gt; div:[2]</v>
      </c>
      <c r="J310" t="str">
        <f t="shared" si="52"/>
        <v>' : '</v>
      </c>
      <c r="K310" t="str">
        <f t="shared" si="53"/>
        <v>Zubehör</v>
      </c>
      <c r="L310" t="str">
        <f t="shared" si="54"/>
        <v>',</v>
      </c>
      <c r="M310" s="30" t="str">
        <f t="shared" si="48"/>
        <v xml:space="preserve">'#hp24-accessory &gt; div:[2] &gt; div:[2] &gt; div:[2]' : 'Zubehör',
</v>
      </c>
      <c r="T310" s="29" t="str">
        <f t="shared" si="55"/>
        <v>'</v>
      </c>
      <c r="U310" t="str">
        <f t="shared" si="56"/>
        <v>#hp24-accessory &gt; div:[2] &gt; div:[2] &gt; div:[2]</v>
      </c>
      <c r="V310" t="str">
        <f t="shared" si="57"/>
        <v>' : '</v>
      </c>
      <c r="W310" t="str">
        <f t="shared" si="58"/>
        <v>Zubehör</v>
      </c>
      <c r="X310" t="str">
        <f t="shared" si="59"/>
        <v>',</v>
      </c>
      <c r="Y310" s="30" t="str">
        <f t="shared" si="49"/>
        <v xml:space="preserve">'#hp24-accessory &gt; div:[2] &gt; div:[2] &gt; div:[2]' : 'Zubehör',
</v>
      </c>
    </row>
    <row r="311" spans="1:25" x14ac:dyDescent="0.25">
      <c r="A311" s="60"/>
      <c r="B311">
        <v>826</v>
      </c>
      <c r="C311" s="28" t="s">
        <v>1137</v>
      </c>
      <c r="D311" s="28" t="s">
        <v>1138</v>
      </c>
      <c r="E311" t="s">
        <v>570</v>
      </c>
      <c r="F311" t="s">
        <v>570</v>
      </c>
      <c r="H311" s="29" t="str">
        <f t="shared" si="50"/>
        <v>'</v>
      </c>
      <c r="I311" t="str">
        <f t="shared" si="51"/>
        <v>&gt; div.js--modal.sizing--auto.no--header.image-gallery--modal.no--border-radius &gt; div:[2] &gt; div &gt; div:[2] &gt; div &gt; a:[2] &gt; img</v>
      </c>
      <c r="J311" t="str">
        <f t="shared" si="52"/>
        <v>' : '</v>
      </c>
      <c r="K311" t="str">
        <f t="shared" si="53"/>
        <v>Picture_Gallery_FullScreen</v>
      </c>
      <c r="L311" t="str">
        <f t="shared" si="54"/>
        <v>',</v>
      </c>
      <c r="M311" s="30" t="str">
        <f t="shared" si="48"/>
        <v xml:space="preserve">'&gt; div.js--modal.sizing--auto.no--header.image-gallery--modal.no--border-radius &gt; div:[2] &gt; div &gt; div:[2] &gt; div &gt; a:[2] &gt; img' : 'Picture_Gallery_FullScreen',
</v>
      </c>
      <c r="T311" s="29" t="str">
        <f t="shared" si="55"/>
        <v>'</v>
      </c>
      <c r="U311" t="str">
        <f t="shared" si="56"/>
        <v>&gt; div.js--modal.sizing--auto.no--header.image-gallery--modal.no--border-radius &gt; div:[2] &gt; div &gt; div:[2] &gt; div &gt; a:[2] &gt; img</v>
      </c>
      <c r="V311" t="str">
        <f t="shared" si="57"/>
        <v>' : '</v>
      </c>
      <c r="W311" t="str">
        <f t="shared" si="58"/>
        <v>Picture_Gallery_FullScreen</v>
      </c>
      <c r="X311" t="str">
        <f t="shared" si="59"/>
        <v>',</v>
      </c>
      <c r="Y311" s="30" t="str">
        <f t="shared" si="49"/>
        <v xml:space="preserve">'&gt; div.js--modal.sizing--auto.no--header.image-gallery--modal.no--border-radius &gt; div:[2] &gt; div &gt; div:[2] &gt; div &gt; a:[2] &gt; img' : 'Picture_Gallery_FullScreen',
</v>
      </c>
    </row>
    <row r="312" spans="1:25" x14ac:dyDescent="0.25">
      <c r="A312" s="60"/>
      <c r="B312">
        <v>812</v>
      </c>
      <c r="C312" s="28" t="s">
        <v>1139</v>
      </c>
      <c r="D312" s="28" t="s">
        <v>1140</v>
      </c>
      <c r="E312" t="s">
        <v>641</v>
      </c>
      <c r="F312" t="s">
        <v>17</v>
      </c>
      <c r="H312" s="29" t="str">
        <f t="shared" si="50"/>
        <v>'</v>
      </c>
      <c r="I312" t="str">
        <f t="shared" si="51"/>
        <v>&gt; div.page-wrap &gt; nav &gt; div &gt; div &gt; ul &gt; li:[2] &gt; a &gt; span</v>
      </c>
      <c r="J312" t="str">
        <f t="shared" si="52"/>
        <v>' : '</v>
      </c>
      <c r="K312" t="str">
        <f t="shared" si="53"/>
        <v>MainMenu</v>
      </c>
      <c r="L312" t="str">
        <f t="shared" si="54"/>
        <v>',</v>
      </c>
      <c r="M312" s="30" t="str">
        <f t="shared" si="48"/>
        <v xml:space="preserve">'&gt; div.page-wrap &gt; nav &gt; div &gt; div &gt; ul &gt; li:[2] &gt; a &gt; span' : 'MainMenu',
</v>
      </c>
      <c r="T312" s="29" t="str">
        <f t="shared" si="55"/>
        <v>'</v>
      </c>
      <c r="U312" t="str">
        <f t="shared" si="56"/>
        <v>&gt; div.page-wrap &gt; nav &gt; div &gt; div &gt; ul &gt; li:[2] &gt; a &gt; span</v>
      </c>
      <c r="V312" t="str">
        <f t="shared" si="57"/>
        <v>' : '</v>
      </c>
      <c r="W312" t="str">
        <f t="shared" si="58"/>
        <v>MainMenu</v>
      </c>
      <c r="X312" t="str">
        <f t="shared" si="59"/>
        <v>',</v>
      </c>
      <c r="Y312" s="30" t="str">
        <f t="shared" si="49"/>
        <v xml:space="preserve">'&gt; div.page-wrap &gt; nav &gt; div &gt; div &gt; ul &gt; li:[2] &gt; a &gt; span' : 'MainMenu',
</v>
      </c>
    </row>
    <row r="313" spans="1:25" x14ac:dyDescent="0.25">
      <c r="A313" s="60"/>
      <c r="B313">
        <v>811</v>
      </c>
      <c r="C313" s="28" t="s">
        <v>1141</v>
      </c>
      <c r="D313" s="28" t="s">
        <v>1142</v>
      </c>
      <c r="E313" t="s">
        <v>678</v>
      </c>
      <c r="F313" t="s">
        <v>678</v>
      </c>
      <c r="H313" s="29" t="str">
        <f t="shared" si="50"/>
        <v>'</v>
      </c>
      <c r="I313" t="str">
        <f t="shared" si="51"/>
        <v>&gt; div.page-wrap &gt; section &gt; div &gt; div &gt; div &gt; div:[3] &gt; div:[2] &gt; div &gt; div:[2] &gt; div &gt; div &gt; div &gt; div:[2] &gt; div &gt; div &gt; div:[2] &gt; a &gt; span &gt; span &gt; img</v>
      </c>
      <c r="J313" t="str">
        <f t="shared" si="52"/>
        <v>' : '</v>
      </c>
      <c r="K313" t="str">
        <f t="shared" si="53"/>
        <v>Zubehör</v>
      </c>
      <c r="L313" t="str">
        <f t="shared" si="54"/>
        <v>',</v>
      </c>
      <c r="M313" s="30" t="str">
        <f t="shared" si="48"/>
        <v xml:space="preserve">'&gt; div.page-wrap &gt; section &gt; div &gt; div &gt; div &gt; div:[3] &gt; div:[2] &gt; div &gt; div:[2] &gt; div &gt; div &gt; div &gt; div:[2] &gt; div &gt; div &gt; div:[2] &gt; a &gt; span &gt; span &gt; img' : 'Zubehör',
</v>
      </c>
      <c r="T313" s="29" t="str">
        <f t="shared" si="55"/>
        <v>'</v>
      </c>
      <c r="U313" t="str">
        <f t="shared" si="56"/>
        <v>&gt; div.page-wrap &gt; section &gt; div &gt; div &gt; div &gt; div:[3] &gt; div:[2] &gt; div &gt; div:[2] &gt; div &gt; div &gt; div &gt; div:[2] &gt; div &gt; div &gt; div:[2] &gt; a &gt; span &gt; span &gt; img</v>
      </c>
      <c r="V313" t="str">
        <f t="shared" si="57"/>
        <v>' : '</v>
      </c>
      <c r="W313" t="str">
        <f t="shared" si="58"/>
        <v>Zubehör</v>
      </c>
      <c r="X313" t="str">
        <f t="shared" si="59"/>
        <v>',</v>
      </c>
      <c r="Y313" s="30" t="str">
        <f t="shared" si="49"/>
        <v xml:space="preserve">'&gt; div.page-wrap &gt; section &gt; div &gt; div &gt; div &gt; div:[3] &gt; div:[2] &gt; div &gt; div:[2] &gt; div &gt; div &gt; div &gt; div:[2] &gt; div &gt; div &gt; div:[2] &gt; a &gt; span &gt; span &gt; img' : 'Zubehör',
</v>
      </c>
    </row>
    <row r="314" spans="1:25" x14ac:dyDescent="0.25">
      <c r="A314" s="60"/>
      <c r="B314">
        <v>809</v>
      </c>
      <c r="C314" s="28" t="s">
        <v>1143</v>
      </c>
      <c r="D314" s="28" t="s">
        <v>1144</v>
      </c>
      <c r="E314" t="s">
        <v>634</v>
      </c>
      <c r="F314" t="s">
        <v>17</v>
      </c>
      <c r="H314" s="29" t="str">
        <f t="shared" si="50"/>
        <v>'</v>
      </c>
      <c r="I314" t="str">
        <f t="shared" si="51"/>
        <v>&gt; div.page-wrap &gt; section &gt; nav &gt; ul &gt; li:[5] &gt; ul &gt; li</v>
      </c>
      <c r="J314" t="str">
        <f t="shared" si="52"/>
        <v>' : '</v>
      </c>
      <c r="K314" t="str">
        <f t="shared" si="53"/>
        <v>Breadcrumbs</v>
      </c>
      <c r="L314" t="str">
        <f t="shared" si="54"/>
        <v>',</v>
      </c>
      <c r="M314" s="30" t="str">
        <f t="shared" si="48"/>
        <v xml:space="preserve">'&gt; div.page-wrap &gt; section &gt; nav &gt; ul &gt; li:[5] &gt; ul &gt; li' : 'Breadcrumbs',
</v>
      </c>
      <c r="T314" s="29" t="str">
        <f t="shared" si="55"/>
        <v>'</v>
      </c>
      <c r="U314" t="str">
        <f t="shared" si="56"/>
        <v>&gt; div.page-wrap &gt; section &gt; nav &gt; ul &gt; li:[5] &gt; ul &gt; li</v>
      </c>
      <c r="V314" t="str">
        <f t="shared" si="57"/>
        <v>' : '</v>
      </c>
      <c r="W314" t="str">
        <f t="shared" si="58"/>
        <v>Breadcrumbs</v>
      </c>
      <c r="X314" t="str">
        <f t="shared" si="59"/>
        <v>',</v>
      </c>
      <c r="Y314" s="30" t="str">
        <f t="shared" si="49"/>
        <v xml:space="preserve">'&gt; div.page-wrap &gt; section &gt; nav &gt; ul &gt; li:[5] &gt; ul &gt; li' : 'Breadcrumbs',
</v>
      </c>
    </row>
    <row r="315" spans="1:25" x14ac:dyDescent="0.25">
      <c r="A315" s="60"/>
      <c r="B315">
        <v>807</v>
      </c>
      <c r="C315" s="28" t="s">
        <v>1145</v>
      </c>
      <c r="D315" s="28" t="s">
        <v>1146</v>
      </c>
      <c r="E315" t="s">
        <v>678</v>
      </c>
      <c r="F315" t="s">
        <v>678</v>
      </c>
      <c r="H315" s="29" t="str">
        <f t="shared" si="50"/>
        <v>'</v>
      </c>
      <c r="I315" t="str">
        <f t="shared" si="51"/>
        <v>&gt; div.page-wrap &gt; section &gt; div &gt; div &gt; div &gt; div:[3] &gt; div:[2] &gt; div &gt; div:[2] &gt; div &gt; div &gt; div &gt; div:[3] &gt; div &gt; div &gt; div:[2] &gt; a &gt; span &gt; span &gt; img</v>
      </c>
      <c r="J315" t="str">
        <f t="shared" si="52"/>
        <v>' : '</v>
      </c>
      <c r="K315" t="str">
        <f t="shared" si="53"/>
        <v>Zubehör</v>
      </c>
      <c r="L315" t="str">
        <f t="shared" si="54"/>
        <v>',</v>
      </c>
      <c r="M315" s="30" t="str">
        <f t="shared" si="48"/>
        <v xml:space="preserve">'&gt; div.page-wrap &gt; section &gt; div &gt; div &gt; div &gt; div:[3] &gt; div:[2] &gt; div &gt; div:[2] &gt; div &gt; div &gt; div &gt; div:[3] &gt; div &gt; div &gt; div:[2] &gt; a &gt; span &gt; span &gt; img' : 'Zubehör',
</v>
      </c>
      <c r="T315" s="29" t="str">
        <f t="shared" si="55"/>
        <v>'</v>
      </c>
      <c r="U315" t="str">
        <f t="shared" si="56"/>
        <v>&gt; div.page-wrap &gt; section &gt; div &gt; div &gt; div &gt; div:[3] &gt; div:[2] &gt; div &gt; div:[2] &gt; div &gt; div &gt; div &gt; div:[3] &gt; div &gt; div &gt; div:[2] &gt; a &gt; span &gt; span &gt; img</v>
      </c>
      <c r="V315" t="str">
        <f t="shared" si="57"/>
        <v>' : '</v>
      </c>
      <c r="W315" t="str">
        <f t="shared" si="58"/>
        <v>Zubehör</v>
      </c>
      <c r="X315" t="str">
        <f t="shared" si="59"/>
        <v>',</v>
      </c>
      <c r="Y315" s="30" t="str">
        <f t="shared" si="49"/>
        <v xml:space="preserve">'&gt; div.page-wrap &gt; section &gt; div &gt; div &gt; div &gt; div:[3] &gt; div:[2] &gt; div &gt; div:[2] &gt; div &gt; div &gt; div &gt; div:[3] &gt; div &gt; div &gt; div:[2] &gt; a &gt; span &gt; span &gt; img' : 'Zubehör',
</v>
      </c>
    </row>
    <row r="316" spans="1:25" x14ac:dyDescent="0.25">
      <c r="A316" s="60"/>
      <c r="B316">
        <v>806</v>
      </c>
      <c r="C316" s="28" t="s">
        <v>1147</v>
      </c>
      <c r="D316" s="28" t="s">
        <v>1148</v>
      </c>
      <c r="E316" t="s">
        <v>600</v>
      </c>
      <c r="F316" t="s">
        <v>2500</v>
      </c>
      <c r="H316" s="29" t="str">
        <f t="shared" si="50"/>
        <v>'</v>
      </c>
      <c r="I316" t="str">
        <f t="shared" si="51"/>
        <v>&gt; div.page-wrap &gt; section &gt; div &gt; div &gt; div &gt; div &gt; div &gt; div:[2] &gt; div &gt; div:[3] &gt; div &gt; span</v>
      </c>
      <c r="J316" t="str">
        <f t="shared" si="52"/>
        <v>' : '</v>
      </c>
      <c r="K316" t="str">
        <f t="shared" si="53"/>
        <v>VersandInformationen</v>
      </c>
      <c r="L316" t="str">
        <f t="shared" si="54"/>
        <v>',</v>
      </c>
      <c r="M316" s="30" t="str">
        <f t="shared" si="48"/>
        <v xml:space="preserve">'&gt; div.page-wrap &gt; section &gt; div &gt; div &gt; div &gt; div &gt; div &gt; div:[2] &gt; div &gt; div:[3] &gt; div &gt; span' : 'VersandInformationen',
</v>
      </c>
      <c r="T316" s="29" t="str">
        <f t="shared" si="55"/>
        <v>'</v>
      </c>
      <c r="U316" t="str">
        <f t="shared" si="56"/>
        <v>&gt; div.page-wrap &gt; section &gt; div &gt; div &gt; div &gt; div &gt; div &gt; div:[2] &gt; div &gt; div:[3] &gt; div &gt; span</v>
      </c>
      <c r="V316" t="str">
        <f t="shared" si="57"/>
        <v>' : '</v>
      </c>
      <c r="W316" t="str">
        <f t="shared" si="58"/>
        <v>VersandInformationen</v>
      </c>
      <c r="X316" t="str">
        <f t="shared" si="59"/>
        <v>',</v>
      </c>
      <c r="Y316" s="30" t="str">
        <f t="shared" si="49"/>
        <v xml:space="preserve">'&gt; div.page-wrap &gt; section &gt; div &gt; div &gt; div &gt; div &gt; div &gt; div:[2] &gt; div &gt; div:[3] &gt; div &gt; span' : 'VersandInformationen',
</v>
      </c>
    </row>
    <row r="317" spans="1:25" x14ac:dyDescent="0.25">
      <c r="A317" s="60"/>
      <c r="B317">
        <v>796</v>
      </c>
      <c r="C317" s="28" t="s">
        <v>1149</v>
      </c>
      <c r="D317" s="28" t="s">
        <v>1150</v>
      </c>
      <c r="H317" s="29" t="str">
        <f t="shared" si="50"/>
        <v>'</v>
      </c>
      <c r="I317" t="str">
        <f t="shared" si="51"/>
        <v>&gt; div.page-wrap &gt; section &gt; div &gt; div &gt; div &gt; div &gt; div &gt; div &gt; div:[2] &gt; div &gt; div:[2] &gt; span &gt; span &gt; img</v>
      </c>
      <c r="J317" t="str">
        <f t="shared" si="52"/>
        <v>' : '</v>
      </c>
      <c r="K317">
        <f t="shared" si="53"/>
        <v>0</v>
      </c>
      <c r="L317" t="str">
        <f t="shared" si="54"/>
        <v>',</v>
      </c>
      <c r="M317" s="30" t="str">
        <f t="shared" si="48"/>
        <v/>
      </c>
      <c r="T317" s="29" t="str">
        <f t="shared" si="55"/>
        <v>'</v>
      </c>
      <c r="U317" t="str">
        <f t="shared" si="56"/>
        <v>&gt; div.page-wrap &gt; section &gt; div &gt; div &gt; div &gt; div &gt; div &gt; div &gt; div:[2] &gt; div &gt; div:[2] &gt; span &gt; span &gt; img</v>
      </c>
      <c r="V317" t="str">
        <f t="shared" si="57"/>
        <v>' : '</v>
      </c>
      <c r="W317">
        <f t="shared" si="58"/>
        <v>0</v>
      </c>
      <c r="X317" t="str">
        <f t="shared" si="59"/>
        <v>',</v>
      </c>
      <c r="Y317" s="30" t="str">
        <f t="shared" si="49"/>
        <v/>
      </c>
    </row>
    <row r="318" spans="1:25" x14ac:dyDescent="0.25">
      <c r="A318" s="60"/>
      <c r="B318">
        <v>781</v>
      </c>
      <c r="C318" s="28" t="s">
        <v>1151</v>
      </c>
      <c r="D318" s="28" t="s">
        <v>1152</v>
      </c>
      <c r="H318" s="29" t="str">
        <f t="shared" si="50"/>
        <v>'</v>
      </c>
      <c r="I318" t="str">
        <f t="shared" si="51"/>
        <v>&gt; div.page-wrap &gt; footer &gt; div &gt; div &gt; div:[2] &gt; nav &gt; ul &gt; li &gt; a</v>
      </c>
      <c r="J318" t="str">
        <f t="shared" si="52"/>
        <v>' : '</v>
      </c>
      <c r="K318">
        <f t="shared" si="53"/>
        <v>0</v>
      </c>
      <c r="L318" t="str">
        <f t="shared" si="54"/>
        <v>',</v>
      </c>
      <c r="M318" s="30" t="str">
        <f t="shared" si="48"/>
        <v/>
      </c>
      <c r="T318" s="29" t="str">
        <f t="shared" si="55"/>
        <v>'</v>
      </c>
      <c r="U318" t="str">
        <f t="shared" si="56"/>
        <v>&gt; div.page-wrap &gt; footer &gt; div &gt; div &gt; div:[2] &gt; nav &gt; ul &gt; li &gt; a</v>
      </c>
      <c r="V318" t="str">
        <f t="shared" si="57"/>
        <v>' : '</v>
      </c>
      <c r="W318">
        <f t="shared" si="58"/>
        <v>0</v>
      </c>
      <c r="X318" t="str">
        <f t="shared" si="59"/>
        <v>',</v>
      </c>
      <c r="Y318" s="30" t="str">
        <f t="shared" si="49"/>
        <v/>
      </c>
    </row>
    <row r="319" spans="1:25" x14ac:dyDescent="0.25">
      <c r="A319" s="60"/>
      <c r="B319">
        <v>774</v>
      </c>
      <c r="C319" s="28" t="s">
        <v>1153</v>
      </c>
      <c r="D319" s="28" t="s">
        <v>1154</v>
      </c>
      <c r="E319" t="s">
        <v>678</v>
      </c>
      <c r="F319" t="s">
        <v>678</v>
      </c>
      <c r="H319" s="29" t="str">
        <f t="shared" si="50"/>
        <v>'</v>
      </c>
      <c r="I319" t="str">
        <f t="shared" si="51"/>
        <v>&gt; div.page-wrap &gt; section &gt; div &gt; div &gt; div &gt; div:[3] &gt; div:[2] &gt; div &gt; div:[2] &gt; div &gt; div &gt; div &gt; div:[4] &gt; div &gt; div &gt; div:[2] &gt; a:[2]</v>
      </c>
      <c r="J319" t="str">
        <f t="shared" si="52"/>
        <v>' : '</v>
      </c>
      <c r="K319" t="str">
        <f t="shared" si="53"/>
        <v>Zubehör</v>
      </c>
      <c r="L319" t="str">
        <f t="shared" si="54"/>
        <v>',</v>
      </c>
      <c r="M319" s="30" t="str">
        <f t="shared" si="48"/>
        <v xml:space="preserve">'&gt; div.page-wrap &gt; section &gt; div &gt; div &gt; div &gt; div:[3] &gt; div:[2] &gt; div &gt; div:[2] &gt; div &gt; div &gt; div &gt; div:[4] &gt; div &gt; div &gt; div:[2] &gt; a:[2]' : 'Zubehör',
</v>
      </c>
      <c r="T319" s="29" t="str">
        <f t="shared" si="55"/>
        <v>'</v>
      </c>
      <c r="U319" t="str">
        <f t="shared" si="56"/>
        <v>&gt; div.page-wrap &gt; section &gt; div &gt; div &gt; div &gt; div:[3] &gt; div:[2] &gt; div &gt; div:[2] &gt; div &gt; div &gt; div &gt; div:[4] &gt; div &gt; div &gt; div:[2] &gt; a:[2]</v>
      </c>
      <c r="V319" t="str">
        <f t="shared" si="57"/>
        <v>' : '</v>
      </c>
      <c r="W319" t="str">
        <f t="shared" si="58"/>
        <v>Zubehör</v>
      </c>
      <c r="X319" t="str">
        <f t="shared" si="59"/>
        <v>',</v>
      </c>
      <c r="Y319" s="30" t="str">
        <f t="shared" si="49"/>
        <v xml:space="preserve">'&gt; div.page-wrap &gt; section &gt; div &gt; div &gt; div &gt; div:[3] &gt; div:[2] &gt; div &gt; div:[2] &gt; div &gt; div &gt; div &gt; div:[4] &gt; div &gt; div &gt; div:[2] &gt; a:[2]' : 'Zubehör',
</v>
      </c>
    </row>
    <row r="320" spans="1:25" x14ac:dyDescent="0.25">
      <c r="A320" s="60"/>
      <c r="B320">
        <v>762</v>
      </c>
      <c r="C320" s="28" t="s">
        <v>1155</v>
      </c>
      <c r="D320" s="28" t="s">
        <v>1156</v>
      </c>
      <c r="H320" s="29" t="str">
        <f t="shared" si="50"/>
        <v>'</v>
      </c>
      <c r="I320" t="str">
        <f t="shared" si="51"/>
        <v>&gt; div.page-wrap &gt; footer &gt; div &gt; div &gt; div:[2] &gt; nav &gt; ul &gt; li:[4] &gt; a</v>
      </c>
      <c r="J320" t="str">
        <f t="shared" si="52"/>
        <v>' : '</v>
      </c>
      <c r="K320">
        <f t="shared" si="53"/>
        <v>0</v>
      </c>
      <c r="L320" t="str">
        <f t="shared" si="54"/>
        <v>',</v>
      </c>
      <c r="M320" s="30" t="str">
        <f t="shared" si="48"/>
        <v/>
      </c>
      <c r="T320" s="29" t="str">
        <f t="shared" si="55"/>
        <v>'</v>
      </c>
      <c r="U320" t="str">
        <f t="shared" si="56"/>
        <v>&gt; div.page-wrap &gt; footer &gt; div &gt; div &gt; div:[2] &gt; nav &gt; ul &gt; li:[4] &gt; a</v>
      </c>
      <c r="V320" t="str">
        <f t="shared" si="57"/>
        <v>' : '</v>
      </c>
      <c r="W320">
        <f t="shared" si="58"/>
        <v>0</v>
      </c>
      <c r="X320" t="str">
        <f t="shared" si="59"/>
        <v>',</v>
      </c>
      <c r="Y320" s="30" t="str">
        <f t="shared" si="49"/>
        <v/>
      </c>
    </row>
    <row r="321" spans="1:25" x14ac:dyDescent="0.25">
      <c r="A321" s="60"/>
      <c r="B321">
        <v>761</v>
      </c>
      <c r="C321" s="28" t="s">
        <v>1157</v>
      </c>
      <c r="D321" s="28" t="s">
        <v>1158</v>
      </c>
      <c r="H321" s="29" t="str">
        <f t="shared" si="50"/>
        <v>'</v>
      </c>
      <c r="I321" t="str">
        <f t="shared" si="51"/>
        <v>&gt; div.page-wrap &gt; footer &gt; div &gt; div &gt; div:[2] &gt; nav &gt; ul &gt; li:[2] &gt; a</v>
      </c>
      <c r="J321" t="str">
        <f t="shared" si="52"/>
        <v>' : '</v>
      </c>
      <c r="K321">
        <f t="shared" si="53"/>
        <v>0</v>
      </c>
      <c r="L321" t="str">
        <f t="shared" si="54"/>
        <v>',</v>
      </c>
      <c r="M321" s="30" t="str">
        <f t="shared" si="48"/>
        <v/>
      </c>
      <c r="T321" s="29" t="str">
        <f t="shared" si="55"/>
        <v>'</v>
      </c>
      <c r="U321" t="str">
        <f t="shared" si="56"/>
        <v>&gt; div.page-wrap &gt; footer &gt; div &gt; div &gt; div:[2] &gt; nav &gt; ul &gt; li:[2] &gt; a</v>
      </c>
      <c r="V321" t="str">
        <f t="shared" si="57"/>
        <v>' : '</v>
      </c>
      <c r="W321">
        <f t="shared" si="58"/>
        <v>0</v>
      </c>
      <c r="X321" t="str">
        <f t="shared" si="59"/>
        <v>',</v>
      </c>
      <c r="Y321" s="30" t="str">
        <f t="shared" si="49"/>
        <v/>
      </c>
    </row>
    <row r="322" spans="1:25" x14ac:dyDescent="0.25">
      <c r="A322" s="60"/>
      <c r="B322">
        <v>758</v>
      </c>
      <c r="C322" s="28" t="s">
        <v>1159</v>
      </c>
      <c r="D322" s="28" t="s">
        <v>1160</v>
      </c>
      <c r="E322" t="s">
        <v>678</v>
      </c>
      <c r="F322" t="s">
        <v>678</v>
      </c>
      <c r="H322" s="29" t="str">
        <f t="shared" si="50"/>
        <v>'</v>
      </c>
      <c r="I322" t="str">
        <f t="shared" si="51"/>
        <v>&gt; div.page-wrap &gt; section &gt; div &gt; div &gt; div &gt; div:[3] &gt; div:[2] &gt; div &gt; div:[2] &gt; div &gt; div &gt; div &gt; div &gt; div &gt; div &gt; div:[2] &gt; a:[2]</v>
      </c>
      <c r="J322" t="str">
        <f t="shared" si="52"/>
        <v>' : '</v>
      </c>
      <c r="K322" t="str">
        <f t="shared" si="53"/>
        <v>Zubehör</v>
      </c>
      <c r="L322" t="str">
        <f t="shared" si="54"/>
        <v>',</v>
      </c>
      <c r="M322" s="30" t="str">
        <f t="shared" si="48"/>
        <v xml:space="preserve">'&gt; div.page-wrap &gt; section &gt; div &gt; div &gt; div &gt; div:[3] &gt; div:[2] &gt; div &gt; div:[2] &gt; div &gt; div &gt; div &gt; div &gt; div &gt; div &gt; div:[2] &gt; a:[2]' : 'Zubehör',
</v>
      </c>
      <c r="T322" s="29" t="str">
        <f t="shared" si="55"/>
        <v>'</v>
      </c>
      <c r="U322" t="str">
        <f t="shared" si="56"/>
        <v>&gt; div.page-wrap &gt; section &gt; div &gt; div &gt; div &gt; div:[3] &gt; div:[2] &gt; div &gt; div:[2] &gt; div &gt; div &gt; div &gt; div &gt; div &gt; div &gt; div:[2] &gt; a:[2]</v>
      </c>
      <c r="V322" t="str">
        <f t="shared" si="57"/>
        <v>' : '</v>
      </c>
      <c r="W322" t="str">
        <f t="shared" si="58"/>
        <v>Zubehör</v>
      </c>
      <c r="X322" t="str">
        <f t="shared" si="59"/>
        <v>',</v>
      </c>
      <c r="Y322" s="30" t="str">
        <f t="shared" si="49"/>
        <v xml:space="preserve">'&gt; div.page-wrap &gt; section &gt; div &gt; div &gt; div &gt; div:[3] &gt; div:[2] &gt; div &gt; div:[2] &gt; div &gt; div &gt; div &gt; div &gt; div &gt; div &gt; div:[2] &gt; a:[2]' : 'Zubehör',
</v>
      </c>
    </row>
    <row r="323" spans="1:25" x14ac:dyDescent="0.25">
      <c r="A323" s="60"/>
      <c r="B323">
        <v>757</v>
      </c>
      <c r="C323" s="28" t="s">
        <v>1161</v>
      </c>
      <c r="D323" s="28" t="s">
        <v>1162</v>
      </c>
      <c r="E323" t="s">
        <v>806</v>
      </c>
      <c r="F323" t="s">
        <v>159</v>
      </c>
      <c r="H323" s="29" t="str">
        <f t="shared" si="50"/>
        <v>'</v>
      </c>
      <c r="I323" t="str">
        <f t="shared" si="51"/>
        <v>&gt; div.page-wrap &gt; section &gt; div &gt; div &gt; div &gt; div:[2] &gt; div:[2] &gt; div &gt; div:[3] &gt; div:[2] &gt; div:[2] &gt; table &gt; tbody &gt; tr:[8] &gt; td</v>
      </c>
      <c r="J323" t="str">
        <f t="shared" si="52"/>
        <v>' : '</v>
      </c>
      <c r="K323" t="str">
        <f t="shared" si="53"/>
        <v>ProductDescription_table</v>
      </c>
      <c r="L323" t="str">
        <f t="shared" si="54"/>
        <v>',</v>
      </c>
      <c r="M323" s="30" t="str">
        <f t="shared" si="48"/>
        <v xml:space="preserve">'&gt; div.page-wrap &gt; section &gt; div &gt; div &gt; div &gt; div:[2] &gt; div:[2] &gt; div &gt; div:[3] &gt; div:[2] &gt; div:[2] &gt; table &gt; tbody &gt; tr:[8] &gt; td' : 'ProductDescription_table',
</v>
      </c>
      <c r="T323" s="29" t="str">
        <f t="shared" si="55"/>
        <v>'</v>
      </c>
      <c r="U323" t="str">
        <f t="shared" si="56"/>
        <v>&gt; div.page-wrap &gt; section &gt; div &gt; div &gt; div &gt; div:[2] &gt; div:[2] &gt; div &gt; div:[3] &gt; div:[2] &gt; div:[2] &gt; table &gt; tbody &gt; tr:[8] &gt; td</v>
      </c>
      <c r="V323" t="str">
        <f t="shared" si="57"/>
        <v>' : '</v>
      </c>
      <c r="W323" t="str">
        <f t="shared" si="58"/>
        <v>ProductDescription_table</v>
      </c>
      <c r="X323" t="str">
        <f t="shared" si="59"/>
        <v>',</v>
      </c>
      <c r="Y323" s="30" t="str">
        <f t="shared" si="49"/>
        <v xml:space="preserve">'&gt; div.page-wrap &gt; section &gt; div &gt; div &gt; div &gt; div:[2] &gt; div:[2] &gt; div &gt; div:[3] &gt; div:[2] &gt; div:[2] &gt; table &gt; tbody &gt; tr:[8] &gt; td' : 'ProductDescription_table',
</v>
      </c>
    </row>
    <row r="324" spans="1:25" x14ac:dyDescent="0.25">
      <c r="A324" s="60"/>
      <c r="B324">
        <v>756</v>
      </c>
      <c r="C324" s="28" t="s">
        <v>1163</v>
      </c>
      <c r="D324" s="28" t="s">
        <v>1164</v>
      </c>
      <c r="H324" s="29" t="str">
        <f t="shared" si="50"/>
        <v>'</v>
      </c>
      <c r="I324" t="str">
        <f t="shared" si="51"/>
        <v>&gt; div.page-wrap &gt; header &gt; div &gt; nav &gt; ul &gt; li:[4] &gt; a &gt; span</v>
      </c>
      <c r="J324" t="str">
        <f t="shared" si="52"/>
        <v>' : '</v>
      </c>
      <c r="K324">
        <f t="shared" si="53"/>
        <v>0</v>
      </c>
      <c r="L324" t="str">
        <f t="shared" si="54"/>
        <v>',</v>
      </c>
      <c r="M324" s="30" t="str">
        <f t="shared" ref="M324:M387" si="60">IF(ISNUMBER(SEARCH("0",CONCATENATE($H324,$I324,$J324,$K324,$L324,CHAR(10)))),"",CONCATENATE($H324,$I324,$J324,$K324,$L324,CHAR(10)))</f>
        <v/>
      </c>
      <c r="T324" s="29" t="str">
        <f t="shared" si="55"/>
        <v>'</v>
      </c>
      <c r="U324" t="str">
        <f t="shared" si="56"/>
        <v>&gt; div.page-wrap &gt; header &gt; div &gt; nav &gt; ul &gt; li:[4] &gt; a &gt; span</v>
      </c>
      <c r="V324" t="str">
        <f t="shared" si="57"/>
        <v>' : '</v>
      </c>
      <c r="W324">
        <f t="shared" si="58"/>
        <v>0</v>
      </c>
      <c r="X324" t="str">
        <f t="shared" si="59"/>
        <v>',</v>
      </c>
      <c r="Y324" s="30" t="str">
        <f t="shared" ref="Y324:Y387" si="61">IF(ISNUMBER(SEARCH("0",CONCATENATE($T324,$U324,$V324,$W324,$X324,CHAR(10)))),"",CONCATENATE($T324,$U324,$V324,$W324,$X324,CHAR(10)))</f>
        <v/>
      </c>
    </row>
    <row r="325" spans="1:25" x14ac:dyDescent="0.25">
      <c r="A325" s="60"/>
      <c r="B325">
        <v>753</v>
      </c>
      <c r="C325" s="28" t="s">
        <v>1165</v>
      </c>
      <c r="D325" s="28" t="s">
        <v>1166</v>
      </c>
      <c r="E325" t="s">
        <v>1167</v>
      </c>
      <c r="F325" t="s">
        <v>905</v>
      </c>
      <c r="H325" s="29" t="str">
        <f t="shared" ref="H325:H388" si="62">+$H$3</f>
        <v>'</v>
      </c>
      <c r="I325" t="str">
        <f t="shared" ref="I325:I388" si="63">+$C325</f>
        <v>&gt; div.page-wrap &gt; section &gt; div &gt; div:[2] &gt; div:[2] &gt; div &gt; div:[5] &gt; a</v>
      </c>
      <c r="J325" t="str">
        <f t="shared" ref="J325:J388" si="64">+$J$3</f>
        <v>' : '</v>
      </c>
      <c r="K325" t="str">
        <f t="shared" ref="K325:K388" si="65">+$E325</f>
        <v>ZuletztAngesehen_Element_5</v>
      </c>
      <c r="L325" t="str">
        <f t="shared" ref="L325:L388" si="66">+$L$3</f>
        <v>',</v>
      </c>
      <c r="M325" s="30" t="str">
        <f t="shared" si="60"/>
        <v xml:space="preserve">'&gt; div.page-wrap &gt; section &gt; div &gt; div:[2] &gt; div:[2] &gt; div &gt; div:[5] &gt; a' : 'ZuletztAngesehen_Element_5',
</v>
      </c>
      <c r="T325" s="29" t="str">
        <f t="shared" ref="T325:T388" si="67">+$T$3</f>
        <v>'</v>
      </c>
      <c r="U325" t="str">
        <f t="shared" ref="U325:U388" si="68">+$C325</f>
        <v>&gt; div.page-wrap &gt; section &gt; div &gt; div:[2] &gt; div:[2] &gt; div &gt; div:[5] &gt; a</v>
      </c>
      <c r="V325" t="str">
        <f t="shared" ref="V325:V388" si="69">+$V$3</f>
        <v>' : '</v>
      </c>
      <c r="W325" t="str">
        <f t="shared" ref="W325:W388" si="70">+$E325</f>
        <v>ZuletztAngesehen_Element_5</v>
      </c>
      <c r="X325" t="str">
        <f t="shared" ref="X325:X388" si="71">+$X$3</f>
        <v>',</v>
      </c>
      <c r="Y325" s="30" t="str">
        <f t="shared" si="61"/>
        <v xml:space="preserve">'&gt; div.page-wrap &gt; section &gt; div &gt; div:[2] &gt; div:[2] &gt; div &gt; div:[5] &gt; a' : 'ZuletztAngesehen_Element_5',
</v>
      </c>
    </row>
    <row r="326" spans="1:25" x14ac:dyDescent="0.25">
      <c r="A326" s="60"/>
      <c r="B326">
        <v>748</v>
      </c>
      <c r="C326" s="28" t="s">
        <v>1168</v>
      </c>
      <c r="D326" s="28" t="s">
        <v>1169</v>
      </c>
      <c r="H326" s="29" t="str">
        <f t="shared" si="62"/>
        <v>'</v>
      </c>
      <c r="I326" t="str">
        <f t="shared" si="63"/>
        <v>&gt; div.page-wrap &gt; header &gt; div &gt; div:[2] &gt; div &gt; div:[2] &gt; div:[2] &gt; a</v>
      </c>
      <c r="J326" t="str">
        <f t="shared" si="64"/>
        <v>' : '</v>
      </c>
      <c r="K326">
        <f t="shared" si="65"/>
        <v>0</v>
      </c>
      <c r="L326" t="str">
        <f t="shared" si="66"/>
        <v>',</v>
      </c>
      <c r="M326" s="30" t="str">
        <f t="shared" si="60"/>
        <v/>
      </c>
      <c r="T326" s="29" t="str">
        <f t="shared" si="67"/>
        <v>'</v>
      </c>
      <c r="U326" t="str">
        <f t="shared" si="68"/>
        <v>&gt; div.page-wrap &gt; header &gt; div &gt; div:[2] &gt; div &gt; div:[2] &gt; div:[2] &gt; a</v>
      </c>
      <c r="V326" t="str">
        <f t="shared" si="69"/>
        <v>' : '</v>
      </c>
      <c r="W326">
        <f t="shared" si="70"/>
        <v>0</v>
      </c>
      <c r="X326" t="str">
        <f t="shared" si="71"/>
        <v>',</v>
      </c>
      <c r="Y326" s="30" t="str">
        <f t="shared" si="61"/>
        <v/>
      </c>
    </row>
    <row r="327" spans="1:25" x14ac:dyDescent="0.25">
      <c r="A327" s="60"/>
      <c r="B327">
        <v>747</v>
      </c>
      <c r="C327" s="28" t="s">
        <v>1170</v>
      </c>
      <c r="D327" s="28" t="s">
        <v>1171</v>
      </c>
      <c r="E327" t="s">
        <v>806</v>
      </c>
      <c r="F327" t="s">
        <v>159</v>
      </c>
      <c r="H327" s="29" t="str">
        <f t="shared" si="62"/>
        <v>'</v>
      </c>
      <c r="I327" t="str">
        <f t="shared" si="63"/>
        <v>&gt; div.page-wrap &gt; section &gt; div &gt; div &gt; div &gt; div:[2] &gt; div:[2] &gt; div &gt; div:[3] &gt; div:[2] &gt; div:[2] &gt; table &gt; tbody &gt; tr:[7] &gt; td</v>
      </c>
      <c r="J327" t="str">
        <f t="shared" si="64"/>
        <v>' : '</v>
      </c>
      <c r="K327" t="str">
        <f t="shared" si="65"/>
        <v>ProductDescription_table</v>
      </c>
      <c r="L327" t="str">
        <f t="shared" si="66"/>
        <v>',</v>
      </c>
      <c r="M327" s="30" t="str">
        <f t="shared" si="60"/>
        <v xml:space="preserve">'&gt; div.page-wrap &gt; section &gt; div &gt; div &gt; div &gt; div:[2] &gt; div:[2] &gt; div &gt; div:[3] &gt; div:[2] &gt; div:[2] &gt; table &gt; tbody &gt; tr:[7] &gt; td' : 'ProductDescription_table',
</v>
      </c>
      <c r="T327" s="29" t="str">
        <f t="shared" si="67"/>
        <v>'</v>
      </c>
      <c r="U327" t="str">
        <f t="shared" si="68"/>
        <v>&gt; div.page-wrap &gt; section &gt; div &gt; div &gt; div &gt; div:[2] &gt; div:[2] &gt; div &gt; div:[3] &gt; div:[2] &gt; div:[2] &gt; table &gt; tbody &gt; tr:[7] &gt; td</v>
      </c>
      <c r="V327" t="str">
        <f t="shared" si="69"/>
        <v>' : '</v>
      </c>
      <c r="W327" t="str">
        <f t="shared" si="70"/>
        <v>ProductDescription_table</v>
      </c>
      <c r="X327" t="str">
        <f t="shared" si="71"/>
        <v>',</v>
      </c>
      <c r="Y327" s="30" t="str">
        <f t="shared" si="61"/>
        <v xml:space="preserve">'&gt; div.page-wrap &gt; section &gt; div &gt; div &gt; div &gt; div:[2] &gt; div:[2] &gt; div &gt; div:[3] &gt; div:[2] &gt; div:[2] &gt; table &gt; tbody &gt; tr:[7] &gt; td' : 'ProductDescription_table',
</v>
      </c>
    </row>
    <row r="328" spans="1:25" x14ac:dyDescent="0.25">
      <c r="A328" s="60"/>
      <c r="B328">
        <v>746</v>
      </c>
      <c r="C328" s="28" t="s">
        <v>1172</v>
      </c>
      <c r="D328" s="28" t="s">
        <v>1173</v>
      </c>
      <c r="E328" t="s">
        <v>767</v>
      </c>
      <c r="F328" t="s">
        <v>2500</v>
      </c>
      <c r="H328" s="29" t="str">
        <f t="shared" si="62"/>
        <v>'</v>
      </c>
      <c r="I328" t="str">
        <f t="shared" si="63"/>
        <v>&gt; div.page-wrap &gt; section &gt; div &gt; div &gt; div &gt; div &gt; div &gt; div:[2] &gt; div &gt; form &gt; div</v>
      </c>
      <c r="J328" t="str">
        <f t="shared" si="64"/>
        <v>' : '</v>
      </c>
      <c r="K328" t="str">
        <f t="shared" si="65"/>
        <v>ProductDescription_Price</v>
      </c>
      <c r="L328" t="str">
        <f t="shared" si="66"/>
        <v>',</v>
      </c>
      <c r="M328" s="30" t="str">
        <f t="shared" si="60"/>
        <v xml:space="preserve">'&gt; div.page-wrap &gt; section &gt; div &gt; div &gt; div &gt; div &gt; div &gt; div:[2] &gt; div &gt; form &gt; div' : 'ProductDescription_Price',
</v>
      </c>
      <c r="T328" s="29" t="str">
        <f t="shared" si="67"/>
        <v>'</v>
      </c>
      <c r="U328" t="str">
        <f t="shared" si="68"/>
        <v>&gt; div.page-wrap &gt; section &gt; div &gt; div &gt; div &gt; div &gt; div &gt; div:[2] &gt; div &gt; form &gt; div</v>
      </c>
      <c r="V328" t="str">
        <f t="shared" si="69"/>
        <v>' : '</v>
      </c>
      <c r="W328" t="str">
        <f t="shared" si="70"/>
        <v>ProductDescription_Price</v>
      </c>
      <c r="X328" t="str">
        <f t="shared" si="71"/>
        <v>',</v>
      </c>
      <c r="Y328" s="30" t="str">
        <f t="shared" si="61"/>
        <v xml:space="preserve">'&gt; div.page-wrap &gt; section &gt; div &gt; div &gt; div &gt; div &gt; div &gt; div:[2] &gt; div &gt; form &gt; div' : 'ProductDescription_Price',
</v>
      </c>
    </row>
    <row r="329" spans="1:25" x14ac:dyDescent="0.25">
      <c r="A329" s="60"/>
      <c r="B329">
        <v>743</v>
      </c>
      <c r="C329" s="28" t="s">
        <v>1174</v>
      </c>
      <c r="D329" s="28" t="s">
        <v>1175</v>
      </c>
      <c r="E329" t="s">
        <v>678</v>
      </c>
      <c r="F329" t="s">
        <v>678</v>
      </c>
      <c r="H329" s="29" t="str">
        <f t="shared" si="62"/>
        <v>'</v>
      </c>
      <c r="I329" t="str">
        <f t="shared" si="63"/>
        <v>&gt; div.page-wrap &gt; section &gt; div &gt; div &gt; div &gt; div:[3] &gt; div:[2] &gt; div &gt; div:[2] &gt; div &gt; div &gt; div &gt; div &gt; div &gt; div &gt; div:[2] &gt; a &gt; span &gt; span &gt; img</v>
      </c>
      <c r="J329" t="str">
        <f t="shared" si="64"/>
        <v>' : '</v>
      </c>
      <c r="K329" t="str">
        <f t="shared" si="65"/>
        <v>Zubehör</v>
      </c>
      <c r="L329" t="str">
        <f t="shared" si="66"/>
        <v>',</v>
      </c>
      <c r="M329" s="30" t="str">
        <f t="shared" si="60"/>
        <v xml:space="preserve">'&gt; div.page-wrap &gt; section &gt; div &gt; div &gt; div &gt; div:[3] &gt; div:[2] &gt; div &gt; div:[2] &gt; div &gt; div &gt; div &gt; div &gt; div &gt; div &gt; div:[2] &gt; a &gt; span &gt; span &gt; img' : 'Zubehör',
</v>
      </c>
      <c r="T329" s="29" t="str">
        <f t="shared" si="67"/>
        <v>'</v>
      </c>
      <c r="U329" t="str">
        <f t="shared" si="68"/>
        <v>&gt; div.page-wrap &gt; section &gt; div &gt; div &gt; div &gt; div:[3] &gt; div:[2] &gt; div &gt; div:[2] &gt; div &gt; div &gt; div &gt; div &gt; div &gt; div &gt; div:[2] &gt; a &gt; span &gt; span &gt; img</v>
      </c>
      <c r="V329" t="str">
        <f t="shared" si="69"/>
        <v>' : '</v>
      </c>
      <c r="W329" t="str">
        <f t="shared" si="70"/>
        <v>Zubehör</v>
      </c>
      <c r="X329" t="str">
        <f t="shared" si="71"/>
        <v>',</v>
      </c>
      <c r="Y329" s="30" t="str">
        <f t="shared" si="61"/>
        <v xml:space="preserve">'&gt; div.page-wrap &gt; section &gt; div &gt; div &gt; div &gt; div:[3] &gt; div:[2] &gt; div &gt; div:[2] &gt; div &gt; div &gt; div &gt; div &gt; div &gt; div &gt; div:[2] &gt; a &gt; span &gt; span &gt; img' : 'Zubehör',
</v>
      </c>
    </row>
    <row r="330" spans="1:25" x14ac:dyDescent="0.25">
      <c r="A330" s="60"/>
      <c r="B330">
        <v>740</v>
      </c>
      <c r="C330" s="28" t="s">
        <v>1176</v>
      </c>
      <c r="D330" s="28" t="s">
        <v>1177</v>
      </c>
      <c r="H330" s="29" t="str">
        <f t="shared" si="62"/>
        <v>'</v>
      </c>
      <c r="I330" t="str">
        <f t="shared" si="63"/>
        <v>&gt; div.page-wrap &gt; header</v>
      </c>
      <c r="J330" t="str">
        <f t="shared" si="64"/>
        <v>' : '</v>
      </c>
      <c r="K330">
        <f t="shared" si="65"/>
        <v>0</v>
      </c>
      <c r="L330" t="str">
        <f t="shared" si="66"/>
        <v>',</v>
      </c>
      <c r="M330" s="30" t="str">
        <f t="shared" si="60"/>
        <v/>
      </c>
      <c r="T330" s="29" t="str">
        <f t="shared" si="67"/>
        <v>'</v>
      </c>
      <c r="U330" t="str">
        <f t="shared" si="68"/>
        <v>&gt; div.page-wrap &gt; header</v>
      </c>
      <c r="V330" t="str">
        <f t="shared" si="69"/>
        <v>' : '</v>
      </c>
      <c r="W330">
        <f t="shared" si="70"/>
        <v>0</v>
      </c>
      <c r="X330" t="str">
        <f t="shared" si="71"/>
        <v>',</v>
      </c>
      <c r="Y330" s="30" t="str">
        <f t="shared" si="61"/>
        <v/>
      </c>
    </row>
    <row r="331" spans="1:25" x14ac:dyDescent="0.25">
      <c r="A331" s="60"/>
      <c r="B331">
        <v>739</v>
      </c>
      <c r="C331" s="28" t="s">
        <v>1178</v>
      </c>
      <c r="D331" s="28" t="s">
        <v>1179</v>
      </c>
      <c r="E331" t="s">
        <v>653</v>
      </c>
      <c r="F331" t="s">
        <v>17</v>
      </c>
      <c r="H331" s="29" t="str">
        <f t="shared" si="62"/>
        <v>'</v>
      </c>
      <c r="I331" t="str">
        <f t="shared" si="63"/>
        <v>#hp24-top-bar-container &gt; div &gt; p &gt; strong</v>
      </c>
      <c r="J331" t="str">
        <f t="shared" si="64"/>
        <v>' : '</v>
      </c>
      <c r="K331" t="str">
        <f t="shared" si="65"/>
        <v>topbar</v>
      </c>
      <c r="L331" t="str">
        <f t="shared" si="66"/>
        <v>',</v>
      </c>
      <c r="M331" s="30" t="str">
        <f t="shared" si="60"/>
        <v xml:space="preserve">'#hp24-top-bar-container &gt; div &gt; p &gt; strong' : 'topbar',
</v>
      </c>
      <c r="T331" s="29" t="str">
        <f t="shared" si="67"/>
        <v>'</v>
      </c>
      <c r="U331" t="str">
        <f t="shared" si="68"/>
        <v>#hp24-top-bar-container &gt; div &gt; p &gt; strong</v>
      </c>
      <c r="V331" t="str">
        <f t="shared" si="69"/>
        <v>' : '</v>
      </c>
      <c r="W331" t="str">
        <f t="shared" si="70"/>
        <v>topbar</v>
      </c>
      <c r="X331" t="str">
        <f t="shared" si="71"/>
        <v>',</v>
      </c>
      <c r="Y331" s="30" t="str">
        <f t="shared" si="61"/>
        <v xml:space="preserve">'#hp24-top-bar-container &gt; div &gt; p &gt; strong' : 'topbar',
</v>
      </c>
    </row>
    <row r="332" spans="1:25" x14ac:dyDescent="0.25">
      <c r="A332" s="60"/>
      <c r="B332">
        <v>738</v>
      </c>
      <c r="C332" s="28" t="s">
        <v>1180</v>
      </c>
      <c r="D332" s="28" t="s">
        <v>1181</v>
      </c>
      <c r="H332" s="29" t="str">
        <f t="shared" si="62"/>
        <v>'</v>
      </c>
      <c r="I332" t="str">
        <f t="shared" si="63"/>
        <v>&gt; div.page-wrap &gt; footer &gt; div &gt; div &gt; div:[2] &gt; nav &gt; ul &gt; li:[7] &gt; a</v>
      </c>
      <c r="J332" t="str">
        <f t="shared" si="64"/>
        <v>' : '</v>
      </c>
      <c r="K332">
        <f t="shared" si="65"/>
        <v>0</v>
      </c>
      <c r="L332" t="str">
        <f t="shared" si="66"/>
        <v>',</v>
      </c>
      <c r="M332" s="30" t="str">
        <f t="shared" si="60"/>
        <v/>
      </c>
      <c r="T332" s="29" t="str">
        <f t="shared" si="67"/>
        <v>'</v>
      </c>
      <c r="U332" t="str">
        <f t="shared" si="68"/>
        <v>&gt; div.page-wrap &gt; footer &gt; div &gt; div &gt; div:[2] &gt; nav &gt; ul &gt; li:[7] &gt; a</v>
      </c>
      <c r="V332" t="str">
        <f t="shared" si="69"/>
        <v>' : '</v>
      </c>
      <c r="W332">
        <f t="shared" si="70"/>
        <v>0</v>
      </c>
      <c r="X332" t="str">
        <f t="shared" si="71"/>
        <v>',</v>
      </c>
      <c r="Y332" s="30" t="str">
        <f t="shared" si="61"/>
        <v/>
      </c>
    </row>
    <row r="333" spans="1:25" x14ac:dyDescent="0.25">
      <c r="A333" s="60"/>
      <c r="B333">
        <v>734</v>
      </c>
      <c r="C333" s="28" t="s">
        <v>1182</v>
      </c>
      <c r="D333" s="28" t="s">
        <v>1183</v>
      </c>
      <c r="E333" t="s">
        <v>653</v>
      </c>
      <c r="F333" t="s">
        <v>17</v>
      </c>
      <c r="H333" s="29" t="str">
        <f t="shared" si="62"/>
        <v>'</v>
      </c>
      <c r="I333" t="str">
        <f t="shared" si="63"/>
        <v>#hp24-top-bar-container &gt; div:[2] &gt; p &gt; span</v>
      </c>
      <c r="J333" t="str">
        <f t="shared" si="64"/>
        <v>' : '</v>
      </c>
      <c r="K333" t="str">
        <f t="shared" si="65"/>
        <v>topbar</v>
      </c>
      <c r="L333" t="str">
        <f t="shared" si="66"/>
        <v>',</v>
      </c>
      <c r="M333" s="30" t="str">
        <f t="shared" si="60"/>
        <v xml:space="preserve">'#hp24-top-bar-container &gt; div:[2] &gt; p &gt; span' : 'topbar',
</v>
      </c>
      <c r="T333" s="29" t="str">
        <f t="shared" si="67"/>
        <v>'</v>
      </c>
      <c r="U333" t="str">
        <f t="shared" si="68"/>
        <v>#hp24-top-bar-container &gt; div:[2] &gt; p &gt; span</v>
      </c>
      <c r="V333" t="str">
        <f t="shared" si="69"/>
        <v>' : '</v>
      </c>
      <c r="W333" t="str">
        <f t="shared" si="70"/>
        <v>topbar</v>
      </c>
      <c r="X333" t="str">
        <f t="shared" si="71"/>
        <v>',</v>
      </c>
      <c r="Y333" s="30" t="str">
        <f t="shared" si="61"/>
        <v xml:space="preserve">'#hp24-top-bar-container &gt; div:[2] &gt; p &gt; span' : 'topbar',
</v>
      </c>
    </row>
    <row r="334" spans="1:25" x14ac:dyDescent="0.25">
      <c r="A334" s="60"/>
      <c r="B334">
        <v>729</v>
      </c>
      <c r="C334" s="28" t="s">
        <v>1184</v>
      </c>
      <c r="D334" s="28" t="s">
        <v>1185</v>
      </c>
      <c r="H334" s="29" t="str">
        <f t="shared" si="62"/>
        <v>'</v>
      </c>
      <c r="I334" t="str">
        <f t="shared" si="63"/>
        <v>&gt; div.page-wrap &gt; section &gt; div &gt; div &gt; div &gt; div &gt; div &gt; div &gt; div &gt; div &gt; a:[6] &gt; img</v>
      </c>
      <c r="J334" t="str">
        <f t="shared" si="64"/>
        <v>' : '</v>
      </c>
      <c r="K334">
        <f t="shared" si="65"/>
        <v>0</v>
      </c>
      <c r="L334" t="str">
        <f t="shared" si="66"/>
        <v>',</v>
      </c>
      <c r="M334" s="30" t="str">
        <f t="shared" si="60"/>
        <v/>
      </c>
      <c r="T334" s="29" t="str">
        <f t="shared" si="67"/>
        <v>'</v>
      </c>
      <c r="U334" t="str">
        <f t="shared" si="68"/>
        <v>&gt; div.page-wrap &gt; section &gt; div &gt; div &gt; div &gt; div &gt; div &gt; div &gt; div &gt; div &gt; a:[6] &gt; img</v>
      </c>
      <c r="V334" t="str">
        <f t="shared" si="69"/>
        <v>' : '</v>
      </c>
      <c r="W334">
        <f t="shared" si="70"/>
        <v>0</v>
      </c>
      <c r="X334" t="str">
        <f t="shared" si="71"/>
        <v>',</v>
      </c>
      <c r="Y334" s="30" t="str">
        <f t="shared" si="61"/>
        <v/>
      </c>
    </row>
    <row r="335" spans="1:25" x14ac:dyDescent="0.25">
      <c r="A335" s="60"/>
      <c r="B335">
        <v>722</v>
      </c>
      <c r="C335" s="28" t="s">
        <v>1186</v>
      </c>
      <c r="D335" s="28" t="s">
        <v>1187</v>
      </c>
      <c r="E335" t="s">
        <v>678</v>
      </c>
      <c r="F335" t="s">
        <v>678</v>
      </c>
      <c r="H335" s="29" t="str">
        <f t="shared" si="62"/>
        <v>'</v>
      </c>
      <c r="I335" t="str">
        <f t="shared" si="63"/>
        <v>#hp24-accessory &gt; div:[2] &gt; div:[5] &gt; div &gt; a</v>
      </c>
      <c r="J335" t="str">
        <f t="shared" si="64"/>
        <v>' : '</v>
      </c>
      <c r="K335" t="str">
        <f t="shared" si="65"/>
        <v>Zubehör</v>
      </c>
      <c r="L335" t="str">
        <f t="shared" si="66"/>
        <v>',</v>
      </c>
      <c r="M335" s="30" t="str">
        <f t="shared" si="60"/>
        <v xml:space="preserve">'#hp24-accessory &gt; div:[2] &gt; div:[5] &gt; div &gt; a' : 'Zubehör',
</v>
      </c>
      <c r="T335" s="29" t="str">
        <f t="shared" si="67"/>
        <v>'</v>
      </c>
      <c r="U335" t="str">
        <f t="shared" si="68"/>
        <v>#hp24-accessory &gt; div:[2] &gt; div:[5] &gt; div &gt; a</v>
      </c>
      <c r="V335" t="str">
        <f t="shared" si="69"/>
        <v>' : '</v>
      </c>
      <c r="W335" t="str">
        <f t="shared" si="70"/>
        <v>Zubehör</v>
      </c>
      <c r="X335" t="str">
        <f t="shared" si="71"/>
        <v>',</v>
      </c>
      <c r="Y335" s="30" t="str">
        <f t="shared" si="61"/>
        <v xml:space="preserve">'#hp24-accessory &gt; div:[2] &gt; div:[5] &gt; div &gt; a' : 'Zubehör',
</v>
      </c>
    </row>
    <row r="336" spans="1:25" x14ac:dyDescent="0.25">
      <c r="A336" s="60"/>
      <c r="B336">
        <v>720</v>
      </c>
      <c r="C336" s="28" t="s">
        <v>1188</v>
      </c>
      <c r="D336" s="28" t="s">
        <v>1189</v>
      </c>
      <c r="E336" t="s">
        <v>806</v>
      </c>
      <c r="F336" t="s">
        <v>159</v>
      </c>
      <c r="H336" s="29" t="str">
        <f t="shared" si="62"/>
        <v>'</v>
      </c>
      <c r="I336" t="str">
        <f t="shared" si="63"/>
        <v>&gt; div.page-wrap &gt; section &gt; div &gt; div &gt; div &gt; div:[2] &gt; div:[2] &gt; div &gt; div:[3] &gt; div:[2] &gt; div:[2] &gt; table &gt; tbody &gt; tr:[6] &gt; td</v>
      </c>
      <c r="J336" t="str">
        <f t="shared" si="64"/>
        <v>' : '</v>
      </c>
      <c r="K336" t="str">
        <f t="shared" si="65"/>
        <v>ProductDescription_table</v>
      </c>
      <c r="L336" t="str">
        <f t="shared" si="66"/>
        <v>',</v>
      </c>
      <c r="M336" s="30" t="str">
        <f t="shared" si="60"/>
        <v xml:space="preserve">'&gt; div.page-wrap &gt; section &gt; div &gt; div &gt; div &gt; div:[2] &gt; div:[2] &gt; div &gt; div:[3] &gt; div:[2] &gt; div:[2] &gt; table &gt; tbody &gt; tr:[6] &gt; td' : 'ProductDescription_table',
</v>
      </c>
      <c r="T336" s="29" t="str">
        <f t="shared" si="67"/>
        <v>'</v>
      </c>
      <c r="U336" t="str">
        <f t="shared" si="68"/>
        <v>&gt; div.page-wrap &gt; section &gt; div &gt; div &gt; div &gt; div:[2] &gt; div:[2] &gt; div &gt; div:[3] &gt; div:[2] &gt; div:[2] &gt; table &gt; tbody &gt; tr:[6] &gt; td</v>
      </c>
      <c r="V336" t="str">
        <f t="shared" si="69"/>
        <v>' : '</v>
      </c>
      <c r="W336" t="str">
        <f t="shared" si="70"/>
        <v>ProductDescription_table</v>
      </c>
      <c r="X336" t="str">
        <f t="shared" si="71"/>
        <v>',</v>
      </c>
      <c r="Y336" s="30" t="str">
        <f t="shared" si="61"/>
        <v xml:space="preserve">'&gt; div.page-wrap &gt; section &gt; div &gt; div &gt; div &gt; div:[2] &gt; div:[2] &gt; div &gt; div:[3] &gt; div:[2] &gt; div:[2] &gt; table &gt; tbody &gt; tr:[6] &gt; td' : 'ProductDescription_table',
</v>
      </c>
    </row>
    <row r="337" spans="1:25" x14ac:dyDescent="0.25">
      <c r="A337" s="60"/>
      <c r="B337">
        <v>720</v>
      </c>
      <c r="C337" s="28" t="s">
        <v>1190</v>
      </c>
      <c r="D337" s="28" t="s">
        <v>1191</v>
      </c>
      <c r="E337" t="s">
        <v>767</v>
      </c>
      <c r="F337" t="s">
        <v>2500</v>
      </c>
      <c r="H337" s="29" t="str">
        <f t="shared" si="62"/>
        <v>'</v>
      </c>
      <c r="I337" t="str">
        <f t="shared" si="63"/>
        <v>&gt; div.page-wrap &gt; section &gt; div &gt; div &gt; div &gt; div &gt; div &gt; div:[2] &gt; a</v>
      </c>
      <c r="J337" t="str">
        <f t="shared" si="64"/>
        <v>' : '</v>
      </c>
      <c r="K337" t="str">
        <f t="shared" si="65"/>
        <v>ProductDescription_Price</v>
      </c>
      <c r="L337" t="str">
        <f t="shared" si="66"/>
        <v>',</v>
      </c>
      <c r="M337" s="30" t="str">
        <f t="shared" si="60"/>
        <v xml:space="preserve">'&gt; div.page-wrap &gt; section &gt; div &gt; div &gt; div &gt; div &gt; div &gt; div:[2] &gt; a' : 'ProductDescription_Price',
</v>
      </c>
      <c r="T337" s="29" t="str">
        <f t="shared" si="67"/>
        <v>'</v>
      </c>
      <c r="U337" t="str">
        <f t="shared" si="68"/>
        <v>&gt; div.page-wrap &gt; section &gt; div &gt; div &gt; div &gt; div &gt; div &gt; div:[2] &gt; a</v>
      </c>
      <c r="V337" t="str">
        <f t="shared" si="69"/>
        <v>' : '</v>
      </c>
      <c r="W337" t="str">
        <f t="shared" si="70"/>
        <v>ProductDescription_Price</v>
      </c>
      <c r="X337" t="str">
        <f t="shared" si="71"/>
        <v>',</v>
      </c>
      <c r="Y337" s="30" t="str">
        <f t="shared" si="61"/>
        <v xml:space="preserve">'&gt; div.page-wrap &gt; section &gt; div &gt; div &gt; div &gt; div &gt; div &gt; div:[2] &gt; a' : 'ProductDescription_Price',
</v>
      </c>
    </row>
    <row r="338" spans="1:25" x14ac:dyDescent="0.25">
      <c r="A338" s="60"/>
      <c r="B338">
        <v>718</v>
      </c>
      <c r="C338" s="28" t="s">
        <v>1192</v>
      </c>
      <c r="D338" s="28" t="s">
        <v>1193</v>
      </c>
      <c r="E338" t="s">
        <v>806</v>
      </c>
      <c r="F338" t="s">
        <v>159</v>
      </c>
      <c r="H338" s="29" t="str">
        <f t="shared" si="62"/>
        <v>'</v>
      </c>
      <c r="I338" t="str">
        <f t="shared" si="63"/>
        <v>&gt; div.page-wrap &gt; section &gt; div &gt; div &gt; div &gt; div:[2] &gt; div:[2] &gt; div &gt; div:[3] &gt; div:[2] &gt; div:[2] &gt; table &gt; tbody &gt; tr &gt; td</v>
      </c>
      <c r="J338" t="str">
        <f t="shared" si="64"/>
        <v>' : '</v>
      </c>
      <c r="K338" t="str">
        <f t="shared" si="65"/>
        <v>ProductDescription_table</v>
      </c>
      <c r="L338" t="str">
        <f t="shared" si="66"/>
        <v>',</v>
      </c>
      <c r="M338" s="30" t="str">
        <f t="shared" si="60"/>
        <v xml:space="preserve">'&gt; div.page-wrap &gt; section &gt; div &gt; div &gt; div &gt; div:[2] &gt; div:[2] &gt; div &gt; div:[3] &gt; div:[2] &gt; div:[2] &gt; table &gt; tbody &gt; tr &gt; td' : 'ProductDescription_table',
</v>
      </c>
      <c r="T338" s="29" t="str">
        <f t="shared" si="67"/>
        <v>'</v>
      </c>
      <c r="U338" t="str">
        <f t="shared" si="68"/>
        <v>&gt; div.page-wrap &gt; section &gt; div &gt; div &gt; div &gt; div:[2] &gt; div:[2] &gt; div &gt; div:[3] &gt; div:[2] &gt; div:[2] &gt; table &gt; tbody &gt; tr &gt; td</v>
      </c>
      <c r="V338" t="str">
        <f t="shared" si="69"/>
        <v>' : '</v>
      </c>
      <c r="W338" t="str">
        <f t="shared" si="70"/>
        <v>ProductDescription_table</v>
      </c>
      <c r="X338" t="str">
        <f t="shared" si="71"/>
        <v>',</v>
      </c>
      <c r="Y338" s="30" t="str">
        <f t="shared" si="61"/>
        <v xml:space="preserve">'&gt; div.page-wrap &gt; section &gt; div &gt; div &gt; div &gt; div:[2] &gt; div:[2] &gt; div &gt; div:[3] &gt; div:[2] &gt; div:[2] &gt; table &gt; tbody &gt; tr &gt; td' : 'ProductDescription_table',
</v>
      </c>
    </row>
    <row r="339" spans="1:25" x14ac:dyDescent="0.25">
      <c r="A339" s="60"/>
      <c r="B339">
        <v>713</v>
      </c>
      <c r="C339" s="28" t="s">
        <v>68</v>
      </c>
      <c r="D339" s="28" t="s">
        <v>1194</v>
      </c>
      <c r="E339" t="s">
        <v>570</v>
      </c>
      <c r="F339" t="s">
        <v>570</v>
      </c>
      <c r="H339" s="29" t="str">
        <f t="shared" si="62"/>
        <v>'</v>
      </c>
      <c r="I339" t="str">
        <f t="shared" si="63"/>
        <v>&gt; div.js--modal.sizing--auto.no--header.image-gallery--modal.no--border-radius &gt; div:[2] &gt; div &gt; div &gt; div &gt; div:[4]</v>
      </c>
      <c r="J339" t="str">
        <f t="shared" si="64"/>
        <v>' : '</v>
      </c>
      <c r="K339" t="str">
        <f t="shared" si="65"/>
        <v>Picture_Gallery_FullScreen</v>
      </c>
      <c r="L339" t="str">
        <f t="shared" si="66"/>
        <v>',</v>
      </c>
      <c r="M339" s="30" t="str">
        <f t="shared" si="60"/>
        <v xml:space="preserve">'&gt; div.js--modal.sizing--auto.no--header.image-gallery--modal.no--border-radius &gt; div:[2] &gt; div &gt; div &gt; div &gt; div:[4]' : 'Picture_Gallery_FullScreen',
</v>
      </c>
      <c r="T339" s="29" t="str">
        <f t="shared" si="67"/>
        <v>'</v>
      </c>
      <c r="U339" t="str">
        <f t="shared" si="68"/>
        <v>&gt; div.js--modal.sizing--auto.no--header.image-gallery--modal.no--border-radius &gt; div:[2] &gt; div &gt; div &gt; div &gt; div:[4]</v>
      </c>
      <c r="V339" t="str">
        <f t="shared" si="69"/>
        <v>' : '</v>
      </c>
      <c r="W339" t="str">
        <f t="shared" si="70"/>
        <v>Picture_Gallery_FullScreen</v>
      </c>
      <c r="X339" t="str">
        <f t="shared" si="71"/>
        <v>',</v>
      </c>
      <c r="Y339" s="30" t="str">
        <f t="shared" si="61"/>
        <v xml:space="preserve">'&gt; div.js--modal.sizing--auto.no--header.image-gallery--modal.no--border-radius &gt; div:[2] &gt; div &gt; div &gt; div &gt; div:[4]' : 'Picture_Gallery_FullScreen',
</v>
      </c>
    </row>
    <row r="340" spans="1:25" x14ac:dyDescent="0.25">
      <c r="A340" s="60"/>
      <c r="B340">
        <v>711</v>
      </c>
      <c r="C340" s="28" t="s">
        <v>1195</v>
      </c>
      <c r="D340" s="28" t="s">
        <v>1196</v>
      </c>
      <c r="E340" t="s">
        <v>806</v>
      </c>
      <c r="F340" t="s">
        <v>159</v>
      </c>
      <c r="H340" s="29" t="str">
        <f t="shared" si="62"/>
        <v>'</v>
      </c>
      <c r="I340" t="str">
        <f t="shared" si="63"/>
        <v>&gt; div.page-wrap &gt; section &gt; div &gt; div &gt; div &gt; div:[2] &gt; div:[2] &gt; div &gt; div:[3] &gt; div:[2] &gt; div:[2] &gt; table &gt; tbody &gt; tr:[9] &gt; td</v>
      </c>
      <c r="J340" t="str">
        <f t="shared" si="64"/>
        <v>' : '</v>
      </c>
      <c r="K340" t="str">
        <f t="shared" si="65"/>
        <v>ProductDescription_table</v>
      </c>
      <c r="L340" t="str">
        <f t="shared" si="66"/>
        <v>',</v>
      </c>
      <c r="M340" s="30" t="str">
        <f t="shared" si="60"/>
        <v xml:space="preserve">'&gt; div.page-wrap &gt; section &gt; div &gt; div &gt; div &gt; div:[2] &gt; div:[2] &gt; div &gt; div:[3] &gt; div:[2] &gt; div:[2] &gt; table &gt; tbody &gt; tr:[9] &gt; td' : 'ProductDescription_table',
</v>
      </c>
      <c r="T340" s="29" t="str">
        <f t="shared" si="67"/>
        <v>'</v>
      </c>
      <c r="U340" t="str">
        <f t="shared" si="68"/>
        <v>&gt; div.page-wrap &gt; section &gt; div &gt; div &gt; div &gt; div:[2] &gt; div:[2] &gt; div &gt; div:[3] &gt; div:[2] &gt; div:[2] &gt; table &gt; tbody &gt; tr:[9] &gt; td</v>
      </c>
      <c r="V340" t="str">
        <f t="shared" si="69"/>
        <v>' : '</v>
      </c>
      <c r="W340" t="str">
        <f t="shared" si="70"/>
        <v>ProductDescription_table</v>
      </c>
      <c r="X340" t="str">
        <f t="shared" si="71"/>
        <v>',</v>
      </c>
      <c r="Y340" s="30" t="str">
        <f t="shared" si="61"/>
        <v xml:space="preserve">'&gt; div.page-wrap &gt; section &gt; div &gt; div &gt; div &gt; div:[2] &gt; div:[2] &gt; div &gt; div:[3] &gt; div:[2] &gt; div:[2] &gt; table &gt; tbody &gt; tr:[9] &gt; td' : 'ProductDescription_table',
</v>
      </c>
    </row>
    <row r="341" spans="1:25" x14ac:dyDescent="0.25">
      <c r="A341" s="60"/>
      <c r="B341">
        <v>709</v>
      </c>
      <c r="C341" s="28" t="s">
        <v>1197</v>
      </c>
      <c r="D341" s="28" t="s">
        <v>1198</v>
      </c>
      <c r="E341" t="s">
        <v>570</v>
      </c>
      <c r="F341" t="s">
        <v>570</v>
      </c>
      <c r="H341" s="29" t="str">
        <f t="shared" si="62"/>
        <v>'</v>
      </c>
      <c r="I341" t="str">
        <f t="shared" si="63"/>
        <v>&gt; div.js--modal.sizing--content.no--header &gt; div:[2] &gt; div &gt; div:[4] &gt; div &gt; div:[2] &gt; div &gt; div &gt; div:[3]</v>
      </c>
      <c r="J341" t="str">
        <f t="shared" si="64"/>
        <v>' : '</v>
      </c>
      <c r="K341" t="str">
        <f t="shared" si="65"/>
        <v>Picture_Gallery_FullScreen</v>
      </c>
      <c r="L341" t="str">
        <f t="shared" si="66"/>
        <v>',</v>
      </c>
      <c r="M341" s="30" t="str">
        <f t="shared" si="60"/>
        <v xml:space="preserve">'&gt; div.js--modal.sizing--content.no--header &gt; div:[2] &gt; div &gt; div:[4] &gt; div &gt; div:[2] &gt; div &gt; div &gt; div:[3]' : 'Picture_Gallery_FullScreen',
</v>
      </c>
      <c r="T341" s="29" t="str">
        <f t="shared" si="67"/>
        <v>'</v>
      </c>
      <c r="U341" t="str">
        <f t="shared" si="68"/>
        <v>&gt; div.js--modal.sizing--content.no--header &gt; div:[2] &gt; div &gt; div:[4] &gt; div &gt; div:[2] &gt; div &gt; div &gt; div:[3]</v>
      </c>
      <c r="V341" t="str">
        <f t="shared" si="69"/>
        <v>' : '</v>
      </c>
      <c r="W341" t="str">
        <f t="shared" si="70"/>
        <v>Picture_Gallery_FullScreen</v>
      </c>
      <c r="X341" t="str">
        <f t="shared" si="71"/>
        <v>',</v>
      </c>
      <c r="Y341" s="30" t="str">
        <f t="shared" si="61"/>
        <v xml:space="preserve">'&gt; div.js--modal.sizing--content.no--header &gt; div:[2] &gt; div &gt; div:[4] &gt; div &gt; div:[2] &gt; div &gt; div &gt; div:[3]' : 'Picture_Gallery_FullScreen',
</v>
      </c>
    </row>
    <row r="342" spans="1:25" x14ac:dyDescent="0.25">
      <c r="A342" s="60"/>
      <c r="B342">
        <v>709</v>
      </c>
      <c r="C342" s="28" t="s">
        <v>1199</v>
      </c>
      <c r="D342" s="28" t="s">
        <v>1200</v>
      </c>
      <c r="E342" t="s">
        <v>610</v>
      </c>
      <c r="F342" t="s">
        <v>2500</v>
      </c>
      <c r="H342" s="29" t="str">
        <f t="shared" si="62"/>
        <v>'</v>
      </c>
      <c r="I342" t="str">
        <f t="shared" si="63"/>
        <v>&gt; div.page-wrap &gt; section &gt; div &gt; div &gt; div &gt; div &gt; div &gt; div:[2] &gt; div &gt; div:[3] &gt; div &gt; div &gt; p &gt; span</v>
      </c>
      <c r="J342" t="str">
        <f t="shared" si="64"/>
        <v>' : '</v>
      </c>
      <c r="K342" t="str">
        <f t="shared" si="65"/>
        <v>VersandInformationen_Lieferzeit</v>
      </c>
      <c r="L342" t="str">
        <f t="shared" si="66"/>
        <v>',</v>
      </c>
      <c r="M342" s="30" t="str">
        <f t="shared" si="60"/>
        <v xml:space="preserve">'&gt; div.page-wrap &gt; section &gt; div &gt; div &gt; div &gt; div &gt; div &gt; div:[2] &gt; div &gt; div:[3] &gt; div &gt; div &gt; p &gt; span' : 'VersandInformationen_Lieferzeit',
</v>
      </c>
      <c r="T342" s="29" t="str">
        <f t="shared" si="67"/>
        <v>'</v>
      </c>
      <c r="U342" t="str">
        <f t="shared" si="68"/>
        <v>&gt; div.page-wrap &gt; section &gt; div &gt; div &gt; div &gt; div &gt; div &gt; div:[2] &gt; div &gt; div:[3] &gt; div &gt; div &gt; p &gt; span</v>
      </c>
      <c r="V342" t="str">
        <f t="shared" si="69"/>
        <v>' : '</v>
      </c>
      <c r="W342" t="str">
        <f t="shared" si="70"/>
        <v>VersandInformationen_Lieferzeit</v>
      </c>
      <c r="X342" t="str">
        <f t="shared" si="71"/>
        <v>',</v>
      </c>
      <c r="Y342" s="30" t="str">
        <f t="shared" si="61"/>
        <v xml:space="preserve">'&gt; div.page-wrap &gt; section &gt; div &gt; div &gt; div &gt; div &gt; div &gt; div:[2] &gt; div &gt; div:[3] &gt; div &gt; div &gt; p &gt; span' : 'VersandInformationen_Lieferzeit',
</v>
      </c>
    </row>
    <row r="343" spans="1:25" x14ac:dyDescent="0.25">
      <c r="A343" s="60"/>
      <c r="B343">
        <v>704</v>
      </c>
      <c r="C343" s="28" t="s">
        <v>1201</v>
      </c>
      <c r="D343" s="28" t="s">
        <v>1202</v>
      </c>
      <c r="H343" s="29" t="str">
        <f t="shared" si="62"/>
        <v>'</v>
      </c>
      <c r="I343" t="str">
        <f t="shared" si="63"/>
        <v>&gt; div.page-wrap &gt; section &gt; div &gt; div &gt; div &gt; div:[5] &gt; div:[2] &gt; div &gt; div:[2] &gt; div &gt; div &gt; div &gt; div:[5] &gt; div &gt; div &gt; div:[2] &gt; a</v>
      </c>
      <c r="J343" t="str">
        <f t="shared" si="64"/>
        <v>' : '</v>
      </c>
      <c r="K343">
        <f t="shared" si="65"/>
        <v>0</v>
      </c>
      <c r="L343" t="str">
        <f t="shared" si="66"/>
        <v>',</v>
      </c>
      <c r="M343" s="30" t="str">
        <f t="shared" si="60"/>
        <v/>
      </c>
      <c r="T343" s="29" t="str">
        <f t="shared" si="67"/>
        <v>'</v>
      </c>
      <c r="U343" t="str">
        <f t="shared" si="68"/>
        <v>&gt; div.page-wrap &gt; section &gt; div &gt; div &gt; div &gt; div:[5] &gt; div:[2] &gt; div &gt; div:[2] &gt; div &gt; div &gt; div &gt; div:[5] &gt; div &gt; div &gt; div:[2] &gt; a</v>
      </c>
      <c r="V343" t="str">
        <f t="shared" si="69"/>
        <v>' : '</v>
      </c>
      <c r="W343">
        <f t="shared" si="70"/>
        <v>0</v>
      </c>
      <c r="X343" t="str">
        <f t="shared" si="71"/>
        <v>',</v>
      </c>
      <c r="Y343" s="30" t="str">
        <f t="shared" si="61"/>
        <v/>
      </c>
    </row>
    <row r="344" spans="1:25" x14ac:dyDescent="0.25">
      <c r="A344" s="60"/>
      <c r="B344">
        <v>697</v>
      </c>
      <c r="C344" s="28" t="s">
        <v>1203</v>
      </c>
      <c r="D344" s="28" t="s">
        <v>1204</v>
      </c>
      <c r="H344" s="29" t="str">
        <f t="shared" si="62"/>
        <v>'</v>
      </c>
      <c r="I344" t="str">
        <f t="shared" si="63"/>
        <v>&gt; div.page-wrap &gt; footer &gt; div &gt; div &gt; div:[2] &gt; nav &gt; ul &gt; li:[5] &gt; a</v>
      </c>
      <c r="J344" t="str">
        <f t="shared" si="64"/>
        <v>' : '</v>
      </c>
      <c r="K344">
        <f t="shared" si="65"/>
        <v>0</v>
      </c>
      <c r="L344" t="str">
        <f t="shared" si="66"/>
        <v>',</v>
      </c>
      <c r="M344" s="30" t="str">
        <f t="shared" si="60"/>
        <v/>
      </c>
      <c r="T344" s="29" t="str">
        <f t="shared" si="67"/>
        <v>'</v>
      </c>
      <c r="U344" t="str">
        <f t="shared" si="68"/>
        <v>&gt; div.page-wrap &gt; footer &gt; div &gt; div &gt; div:[2] &gt; nav &gt; ul &gt; li:[5] &gt; a</v>
      </c>
      <c r="V344" t="str">
        <f t="shared" si="69"/>
        <v>' : '</v>
      </c>
      <c r="W344">
        <f t="shared" si="70"/>
        <v>0</v>
      </c>
      <c r="X344" t="str">
        <f t="shared" si="71"/>
        <v>',</v>
      </c>
      <c r="Y344" s="30" t="str">
        <f t="shared" si="61"/>
        <v/>
      </c>
    </row>
    <row r="345" spans="1:25" x14ac:dyDescent="0.25">
      <c r="A345" s="60"/>
      <c r="B345">
        <v>697</v>
      </c>
      <c r="C345" s="28" t="s">
        <v>1205</v>
      </c>
      <c r="D345" s="28" t="s">
        <v>1206</v>
      </c>
      <c r="E345" t="s">
        <v>767</v>
      </c>
      <c r="F345" t="s">
        <v>2500</v>
      </c>
      <c r="H345" s="29" t="str">
        <f t="shared" si="62"/>
        <v>'</v>
      </c>
      <c r="I345" t="str">
        <f t="shared" si="63"/>
        <v>&gt; div.page-wrap &gt; section &gt; div &gt; div &gt; div &gt; div &gt; div &gt; div:[2] &gt; div &gt; div &gt; div &gt; div</v>
      </c>
      <c r="J345" t="str">
        <f t="shared" si="64"/>
        <v>' : '</v>
      </c>
      <c r="K345" t="str">
        <f t="shared" si="65"/>
        <v>ProductDescription_Price</v>
      </c>
      <c r="L345" t="str">
        <f t="shared" si="66"/>
        <v>',</v>
      </c>
      <c r="M345" s="30" t="str">
        <f t="shared" si="60"/>
        <v xml:space="preserve">'&gt; div.page-wrap &gt; section &gt; div &gt; div &gt; div &gt; div &gt; div &gt; div:[2] &gt; div &gt; div &gt; div &gt; div' : 'ProductDescription_Price',
</v>
      </c>
      <c r="T345" s="29" t="str">
        <f t="shared" si="67"/>
        <v>'</v>
      </c>
      <c r="U345" t="str">
        <f t="shared" si="68"/>
        <v>&gt; div.page-wrap &gt; section &gt; div &gt; div &gt; div &gt; div &gt; div &gt; div:[2] &gt; div &gt; div &gt; div &gt; div</v>
      </c>
      <c r="V345" t="str">
        <f t="shared" si="69"/>
        <v>' : '</v>
      </c>
      <c r="W345" t="str">
        <f t="shared" si="70"/>
        <v>ProductDescription_Price</v>
      </c>
      <c r="X345" t="str">
        <f t="shared" si="71"/>
        <v>',</v>
      </c>
      <c r="Y345" s="30" t="str">
        <f t="shared" si="61"/>
        <v xml:space="preserve">'&gt; div.page-wrap &gt; section &gt; div &gt; div &gt; div &gt; div &gt; div &gt; div:[2] &gt; div &gt; div &gt; div &gt; div' : 'ProductDescription_Price',
</v>
      </c>
    </row>
    <row r="346" spans="1:25" x14ac:dyDescent="0.25">
      <c r="A346" s="60"/>
      <c r="B346">
        <v>696</v>
      </c>
      <c r="C346" s="28" t="s">
        <v>1207</v>
      </c>
      <c r="D346" s="28" t="s">
        <v>1208</v>
      </c>
      <c r="H346" s="29" t="str">
        <f t="shared" si="62"/>
        <v>'</v>
      </c>
      <c r="I346" t="str">
        <f t="shared" si="63"/>
        <v>&gt; div.page-wrap &gt; header &gt; div &gt; nav &gt; ul &gt; div</v>
      </c>
      <c r="J346" t="str">
        <f t="shared" si="64"/>
        <v>' : '</v>
      </c>
      <c r="K346">
        <f t="shared" si="65"/>
        <v>0</v>
      </c>
      <c r="L346" t="str">
        <f t="shared" si="66"/>
        <v>',</v>
      </c>
      <c r="M346" s="30" t="str">
        <f t="shared" si="60"/>
        <v/>
      </c>
      <c r="T346" s="29" t="str">
        <f t="shared" si="67"/>
        <v>'</v>
      </c>
      <c r="U346" t="str">
        <f t="shared" si="68"/>
        <v>&gt; div.page-wrap &gt; header &gt; div &gt; nav &gt; ul &gt; div</v>
      </c>
      <c r="V346" t="str">
        <f t="shared" si="69"/>
        <v>' : '</v>
      </c>
      <c r="W346">
        <f t="shared" si="70"/>
        <v>0</v>
      </c>
      <c r="X346" t="str">
        <f t="shared" si="71"/>
        <v>',</v>
      </c>
      <c r="Y346" s="30" t="str">
        <f t="shared" si="61"/>
        <v/>
      </c>
    </row>
    <row r="347" spans="1:25" x14ac:dyDescent="0.25">
      <c r="A347" s="60"/>
      <c r="B347">
        <v>687</v>
      </c>
      <c r="C347" s="28" t="s">
        <v>1209</v>
      </c>
      <c r="D347" s="28" t="s">
        <v>1210</v>
      </c>
      <c r="H347" s="29" t="str">
        <f t="shared" si="62"/>
        <v>'</v>
      </c>
      <c r="I347" t="str">
        <f t="shared" si="63"/>
        <v>&gt; div.page-wrap &gt; section &gt; div &gt; div &gt; div &gt; div:[5] &gt; div:[2] &gt; div &gt; div:[2] &gt; div &gt; div</v>
      </c>
      <c r="J347" t="str">
        <f t="shared" si="64"/>
        <v>' : '</v>
      </c>
      <c r="K347">
        <f t="shared" si="65"/>
        <v>0</v>
      </c>
      <c r="L347" t="str">
        <f t="shared" si="66"/>
        <v>',</v>
      </c>
      <c r="M347" s="30" t="str">
        <f t="shared" si="60"/>
        <v/>
      </c>
      <c r="T347" s="29" t="str">
        <f t="shared" si="67"/>
        <v>'</v>
      </c>
      <c r="U347" t="str">
        <f t="shared" si="68"/>
        <v>&gt; div.page-wrap &gt; section &gt; div &gt; div &gt; div &gt; div:[5] &gt; div:[2] &gt; div &gt; div:[2] &gt; div &gt; div</v>
      </c>
      <c r="V347" t="str">
        <f t="shared" si="69"/>
        <v>' : '</v>
      </c>
      <c r="W347">
        <f t="shared" si="70"/>
        <v>0</v>
      </c>
      <c r="X347" t="str">
        <f t="shared" si="71"/>
        <v>',</v>
      </c>
      <c r="Y347" s="30" t="str">
        <f t="shared" si="61"/>
        <v/>
      </c>
    </row>
    <row r="348" spans="1:25" x14ac:dyDescent="0.25">
      <c r="A348" s="60"/>
      <c r="B348">
        <v>684</v>
      </c>
      <c r="C348" s="28" t="s">
        <v>1211</v>
      </c>
      <c r="D348" s="28" t="s">
        <v>1212</v>
      </c>
      <c r="E348" t="s">
        <v>806</v>
      </c>
      <c r="F348" t="s">
        <v>159</v>
      </c>
      <c r="H348" s="29" t="str">
        <f t="shared" si="62"/>
        <v>'</v>
      </c>
      <c r="I348" t="str">
        <f t="shared" si="63"/>
        <v>&gt; div.page-wrap &gt; section &gt; div &gt; div &gt; div &gt; div:[2] &gt; div:[2] &gt; div &gt; div:[3] &gt; div:[2] &gt; div:[2] &gt; table &gt; tbody &gt; tr:[4] &gt; td</v>
      </c>
      <c r="J348" t="str">
        <f t="shared" si="64"/>
        <v>' : '</v>
      </c>
      <c r="K348" t="str">
        <f t="shared" si="65"/>
        <v>ProductDescription_table</v>
      </c>
      <c r="L348" t="str">
        <f t="shared" si="66"/>
        <v>',</v>
      </c>
      <c r="M348" s="30" t="str">
        <f t="shared" si="60"/>
        <v xml:space="preserve">'&gt; div.page-wrap &gt; section &gt; div &gt; div &gt; div &gt; div:[2] &gt; div:[2] &gt; div &gt; div:[3] &gt; div:[2] &gt; div:[2] &gt; table &gt; tbody &gt; tr:[4] &gt; td' : 'ProductDescription_table',
</v>
      </c>
      <c r="T348" s="29" t="str">
        <f t="shared" si="67"/>
        <v>'</v>
      </c>
      <c r="U348" t="str">
        <f t="shared" si="68"/>
        <v>&gt; div.page-wrap &gt; section &gt; div &gt; div &gt; div &gt; div:[2] &gt; div:[2] &gt; div &gt; div:[3] &gt; div:[2] &gt; div:[2] &gt; table &gt; tbody &gt; tr:[4] &gt; td</v>
      </c>
      <c r="V348" t="str">
        <f t="shared" si="69"/>
        <v>' : '</v>
      </c>
      <c r="W348" t="str">
        <f t="shared" si="70"/>
        <v>ProductDescription_table</v>
      </c>
      <c r="X348" t="str">
        <f t="shared" si="71"/>
        <v>',</v>
      </c>
      <c r="Y348" s="30" t="str">
        <f t="shared" si="61"/>
        <v xml:space="preserve">'&gt; div.page-wrap &gt; section &gt; div &gt; div &gt; div &gt; div:[2] &gt; div:[2] &gt; div &gt; div:[3] &gt; div:[2] &gt; div:[2] &gt; table &gt; tbody &gt; tr:[4] &gt; td' : 'ProductDescription_table',
</v>
      </c>
    </row>
    <row r="349" spans="1:25" x14ac:dyDescent="0.25">
      <c r="A349" s="60"/>
      <c r="B349">
        <v>683</v>
      </c>
      <c r="C349" s="28" t="s">
        <v>1213</v>
      </c>
      <c r="D349" s="28" t="s">
        <v>1214</v>
      </c>
      <c r="H349" s="29" t="str">
        <f t="shared" si="62"/>
        <v>'</v>
      </c>
      <c r="I349" t="str">
        <f t="shared" si="63"/>
        <v>&gt; div.page-wrap &gt; footer &gt; div &gt; div</v>
      </c>
      <c r="J349" t="str">
        <f t="shared" si="64"/>
        <v>' : '</v>
      </c>
      <c r="K349">
        <f t="shared" si="65"/>
        <v>0</v>
      </c>
      <c r="L349" t="str">
        <f t="shared" si="66"/>
        <v>',</v>
      </c>
      <c r="M349" s="30" t="str">
        <f t="shared" si="60"/>
        <v/>
      </c>
      <c r="T349" s="29" t="str">
        <f t="shared" si="67"/>
        <v>'</v>
      </c>
      <c r="U349" t="str">
        <f t="shared" si="68"/>
        <v>&gt; div.page-wrap &gt; footer &gt; div &gt; div</v>
      </c>
      <c r="V349" t="str">
        <f t="shared" si="69"/>
        <v>' : '</v>
      </c>
      <c r="W349">
        <f t="shared" si="70"/>
        <v>0</v>
      </c>
      <c r="X349" t="str">
        <f t="shared" si="71"/>
        <v>',</v>
      </c>
      <c r="Y349" s="30" t="str">
        <f t="shared" si="61"/>
        <v/>
      </c>
    </row>
    <row r="350" spans="1:25" x14ac:dyDescent="0.25">
      <c r="A350" s="60"/>
      <c r="B350">
        <v>677</v>
      </c>
      <c r="C350" s="28" t="s">
        <v>1215</v>
      </c>
      <c r="D350" s="28" t="s">
        <v>1216</v>
      </c>
      <c r="H350" s="29" t="str">
        <f t="shared" si="62"/>
        <v>'</v>
      </c>
      <c r="I350" t="str">
        <f t="shared" si="63"/>
        <v>&gt; div.page-wrap &gt; section &gt; div &gt; div &gt; div &gt; div &gt; div &gt; div &gt; div:[2] &gt; div &gt; div:[9]</v>
      </c>
      <c r="J350" t="str">
        <f t="shared" si="64"/>
        <v>' : '</v>
      </c>
      <c r="K350">
        <f t="shared" si="65"/>
        <v>0</v>
      </c>
      <c r="L350" t="str">
        <f t="shared" si="66"/>
        <v>',</v>
      </c>
      <c r="M350" s="30" t="str">
        <f t="shared" si="60"/>
        <v/>
      </c>
      <c r="T350" s="29" t="str">
        <f t="shared" si="67"/>
        <v>'</v>
      </c>
      <c r="U350" t="str">
        <f t="shared" si="68"/>
        <v>&gt; div.page-wrap &gt; section &gt; div &gt; div &gt; div &gt; div &gt; div &gt; div &gt; div:[2] &gt; div &gt; div:[9]</v>
      </c>
      <c r="V350" t="str">
        <f t="shared" si="69"/>
        <v>' : '</v>
      </c>
      <c r="W350">
        <f t="shared" si="70"/>
        <v>0</v>
      </c>
      <c r="X350" t="str">
        <f t="shared" si="71"/>
        <v>',</v>
      </c>
      <c r="Y350" s="30" t="str">
        <f t="shared" si="61"/>
        <v/>
      </c>
    </row>
    <row r="351" spans="1:25" x14ac:dyDescent="0.25">
      <c r="A351" s="60"/>
      <c r="B351">
        <v>676</v>
      </c>
      <c r="C351" s="28" t="s">
        <v>1217</v>
      </c>
      <c r="D351" s="28" t="s">
        <v>1218</v>
      </c>
      <c r="E351" t="s">
        <v>570</v>
      </c>
      <c r="F351" t="s">
        <v>570</v>
      </c>
      <c r="H351" s="29" t="str">
        <f t="shared" si="62"/>
        <v>'</v>
      </c>
      <c r="I351" t="str">
        <f t="shared" si="63"/>
        <v>&gt; div.js--modal.no--header.sizing--content &gt; div:[2] &gt; div &gt; div:[4] &gt; div &gt; div:[2] &gt; div &gt; div</v>
      </c>
      <c r="J351" t="str">
        <f t="shared" si="64"/>
        <v>' : '</v>
      </c>
      <c r="K351" t="str">
        <f t="shared" si="65"/>
        <v>Picture_Gallery_FullScreen</v>
      </c>
      <c r="L351" t="str">
        <f t="shared" si="66"/>
        <v>',</v>
      </c>
      <c r="M351" s="30" t="str">
        <f t="shared" si="60"/>
        <v xml:space="preserve">'&gt; div.js--modal.no--header.sizing--content &gt; div:[2] &gt; div &gt; div:[4] &gt; div &gt; div:[2] &gt; div &gt; div' : 'Picture_Gallery_FullScreen',
</v>
      </c>
      <c r="T351" s="29" t="str">
        <f t="shared" si="67"/>
        <v>'</v>
      </c>
      <c r="U351" t="str">
        <f t="shared" si="68"/>
        <v>&gt; div.js--modal.no--header.sizing--content &gt; div:[2] &gt; div &gt; div:[4] &gt; div &gt; div:[2] &gt; div &gt; div</v>
      </c>
      <c r="V351" t="str">
        <f t="shared" si="69"/>
        <v>' : '</v>
      </c>
      <c r="W351" t="str">
        <f t="shared" si="70"/>
        <v>Picture_Gallery_FullScreen</v>
      </c>
      <c r="X351" t="str">
        <f t="shared" si="71"/>
        <v>',</v>
      </c>
      <c r="Y351" s="30" t="str">
        <f t="shared" si="61"/>
        <v xml:space="preserve">'&gt; div.js--modal.no--header.sizing--content &gt; div:[2] &gt; div &gt; div:[4] &gt; div &gt; div:[2] &gt; div &gt; div' : 'Picture_Gallery_FullScreen',
</v>
      </c>
    </row>
    <row r="352" spans="1:25" x14ac:dyDescent="0.25">
      <c r="A352" s="60"/>
      <c r="B352">
        <v>674</v>
      </c>
      <c r="C352" s="28" t="s">
        <v>1219</v>
      </c>
      <c r="D352" s="28" t="s">
        <v>1220</v>
      </c>
      <c r="E352" t="s">
        <v>806</v>
      </c>
      <c r="F352" t="s">
        <v>159</v>
      </c>
      <c r="H352" s="29" t="str">
        <f t="shared" si="62"/>
        <v>'</v>
      </c>
      <c r="I352" t="str">
        <f t="shared" si="63"/>
        <v>&gt; div.page-wrap &gt; section &gt; div &gt; div &gt; div &gt; div:[2] &gt; div:[2] &gt; div &gt; div:[3] &gt; div:[2] &gt; div:[2] &gt; table &gt; tbody &gt; tr:[16] &gt; td:[2]</v>
      </c>
      <c r="J352" t="str">
        <f t="shared" si="64"/>
        <v>' : '</v>
      </c>
      <c r="K352" t="str">
        <f t="shared" si="65"/>
        <v>ProductDescription_table</v>
      </c>
      <c r="L352" t="str">
        <f t="shared" si="66"/>
        <v>',</v>
      </c>
      <c r="M352" s="30" t="str">
        <f t="shared" si="60"/>
        <v xml:space="preserve">'&gt; div.page-wrap &gt; section &gt; div &gt; div &gt; div &gt; div:[2] &gt; div:[2] &gt; div &gt; div:[3] &gt; div:[2] &gt; div:[2] &gt; table &gt; tbody &gt; tr:[16] &gt; td:[2]' : 'ProductDescription_table',
</v>
      </c>
      <c r="T352" s="29" t="str">
        <f t="shared" si="67"/>
        <v>'</v>
      </c>
      <c r="U352" t="str">
        <f t="shared" si="68"/>
        <v>&gt; div.page-wrap &gt; section &gt; div &gt; div &gt; div &gt; div:[2] &gt; div:[2] &gt; div &gt; div:[3] &gt; div:[2] &gt; div:[2] &gt; table &gt; tbody &gt; tr:[16] &gt; td:[2]</v>
      </c>
      <c r="V352" t="str">
        <f t="shared" si="69"/>
        <v>' : '</v>
      </c>
      <c r="W352" t="str">
        <f t="shared" si="70"/>
        <v>ProductDescription_table</v>
      </c>
      <c r="X352" t="str">
        <f t="shared" si="71"/>
        <v>',</v>
      </c>
      <c r="Y352" s="30" t="str">
        <f t="shared" si="61"/>
        <v xml:space="preserve">'&gt; div.page-wrap &gt; section &gt; div &gt; div &gt; div &gt; div:[2] &gt; div:[2] &gt; div &gt; div:[3] &gt; div:[2] &gt; div:[2] &gt; table &gt; tbody &gt; tr:[16] &gt; td:[2]' : 'ProductDescription_table',
</v>
      </c>
    </row>
    <row r="353" spans="1:25" x14ac:dyDescent="0.25">
      <c r="A353" s="60"/>
      <c r="B353">
        <v>668</v>
      </c>
      <c r="C353" s="28" t="s">
        <v>1221</v>
      </c>
      <c r="D353" s="28" t="s">
        <v>1222</v>
      </c>
      <c r="E353" t="s">
        <v>806</v>
      </c>
      <c r="F353" t="s">
        <v>159</v>
      </c>
      <c r="H353" s="29" t="str">
        <f t="shared" si="62"/>
        <v>'</v>
      </c>
      <c r="I353" t="str">
        <f t="shared" si="63"/>
        <v>&gt; div.page-wrap &gt; section &gt; div &gt; div &gt; div &gt; div:[2] &gt; div:[2] &gt; div &gt; div:[3] &gt; div:[2] &gt; div:[2] &gt; table &gt; tbody &gt; tr:[10] &gt; td</v>
      </c>
      <c r="J353" t="str">
        <f t="shared" si="64"/>
        <v>' : '</v>
      </c>
      <c r="K353" t="str">
        <f t="shared" si="65"/>
        <v>ProductDescription_table</v>
      </c>
      <c r="L353" t="str">
        <f t="shared" si="66"/>
        <v>',</v>
      </c>
      <c r="M353" s="30" t="str">
        <f t="shared" si="60"/>
        <v/>
      </c>
      <c r="T353" s="29" t="str">
        <f t="shared" si="67"/>
        <v>'</v>
      </c>
      <c r="U353" t="str">
        <f t="shared" si="68"/>
        <v>&gt; div.page-wrap &gt; section &gt; div &gt; div &gt; div &gt; div:[2] &gt; div:[2] &gt; div &gt; div:[3] &gt; div:[2] &gt; div:[2] &gt; table &gt; tbody &gt; tr:[10] &gt; td</v>
      </c>
      <c r="V353" t="str">
        <f t="shared" si="69"/>
        <v>' : '</v>
      </c>
      <c r="W353" t="str">
        <f t="shared" si="70"/>
        <v>ProductDescription_table</v>
      </c>
      <c r="X353" t="str">
        <f t="shared" si="71"/>
        <v>',</v>
      </c>
      <c r="Y353" s="30" t="str">
        <f t="shared" si="61"/>
        <v/>
      </c>
    </row>
    <row r="354" spans="1:25" x14ac:dyDescent="0.25">
      <c r="A354" s="60"/>
      <c r="B354">
        <v>666</v>
      </c>
      <c r="C354" s="28" t="s">
        <v>1223</v>
      </c>
      <c r="D354" s="28" t="s">
        <v>1224</v>
      </c>
      <c r="E354" t="s">
        <v>1167</v>
      </c>
      <c r="F354" t="s">
        <v>905</v>
      </c>
      <c r="H354" s="29" t="str">
        <f t="shared" si="62"/>
        <v>'</v>
      </c>
      <c r="I354" t="str">
        <f t="shared" si="63"/>
        <v>&gt; div.page-wrap &gt; section &gt; div &gt; div:[2] &gt; div:[2] &gt; div &gt; div:[5] &gt; a &gt; span &gt; span &gt; img</v>
      </c>
      <c r="J354" t="str">
        <f t="shared" si="64"/>
        <v>' : '</v>
      </c>
      <c r="K354" t="str">
        <f t="shared" si="65"/>
        <v>ZuletztAngesehen_Element_5</v>
      </c>
      <c r="L354" t="str">
        <f t="shared" si="66"/>
        <v>',</v>
      </c>
      <c r="M354" s="30" t="str">
        <f t="shared" si="60"/>
        <v xml:space="preserve">'&gt; div.page-wrap &gt; section &gt; div &gt; div:[2] &gt; div:[2] &gt; div &gt; div:[5] &gt; a &gt; span &gt; span &gt; img' : 'ZuletztAngesehen_Element_5',
</v>
      </c>
      <c r="T354" s="29" t="str">
        <f t="shared" si="67"/>
        <v>'</v>
      </c>
      <c r="U354" t="str">
        <f t="shared" si="68"/>
        <v>&gt; div.page-wrap &gt; section &gt; div &gt; div:[2] &gt; div:[2] &gt; div &gt; div:[5] &gt; a &gt; span &gt; span &gt; img</v>
      </c>
      <c r="V354" t="str">
        <f t="shared" si="69"/>
        <v>' : '</v>
      </c>
      <c r="W354" t="str">
        <f t="shared" si="70"/>
        <v>ZuletztAngesehen_Element_5</v>
      </c>
      <c r="X354" t="str">
        <f t="shared" si="71"/>
        <v>',</v>
      </c>
      <c r="Y354" s="30" t="str">
        <f t="shared" si="61"/>
        <v xml:space="preserve">'&gt; div.page-wrap &gt; section &gt; div &gt; div:[2] &gt; div:[2] &gt; div &gt; div:[5] &gt; a &gt; span &gt; span &gt; img' : 'ZuletztAngesehen_Element_5',
</v>
      </c>
    </row>
    <row r="355" spans="1:25" x14ac:dyDescent="0.25">
      <c r="A355" s="60"/>
      <c r="B355">
        <v>664</v>
      </c>
      <c r="C355" s="28" t="s">
        <v>1225</v>
      </c>
      <c r="D355" s="28" t="s">
        <v>1226</v>
      </c>
      <c r="E355" t="s">
        <v>806</v>
      </c>
      <c r="F355" t="s">
        <v>159</v>
      </c>
      <c r="H355" s="29" t="str">
        <f t="shared" si="62"/>
        <v>'</v>
      </c>
      <c r="I355" t="str">
        <f t="shared" si="63"/>
        <v>&gt; div.page-wrap &gt; section &gt; div &gt; div &gt; div &gt; div:[2] &gt; div:[2] &gt; div &gt; div:[3] &gt; div:[2] &gt; div:[2] &gt; table &gt; tbody &gt; tr:[3] &gt; td</v>
      </c>
      <c r="J355" t="str">
        <f t="shared" si="64"/>
        <v>' : '</v>
      </c>
      <c r="K355" t="str">
        <f t="shared" si="65"/>
        <v>ProductDescription_table</v>
      </c>
      <c r="L355" t="str">
        <f t="shared" si="66"/>
        <v>',</v>
      </c>
      <c r="M355" s="30" t="str">
        <f t="shared" si="60"/>
        <v xml:space="preserve">'&gt; div.page-wrap &gt; section &gt; div &gt; div &gt; div &gt; div:[2] &gt; div:[2] &gt; div &gt; div:[3] &gt; div:[2] &gt; div:[2] &gt; table &gt; tbody &gt; tr:[3] &gt; td' : 'ProductDescription_table',
</v>
      </c>
      <c r="T355" s="29" t="str">
        <f t="shared" si="67"/>
        <v>'</v>
      </c>
      <c r="U355" t="str">
        <f t="shared" si="68"/>
        <v>&gt; div.page-wrap &gt; section &gt; div &gt; div &gt; div &gt; div:[2] &gt; div:[2] &gt; div &gt; div:[3] &gt; div:[2] &gt; div:[2] &gt; table &gt; tbody &gt; tr:[3] &gt; td</v>
      </c>
      <c r="V355" t="str">
        <f t="shared" si="69"/>
        <v>' : '</v>
      </c>
      <c r="W355" t="str">
        <f t="shared" si="70"/>
        <v>ProductDescription_table</v>
      </c>
      <c r="X355" t="str">
        <f t="shared" si="71"/>
        <v>',</v>
      </c>
      <c r="Y355" s="30" t="str">
        <f t="shared" si="61"/>
        <v xml:space="preserve">'&gt; div.page-wrap &gt; section &gt; div &gt; div &gt; div &gt; div:[2] &gt; div:[2] &gt; div &gt; div:[3] &gt; div:[2] &gt; div:[2] &gt; table &gt; tbody &gt; tr:[3] &gt; td' : 'ProductDescription_table',
</v>
      </c>
    </row>
    <row r="356" spans="1:25" x14ac:dyDescent="0.25">
      <c r="A356" s="60"/>
      <c r="B356">
        <v>661</v>
      </c>
      <c r="C356" s="28" t="s">
        <v>1227</v>
      </c>
      <c r="D356" s="28" t="s">
        <v>1228</v>
      </c>
      <c r="H356" s="29" t="str">
        <f t="shared" si="62"/>
        <v>'</v>
      </c>
      <c r="I356" t="str">
        <f t="shared" si="63"/>
        <v>&gt; div.page-wrap &gt; footer &gt; div &gt; div &gt; div:[2] &gt; nav &gt; ul &gt; li:[3] &gt; a</v>
      </c>
      <c r="J356" t="str">
        <f t="shared" si="64"/>
        <v>' : '</v>
      </c>
      <c r="K356">
        <f t="shared" si="65"/>
        <v>0</v>
      </c>
      <c r="L356" t="str">
        <f t="shared" si="66"/>
        <v>',</v>
      </c>
      <c r="M356" s="30" t="str">
        <f t="shared" si="60"/>
        <v/>
      </c>
      <c r="T356" s="29" t="str">
        <f t="shared" si="67"/>
        <v>'</v>
      </c>
      <c r="U356" t="str">
        <f t="shared" si="68"/>
        <v>&gt; div.page-wrap &gt; footer &gt; div &gt; div &gt; div:[2] &gt; nav &gt; ul &gt; li:[3] &gt; a</v>
      </c>
      <c r="V356" t="str">
        <f t="shared" si="69"/>
        <v>' : '</v>
      </c>
      <c r="W356">
        <f t="shared" si="70"/>
        <v>0</v>
      </c>
      <c r="X356" t="str">
        <f t="shared" si="71"/>
        <v>',</v>
      </c>
      <c r="Y356" s="30" t="str">
        <f t="shared" si="61"/>
        <v/>
      </c>
    </row>
    <row r="357" spans="1:25" x14ac:dyDescent="0.25">
      <c r="A357" s="60"/>
      <c r="B357">
        <v>656</v>
      </c>
      <c r="C357" s="28" t="s">
        <v>1229</v>
      </c>
      <c r="D357" s="28" t="s">
        <v>1230</v>
      </c>
      <c r="H357" s="29" t="str">
        <f t="shared" si="62"/>
        <v>'</v>
      </c>
      <c r="I357" t="str">
        <f t="shared" si="63"/>
        <v>&gt; div.page-wrap &gt; header &gt; div &gt; nav &gt; ul &gt; li:[5] &gt; a &gt; i</v>
      </c>
      <c r="J357" t="str">
        <f t="shared" si="64"/>
        <v>' : '</v>
      </c>
      <c r="K357">
        <f t="shared" si="65"/>
        <v>0</v>
      </c>
      <c r="L357" t="str">
        <f t="shared" si="66"/>
        <v>',</v>
      </c>
      <c r="M357" s="30" t="str">
        <f t="shared" si="60"/>
        <v/>
      </c>
      <c r="T357" s="29" t="str">
        <f t="shared" si="67"/>
        <v>'</v>
      </c>
      <c r="U357" t="str">
        <f t="shared" si="68"/>
        <v>&gt; div.page-wrap &gt; header &gt; div &gt; nav &gt; ul &gt; li:[5] &gt; a &gt; i</v>
      </c>
      <c r="V357" t="str">
        <f t="shared" si="69"/>
        <v>' : '</v>
      </c>
      <c r="W357">
        <f t="shared" si="70"/>
        <v>0</v>
      </c>
      <c r="X357" t="str">
        <f t="shared" si="71"/>
        <v>',</v>
      </c>
      <c r="Y357" s="30" t="str">
        <f t="shared" si="61"/>
        <v/>
      </c>
    </row>
    <row r="358" spans="1:25" x14ac:dyDescent="0.25">
      <c r="A358" s="60"/>
      <c r="B358">
        <v>654</v>
      </c>
      <c r="C358" s="28" t="s">
        <v>1231</v>
      </c>
      <c r="D358" s="28" t="s">
        <v>1232</v>
      </c>
      <c r="H358" s="29" t="str">
        <f t="shared" si="62"/>
        <v>'</v>
      </c>
      <c r="I358" t="str">
        <f t="shared" si="63"/>
        <v>&gt; div.page-wrap &gt; section &gt; div &gt; div &gt; div &gt; div &gt; div:[2]</v>
      </c>
      <c r="J358" t="str">
        <f t="shared" si="64"/>
        <v>' : '</v>
      </c>
      <c r="K358">
        <f t="shared" si="65"/>
        <v>0</v>
      </c>
      <c r="L358" t="str">
        <f t="shared" si="66"/>
        <v>',</v>
      </c>
      <c r="M358" s="30" t="str">
        <f t="shared" si="60"/>
        <v/>
      </c>
      <c r="T358" s="29" t="str">
        <f t="shared" si="67"/>
        <v>'</v>
      </c>
      <c r="U358" t="str">
        <f t="shared" si="68"/>
        <v>&gt; div.page-wrap &gt; section &gt; div &gt; div &gt; div &gt; div &gt; div:[2]</v>
      </c>
      <c r="V358" t="str">
        <f t="shared" si="69"/>
        <v>' : '</v>
      </c>
      <c r="W358">
        <f t="shared" si="70"/>
        <v>0</v>
      </c>
      <c r="X358" t="str">
        <f t="shared" si="71"/>
        <v>',</v>
      </c>
      <c r="Y358" s="30" t="str">
        <f t="shared" si="61"/>
        <v/>
      </c>
    </row>
    <row r="359" spans="1:25" x14ac:dyDescent="0.25">
      <c r="A359" s="60"/>
      <c r="B359">
        <v>654</v>
      </c>
      <c r="C359" s="28" t="s">
        <v>1233</v>
      </c>
      <c r="D359" s="28" t="s">
        <v>1234</v>
      </c>
      <c r="H359" s="29" t="str">
        <f t="shared" si="62"/>
        <v>'</v>
      </c>
      <c r="I359" t="str">
        <f t="shared" si="63"/>
        <v>&gt; div.page-wrap &gt; header &gt; div &gt; div</v>
      </c>
      <c r="J359" t="str">
        <f t="shared" si="64"/>
        <v>' : '</v>
      </c>
      <c r="K359">
        <f t="shared" si="65"/>
        <v>0</v>
      </c>
      <c r="L359" t="str">
        <f t="shared" si="66"/>
        <v>',</v>
      </c>
      <c r="M359" s="30" t="str">
        <f t="shared" si="60"/>
        <v/>
      </c>
      <c r="T359" s="29" t="str">
        <f t="shared" si="67"/>
        <v>'</v>
      </c>
      <c r="U359" t="str">
        <f t="shared" si="68"/>
        <v>&gt; div.page-wrap &gt; header &gt; div &gt; div</v>
      </c>
      <c r="V359" t="str">
        <f t="shared" si="69"/>
        <v>' : '</v>
      </c>
      <c r="W359">
        <f t="shared" si="70"/>
        <v>0</v>
      </c>
      <c r="X359" t="str">
        <f t="shared" si="71"/>
        <v>',</v>
      </c>
      <c r="Y359" s="30" t="str">
        <f t="shared" si="61"/>
        <v/>
      </c>
    </row>
    <row r="360" spans="1:25" x14ac:dyDescent="0.25">
      <c r="A360" s="60"/>
      <c r="B360">
        <v>654</v>
      </c>
      <c r="C360" s="28" t="s">
        <v>1235</v>
      </c>
      <c r="D360" s="28" t="s">
        <v>1236</v>
      </c>
      <c r="E360" t="s">
        <v>634</v>
      </c>
      <c r="F360" t="s">
        <v>17</v>
      </c>
      <c r="H360" s="29" t="str">
        <f t="shared" si="62"/>
        <v>'</v>
      </c>
      <c r="I360" t="str">
        <f t="shared" si="63"/>
        <v>&gt; div.page-wrap &gt; section &gt; nav &gt; ul &gt; li:[5] &gt; ul &gt; li:[3] &gt; a</v>
      </c>
      <c r="J360" t="str">
        <f t="shared" si="64"/>
        <v>' : '</v>
      </c>
      <c r="K360" t="str">
        <f t="shared" si="65"/>
        <v>Breadcrumbs</v>
      </c>
      <c r="L360" t="str">
        <f t="shared" si="66"/>
        <v>',</v>
      </c>
      <c r="M360" s="30" t="str">
        <f t="shared" si="60"/>
        <v xml:space="preserve">'&gt; div.page-wrap &gt; section &gt; nav &gt; ul &gt; li:[5] &gt; ul &gt; li:[3] &gt; a' : 'Breadcrumbs',
</v>
      </c>
      <c r="T360" s="29" t="str">
        <f t="shared" si="67"/>
        <v>'</v>
      </c>
      <c r="U360" t="str">
        <f t="shared" si="68"/>
        <v>&gt; div.page-wrap &gt; section &gt; nav &gt; ul &gt; li:[5] &gt; ul &gt; li:[3] &gt; a</v>
      </c>
      <c r="V360" t="str">
        <f t="shared" si="69"/>
        <v>' : '</v>
      </c>
      <c r="W360" t="str">
        <f t="shared" si="70"/>
        <v>Breadcrumbs</v>
      </c>
      <c r="X360" t="str">
        <f t="shared" si="71"/>
        <v>',</v>
      </c>
      <c r="Y360" s="30" t="str">
        <f t="shared" si="61"/>
        <v xml:space="preserve">'&gt; div.page-wrap &gt; section &gt; nav &gt; ul &gt; li:[5] &gt; ul &gt; li:[3] &gt; a' : 'Breadcrumbs',
</v>
      </c>
    </row>
    <row r="361" spans="1:25" x14ac:dyDescent="0.25">
      <c r="A361" s="60"/>
      <c r="B361">
        <v>653</v>
      </c>
      <c r="C361" s="28" t="s">
        <v>1237</v>
      </c>
      <c r="D361" s="28" t="s">
        <v>1238</v>
      </c>
      <c r="H361" s="29" t="str">
        <f t="shared" si="62"/>
        <v>'</v>
      </c>
      <c r="I361" t="str">
        <f t="shared" si="63"/>
        <v>&gt; div.page-wrap &gt; footer &gt; div &gt; div &gt; div &gt; nav &gt; ul &gt; li:[4] &gt; a</v>
      </c>
      <c r="J361" t="str">
        <f t="shared" si="64"/>
        <v>' : '</v>
      </c>
      <c r="K361">
        <f t="shared" si="65"/>
        <v>0</v>
      </c>
      <c r="L361" t="str">
        <f t="shared" si="66"/>
        <v>',</v>
      </c>
      <c r="M361" s="30" t="str">
        <f t="shared" si="60"/>
        <v/>
      </c>
      <c r="T361" s="29" t="str">
        <f t="shared" si="67"/>
        <v>'</v>
      </c>
      <c r="U361" t="str">
        <f t="shared" si="68"/>
        <v>&gt; div.page-wrap &gt; footer &gt; div &gt; div &gt; div &gt; nav &gt; ul &gt; li:[4] &gt; a</v>
      </c>
      <c r="V361" t="str">
        <f t="shared" si="69"/>
        <v>' : '</v>
      </c>
      <c r="W361">
        <f t="shared" si="70"/>
        <v>0</v>
      </c>
      <c r="X361" t="str">
        <f t="shared" si="71"/>
        <v>',</v>
      </c>
      <c r="Y361" s="30" t="str">
        <f t="shared" si="61"/>
        <v/>
      </c>
    </row>
    <row r="362" spans="1:25" x14ac:dyDescent="0.25">
      <c r="A362" s="60"/>
      <c r="B362">
        <v>648</v>
      </c>
      <c r="C362" s="28" t="s">
        <v>1239</v>
      </c>
      <c r="D362" s="28" t="s">
        <v>1240</v>
      </c>
      <c r="E362" t="s">
        <v>159</v>
      </c>
      <c r="F362" t="s">
        <v>159</v>
      </c>
      <c r="H362" s="29" t="str">
        <f t="shared" si="62"/>
        <v>'</v>
      </c>
      <c r="I362" t="str">
        <f t="shared" si="63"/>
        <v>&gt; div.page-wrap &gt; section &gt; div &gt; div &gt; div &gt; div &gt; div:[2] &gt; div &gt; div:[3] &gt; div:[2] &gt; div &gt; a</v>
      </c>
      <c r="J362" t="str">
        <f t="shared" si="64"/>
        <v>' : '</v>
      </c>
      <c r="K362" t="str">
        <f t="shared" si="65"/>
        <v>ProductDescription</v>
      </c>
      <c r="L362" t="str">
        <f t="shared" si="66"/>
        <v>',</v>
      </c>
      <c r="M362" s="30" t="str">
        <f t="shared" si="60"/>
        <v xml:space="preserve">'&gt; div.page-wrap &gt; section &gt; div &gt; div &gt; div &gt; div &gt; div:[2] &gt; div &gt; div:[3] &gt; div:[2] &gt; div &gt; a' : 'ProductDescription',
</v>
      </c>
      <c r="T362" s="29" t="str">
        <f t="shared" si="67"/>
        <v>'</v>
      </c>
      <c r="U362" t="str">
        <f t="shared" si="68"/>
        <v>&gt; div.page-wrap &gt; section &gt; div &gt; div &gt; div &gt; div &gt; div:[2] &gt; div &gt; div:[3] &gt; div:[2] &gt; div &gt; a</v>
      </c>
      <c r="V362" t="str">
        <f t="shared" si="69"/>
        <v>' : '</v>
      </c>
      <c r="W362" t="str">
        <f t="shared" si="70"/>
        <v>ProductDescription</v>
      </c>
      <c r="X362" t="str">
        <f t="shared" si="71"/>
        <v>',</v>
      </c>
      <c r="Y362" s="30" t="str">
        <f t="shared" si="61"/>
        <v xml:space="preserve">'&gt; div.page-wrap &gt; section &gt; div &gt; div &gt; div &gt; div &gt; div:[2] &gt; div &gt; div:[3] &gt; div:[2] &gt; div &gt; a' : 'ProductDescription',
</v>
      </c>
    </row>
    <row r="363" spans="1:25" x14ac:dyDescent="0.25">
      <c r="A363" s="60"/>
      <c r="B363">
        <v>648</v>
      </c>
      <c r="C363" s="28" t="s">
        <v>1241</v>
      </c>
      <c r="D363" s="28" t="s">
        <v>1242</v>
      </c>
      <c r="H363" s="29" t="str">
        <f t="shared" si="62"/>
        <v>'</v>
      </c>
      <c r="I363" t="str">
        <f t="shared" si="63"/>
        <v>&gt; div.page-wrap &gt; section &gt; div &gt; div &gt; div &gt; div:[5] &gt; div:[2] &gt; div &gt; div:[2] &gt; div &gt; div &gt; div &gt; div:[4] &gt; div &gt; div &gt; div:[2] &gt; a &gt; span &gt; span &gt; img</v>
      </c>
      <c r="J363" t="str">
        <f t="shared" si="64"/>
        <v>' : '</v>
      </c>
      <c r="K363">
        <f t="shared" si="65"/>
        <v>0</v>
      </c>
      <c r="L363" t="str">
        <f t="shared" si="66"/>
        <v>',</v>
      </c>
      <c r="M363" s="30" t="str">
        <f t="shared" si="60"/>
        <v/>
      </c>
      <c r="T363" s="29" t="str">
        <f t="shared" si="67"/>
        <v>'</v>
      </c>
      <c r="U363" t="str">
        <f t="shared" si="68"/>
        <v>&gt; div.page-wrap &gt; section &gt; div &gt; div &gt; div &gt; div:[5] &gt; div:[2] &gt; div &gt; div:[2] &gt; div &gt; div &gt; div &gt; div:[4] &gt; div &gt; div &gt; div:[2] &gt; a &gt; span &gt; span &gt; img</v>
      </c>
      <c r="V363" t="str">
        <f t="shared" si="69"/>
        <v>' : '</v>
      </c>
      <c r="W363">
        <f t="shared" si="70"/>
        <v>0</v>
      </c>
      <c r="X363" t="str">
        <f t="shared" si="71"/>
        <v>',</v>
      </c>
      <c r="Y363" s="30" t="str">
        <f t="shared" si="61"/>
        <v/>
      </c>
    </row>
    <row r="364" spans="1:25" x14ac:dyDescent="0.25">
      <c r="A364" s="60"/>
      <c r="B364">
        <v>647</v>
      </c>
      <c r="C364" s="28" t="s">
        <v>1243</v>
      </c>
      <c r="D364" s="28" t="s">
        <v>1244</v>
      </c>
      <c r="E364" t="s">
        <v>2509</v>
      </c>
      <c r="F364" t="s">
        <v>622</v>
      </c>
      <c r="H364" s="29" t="str">
        <f t="shared" si="62"/>
        <v>'</v>
      </c>
      <c r="I364" t="str">
        <f t="shared" si="63"/>
        <v>&gt; div.page-wrap &gt; section &gt; div &gt; div &gt; div &gt; div &gt; div &gt; div &gt; div:[4] &gt; a:[3]</v>
      </c>
      <c r="J364" t="str">
        <f t="shared" si="64"/>
        <v>' : '</v>
      </c>
      <c r="K364" t="str">
        <f t="shared" si="65"/>
        <v>picture_main_toggles</v>
      </c>
      <c r="L364" t="str">
        <f t="shared" si="66"/>
        <v>',</v>
      </c>
      <c r="M364" s="30" t="str">
        <f t="shared" si="60"/>
        <v xml:space="preserve">'&gt; div.page-wrap &gt; section &gt; div &gt; div &gt; div &gt; div &gt; div &gt; div &gt; div:[4] &gt; a:[3]' : 'picture_main_toggles',
</v>
      </c>
      <c r="T364" s="29" t="str">
        <f t="shared" si="67"/>
        <v>'</v>
      </c>
      <c r="U364" t="str">
        <f t="shared" si="68"/>
        <v>&gt; div.page-wrap &gt; section &gt; div &gt; div &gt; div &gt; div &gt; div &gt; div &gt; div:[4] &gt; a:[3]</v>
      </c>
      <c r="V364" t="str">
        <f t="shared" si="69"/>
        <v>' : '</v>
      </c>
      <c r="W364" t="str">
        <f t="shared" si="70"/>
        <v>picture_main_toggles</v>
      </c>
      <c r="X364" t="str">
        <f t="shared" si="71"/>
        <v>',</v>
      </c>
      <c r="Y364" s="30" t="str">
        <f t="shared" si="61"/>
        <v xml:space="preserve">'&gt; div.page-wrap &gt; section &gt; div &gt; div &gt; div &gt; div &gt; div &gt; div &gt; div:[4] &gt; a:[3]' : 'picture_main_toggles',
</v>
      </c>
    </row>
    <row r="365" spans="1:25" x14ac:dyDescent="0.25">
      <c r="A365" s="60"/>
      <c r="B365">
        <v>647</v>
      </c>
      <c r="C365" s="28" t="s">
        <v>1245</v>
      </c>
      <c r="D365" s="28" t="s">
        <v>1246</v>
      </c>
      <c r="H365" s="29" t="str">
        <f t="shared" si="62"/>
        <v>'</v>
      </c>
      <c r="I365" t="str">
        <f t="shared" si="63"/>
        <v>&gt; div.page-wrap &gt; footer &gt; div &gt; div &gt; div:[3] &gt; div:[2] &gt; p &gt; a</v>
      </c>
      <c r="J365" t="str">
        <f t="shared" si="64"/>
        <v>' : '</v>
      </c>
      <c r="K365">
        <f t="shared" si="65"/>
        <v>0</v>
      </c>
      <c r="L365" t="str">
        <f t="shared" si="66"/>
        <v>',</v>
      </c>
      <c r="M365" s="30" t="str">
        <f t="shared" si="60"/>
        <v/>
      </c>
      <c r="T365" s="29" t="str">
        <f t="shared" si="67"/>
        <v>'</v>
      </c>
      <c r="U365" t="str">
        <f t="shared" si="68"/>
        <v>&gt; div.page-wrap &gt; footer &gt; div &gt; div &gt; div:[3] &gt; div:[2] &gt; p &gt; a</v>
      </c>
      <c r="V365" t="str">
        <f t="shared" si="69"/>
        <v>' : '</v>
      </c>
      <c r="W365">
        <f t="shared" si="70"/>
        <v>0</v>
      </c>
      <c r="X365" t="str">
        <f t="shared" si="71"/>
        <v>',</v>
      </c>
      <c r="Y365" s="30" t="str">
        <f t="shared" si="61"/>
        <v/>
      </c>
    </row>
    <row r="366" spans="1:25" x14ac:dyDescent="0.25">
      <c r="A366" s="60"/>
      <c r="B366">
        <v>643</v>
      </c>
      <c r="C366" s="28" t="s">
        <v>1247</v>
      </c>
      <c r="D366" s="28" t="s">
        <v>1248</v>
      </c>
      <c r="E366" t="s">
        <v>570</v>
      </c>
      <c r="F366" t="s">
        <v>570</v>
      </c>
      <c r="H366" s="29" t="str">
        <f t="shared" si="62"/>
        <v>'</v>
      </c>
      <c r="I366" t="str">
        <f t="shared" si="63"/>
        <v>&gt; div.js--modal.sizing--content.no--header &gt; div:[2] &gt; div &gt; div:[2] &gt; div:[2] &gt; div &gt; ul &gt; li &gt; a</v>
      </c>
      <c r="J366" t="str">
        <f t="shared" si="64"/>
        <v>' : '</v>
      </c>
      <c r="K366" t="str">
        <f t="shared" si="65"/>
        <v>Picture_Gallery_FullScreen</v>
      </c>
      <c r="L366" t="str">
        <f t="shared" si="66"/>
        <v>',</v>
      </c>
      <c r="M366" s="30" t="str">
        <f t="shared" si="60"/>
        <v xml:space="preserve">'&gt; div.js--modal.sizing--content.no--header &gt; div:[2] &gt; div &gt; div:[2] &gt; div:[2] &gt; div &gt; ul &gt; li &gt; a' : 'Picture_Gallery_FullScreen',
</v>
      </c>
      <c r="T366" s="29" t="str">
        <f t="shared" si="67"/>
        <v>'</v>
      </c>
      <c r="U366" t="str">
        <f t="shared" si="68"/>
        <v>&gt; div.js--modal.sizing--content.no--header &gt; div:[2] &gt; div &gt; div:[2] &gt; div:[2] &gt; div &gt; ul &gt; li &gt; a</v>
      </c>
      <c r="V366" t="str">
        <f t="shared" si="69"/>
        <v>' : '</v>
      </c>
      <c r="W366" t="str">
        <f t="shared" si="70"/>
        <v>Picture_Gallery_FullScreen</v>
      </c>
      <c r="X366" t="str">
        <f t="shared" si="71"/>
        <v>',</v>
      </c>
      <c r="Y366" s="30" t="str">
        <f t="shared" si="61"/>
        <v xml:space="preserve">'&gt; div.js--modal.sizing--content.no--header &gt; div:[2] &gt; div &gt; div:[2] &gt; div:[2] &gt; div &gt; ul &gt; li &gt; a' : 'Picture_Gallery_FullScreen',
</v>
      </c>
    </row>
    <row r="367" spans="1:25" x14ac:dyDescent="0.25">
      <c r="A367" s="60"/>
      <c r="B367">
        <v>640</v>
      </c>
      <c r="C367" s="28" t="s">
        <v>1249</v>
      </c>
      <c r="D367" s="28" t="s">
        <v>1250</v>
      </c>
      <c r="E367" t="s">
        <v>570</v>
      </c>
      <c r="F367" t="s">
        <v>570</v>
      </c>
      <c r="H367" s="29" t="str">
        <f t="shared" si="62"/>
        <v>'</v>
      </c>
      <c r="I367" t="str">
        <f t="shared" si="63"/>
        <v>&gt; div.js--modal.sizing--auto.no--header.image-gallery--modal.no--border-radius &gt; div:[2] &gt; div &gt; div:[2] &gt; div &gt; a:[3] &gt; img</v>
      </c>
      <c r="J367" t="str">
        <f t="shared" si="64"/>
        <v>' : '</v>
      </c>
      <c r="K367" t="str">
        <f t="shared" si="65"/>
        <v>Picture_Gallery_FullScreen</v>
      </c>
      <c r="L367" t="str">
        <f t="shared" si="66"/>
        <v>',</v>
      </c>
      <c r="M367" s="30" t="str">
        <f t="shared" si="60"/>
        <v xml:space="preserve">'&gt; div.js--modal.sizing--auto.no--header.image-gallery--modal.no--border-radius &gt; div:[2] &gt; div &gt; div:[2] &gt; div &gt; a:[3] &gt; img' : 'Picture_Gallery_FullScreen',
</v>
      </c>
      <c r="T367" s="29" t="str">
        <f t="shared" si="67"/>
        <v>'</v>
      </c>
      <c r="U367" t="str">
        <f t="shared" si="68"/>
        <v>&gt; div.js--modal.sizing--auto.no--header.image-gallery--modal.no--border-radius &gt; div:[2] &gt; div &gt; div:[2] &gt; div &gt; a:[3] &gt; img</v>
      </c>
      <c r="V367" t="str">
        <f t="shared" si="69"/>
        <v>' : '</v>
      </c>
      <c r="W367" t="str">
        <f t="shared" si="70"/>
        <v>Picture_Gallery_FullScreen</v>
      </c>
      <c r="X367" t="str">
        <f t="shared" si="71"/>
        <v>',</v>
      </c>
      <c r="Y367" s="30" t="str">
        <f t="shared" si="61"/>
        <v xml:space="preserve">'&gt; div.js--modal.sizing--auto.no--header.image-gallery--modal.no--border-radius &gt; div:[2] &gt; div &gt; div:[2] &gt; div &gt; a:[3] &gt; img' : 'Picture_Gallery_FullScreen',
</v>
      </c>
    </row>
    <row r="368" spans="1:25" x14ac:dyDescent="0.25">
      <c r="A368" s="60"/>
      <c r="B368">
        <v>634</v>
      </c>
      <c r="C368" s="28" t="s">
        <v>1251</v>
      </c>
      <c r="D368" s="28" t="s">
        <v>1252</v>
      </c>
      <c r="H368" s="29" t="str">
        <f t="shared" si="62"/>
        <v>'</v>
      </c>
      <c r="I368" t="str">
        <f t="shared" si="63"/>
        <v>&gt; div.page-wrap &gt; section &gt; div &gt; div &gt; div &gt; div:[5] &gt; div</v>
      </c>
      <c r="J368" t="str">
        <f t="shared" si="64"/>
        <v>' : '</v>
      </c>
      <c r="K368">
        <f t="shared" si="65"/>
        <v>0</v>
      </c>
      <c r="L368" t="str">
        <f t="shared" si="66"/>
        <v>',</v>
      </c>
      <c r="M368" s="30" t="str">
        <f t="shared" si="60"/>
        <v/>
      </c>
      <c r="T368" s="29" t="str">
        <f t="shared" si="67"/>
        <v>'</v>
      </c>
      <c r="U368" t="str">
        <f t="shared" si="68"/>
        <v>&gt; div.page-wrap &gt; section &gt; div &gt; div &gt; div &gt; div:[5] &gt; div</v>
      </c>
      <c r="V368" t="str">
        <f t="shared" si="69"/>
        <v>' : '</v>
      </c>
      <c r="W368">
        <f t="shared" si="70"/>
        <v>0</v>
      </c>
      <c r="X368" t="str">
        <f t="shared" si="71"/>
        <v>',</v>
      </c>
      <c r="Y368" s="30" t="str">
        <f t="shared" si="61"/>
        <v/>
      </c>
    </row>
    <row r="369" spans="1:25" x14ac:dyDescent="0.25">
      <c r="A369" s="60"/>
      <c r="B369">
        <v>633</v>
      </c>
      <c r="C369" s="28" t="s">
        <v>1253</v>
      </c>
      <c r="D369" s="28" t="s">
        <v>1254</v>
      </c>
      <c r="E369" t="s">
        <v>678</v>
      </c>
      <c r="F369" t="s">
        <v>678</v>
      </c>
      <c r="H369" s="29" t="str">
        <f t="shared" si="62"/>
        <v>'</v>
      </c>
      <c r="I369" t="str">
        <f t="shared" si="63"/>
        <v>&gt; div.page-wrap &gt; section &gt; div &gt; div &gt; div &gt; div:[3] &gt; div:[2] &gt; div &gt; div:[2] &gt; div &gt; div &gt; div &gt; div:[5] &gt; div &gt; div &gt; div:[2] &gt; a</v>
      </c>
      <c r="J369" t="str">
        <f t="shared" si="64"/>
        <v>' : '</v>
      </c>
      <c r="K369" t="str">
        <f t="shared" si="65"/>
        <v>Zubehör</v>
      </c>
      <c r="L369" t="str">
        <f t="shared" si="66"/>
        <v>',</v>
      </c>
      <c r="M369" s="30" t="str">
        <f t="shared" si="60"/>
        <v xml:space="preserve">'&gt; div.page-wrap &gt; section &gt; div &gt; div &gt; div &gt; div:[3] &gt; div:[2] &gt; div &gt; div:[2] &gt; div &gt; div &gt; div &gt; div:[5] &gt; div &gt; div &gt; div:[2] &gt; a' : 'Zubehör',
</v>
      </c>
      <c r="T369" s="29" t="str">
        <f t="shared" si="67"/>
        <v>'</v>
      </c>
      <c r="U369" t="str">
        <f t="shared" si="68"/>
        <v>&gt; div.page-wrap &gt; section &gt; div &gt; div &gt; div &gt; div:[3] &gt; div:[2] &gt; div &gt; div:[2] &gt; div &gt; div &gt; div &gt; div:[5] &gt; div &gt; div &gt; div:[2] &gt; a</v>
      </c>
      <c r="V369" t="str">
        <f t="shared" si="69"/>
        <v>' : '</v>
      </c>
      <c r="W369" t="str">
        <f t="shared" si="70"/>
        <v>Zubehör</v>
      </c>
      <c r="X369" t="str">
        <f t="shared" si="71"/>
        <v>',</v>
      </c>
      <c r="Y369" s="30" t="str">
        <f t="shared" si="61"/>
        <v xml:space="preserve">'&gt; div.page-wrap &gt; section &gt; div &gt; div &gt; div &gt; div:[3] &gt; div:[2] &gt; div &gt; div:[2] &gt; div &gt; div &gt; div &gt; div:[5] &gt; div &gt; div &gt; div:[2] &gt; a' : 'Zubehör',
</v>
      </c>
    </row>
    <row r="370" spans="1:25" x14ac:dyDescent="0.25">
      <c r="A370" s="60"/>
      <c r="B370">
        <v>633</v>
      </c>
      <c r="C370" s="28" t="s">
        <v>1255</v>
      </c>
      <c r="D370" s="28" t="s">
        <v>1256</v>
      </c>
      <c r="E370" t="s">
        <v>159</v>
      </c>
      <c r="F370" t="s">
        <v>159</v>
      </c>
      <c r="H370" s="29" t="str">
        <f t="shared" si="62"/>
        <v>'</v>
      </c>
      <c r="I370" t="str">
        <f t="shared" si="63"/>
        <v>&gt; div.page-wrap &gt; section &gt; div &gt; div &gt; div &gt; div &gt; div:[2] &gt; div &gt; div:[3] &gt; div &gt; div &gt; p:[2] &gt; span</v>
      </c>
      <c r="J370" t="str">
        <f t="shared" si="64"/>
        <v>' : '</v>
      </c>
      <c r="K370" t="str">
        <f t="shared" si="65"/>
        <v>ProductDescription</v>
      </c>
      <c r="L370" t="str">
        <f t="shared" si="66"/>
        <v>',</v>
      </c>
      <c r="M370" s="30" t="str">
        <f t="shared" si="60"/>
        <v xml:space="preserve">'&gt; div.page-wrap &gt; section &gt; div &gt; div &gt; div &gt; div &gt; div:[2] &gt; div &gt; div:[3] &gt; div &gt; div &gt; p:[2] &gt; span' : 'ProductDescription',
</v>
      </c>
      <c r="T370" s="29" t="str">
        <f t="shared" si="67"/>
        <v>'</v>
      </c>
      <c r="U370" t="str">
        <f t="shared" si="68"/>
        <v>&gt; div.page-wrap &gt; section &gt; div &gt; div &gt; div &gt; div &gt; div:[2] &gt; div &gt; div:[3] &gt; div &gt; div &gt; p:[2] &gt; span</v>
      </c>
      <c r="V370" t="str">
        <f t="shared" si="69"/>
        <v>' : '</v>
      </c>
      <c r="W370" t="str">
        <f t="shared" si="70"/>
        <v>ProductDescription</v>
      </c>
      <c r="X370" t="str">
        <f t="shared" si="71"/>
        <v>',</v>
      </c>
      <c r="Y370" s="30" t="str">
        <f t="shared" si="61"/>
        <v xml:space="preserve">'&gt; div.page-wrap &gt; section &gt; div &gt; div &gt; div &gt; div &gt; div:[2] &gt; div &gt; div:[3] &gt; div &gt; div &gt; p:[2] &gt; span' : 'ProductDescription',
</v>
      </c>
    </row>
    <row r="371" spans="1:25" x14ac:dyDescent="0.25">
      <c r="A371" s="60"/>
      <c r="B371">
        <v>632</v>
      </c>
      <c r="C371" s="28" t="s">
        <v>1257</v>
      </c>
      <c r="D371" s="28" t="s">
        <v>1258</v>
      </c>
      <c r="H371" s="29" t="str">
        <f t="shared" si="62"/>
        <v>'</v>
      </c>
      <c r="I371" t="str">
        <f t="shared" si="63"/>
        <v>&gt; div.page-wrap &gt; section &gt; div &gt; div &gt; div &gt; div &gt; div &gt; div &gt; div &gt; div &gt; span &gt; span &gt; img</v>
      </c>
      <c r="J371" t="str">
        <f t="shared" si="64"/>
        <v>' : '</v>
      </c>
      <c r="K371">
        <f t="shared" si="65"/>
        <v>0</v>
      </c>
      <c r="L371" t="str">
        <f t="shared" si="66"/>
        <v>',</v>
      </c>
      <c r="M371" s="30" t="str">
        <f t="shared" si="60"/>
        <v/>
      </c>
      <c r="T371" s="29" t="str">
        <f t="shared" si="67"/>
        <v>'</v>
      </c>
      <c r="U371" t="str">
        <f t="shared" si="68"/>
        <v>&gt; div.page-wrap &gt; section &gt; div &gt; div &gt; div &gt; div &gt; div &gt; div &gt; div &gt; div &gt; span &gt; span &gt; img</v>
      </c>
      <c r="V371" t="str">
        <f t="shared" si="69"/>
        <v>' : '</v>
      </c>
      <c r="W371">
        <f t="shared" si="70"/>
        <v>0</v>
      </c>
      <c r="X371" t="str">
        <f t="shared" si="71"/>
        <v>',</v>
      </c>
      <c r="Y371" s="30" t="str">
        <f t="shared" si="61"/>
        <v/>
      </c>
    </row>
    <row r="372" spans="1:25" x14ac:dyDescent="0.25">
      <c r="A372" s="60"/>
      <c r="B372">
        <v>630</v>
      </c>
      <c r="C372" s="28" t="s">
        <v>1259</v>
      </c>
      <c r="D372" s="28" t="s">
        <v>1260</v>
      </c>
      <c r="E372" t="s">
        <v>806</v>
      </c>
      <c r="F372" t="s">
        <v>159</v>
      </c>
      <c r="H372" s="29" t="str">
        <f t="shared" si="62"/>
        <v>'</v>
      </c>
      <c r="I372" t="str">
        <f t="shared" si="63"/>
        <v>&gt; div.page-wrap &gt; section &gt; div &gt; div &gt; div &gt; div:[2] &gt; div:[2] &gt; div &gt; div:[3] &gt; div:[2] &gt; div:[2] &gt; table &gt; tbody &gt; tr:[2] &gt; td</v>
      </c>
      <c r="J372" t="str">
        <f t="shared" si="64"/>
        <v>' : '</v>
      </c>
      <c r="K372" t="str">
        <f t="shared" si="65"/>
        <v>ProductDescription_table</v>
      </c>
      <c r="L372" t="str">
        <f t="shared" si="66"/>
        <v>',</v>
      </c>
      <c r="M372" s="30" t="str">
        <f t="shared" si="60"/>
        <v xml:space="preserve">'&gt; div.page-wrap &gt; section &gt; div &gt; div &gt; div &gt; div:[2] &gt; div:[2] &gt; div &gt; div:[3] &gt; div:[2] &gt; div:[2] &gt; table &gt; tbody &gt; tr:[2] &gt; td' : 'ProductDescription_table',
</v>
      </c>
      <c r="T372" s="29" t="str">
        <f t="shared" si="67"/>
        <v>'</v>
      </c>
      <c r="U372" t="str">
        <f t="shared" si="68"/>
        <v>&gt; div.page-wrap &gt; section &gt; div &gt; div &gt; div &gt; div:[2] &gt; div:[2] &gt; div &gt; div:[3] &gt; div:[2] &gt; div:[2] &gt; table &gt; tbody &gt; tr:[2] &gt; td</v>
      </c>
      <c r="V372" t="str">
        <f t="shared" si="69"/>
        <v>' : '</v>
      </c>
      <c r="W372" t="str">
        <f t="shared" si="70"/>
        <v>ProductDescription_table</v>
      </c>
      <c r="X372" t="str">
        <f t="shared" si="71"/>
        <v>',</v>
      </c>
      <c r="Y372" s="30" t="str">
        <f t="shared" si="61"/>
        <v xml:space="preserve">'&gt; div.page-wrap &gt; section &gt; div &gt; div &gt; div &gt; div:[2] &gt; div:[2] &gt; div &gt; div:[3] &gt; div:[2] &gt; div:[2] &gt; table &gt; tbody &gt; tr:[2] &gt; td' : 'ProductDescription_table',
</v>
      </c>
    </row>
    <row r="373" spans="1:25" x14ac:dyDescent="0.25">
      <c r="A373" s="60"/>
      <c r="B373">
        <v>627</v>
      </c>
      <c r="C373" s="28" t="s">
        <v>1261</v>
      </c>
      <c r="D373" s="28" t="s">
        <v>1262</v>
      </c>
      <c r="E373" t="s">
        <v>678</v>
      </c>
      <c r="F373" t="s">
        <v>678</v>
      </c>
      <c r="H373" s="29" t="str">
        <f t="shared" si="62"/>
        <v>'</v>
      </c>
      <c r="I373" t="str">
        <f t="shared" si="63"/>
        <v>&gt; div.page-wrap &gt; section &gt; div &gt; div &gt; div &gt; div:[3] &gt; div:[2] &gt; div &gt; div:[2] &gt; div &gt; div &gt; div &gt; div:[4] &gt; div &gt; div &gt; div:[2] &gt; a &gt; span &gt; span &gt; img</v>
      </c>
      <c r="J373" t="str">
        <f t="shared" si="64"/>
        <v>' : '</v>
      </c>
      <c r="K373" t="str">
        <f t="shared" si="65"/>
        <v>Zubehör</v>
      </c>
      <c r="L373" t="str">
        <f t="shared" si="66"/>
        <v>',</v>
      </c>
      <c r="M373" s="30" t="str">
        <f t="shared" si="60"/>
        <v xml:space="preserve">'&gt; div.page-wrap &gt; section &gt; div &gt; div &gt; div &gt; div:[3] &gt; div:[2] &gt; div &gt; div:[2] &gt; div &gt; div &gt; div &gt; div:[4] &gt; div &gt; div &gt; div:[2] &gt; a &gt; span &gt; span &gt; img' : 'Zubehör',
</v>
      </c>
      <c r="T373" s="29" t="str">
        <f t="shared" si="67"/>
        <v>'</v>
      </c>
      <c r="U373" t="str">
        <f t="shared" si="68"/>
        <v>&gt; div.page-wrap &gt; section &gt; div &gt; div &gt; div &gt; div:[3] &gt; div:[2] &gt; div &gt; div:[2] &gt; div &gt; div &gt; div &gt; div:[4] &gt; div &gt; div &gt; div:[2] &gt; a &gt; span &gt; span &gt; img</v>
      </c>
      <c r="V373" t="str">
        <f t="shared" si="69"/>
        <v>' : '</v>
      </c>
      <c r="W373" t="str">
        <f t="shared" si="70"/>
        <v>Zubehör</v>
      </c>
      <c r="X373" t="str">
        <f t="shared" si="71"/>
        <v>',</v>
      </c>
      <c r="Y373" s="30" t="str">
        <f t="shared" si="61"/>
        <v xml:space="preserve">'&gt; div.page-wrap &gt; section &gt; div &gt; div &gt; div &gt; div:[3] &gt; div:[2] &gt; div &gt; div:[2] &gt; div &gt; div &gt; div &gt; div:[4] &gt; div &gt; div &gt; div:[2] &gt; a &gt; span &gt; span &gt; img' : 'Zubehör',
</v>
      </c>
    </row>
    <row r="374" spans="1:25" x14ac:dyDescent="0.25">
      <c r="A374" s="60"/>
      <c r="B374">
        <v>627</v>
      </c>
      <c r="C374" s="28" t="s">
        <v>1263</v>
      </c>
      <c r="D374" s="28" t="s">
        <v>1264</v>
      </c>
      <c r="E374" t="s">
        <v>806</v>
      </c>
      <c r="F374" t="s">
        <v>159</v>
      </c>
      <c r="H374" s="29" t="str">
        <f t="shared" si="62"/>
        <v>'</v>
      </c>
      <c r="I374" t="str">
        <f t="shared" si="63"/>
        <v>&gt; div.page-wrap &gt; section &gt; div &gt; div &gt; div &gt; div:[2] &gt; div:[2] &gt; div &gt; div:[3] &gt; div:[2] &gt; div:[2] &gt; table &gt; tbody &gt; tr:[5] &gt; td</v>
      </c>
      <c r="J374" t="str">
        <f t="shared" si="64"/>
        <v>' : '</v>
      </c>
      <c r="K374" t="str">
        <f t="shared" si="65"/>
        <v>ProductDescription_table</v>
      </c>
      <c r="L374" t="str">
        <f t="shared" si="66"/>
        <v>',</v>
      </c>
      <c r="M374" s="30" t="str">
        <f t="shared" si="60"/>
        <v xml:space="preserve">'&gt; div.page-wrap &gt; section &gt; div &gt; div &gt; div &gt; div:[2] &gt; div:[2] &gt; div &gt; div:[3] &gt; div:[2] &gt; div:[2] &gt; table &gt; tbody &gt; tr:[5] &gt; td' : 'ProductDescription_table',
</v>
      </c>
      <c r="T374" s="29" t="str">
        <f t="shared" si="67"/>
        <v>'</v>
      </c>
      <c r="U374" t="str">
        <f t="shared" si="68"/>
        <v>&gt; div.page-wrap &gt; section &gt; div &gt; div &gt; div &gt; div:[2] &gt; div:[2] &gt; div &gt; div:[3] &gt; div:[2] &gt; div:[2] &gt; table &gt; tbody &gt; tr:[5] &gt; td</v>
      </c>
      <c r="V374" t="str">
        <f t="shared" si="69"/>
        <v>' : '</v>
      </c>
      <c r="W374" t="str">
        <f t="shared" si="70"/>
        <v>ProductDescription_table</v>
      </c>
      <c r="X374" t="str">
        <f t="shared" si="71"/>
        <v>',</v>
      </c>
      <c r="Y374" s="30" t="str">
        <f t="shared" si="61"/>
        <v xml:space="preserve">'&gt; div.page-wrap &gt; section &gt; div &gt; div &gt; div &gt; div:[2] &gt; div:[2] &gt; div &gt; div:[3] &gt; div:[2] &gt; div:[2] &gt; table &gt; tbody &gt; tr:[5] &gt; td' : 'ProductDescription_table',
</v>
      </c>
    </row>
    <row r="375" spans="1:25" x14ac:dyDescent="0.25">
      <c r="A375" s="60"/>
      <c r="B375">
        <v>626</v>
      </c>
      <c r="C375" s="28" t="s">
        <v>1265</v>
      </c>
      <c r="D375" s="28" t="s">
        <v>1266</v>
      </c>
      <c r="H375" s="29" t="str">
        <f t="shared" si="62"/>
        <v>'</v>
      </c>
      <c r="I375" t="str">
        <f t="shared" si="63"/>
        <v>&gt; div.page-wrap &gt; section &gt; div &gt; div &gt; div &gt; div &gt; div:[2] &gt; div &gt; div &gt; div</v>
      </c>
      <c r="J375" t="str">
        <f t="shared" si="64"/>
        <v>' : '</v>
      </c>
      <c r="K375">
        <f t="shared" si="65"/>
        <v>0</v>
      </c>
      <c r="L375" t="str">
        <f t="shared" si="66"/>
        <v>',</v>
      </c>
      <c r="M375" s="30" t="str">
        <f t="shared" si="60"/>
        <v/>
      </c>
      <c r="T375" s="29" t="str">
        <f t="shared" si="67"/>
        <v>'</v>
      </c>
      <c r="U375" t="str">
        <f t="shared" si="68"/>
        <v>&gt; div.page-wrap &gt; section &gt; div &gt; div &gt; div &gt; div &gt; div:[2] &gt; div &gt; div &gt; div</v>
      </c>
      <c r="V375" t="str">
        <f t="shared" si="69"/>
        <v>' : '</v>
      </c>
      <c r="W375">
        <f t="shared" si="70"/>
        <v>0</v>
      </c>
      <c r="X375" t="str">
        <f t="shared" si="71"/>
        <v>',</v>
      </c>
      <c r="Y375" s="30" t="str">
        <f t="shared" si="61"/>
        <v/>
      </c>
    </row>
    <row r="376" spans="1:25" x14ac:dyDescent="0.25">
      <c r="A376" s="60"/>
      <c r="B376">
        <v>626</v>
      </c>
      <c r="C376" s="28" t="s">
        <v>1267</v>
      </c>
      <c r="D376" s="28" t="s">
        <v>1268</v>
      </c>
      <c r="H376" s="29" t="str">
        <f t="shared" si="62"/>
        <v>'</v>
      </c>
      <c r="I376" t="str">
        <f t="shared" si="63"/>
        <v>&gt; div.page-wrap &gt; section &gt; div &gt; div &gt; div &gt; div &gt; div &gt; div &gt; div:[2] &gt; div &gt; div:[3] &gt; span &gt; span &gt; img</v>
      </c>
      <c r="J376" t="str">
        <f t="shared" si="64"/>
        <v>' : '</v>
      </c>
      <c r="K376">
        <f t="shared" si="65"/>
        <v>0</v>
      </c>
      <c r="L376" t="str">
        <f t="shared" si="66"/>
        <v>',</v>
      </c>
      <c r="M376" s="30" t="str">
        <f t="shared" si="60"/>
        <v/>
      </c>
      <c r="T376" s="29" t="str">
        <f t="shared" si="67"/>
        <v>'</v>
      </c>
      <c r="U376" t="str">
        <f t="shared" si="68"/>
        <v>&gt; div.page-wrap &gt; section &gt; div &gt; div &gt; div &gt; div &gt; div &gt; div &gt; div:[2] &gt; div &gt; div:[3] &gt; span &gt; span &gt; img</v>
      </c>
      <c r="V376" t="str">
        <f t="shared" si="69"/>
        <v>' : '</v>
      </c>
      <c r="W376">
        <f t="shared" si="70"/>
        <v>0</v>
      </c>
      <c r="X376" t="str">
        <f t="shared" si="71"/>
        <v>',</v>
      </c>
      <c r="Y376" s="30" t="str">
        <f t="shared" si="61"/>
        <v/>
      </c>
    </row>
    <row r="377" spans="1:25" x14ac:dyDescent="0.25">
      <c r="A377" s="60"/>
      <c r="B377">
        <v>615</v>
      </c>
      <c r="C377" s="28" t="s">
        <v>1269</v>
      </c>
      <c r="D377" s="28" t="s">
        <v>1270</v>
      </c>
      <c r="H377" s="29" t="str">
        <f t="shared" si="62"/>
        <v>'</v>
      </c>
      <c r="I377" t="str">
        <f t="shared" si="63"/>
        <v>&gt; div.page-wrap &gt; footer &gt; div &gt; div &gt; div:[2] &gt; nav &gt; ul &gt; li</v>
      </c>
      <c r="J377" t="str">
        <f t="shared" si="64"/>
        <v>' : '</v>
      </c>
      <c r="K377">
        <f t="shared" si="65"/>
        <v>0</v>
      </c>
      <c r="L377" t="str">
        <f t="shared" si="66"/>
        <v>',</v>
      </c>
      <c r="M377" s="30" t="str">
        <f t="shared" si="60"/>
        <v/>
      </c>
      <c r="T377" s="29" t="str">
        <f t="shared" si="67"/>
        <v>'</v>
      </c>
      <c r="U377" t="str">
        <f t="shared" si="68"/>
        <v>&gt; div.page-wrap &gt; footer &gt; div &gt; div &gt; div:[2] &gt; nav &gt; ul &gt; li</v>
      </c>
      <c r="V377" t="str">
        <f t="shared" si="69"/>
        <v>' : '</v>
      </c>
      <c r="W377">
        <f t="shared" si="70"/>
        <v>0</v>
      </c>
      <c r="X377" t="str">
        <f t="shared" si="71"/>
        <v>',</v>
      </c>
      <c r="Y377" s="30" t="str">
        <f t="shared" si="61"/>
        <v/>
      </c>
    </row>
    <row r="378" spans="1:25" x14ac:dyDescent="0.25">
      <c r="A378" s="60"/>
      <c r="B378">
        <v>615</v>
      </c>
      <c r="C378" s="28" t="s">
        <v>1271</v>
      </c>
      <c r="D378" s="28" t="s">
        <v>1272</v>
      </c>
      <c r="E378" t="s">
        <v>570</v>
      </c>
      <c r="F378" t="s">
        <v>570</v>
      </c>
      <c r="H378" s="29" t="str">
        <f t="shared" si="62"/>
        <v>'</v>
      </c>
      <c r="I378" t="str">
        <f t="shared" si="63"/>
        <v>&gt; div.js--modal.sizing--auto.no--header.image-gallery--modal.no--border-radius &gt; div:[2] &gt; div &gt; div:[2] &gt; div &gt; a</v>
      </c>
      <c r="J378" t="str">
        <f t="shared" si="64"/>
        <v>' : '</v>
      </c>
      <c r="K378" t="str">
        <f t="shared" si="65"/>
        <v>Picture_Gallery_FullScreen</v>
      </c>
      <c r="L378" t="str">
        <f t="shared" si="66"/>
        <v>',</v>
      </c>
      <c r="M378" s="30" t="str">
        <f t="shared" si="60"/>
        <v xml:space="preserve">'&gt; div.js--modal.sizing--auto.no--header.image-gallery--modal.no--border-radius &gt; div:[2] &gt; div &gt; div:[2] &gt; div &gt; a' : 'Picture_Gallery_FullScreen',
</v>
      </c>
      <c r="T378" s="29" t="str">
        <f t="shared" si="67"/>
        <v>'</v>
      </c>
      <c r="U378" t="str">
        <f t="shared" si="68"/>
        <v>&gt; div.js--modal.sizing--auto.no--header.image-gallery--modal.no--border-radius &gt; div:[2] &gt; div &gt; div:[2] &gt; div &gt; a</v>
      </c>
      <c r="V378" t="str">
        <f t="shared" si="69"/>
        <v>' : '</v>
      </c>
      <c r="W378" t="str">
        <f t="shared" si="70"/>
        <v>Picture_Gallery_FullScreen</v>
      </c>
      <c r="X378" t="str">
        <f t="shared" si="71"/>
        <v>',</v>
      </c>
      <c r="Y378" s="30" t="str">
        <f t="shared" si="61"/>
        <v xml:space="preserve">'&gt; div.js--modal.sizing--auto.no--header.image-gallery--modal.no--border-radius &gt; div:[2] &gt; div &gt; div:[2] &gt; div &gt; a' : 'Picture_Gallery_FullScreen',
</v>
      </c>
    </row>
    <row r="379" spans="1:25" x14ac:dyDescent="0.25">
      <c r="A379" s="60"/>
      <c r="B379">
        <v>611</v>
      </c>
      <c r="C379" s="28" t="s">
        <v>1273</v>
      </c>
      <c r="D379" s="28" t="s">
        <v>1274</v>
      </c>
      <c r="E379" t="s">
        <v>634</v>
      </c>
      <c r="F379" t="s">
        <v>17</v>
      </c>
      <c r="H379" s="29" t="str">
        <f t="shared" si="62"/>
        <v>'</v>
      </c>
      <c r="I379" t="str">
        <f t="shared" si="63"/>
        <v>&gt; div.page-wrap &gt; section &gt; nav &gt; ul &gt; li:[5] &gt; ul &gt; li:[2]</v>
      </c>
      <c r="J379" t="str">
        <f t="shared" si="64"/>
        <v>' : '</v>
      </c>
      <c r="K379" t="str">
        <f t="shared" si="65"/>
        <v>Breadcrumbs</v>
      </c>
      <c r="L379" t="str">
        <f t="shared" si="66"/>
        <v>',</v>
      </c>
      <c r="M379" s="30" t="str">
        <f t="shared" si="60"/>
        <v xml:space="preserve">'&gt; div.page-wrap &gt; section &gt; nav &gt; ul &gt; li:[5] &gt; ul &gt; li:[2]' : 'Breadcrumbs',
</v>
      </c>
      <c r="T379" s="29" t="str">
        <f t="shared" si="67"/>
        <v>'</v>
      </c>
      <c r="U379" t="str">
        <f t="shared" si="68"/>
        <v>&gt; div.page-wrap &gt; section &gt; nav &gt; ul &gt; li:[5] &gt; ul &gt; li:[2]</v>
      </c>
      <c r="V379" t="str">
        <f t="shared" si="69"/>
        <v>' : '</v>
      </c>
      <c r="W379" t="str">
        <f t="shared" si="70"/>
        <v>Breadcrumbs</v>
      </c>
      <c r="X379" t="str">
        <f t="shared" si="71"/>
        <v>',</v>
      </c>
      <c r="Y379" s="30" t="str">
        <f t="shared" si="61"/>
        <v xml:space="preserve">'&gt; div.page-wrap &gt; section &gt; nav &gt; ul &gt; li:[5] &gt; ul &gt; li:[2]' : 'Breadcrumbs',
</v>
      </c>
    </row>
    <row r="380" spans="1:25" x14ac:dyDescent="0.25">
      <c r="A380" s="60"/>
      <c r="B380">
        <v>604</v>
      </c>
      <c r="C380" s="28" t="s">
        <v>1275</v>
      </c>
      <c r="D380" s="28" t="s">
        <v>1276</v>
      </c>
      <c r="E380" t="s">
        <v>159</v>
      </c>
      <c r="F380" t="s">
        <v>159</v>
      </c>
      <c r="H380" s="29" t="str">
        <f t="shared" si="62"/>
        <v>'</v>
      </c>
      <c r="I380" t="str">
        <f t="shared" si="63"/>
        <v>&gt; div.page-wrap &gt; section &gt; div &gt; div &gt; div &gt; div:[2] &gt; div:[2] &gt; div:[2] &gt; div:[2] &gt; div:[2] &gt; div &gt; ul &gt; li &gt; a</v>
      </c>
      <c r="J380" t="str">
        <f t="shared" si="64"/>
        <v>' : '</v>
      </c>
      <c r="K380" t="str">
        <f t="shared" si="65"/>
        <v>ProductDescription</v>
      </c>
      <c r="L380" t="str">
        <f t="shared" si="66"/>
        <v>',</v>
      </c>
      <c r="M380" s="30" t="str">
        <f t="shared" si="60"/>
        <v xml:space="preserve">'&gt; div.page-wrap &gt; section &gt; div &gt; div &gt; div &gt; div:[2] &gt; div:[2] &gt; div:[2] &gt; div:[2] &gt; div:[2] &gt; div &gt; ul &gt; li &gt; a' : 'ProductDescription',
</v>
      </c>
      <c r="T380" s="29" t="str">
        <f t="shared" si="67"/>
        <v>'</v>
      </c>
      <c r="U380" t="str">
        <f t="shared" si="68"/>
        <v>&gt; div.page-wrap &gt; section &gt; div &gt; div &gt; div &gt; div:[2] &gt; div:[2] &gt; div:[2] &gt; div:[2] &gt; div:[2] &gt; div &gt; ul &gt; li &gt; a</v>
      </c>
      <c r="V380" t="str">
        <f t="shared" si="69"/>
        <v>' : '</v>
      </c>
      <c r="W380" t="str">
        <f t="shared" si="70"/>
        <v>ProductDescription</v>
      </c>
      <c r="X380" t="str">
        <f t="shared" si="71"/>
        <v>',</v>
      </c>
      <c r="Y380" s="30" t="str">
        <f t="shared" si="61"/>
        <v xml:space="preserve">'&gt; div.page-wrap &gt; section &gt; div &gt; div &gt; div &gt; div:[2] &gt; div:[2] &gt; div:[2] &gt; div:[2] &gt; div:[2] &gt; div &gt; ul &gt; li &gt; a' : 'ProductDescription',
</v>
      </c>
    </row>
    <row r="381" spans="1:25" x14ac:dyDescent="0.25">
      <c r="A381" s="60"/>
      <c r="B381">
        <v>600</v>
      </c>
      <c r="C381" s="28" t="s">
        <v>1277</v>
      </c>
      <c r="D381" s="28" t="s">
        <v>1278</v>
      </c>
      <c r="E381" t="s">
        <v>678</v>
      </c>
      <c r="F381" t="s">
        <v>678</v>
      </c>
      <c r="H381" s="29" t="str">
        <f t="shared" si="62"/>
        <v>'</v>
      </c>
      <c r="I381" t="str">
        <f t="shared" si="63"/>
        <v>&gt; div.page-wrap &gt; section &gt; div &gt; div &gt; div &gt; div:[3] &gt; div:[2] &gt; div &gt; div:[2] &gt; div &gt; div</v>
      </c>
      <c r="J381" t="str">
        <f t="shared" si="64"/>
        <v>' : '</v>
      </c>
      <c r="K381" t="str">
        <f t="shared" si="65"/>
        <v>Zubehör</v>
      </c>
      <c r="L381" t="str">
        <f t="shared" si="66"/>
        <v>',</v>
      </c>
      <c r="M381" s="30" t="str">
        <f t="shared" si="60"/>
        <v xml:space="preserve">'&gt; div.page-wrap &gt; section &gt; div &gt; div &gt; div &gt; div:[3] &gt; div:[2] &gt; div &gt; div:[2] &gt; div &gt; div' : 'Zubehör',
</v>
      </c>
      <c r="T381" s="29" t="str">
        <f t="shared" si="67"/>
        <v>'</v>
      </c>
      <c r="U381" t="str">
        <f t="shared" si="68"/>
        <v>&gt; div.page-wrap &gt; section &gt; div &gt; div &gt; div &gt; div:[3] &gt; div:[2] &gt; div &gt; div:[2] &gt; div &gt; div</v>
      </c>
      <c r="V381" t="str">
        <f t="shared" si="69"/>
        <v>' : '</v>
      </c>
      <c r="W381" t="str">
        <f t="shared" si="70"/>
        <v>Zubehör</v>
      </c>
      <c r="X381" t="str">
        <f t="shared" si="71"/>
        <v>',</v>
      </c>
      <c r="Y381" s="30" t="str">
        <f t="shared" si="61"/>
        <v xml:space="preserve">'&gt; div.page-wrap &gt; section &gt; div &gt; div &gt; div &gt; div:[3] &gt; div:[2] &gt; div &gt; div:[2] &gt; div &gt; div' : 'Zubehör',
</v>
      </c>
    </row>
    <row r="382" spans="1:25" x14ac:dyDescent="0.25">
      <c r="A382" s="60"/>
      <c r="B382">
        <v>595</v>
      </c>
      <c r="C382" s="28" t="s">
        <v>1279</v>
      </c>
      <c r="D382" s="28" t="s">
        <v>1280</v>
      </c>
      <c r="H382" s="29" t="str">
        <f t="shared" si="62"/>
        <v>'</v>
      </c>
      <c r="I382" t="str">
        <f t="shared" si="63"/>
        <v>&gt; div.page-wrap &gt; footer &gt; div &gt; div &gt; div:[2] &gt; nav &gt; ul &gt; li:[6] &gt; a</v>
      </c>
      <c r="J382" t="str">
        <f t="shared" si="64"/>
        <v>' : '</v>
      </c>
      <c r="K382">
        <f t="shared" si="65"/>
        <v>0</v>
      </c>
      <c r="L382" t="str">
        <f t="shared" si="66"/>
        <v>',</v>
      </c>
      <c r="M382" s="30" t="str">
        <f t="shared" si="60"/>
        <v/>
      </c>
      <c r="T382" s="29" t="str">
        <f t="shared" si="67"/>
        <v>'</v>
      </c>
      <c r="U382" t="str">
        <f t="shared" si="68"/>
        <v>&gt; div.page-wrap &gt; footer &gt; div &gt; div &gt; div:[2] &gt; nav &gt; ul &gt; li:[6] &gt; a</v>
      </c>
      <c r="V382" t="str">
        <f t="shared" si="69"/>
        <v>' : '</v>
      </c>
      <c r="W382">
        <f t="shared" si="70"/>
        <v>0</v>
      </c>
      <c r="X382" t="str">
        <f t="shared" si="71"/>
        <v>',</v>
      </c>
      <c r="Y382" s="30" t="str">
        <f t="shared" si="61"/>
        <v/>
      </c>
    </row>
    <row r="383" spans="1:25" x14ac:dyDescent="0.25">
      <c r="A383" s="60"/>
      <c r="B383">
        <v>592</v>
      </c>
      <c r="C383" s="28" t="s">
        <v>1281</v>
      </c>
      <c r="D383" s="28" t="s">
        <v>1282</v>
      </c>
      <c r="H383" s="29" t="str">
        <f t="shared" si="62"/>
        <v>'</v>
      </c>
      <c r="I383" t="str">
        <f t="shared" si="63"/>
        <v>&gt; div.page-wrap &gt; header &gt; div &gt; div:[2] &gt; div &gt; div:[2] &gt; div</v>
      </c>
      <c r="J383" t="str">
        <f t="shared" si="64"/>
        <v>' : '</v>
      </c>
      <c r="K383">
        <f t="shared" si="65"/>
        <v>0</v>
      </c>
      <c r="L383" t="str">
        <f t="shared" si="66"/>
        <v>',</v>
      </c>
      <c r="M383" s="30" t="str">
        <f t="shared" si="60"/>
        <v/>
      </c>
      <c r="T383" s="29" t="str">
        <f t="shared" si="67"/>
        <v>'</v>
      </c>
      <c r="U383" t="str">
        <f t="shared" si="68"/>
        <v>&gt; div.page-wrap &gt; header &gt; div &gt; div:[2] &gt; div &gt; div:[2] &gt; div</v>
      </c>
      <c r="V383" t="str">
        <f t="shared" si="69"/>
        <v>' : '</v>
      </c>
      <c r="W383">
        <f t="shared" si="70"/>
        <v>0</v>
      </c>
      <c r="X383" t="str">
        <f t="shared" si="71"/>
        <v>',</v>
      </c>
      <c r="Y383" s="30" t="str">
        <f t="shared" si="61"/>
        <v/>
      </c>
    </row>
    <row r="384" spans="1:25" x14ac:dyDescent="0.25">
      <c r="A384" s="60"/>
      <c r="B384">
        <v>584</v>
      </c>
      <c r="C384" s="28" t="s">
        <v>1283</v>
      </c>
      <c r="D384" s="28" t="s">
        <v>1284</v>
      </c>
      <c r="E384" t="s">
        <v>641</v>
      </c>
      <c r="F384" t="s">
        <v>17</v>
      </c>
      <c r="H384" s="29" t="str">
        <f t="shared" si="62"/>
        <v>'</v>
      </c>
      <c r="I384" t="str">
        <f t="shared" si="63"/>
        <v>&gt; div.page-wrap &gt; nav &gt; div &gt; div &gt; ul &gt; li:[3] &gt; a &gt; span</v>
      </c>
      <c r="J384" t="str">
        <f t="shared" si="64"/>
        <v>' : '</v>
      </c>
      <c r="K384" t="str">
        <f t="shared" si="65"/>
        <v>MainMenu</v>
      </c>
      <c r="L384" t="str">
        <f t="shared" si="66"/>
        <v>',</v>
      </c>
      <c r="M384" s="30" t="str">
        <f t="shared" si="60"/>
        <v xml:space="preserve">'&gt; div.page-wrap &gt; nav &gt; div &gt; div &gt; ul &gt; li:[3] &gt; a &gt; span' : 'MainMenu',
</v>
      </c>
      <c r="T384" s="29" t="str">
        <f t="shared" si="67"/>
        <v>'</v>
      </c>
      <c r="U384" t="str">
        <f t="shared" si="68"/>
        <v>&gt; div.page-wrap &gt; nav &gt; div &gt; div &gt; ul &gt; li:[3] &gt; a &gt; span</v>
      </c>
      <c r="V384" t="str">
        <f t="shared" si="69"/>
        <v>' : '</v>
      </c>
      <c r="W384" t="str">
        <f t="shared" si="70"/>
        <v>MainMenu</v>
      </c>
      <c r="X384" t="str">
        <f t="shared" si="71"/>
        <v>',</v>
      </c>
      <c r="Y384" s="30" t="str">
        <f t="shared" si="61"/>
        <v xml:space="preserve">'&gt; div.page-wrap &gt; nav &gt; div &gt; div &gt; ul &gt; li:[3] &gt; a &gt; span' : 'MainMenu',
</v>
      </c>
    </row>
    <row r="385" spans="1:25" x14ac:dyDescent="0.25">
      <c r="A385" s="60"/>
      <c r="B385">
        <v>580</v>
      </c>
      <c r="C385" s="28" t="s">
        <v>1285</v>
      </c>
      <c r="D385" s="28" t="s">
        <v>1286</v>
      </c>
      <c r="H385" s="29" t="str">
        <f t="shared" si="62"/>
        <v>'</v>
      </c>
      <c r="I385" t="str">
        <f t="shared" si="63"/>
        <v>&gt; div.page-wrap &gt; footer &gt; div &gt; div &gt; div &gt; nav &gt; ul &gt; li:[6] &gt; a</v>
      </c>
      <c r="J385" t="str">
        <f t="shared" si="64"/>
        <v>' : '</v>
      </c>
      <c r="K385">
        <f t="shared" si="65"/>
        <v>0</v>
      </c>
      <c r="L385" t="str">
        <f t="shared" si="66"/>
        <v>',</v>
      </c>
      <c r="M385" s="30" t="str">
        <f t="shared" si="60"/>
        <v/>
      </c>
      <c r="T385" s="29" t="str">
        <f t="shared" si="67"/>
        <v>'</v>
      </c>
      <c r="U385" t="str">
        <f t="shared" si="68"/>
        <v>&gt; div.page-wrap &gt; footer &gt; div &gt; div &gt; div &gt; nav &gt; ul &gt; li:[6] &gt; a</v>
      </c>
      <c r="V385" t="str">
        <f t="shared" si="69"/>
        <v>' : '</v>
      </c>
      <c r="W385">
        <f t="shared" si="70"/>
        <v>0</v>
      </c>
      <c r="X385" t="str">
        <f t="shared" si="71"/>
        <v>',</v>
      </c>
      <c r="Y385" s="30" t="str">
        <f t="shared" si="61"/>
        <v/>
      </c>
    </row>
    <row r="386" spans="1:25" x14ac:dyDescent="0.25">
      <c r="A386" s="60"/>
      <c r="B386">
        <v>579</v>
      </c>
      <c r="C386" s="28" t="s">
        <v>1287</v>
      </c>
      <c r="D386" s="28" t="s">
        <v>1288</v>
      </c>
      <c r="H386" s="29" t="str">
        <f t="shared" si="62"/>
        <v>'</v>
      </c>
      <c r="I386" t="str">
        <f t="shared" si="63"/>
        <v>&gt; div.page-wrap &gt; nav &gt; div &gt; div:[2] &gt; div:[2] &gt; div &gt; ul &gt; li</v>
      </c>
      <c r="J386" t="str">
        <f t="shared" si="64"/>
        <v>' : '</v>
      </c>
      <c r="K386">
        <f t="shared" si="65"/>
        <v>0</v>
      </c>
      <c r="L386" t="str">
        <f t="shared" si="66"/>
        <v>',</v>
      </c>
      <c r="M386" s="30" t="str">
        <f t="shared" si="60"/>
        <v/>
      </c>
      <c r="T386" s="29" t="str">
        <f t="shared" si="67"/>
        <v>'</v>
      </c>
      <c r="U386" t="str">
        <f t="shared" si="68"/>
        <v>&gt; div.page-wrap &gt; nav &gt; div &gt; div:[2] &gt; div:[2] &gt; div &gt; ul &gt; li</v>
      </c>
      <c r="V386" t="str">
        <f t="shared" si="69"/>
        <v>' : '</v>
      </c>
      <c r="W386">
        <f t="shared" si="70"/>
        <v>0</v>
      </c>
      <c r="X386" t="str">
        <f t="shared" si="71"/>
        <v>',</v>
      </c>
      <c r="Y386" s="30" t="str">
        <f t="shared" si="61"/>
        <v/>
      </c>
    </row>
    <row r="387" spans="1:25" x14ac:dyDescent="0.25">
      <c r="A387" s="60"/>
      <c r="B387">
        <v>577</v>
      </c>
      <c r="C387" s="28" t="s">
        <v>1289</v>
      </c>
      <c r="D387" s="28" t="s">
        <v>1290</v>
      </c>
      <c r="E387" t="s">
        <v>570</v>
      </c>
      <c r="F387" t="s">
        <v>570</v>
      </c>
      <c r="H387" s="29" t="str">
        <f t="shared" si="62"/>
        <v>'</v>
      </c>
      <c r="I387" t="str">
        <f t="shared" si="63"/>
        <v>&gt; div.js--modal.sizing--auto.no--header.image-gallery--modal.no--border-radius &gt; div:[2] &gt; div &gt; div:[2] &gt; div &gt; a &gt; img</v>
      </c>
      <c r="J387" t="str">
        <f t="shared" si="64"/>
        <v>' : '</v>
      </c>
      <c r="K387" t="str">
        <f t="shared" si="65"/>
        <v>Picture_Gallery_FullScreen</v>
      </c>
      <c r="L387" t="str">
        <f t="shared" si="66"/>
        <v>',</v>
      </c>
      <c r="M387" s="30" t="str">
        <f t="shared" si="60"/>
        <v xml:space="preserve">'&gt; div.js--modal.sizing--auto.no--header.image-gallery--modal.no--border-radius &gt; div:[2] &gt; div &gt; div:[2] &gt; div &gt; a &gt; img' : 'Picture_Gallery_FullScreen',
</v>
      </c>
      <c r="T387" s="29" t="str">
        <f t="shared" si="67"/>
        <v>'</v>
      </c>
      <c r="U387" t="str">
        <f t="shared" si="68"/>
        <v>&gt; div.js--modal.sizing--auto.no--header.image-gallery--modal.no--border-radius &gt; div:[2] &gt; div &gt; div:[2] &gt; div &gt; a &gt; img</v>
      </c>
      <c r="V387" t="str">
        <f t="shared" si="69"/>
        <v>' : '</v>
      </c>
      <c r="W387" t="str">
        <f t="shared" si="70"/>
        <v>Picture_Gallery_FullScreen</v>
      </c>
      <c r="X387" t="str">
        <f t="shared" si="71"/>
        <v>',</v>
      </c>
      <c r="Y387" s="30" t="str">
        <f t="shared" si="61"/>
        <v xml:space="preserve">'&gt; div.js--modal.sizing--auto.no--header.image-gallery--modal.no--border-radius &gt; div:[2] &gt; div &gt; div:[2] &gt; div &gt; a &gt; img' : 'Picture_Gallery_FullScreen',
</v>
      </c>
    </row>
    <row r="388" spans="1:25" x14ac:dyDescent="0.25">
      <c r="A388" s="60"/>
      <c r="B388">
        <v>576</v>
      </c>
      <c r="C388" s="28" t="s">
        <v>157</v>
      </c>
      <c r="D388" s="28" t="s">
        <v>1291</v>
      </c>
      <c r="E388" t="s">
        <v>678</v>
      </c>
      <c r="F388" t="s">
        <v>678</v>
      </c>
      <c r="H388" s="29" t="str">
        <f t="shared" si="62"/>
        <v>'</v>
      </c>
      <c r="I388" t="str">
        <f t="shared" si="63"/>
        <v>&gt; div.page-wrap &gt; section &gt; div &gt; div &gt; div &gt; div:[3] &gt; div</v>
      </c>
      <c r="J388" t="str">
        <f t="shared" si="64"/>
        <v>' : '</v>
      </c>
      <c r="K388" t="str">
        <f t="shared" si="65"/>
        <v>Zubehör</v>
      </c>
      <c r="L388" t="str">
        <f t="shared" si="66"/>
        <v>',</v>
      </c>
      <c r="M388" s="30" t="str">
        <f t="shared" ref="M388:M451" si="72">IF(ISNUMBER(SEARCH("0",CONCATENATE($H388,$I388,$J388,$K388,$L388,CHAR(10)))),"",CONCATENATE($H388,$I388,$J388,$K388,$L388,CHAR(10)))</f>
        <v xml:space="preserve">'&gt; div.page-wrap &gt; section &gt; div &gt; div &gt; div &gt; div:[3] &gt; div' : 'Zubehör',
</v>
      </c>
      <c r="T388" s="29" t="str">
        <f t="shared" si="67"/>
        <v>'</v>
      </c>
      <c r="U388" t="str">
        <f t="shared" si="68"/>
        <v>&gt; div.page-wrap &gt; section &gt; div &gt; div &gt; div &gt; div:[3] &gt; div</v>
      </c>
      <c r="V388" t="str">
        <f t="shared" si="69"/>
        <v>' : '</v>
      </c>
      <c r="W388" t="str">
        <f t="shared" si="70"/>
        <v>Zubehör</v>
      </c>
      <c r="X388" t="str">
        <f t="shared" si="71"/>
        <v>',</v>
      </c>
      <c r="Y388" s="30" t="str">
        <f t="shared" ref="Y388:Y451" si="73">IF(ISNUMBER(SEARCH("0",CONCATENATE($T388,$U388,$V388,$W388,$X388,CHAR(10)))),"",CONCATENATE($T388,$U388,$V388,$W388,$X388,CHAR(10)))</f>
        <v xml:space="preserve">'&gt; div.page-wrap &gt; section &gt; div &gt; div &gt; div &gt; div:[3] &gt; div' : 'Zubehör',
</v>
      </c>
    </row>
    <row r="389" spans="1:25" x14ac:dyDescent="0.25">
      <c r="A389" s="60"/>
      <c r="B389">
        <v>576</v>
      </c>
      <c r="C389" s="28" t="s">
        <v>1292</v>
      </c>
      <c r="D389" s="28" t="s">
        <v>1293</v>
      </c>
      <c r="E389" t="s">
        <v>678</v>
      </c>
      <c r="F389" t="s">
        <v>678</v>
      </c>
      <c r="H389" s="29" t="str">
        <f t="shared" ref="H389:H452" si="74">+$H$3</f>
        <v>'</v>
      </c>
      <c r="I389" t="str">
        <f t="shared" ref="I389:I452" si="75">+$C389</f>
        <v>&gt; div.page-wrap &gt; section &gt; div &gt; div &gt; div &gt; div:[3] &gt; div:[2] &gt; div &gt; div:[2] &gt; div &gt; div &gt; div &gt; div:[5] &gt; div &gt; div &gt; div:[2] &gt; a:[2]</v>
      </c>
      <c r="J389" t="str">
        <f t="shared" ref="J389:J452" si="76">+$J$3</f>
        <v>' : '</v>
      </c>
      <c r="K389" t="str">
        <f t="shared" ref="K389:K452" si="77">+$E389</f>
        <v>Zubehör</v>
      </c>
      <c r="L389" t="str">
        <f t="shared" ref="L389:L452" si="78">+$L$3</f>
        <v>',</v>
      </c>
      <c r="M389" s="30" t="str">
        <f t="shared" si="72"/>
        <v xml:space="preserve">'&gt; div.page-wrap &gt; section &gt; div &gt; div &gt; div &gt; div:[3] &gt; div:[2] &gt; div &gt; div:[2] &gt; div &gt; div &gt; div &gt; div:[5] &gt; div &gt; div &gt; div:[2] &gt; a:[2]' : 'Zubehör',
</v>
      </c>
      <c r="T389" s="29" t="str">
        <f t="shared" ref="T389:T452" si="79">+$T$3</f>
        <v>'</v>
      </c>
      <c r="U389" t="str">
        <f t="shared" ref="U389:U452" si="80">+$C389</f>
        <v>&gt; div.page-wrap &gt; section &gt; div &gt; div &gt; div &gt; div:[3] &gt; div:[2] &gt; div &gt; div:[2] &gt; div &gt; div &gt; div &gt; div:[5] &gt; div &gt; div &gt; div:[2] &gt; a:[2]</v>
      </c>
      <c r="V389" t="str">
        <f t="shared" ref="V389:V452" si="81">+$V$3</f>
        <v>' : '</v>
      </c>
      <c r="W389" t="str">
        <f t="shared" ref="W389:W452" si="82">+$E389</f>
        <v>Zubehör</v>
      </c>
      <c r="X389" t="str">
        <f t="shared" ref="X389:X452" si="83">+$X$3</f>
        <v>',</v>
      </c>
      <c r="Y389" s="30" t="str">
        <f t="shared" si="73"/>
        <v xml:space="preserve">'&gt; div.page-wrap &gt; section &gt; div &gt; div &gt; div &gt; div:[3] &gt; div:[2] &gt; div &gt; div:[2] &gt; div &gt; div &gt; div &gt; div:[5] &gt; div &gt; div &gt; div:[2] &gt; a:[2]' : 'Zubehör',
</v>
      </c>
    </row>
    <row r="390" spans="1:25" x14ac:dyDescent="0.25">
      <c r="A390" s="60"/>
      <c r="B390">
        <v>574</v>
      </c>
      <c r="C390" s="28" t="s">
        <v>1294</v>
      </c>
      <c r="D390" s="28" t="s">
        <v>1295</v>
      </c>
      <c r="H390" s="29" t="str">
        <f t="shared" si="74"/>
        <v>'</v>
      </c>
      <c r="I390" t="str">
        <f t="shared" si="75"/>
        <v>&gt; div.page-wrap &gt; nav &gt; div &gt; div:[2] &gt; div &gt; div &gt; ul &gt; li</v>
      </c>
      <c r="J390" t="str">
        <f t="shared" si="76"/>
        <v>' : '</v>
      </c>
      <c r="K390">
        <f t="shared" si="77"/>
        <v>0</v>
      </c>
      <c r="L390" t="str">
        <f t="shared" si="78"/>
        <v>',</v>
      </c>
      <c r="M390" s="30" t="str">
        <f t="shared" si="72"/>
        <v/>
      </c>
      <c r="T390" s="29" t="str">
        <f t="shared" si="79"/>
        <v>'</v>
      </c>
      <c r="U390" t="str">
        <f t="shared" si="80"/>
        <v>&gt; div.page-wrap &gt; nav &gt; div &gt; div:[2] &gt; div &gt; div &gt; ul &gt; li</v>
      </c>
      <c r="V390" t="str">
        <f t="shared" si="81"/>
        <v>' : '</v>
      </c>
      <c r="W390">
        <f t="shared" si="82"/>
        <v>0</v>
      </c>
      <c r="X390" t="str">
        <f t="shared" si="83"/>
        <v>',</v>
      </c>
      <c r="Y390" s="30" t="str">
        <f t="shared" si="73"/>
        <v/>
      </c>
    </row>
    <row r="391" spans="1:25" x14ac:dyDescent="0.25">
      <c r="A391" s="60"/>
      <c r="B391">
        <v>574</v>
      </c>
      <c r="C391" s="28" t="s">
        <v>1296</v>
      </c>
      <c r="D391" s="28" t="s">
        <v>1296</v>
      </c>
      <c r="H391" s="29" t="str">
        <f t="shared" si="74"/>
        <v>'</v>
      </c>
      <c r="I391" t="str">
        <f t="shared" si="75"/>
        <v>foobaer_vorname</v>
      </c>
      <c r="J391" t="str">
        <f t="shared" si="76"/>
        <v>' : '</v>
      </c>
      <c r="K391">
        <f t="shared" si="77"/>
        <v>0</v>
      </c>
      <c r="L391" t="str">
        <f t="shared" si="78"/>
        <v>',</v>
      </c>
      <c r="M391" s="30" t="str">
        <f t="shared" si="72"/>
        <v/>
      </c>
      <c r="T391" s="29" t="str">
        <f t="shared" si="79"/>
        <v>'</v>
      </c>
      <c r="U391" t="str">
        <f t="shared" si="80"/>
        <v>foobaer_vorname</v>
      </c>
      <c r="V391" t="str">
        <f t="shared" si="81"/>
        <v>' : '</v>
      </c>
      <c r="W391">
        <f t="shared" si="82"/>
        <v>0</v>
      </c>
      <c r="X391" t="str">
        <f t="shared" si="83"/>
        <v>',</v>
      </c>
      <c r="Y391" s="30" t="str">
        <f t="shared" si="73"/>
        <v/>
      </c>
    </row>
    <row r="392" spans="1:25" x14ac:dyDescent="0.25">
      <c r="A392" s="60"/>
      <c r="B392">
        <v>572</v>
      </c>
      <c r="C392" s="28" t="s">
        <v>1297</v>
      </c>
      <c r="D392" s="28" t="s">
        <v>1298</v>
      </c>
      <c r="H392" s="29" t="str">
        <f t="shared" si="74"/>
        <v>'</v>
      </c>
      <c r="I392" t="str">
        <f t="shared" si="75"/>
        <v>&gt; div.page-wrap &gt; footer &gt; div &gt; div &gt; div:[2] &gt; nav &gt; ul &gt; li:[2]</v>
      </c>
      <c r="J392" t="str">
        <f t="shared" si="76"/>
        <v>' : '</v>
      </c>
      <c r="K392">
        <f t="shared" si="77"/>
        <v>0</v>
      </c>
      <c r="L392" t="str">
        <f t="shared" si="78"/>
        <v>',</v>
      </c>
      <c r="M392" s="30" t="str">
        <f t="shared" si="72"/>
        <v/>
      </c>
      <c r="T392" s="29" t="str">
        <f t="shared" si="79"/>
        <v>'</v>
      </c>
      <c r="U392" t="str">
        <f t="shared" si="80"/>
        <v>&gt; div.page-wrap &gt; footer &gt; div &gt; div &gt; div:[2] &gt; nav &gt; ul &gt; li:[2]</v>
      </c>
      <c r="V392" t="str">
        <f t="shared" si="81"/>
        <v>' : '</v>
      </c>
      <c r="W392">
        <f t="shared" si="82"/>
        <v>0</v>
      </c>
      <c r="X392" t="str">
        <f t="shared" si="83"/>
        <v>',</v>
      </c>
      <c r="Y392" s="30" t="str">
        <f t="shared" si="73"/>
        <v/>
      </c>
    </row>
    <row r="393" spans="1:25" x14ac:dyDescent="0.25">
      <c r="A393" s="60"/>
      <c r="B393">
        <v>571</v>
      </c>
      <c r="C393" s="28" t="s">
        <v>1299</v>
      </c>
      <c r="D393" s="28" t="s">
        <v>1300</v>
      </c>
      <c r="H393" s="29" t="str">
        <f t="shared" si="74"/>
        <v>'</v>
      </c>
      <c r="I393" t="str">
        <f t="shared" si="75"/>
        <v>&gt; div.page-wrap &gt; nav &gt; div &gt; div:[2] &gt; div:[2] &gt; div &gt; ul &gt; li &gt; a</v>
      </c>
      <c r="J393" t="str">
        <f t="shared" si="76"/>
        <v>' : '</v>
      </c>
      <c r="K393">
        <f t="shared" si="77"/>
        <v>0</v>
      </c>
      <c r="L393" t="str">
        <f t="shared" si="78"/>
        <v>',</v>
      </c>
      <c r="M393" s="30" t="str">
        <f t="shared" si="72"/>
        <v/>
      </c>
      <c r="T393" s="29" t="str">
        <f t="shared" si="79"/>
        <v>'</v>
      </c>
      <c r="U393" t="str">
        <f t="shared" si="80"/>
        <v>&gt; div.page-wrap &gt; nav &gt; div &gt; div:[2] &gt; div:[2] &gt; div &gt; ul &gt; li &gt; a</v>
      </c>
      <c r="V393" t="str">
        <f t="shared" si="81"/>
        <v>' : '</v>
      </c>
      <c r="W393">
        <f t="shared" si="82"/>
        <v>0</v>
      </c>
      <c r="X393" t="str">
        <f t="shared" si="83"/>
        <v>',</v>
      </c>
      <c r="Y393" s="30" t="str">
        <f t="shared" si="73"/>
        <v/>
      </c>
    </row>
    <row r="394" spans="1:25" x14ac:dyDescent="0.25">
      <c r="A394" s="60"/>
      <c r="B394">
        <v>569</v>
      </c>
      <c r="C394" s="28" t="s">
        <v>1301</v>
      </c>
      <c r="D394" s="28" t="s">
        <v>1302</v>
      </c>
      <c r="H394" s="29" t="str">
        <f t="shared" si="74"/>
        <v>'</v>
      </c>
      <c r="I394" t="str">
        <f t="shared" si="75"/>
        <v>&gt; div.page-wrap &gt; nav &gt; div &gt; div:[2] &gt; div &gt; div &gt; ul &gt; li &gt; a</v>
      </c>
      <c r="J394" t="str">
        <f t="shared" si="76"/>
        <v>' : '</v>
      </c>
      <c r="K394">
        <f t="shared" si="77"/>
        <v>0</v>
      </c>
      <c r="L394" t="str">
        <f t="shared" si="78"/>
        <v>',</v>
      </c>
      <c r="M394" s="30" t="str">
        <f t="shared" si="72"/>
        <v/>
      </c>
      <c r="T394" s="29" t="str">
        <f t="shared" si="79"/>
        <v>'</v>
      </c>
      <c r="U394" t="str">
        <f t="shared" si="80"/>
        <v>&gt; div.page-wrap &gt; nav &gt; div &gt; div:[2] &gt; div &gt; div &gt; ul &gt; li &gt; a</v>
      </c>
      <c r="V394" t="str">
        <f t="shared" si="81"/>
        <v>' : '</v>
      </c>
      <c r="W394">
        <f t="shared" si="82"/>
        <v>0</v>
      </c>
      <c r="X394" t="str">
        <f t="shared" si="83"/>
        <v>',</v>
      </c>
      <c r="Y394" s="30" t="str">
        <f t="shared" si="73"/>
        <v/>
      </c>
    </row>
    <row r="395" spans="1:25" x14ac:dyDescent="0.25">
      <c r="A395" s="60"/>
      <c r="B395">
        <v>568</v>
      </c>
      <c r="C395" s="28" t="s">
        <v>1303</v>
      </c>
      <c r="D395" s="28" t="s">
        <v>1304</v>
      </c>
      <c r="E395" t="s">
        <v>678</v>
      </c>
      <c r="F395" t="s">
        <v>678</v>
      </c>
      <c r="H395" s="29" t="str">
        <f t="shared" si="74"/>
        <v>'</v>
      </c>
      <c r="I395" t="str">
        <f t="shared" si="75"/>
        <v>#hp24-accessory &gt; div:[2] &gt; div:[3] &gt; div:[2]</v>
      </c>
      <c r="J395" t="str">
        <f t="shared" si="76"/>
        <v>' : '</v>
      </c>
      <c r="K395" t="str">
        <f t="shared" si="77"/>
        <v>Zubehör</v>
      </c>
      <c r="L395" t="str">
        <f t="shared" si="78"/>
        <v>',</v>
      </c>
      <c r="M395" s="30" t="str">
        <f t="shared" si="72"/>
        <v xml:space="preserve">'#hp24-accessory &gt; div:[2] &gt; div:[3] &gt; div:[2]' : 'Zubehör',
</v>
      </c>
      <c r="T395" s="29" t="str">
        <f t="shared" si="79"/>
        <v>'</v>
      </c>
      <c r="U395" t="str">
        <f t="shared" si="80"/>
        <v>#hp24-accessory &gt; div:[2] &gt; div:[3] &gt; div:[2]</v>
      </c>
      <c r="V395" t="str">
        <f t="shared" si="81"/>
        <v>' : '</v>
      </c>
      <c r="W395" t="str">
        <f t="shared" si="82"/>
        <v>Zubehör</v>
      </c>
      <c r="X395" t="str">
        <f t="shared" si="83"/>
        <v>',</v>
      </c>
      <c r="Y395" s="30" t="str">
        <f t="shared" si="73"/>
        <v xml:space="preserve">'#hp24-accessory &gt; div:[2] &gt; div:[3] &gt; div:[2]' : 'Zubehör',
</v>
      </c>
    </row>
    <row r="396" spans="1:25" x14ac:dyDescent="0.25">
      <c r="A396" s="60"/>
      <c r="B396">
        <v>568</v>
      </c>
      <c r="C396" s="28" t="s">
        <v>1305</v>
      </c>
      <c r="D396" s="28" t="s">
        <v>1306</v>
      </c>
      <c r="H396" s="29" t="str">
        <f t="shared" si="74"/>
        <v>'</v>
      </c>
      <c r="I396" t="str">
        <f t="shared" si="75"/>
        <v>&gt; div.page-wrap &gt; section &gt; div &gt; div &gt; div &gt; div &gt; div:[2] &gt; div &gt; form &gt; div &gt; div</v>
      </c>
      <c r="J396" t="str">
        <f t="shared" si="76"/>
        <v>' : '</v>
      </c>
      <c r="K396">
        <f t="shared" si="77"/>
        <v>0</v>
      </c>
      <c r="L396" t="str">
        <f t="shared" si="78"/>
        <v>',</v>
      </c>
      <c r="M396" s="30" t="str">
        <f t="shared" si="72"/>
        <v/>
      </c>
      <c r="T396" s="29" t="str">
        <f t="shared" si="79"/>
        <v>'</v>
      </c>
      <c r="U396" t="str">
        <f t="shared" si="80"/>
        <v>&gt; div.page-wrap &gt; section &gt; div &gt; div &gt; div &gt; div &gt; div:[2] &gt; div &gt; form &gt; div &gt; div</v>
      </c>
      <c r="V396" t="str">
        <f t="shared" si="81"/>
        <v>' : '</v>
      </c>
      <c r="W396">
        <f t="shared" si="82"/>
        <v>0</v>
      </c>
      <c r="X396" t="str">
        <f t="shared" si="83"/>
        <v>',</v>
      </c>
      <c r="Y396" s="30" t="str">
        <f t="shared" si="73"/>
        <v/>
      </c>
    </row>
    <row r="397" spans="1:25" x14ac:dyDescent="0.25">
      <c r="A397" s="60"/>
      <c r="B397">
        <v>565</v>
      </c>
      <c r="C397" s="28" t="s">
        <v>1307</v>
      </c>
      <c r="D397" s="28" t="s">
        <v>1308</v>
      </c>
      <c r="H397" s="29" t="str">
        <f t="shared" si="74"/>
        <v>'</v>
      </c>
      <c r="I397" t="str">
        <f t="shared" si="75"/>
        <v>&gt; div.page-wrap &gt; footer &gt; div &gt; div &gt; div:[2] &gt; nav &gt; ul &gt; li:[4]</v>
      </c>
      <c r="J397" t="str">
        <f t="shared" si="76"/>
        <v>' : '</v>
      </c>
      <c r="K397">
        <f t="shared" si="77"/>
        <v>0</v>
      </c>
      <c r="L397" t="str">
        <f t="shared" si="78"/>
        <v>',</v>
      </c>
      <c r="M397" s="30" t="str">
        <f t="shared" si="72"/>
        <v/>
      </c>
      <c r="T397" s="29" t="str">
        <f t="shared" si="79"/>
        <v>'</v>
      </c>
      <c r="U397" t="str">
        <f t="shared" si="80"/>
        <v>&gt; div.page-wrap &gt; footer &gt; div &gt; div &gt; div:[2] &gt; nav &gt; ul &gt; li:[4]</v>
      </c>
      <c r="V397" t="str">
        <f t="shared" si="81"/>
        <v>' : '</v>
      </c>
      <c r="W397">
        <f t="shared" si="82"/>
        <v>0</v>
      </c>
      <c r="X397" t="str">
        <f t="shared" si="83"/>
        <v>',</v>
      </c>
      <c r="Y397" s="30" t="str">
        <f t="shared" si="73"/>
        <v/>
      </c>
    </row>
    <row r="398" spans="1:25" x14ac:dyDescent="0.25">
      <c r="A398" s="60"/>
      <c r="B398">
        <v>560</v>
      </c>
      <c r="C398" s="28" t="s">
        <v>1309</v>
      </c>
      <c r="D398" s="28" t="s">
        <v>1310</v>
      </c>
      <c r="H398" s="29" t="str">
        <f t="shared" si="74"/>
        <v>'</v>
      </c>
      <c r="I398" t="str">
        <f t="shared" si="75"/>
        <v>&gt; div.swag-cookie-permission &gt; div</v>
      </c>
      <c r="J398" t="str">
        <f t="shared" si="76"/>
        <v>' : '</v>
      </c>
      <c r="K398">
        <f t="shared" si="77"/>
        <v>0</v>
      </c>
      <c r="L398" t="str">
        <f t="shared" si="78"/>
        <v>',</v>
      </c>
      <c r="M398" s="30" t="str">
        <f t="shared" si="72"/>
        <v/>
      </c>
      <c r="T398" s="29" t="str">
        <f t="shared" si="79"/>
        <v>'</v>
      </c>
      <c r="U398" t="str">
        <f t="shared" si="80"/>
        <v>&gt; div.swag-cookie-permission &gt; div</v>
      </c>
      <c r="V398" t="str">
        <f t="shared" si="81"/>
        <v>' : '</v>
      </c>
      <c r="W398">
        <f t="shared" si="82"/>
        <v>0</v>
      </c>
      <c r="X398" t="str">
        <f t="shared" si="83"/>
        <v>',</v>
      </c>
      <c r="Y398" s="30" t="str">
        <f t="shared" si="73"/>
        <v/>
      </c>
    </row>
    <row r="399" spans="1:25" x14ac:dyDescent="0.25">
      <c r="A399" s="60"/>
      <c r="B399">
        <v>559</v>
      </c>
      <c r="C399" s="28" t="s">
        <v>1311</v>
      </c>
      <c r="D399" s="28" t="s">
        <v>1312</v>
      </c>
      <c r="E399" t="s">
        <v>570</v>
      </c>
      <c r="F399" t="s">
        <v>570</v>
      </c>
      <c r="H399" s="29" t="str">
        <f t="shared" si="74"/>
        <v>'</v>
      </c>
      <c r="I399" t="str">
        <f t="shared" si="75"/>
        <v>&gt; div.js--modal.sizing--auto.no--header.image-gallery--modal.no--border-radius &gt; div:[2] &gt; div &gt; div:[2] &gt; div &gt; a:[4]</v>
      </c>
      <c r="J399" t="str">
        <f t="shared" si="76"/>
        <v>' : '</v>
      </c>
      <c r="K399" t="str">
        <f t="shared" si="77"/>
        <v>Picture_Gallery_FullScreen</v>
      </c>
      <c r="L399" t="str">
        <f t="shared" si="78"/>
        <v>',</v>
      </c>
      <c r="M399" s="30" t="str">
        <f t="shared" si="72"/>
        <v xml:space="preserve">'&gt; div.js--modal.sizing--auto.no--header.image-gallery--modal.no--border-radius &gt; div:[2] &gt; div &gt; div:[2] &gt; div &gt; a:[4]' : 'Picture_Gallery_FullScreen',
</v>
      </c>
      <c r="T399" s="29" t="str">
        <f t="shared" si="79"/>
        <v>'</v>
      </c>
      <c r="U399" t="str">
        <f t="shared" si="80"/>
        <v>&gt; div.js--modal.sizing--auto.no--header.image-gallery--modal.no--border-radius &gt; div:[2] &gt; div &gt; div:[2] &gt; div &gt; a:[4]</v>
      </c>
      <c r="V399" t="str">
        <f t="shared" si="81"/>
        <v>' : '</v>
      </c>
      <c r="W399" t="str">
        <f t="shared" si="82"/>
        <v>Picture_Gallery_FullScreen</v>
      </c>
      <c r="X399" t="str">
        <f t="shared" si="83"/>
        <v>',</v>
      </c>
      <c r="Y399" s="30" t="str">
        <f t="shared" si="73"/>
        <v xml:space="preserve">'&gt; div.js--modal.sizing--auto.no--header.image-gallery--modal.no--border-radius &gt; div:[2] &gt; div &gt; div:[2] &gt; div &gt; a:[4]' : 'Picture_Gallery_FullScreen',
</v>
      </c>
    </row>
    <row r="400" spans="1:25" x14ac:dyDescent="0.25">
      <c r="A400" s="60"/>
      <c r="B400">
        <v>557</v>
      </c>
      <c r="C400" s="28" t="s">
        <v>1313</v>
      </c>
      <c r="D400" s="28" t="s">
        <v>1314</v>
      </c>
      <c r="H400" s="29" t="str">
        <f t="shared" si="74"/>
        <v>'</v>
      </c>
      <c r="I400" t="str">
        <f t="shared" si="75"/>
        <v>&gt; div.page-wrap &gt; nav &gt; div &gt; div:[2] &gt; div:[3] &gt; div &gt; ul &gt; li</v>
      </c>
      <c r="J400" t="str">
        <f t="shared" si="76"/>
        <v>' : '</v>
      </c>
      <c r="K400">
        <f t="shared" si="77"/>
        <v>0</v>
      </c>
      <c r="L400" t="str">
        <f t="shared" si="78"/>
        <v>',</v>
      </c>
      <c r="M400" s="30" t="str">
        <f t="shared" si="72"/>
        <v/>
      </c>
      <c r="T400" s="29" t="str">
        <f t="shared" si="79"/>
        <v>'</v>
      </c>
      <c r="U400" t="str">
        <f t="shared" si="80"/>
        <v>&gt; div.page-wrap &gt; nav &gt; div &gt; div:[2] &gt; div:[3] &gt; div &gt; ul &gt; li</v>
      </c>
      <c r="V400" t="str">
        <f t="shared" si="81"/>
        <v>' : '</v>
      </c>
      <c r="W400">
        <f t="shared" si="82"/>
        <v>0</v>
      </c>
      <c r="X400" t="str">
        <f t="shared" si="83"/>
        <v>',</v>
      </c>
      <c r="Y400" s="30" t="str">
        <f t="shared" si="73"/>
        <v/>
      </c>
    </row>
    <row r="401" spans="1:25" x14ac:dyDescent="0.25">
      <c r="A401" s="60"/>
      <c r="B401">
        <v>557</v>
      </c>
      <c r="C401" s="28" t="s">
        <v>1315</v>
      </c>
      <c r="D401" s="28" t="s">
        <v>1316</v>
      </c>
      <c r="H401" s="29" t="str">
        <f t="shared" si="74"/>
        <v>'</v>
      </c>
      <c r="I401" t="str">
        <f t="shared" si="75"/>
        <v>&gt; div.page-wrap &gt; footer &gt; div &gt; div &gt; div:[2] &gt; nav &gt; ul &gt; li:[7]</v>
      </c>
      <c r="J401" t="str">
        <f t="shared" si="76"/>
        <v>' : '</v>
      </c>
      <c r="K401">
        <f t="shared" si="77"/>
        <v>0</v>
      </c>
      <c r="L401" t="str">
        <f t="shared" si="78"/>
        <v>',</v>
      </c>
      <c r="M401" s="30" t="str">
        <f t="shared" si="72"/>
        <v/>
      </c>
      <c r="T401" s="29" t="str">
        <f t="shared" si="79"/>
        <v>'</v>
      </c>
      <c r="U401" t="str">
        <f t="shared" si="80"/>
        <v>&gt; div.page-wrap &gt; footer &gt; div &gt; div &gt; div:[2] &gt; nav &gt; ul &gt; li:[7]</v>
      </c>
      <c r="V401" t="str">
        <f t="shared" si="81"/>
        <v>' : '</v>
      </c>
      <c r="W401">
        <f t="shared" si="82"/>
        <v>0</v>
      </c>
      <c r="X401" t="str">
        <f t="shared" si="83"/>
        <v>',</v>
      </c>
      <c r="Y401" s="30" t="str">
        <f t="shared" si="73"/>
        <v/>
      </c>
    </row>
    <row r="402" spans="1:25" x14ac:dyDescent="0.25">
      <c r="A402" s="60"/>
      <c r="B402">
        <v>557</v>
      </c>
      <c r="C402" s="28" t="s">
        <v>1317</v>
      </c>
      <c r="D402" s="28" t="s">
        <v>1318</v>
      </c>
      <c r="H402" s="29" t="str">
        <f t="shared" si="74"/>
        <v>'</v>
      </c>
      <c r="I402" t="str">
        <f t="shared" si="75"/>
        <v>&gt; div.page-wrap &gt; header &gt; div &gt; nav &gt; ul &gt; li:[2] &gt; form</v>
      </c>
      <c r="J402" t="str">
        <f t="shared" si="76"/>
        <v>' : '</v>
      </c>
      <c r="K402">
        <f t="shared" si="77"/>
        <v>0</v>
      </c>
      <c r="L402" t="str">
        <f t="shared" si="78"/>
        <v>',</v>
      </c>
      <c r="M402" s="30" t="str">
        <f t="shared" si="72"/>
        <v/>
      </c>
      <c r="T402" s="29" t="str">
        <f t="shared" si="79"/>
        <v>'</v>
      </c>
      <c r="U402" t="str">
        <f t="shared" si="80"/>
        <v>&gt; div.page-wrap &gt; header &gt; div &gt; nav &gt; ul &gt; li:[2] &gt; form</v>
      </c>
      <c r="V402" t="str">
        <f t="shared" si="81"/>
        <v>' : '</v>
      </c>
      <c r="W402">
        <f t="shared" si="82"/>
        <v>0</v>
      </c>
      <c r="X402" t="str">
        <f t="shared" si="83"/>
        <v>',</v>
      </c>
      <c r="Y402" s="30" t="str">
        <f t="shared" si="73"/>
        <v/>
      </c>
    </row>
    <row r="403" spans="1:25" x14ac:dyDescent="0.25">
      <c r="A403" s="60"/>
      <c r="B403">
        <v>554</v>
      </c>
      <c r="C403" s="28" t="s">
        <v>1319</v>
      </c>
      <c r="D403" s="28" t="s">
        <v>1320</v>
      </c>
      <c r="H403" s="29" t="str">
        <f t="shared" si="74"/>
        <v>'</v>
      </c>
      <c r="I403" t="str">
        <f t="shared" si="75"/>
        <v>#holabe-contactmenu &gt; div:[3] &gt; div &gt; button</v>
      </c>
      <c r="J403" t="str">
        <f t="shared" si="76"/>
        <v>' : '</v>
      </c>
      <c r="K403">
        <f t="shared" si="77"/>
        <v>0</v>
      </c>
      <c r="L403" t="str">
        <f t="shared" si="78"/>
        <v>',</v>
      </c>
      <c r="M403" s="30" t="str">
        <f t="shared" si="72"/>
        <v/>
      </c>
      <c r="T403" s="29" t="str">
        <f t="shared" si="79"/>
        <v>'</v>
      </c>
      <c r="U403" t="str">
        <f t="shared" si="80"/>
        <v>#holabe-contactmenu &gt; div:[3] &gt; div &gt; button</v>
      </c>
      <c r="V403" t="str">
        <f t="shared" si="81"/>
        <v>' : '</v>
      </c>
      <c r="W403">
        <f t="shared" si="82"/>
        <v>0</v>
      </c>
      <c r="X403" t="str">
        <f t="shared" si="83"/>
        <v>',</v>
      </c>
      <c r="Y403" s="30" t="str">
        <f t="shared" si="73"/>
        <v/>
      </c>
    </row>
    <row r="404" spans="1:25" x14ac:dyDescent="0.25">
      <c r="A404" s="60"/>
      <c r="B404">
        <v>548</v>
      </c>
      <c r="C404" s="28" t="s">
        <v>1321</v>
      </c>
      <c r="D404" s="28" t="s">
        <v>1322</v>
      </c>
      <c r="E404" t="s">
        <v>806</v>
      </c>
      <c r="F404" t="s">
        <v>159</v>
      </c>
      <c r="H404" s="29" t="str">
        <f t="shared" si="74"/>
        <v>'</v>
      </c>
      <c r="I404" t="str">
        <f t="shared" si="75"/>
        <v>&gt; div.page-wrap &gt; section &gt; div &gt; div &gt; div &gt; div:[2] &gt; div:[2] &gt; div &gt; div:[3] &gt; div:[2] &gt; div:[2] &gt; table &gt; tbody &gt; tr:[17] &gt; td:[2]</v>
      </c>
      <c r="J404" t="str">
        <f t="shared" si="76"/>
        <v>' : '</v>
      </c>
      <c r="K404" t="str">
        <f t="shared" si="77"/>
        <v>ProductDescription_table</v>
      </c>
      <c r="L404" t="str">
        <f t="shared" si="78"/>
        <v>',</v>
      </c>
      <c r="M404" s="30" t="str">
        <f t="shared" si="72"/>
        <v xml:space="preserve">'&gt; div.page-wrap &gt; section &gt; div &gt; div &gt; div &gt; div:[2] &gt; div:[2] &gt; div &gt; div:[3] &gt; div:[2] &gt; div:[2] &gt; table &gt; tbody &gt; tr:[17] &gt; td:[2]' : 'ProductDescription_table',
</v>
      </c>
      <c r="T404" s="29" t="str">
        <f t="shared" si="79"/>
        <v>'</v>
      </c>
      <c r="U404" t="str">
        <f t="shared" si="80"/>
        <v>&gt; div.page-wrap &gt; section &gt; div &gt; div &gt; div &gt; div:[2] &gt; div:[2] &gt; div &gt; div:[3] &gt; div:[2] &gt; div:[2] &gt; table &gt; tbody &gt; tr:[17] &gt; td:[2]</v>
      </c>
      <c r="V404" t="str">
        <f t="shared" si="81"/>
        <v>' : '</v>
      </c>
      <c r="W404" t="str">
        <f t="shared" si="82"/>
        <v>ProductDescription_table</v>
      </c>
      <c r="X404" t="str">
        <f t="shared" si="83"/>
        <v>',</v>
      </c>
      <c r="Y404" s="30" t="str">
        <f t="shared" si="73"/>
        <v xml:space="preserve">'&gt; div.page-wrap &gt; section &gt; div &gt; div &gt; div &gt; div:[2] &gt; div:[2] &gt; div &gt; div:[3] &gt; div:[2] &gt; div:[2] &gt; table &gt; tbody &gt; tr:[17] &gt; td:[2]' : 'ProductDescription_table',
</v>
      </c>
    </row>
    <row r="405" spans="1:25" x14ac:dyDescent="0.25">
      <c r="A405" s="60"/>
      <c r="B405">
        <v>547</v>
      </c>
      <c r="C405" s="28" t="s">
        <v>1323</v>
      </c>
      <c r="D405" s="28" t="s">
        <v>1324</v>
      </c>
      <c r="E405" t="s">
        <v>2509</v>
      </c>
      <c r="F405" t="s">
        <v>622</v>
      </c>
      <c r="H405" s="29" t="str">
        <f t="shared" si="74"/>
        <v>'</v>
      </c>
      <c r="I405" t="str">
        <f t="shared" si="75"/>
        <v>&gt; div.page-wrap &gt; section &gt; div &gt; div &gt; div &gt; div &gt; div &gt; div &gt; div:[4] &gt; a</v>
      </c>
      <c r="J405" t="str">
        <f t="shared" si="76"/>
        <v>' : '</v>
      </c>
      <c r="K405" t="str">
        <f t="shared" si="77"/>
        <v>picture_main_toggles</v>
      </c>
      <c r="L405" t="str">
        <f t="shared" si="78"/>
        <v>',</v>
      </c>
      <c r="M405" s="30" t="str">
        <f t="shared" si="72"/>
        <v xml:space="preserve">'&gt; div.page-wrap &gt; section &gt; div &gt; div &gt; div &gt; div &gt; div &gt; div &gt; div:[4] &gt; a' : 'picture_main_toggles',
</v>
      </c>
      <c r="T405" s="29" t="str">
        <f t="shared" si="79"/>
        <v>'</v>
      </c>
      <c r="U405" t="str">
        <f t="shared" si="80"/>
        <v>&gt; div.page-wrap &gt; section &gt; div &gt; div &gt; div &gt; div &gt; div &gt; div &gt; div:[4] &gt; a</v>
      </c>
      <c r="V405" t="str">
        <f t="shared" si="81"/>
        <v>' : '</v>
      </c>
      <c r="W405" t="str">
        <f t="shared" si="82"/>
        <v>picture_main_toggles</v>
      </c>
      <c r="X405" t="str">
        <f t="shared" si="83"/>
        <v>',</v>
      </c>
      <c r="Y405" s="30" t="str">
        <f t="shared" si="73"/>
        <v xml:space="preserve">'&gt; div.page-wrap &gt; section &gt; div &gt; div &gt; div &gt; div &gt; div &gt; div &gt; div:[4] &gt; a' : 'picture_main_toggles',
</v>
      </c>
    </row>
    <row r="406" spans="1:25" x14ac:dyDescent="0.25">
      <c r="A406" s="60"/>
      <c r="B406">
        <v>544</v>
      </c>
      <c r="C406" s="28" t="s">
        <v>1325</v>
      </c>
      <c r="D406" s="28" t="s">
        <v>1326</v>
      </c>
      <c r="H406" s="29" t="str">
        <f t="shared" si="74"/>
        <v>'</v>
      </c>
      <c r="I406" t="str">
        <f t="shared" si="75"/>
        <v>&gt; div.page-wrap &gt; header &gt; div &gt; nav &gt; ul &gt; div &gt; a</v>
      </c>
      <c r="J406" t="str">
        <f t="shared" si="76"/>
        <v>' : '</v>
      </c>
      <c r="K406">
        <f t="shared" si="77"/>
        <v>0</v>
      </c>
      <c r="L406" t="str">
        <f t="shared" si="78"/>
        <v>',</v>
      </c>
      <c r="M406" s="30" t="str">
        <f t="shared" si="72"/>
        <v/>
      </c>
      <c r="T406" s="29" t="str">
        <f t="shared" si="79"/>
        <v>'</v>
      </c>
      <c r="U406" t="str">
        <f t="shared" si="80"/>
        <v>&gt; div.page-wrap &gt; header &gt; div &gt; nav &gt; ul &gt; div &gt; a</v>
      </c>
      <c r="V406" t="str">
        <f t="shared" si="81"/>
        <v>' : '</v>
      </c>
      <c r="W406">
        <f t="shared" si="82"/>
        <v>0</v>
      </c>
      <c r="X406" t="str">
        <f t="shared" si="83"/>
        <v>',</v>
      </c>
      <c r="Y406" s="30" t="str">
        <f t="shared" si="73"/>
        <v/>
      </c>
    </row>
    <row r="407" spans="1:25" x14ac:dyDescent="0.25">
      <c r="A407" s="60"/>
      <c r="B407">
        <v>542</v>
      </c>
      <c r="C407" s="28" t="s">
        <v>1327</v>
      </c>
      <c r="D407" s="28" t="s">
        <v>1328</v>
      </c>
      <c r="E407" t="s">
        <v>678</v>
      </c>
      <c r="F407" t="s">
        <v>678</v>
      </c>
      <c r="H407" s="29" t="str">
        <f t="shared" si="74"/>
        <v>'</v>
      </c>
      <c r="I407" t="str">
        <f t="shared" si="75"/>
        <v>#hp24-accessory &gt; div:[2] &gt; div:[5] &gt; div:[2] &gt; div &gt; div &gt; a</v>
      </c>
      <c r="J407" t="str">
        <f t="shared" si="76"/>
        <v>' : '</v>
      </c>
      <c r="K407" t="str">
        <f t="shared" si="77"/>
        <v>Zubehör</v>
      </c>
      <c r="L407" t="str">
        <f t="shared" si="78"/>
        <v>',</v>
      </c>
      <c r="M407" s="30" t="str">
        <f t="shared" si="72"/>
        <v xml:space="preserve">'#hp24-accessory &gt; div:[2] &gt; div:[5] &gt; div:[2] &gt; div &gt; div &gt; a' : 'Zubehör',
</v>
      </c>
      <c r="T407" s="29" t="str">
        <f t="shared" si="79"/>
        <v>'</v>
      </c>
      <c r="U407" t="str">
        <f t="shared" si="80"/>
        <v>#hp24-accessory &gt; div:[2] &gt; div:[5] &gt; div:[2] &gt; div &gt; div &gt; a</v>
      </c>
      <c r="V407" t="str">
        <f t="shared" si="81"/>
        <v>' : '</v>
      </c>
      <c r="W407" t="str">
        <f t="shared" si="82"/>
        <v>Zubehör</v>
      </c>
      <c r="X407" t="str">
        <f t="shared" si="83"/>
        <v>',</v>
      </c>
      <c r="Y407" s="30" t="str">
        <f t="shared" si="73"/>
        <v xml:space="preserve">'#hp24-accessory &gt; div:[2] &gt; div:[5] &gt; div:[2] &gt; div &gt; div &gt; a' : 'Zubehör',
</v>
      </c>
    </row>
    <row r="408" spans="1:25" x14ac:dyDescent="0.25">
      <c r="A408" s="60"/>
      <c r="B408">
        <v>538</v>
      </c>
      <c r="C408" s="28" t="s">
        <v>1329</v>
      </c>
      <c r="D408" s="28" t="s">
        <v>1330</v>
      </c>
      <c r="H408" s="29" t="str">
        <f t="shared" si="74"/>
        <v>'</v>
      </c>
      <c r="I408" t="str">
        <f t="shared" si="75"/>
        <v>&gt; div.page-wrap &gt; footer &gt; div &gt; div &gt; div:[2] &gt; nav &gt; ul &gt; li:[3]</v>
      </c>
      <c r="J408" t="str">
        <f t="shared" si="76"/>
        <v>' : '</v>
      </c>
      <c r="K408">
        <f t="shared" si="77"/>
        <v>0</v>
      </c>
      <c r="L408" t="str">
        <f t="shared" si="78"/>
        <v>',</v>
      </c>
      <c r="M408" s="30" t="str">
        <f t="shared" si="72"/>
        <v/>
      </c>
      <c r="T408" s="29" t="str">
        <f t="shared" si="79"/>
        <v>'</v>
      </c>
      <c r="U408" t="str">
        <f t="shared" si="80"/>
        <v>&gt; div.page-wrap &gt; footer &gt; div &gt; div &gt; div:[2] &gt; nav &gt; ul &gt; li:[3]</v>
      </c>
      <c r="V408" t="str">
        <f t="shared" si="81"/>
        <v>' : '</v>
      </c>
      <c r="W408">
        <f t="shared" si="82"/>
        <v>0</v>
      </c>
      <c r="X408" t="str">
        <f t="shared" si="83"/>
        <v>',</v>
      </c>
      <c r="Y408" s="30" t="str">
        <f t="shared" si="73"/>
        <v/>
      </c>
    </row>
    <row r="409" spans="1:25" x14ac:dyDescent="0.25">
      <c r="A409" s="60"/>
      <c r="B409">
        <v>538</v>
      </c>
      <c r="C409" s="28" t="s">
        <v>1331</v>
      </c>
      <c r="D409" s="28" t="s">
        <v>1332</v>
      </c>
      <c r="E409" t="s">
        <v>159</v>
      </c>
      <c r="F409" t="s">
        <v>159</v>
      </c>
      <c r="H409" s="29" t="str">
        <f t="shared" si="74"/>
        <v>'</v>
      </c>
      <c r="I409" t="str">
        <f t="shared" si="75"/>
        <v>&gt; div.page-wrap &gt; section &gt; div &gt; div &gt; div &gt; div:[2] &gt; div:[2] &gt; div &gt; div:[3] &gt; div:[2] &gt; p:[2]</v>
      </c>
      <c r="J409" t="str">
        <f t="shared" si="76"/>
        <v>' : '</v>
      </c>
      <c r="K409" t="str">
        <f t="shared" si="77"/>
        <v>ProductDescription</v>
      </c>
      <c r="L409" t="str">
        <f t="shared" si="78"/>
        <v>',</v>
      </c>
      <c r="M409" s="30" t="str">
        <f t="shared" si="72"/>
        <v xml:space="preserve">'&gt; div.page-wrap &gt; section &gt; div &gt; div &gt; div &gt; div:[2] &gt; div:[2] &gt; div &gt; div:[3] &gt; div:[2] &gt; p:[2]' : 'ProductDescription',
</v>
      </c>
      <c r="T409" s="29" t="str">
        <f t="shared" si="79"/>
        <v>'</v>
      </c>
      <c r="U409" t="str">
        <f t="shared" si="80"/>
        <v>&gt; div.page-wrap &gt; section &gt; div &gt; div &gt; div &gt; div:[2] &gt; div:[2] &gt; div &gt; div:[3] &gt; div:[2] &gt; p:[2]</v>
      </c>
      <c r="V409" t="str">
        <f t="shared" si="81"/>
        <v>' : '</v>
      </c>
      <c r="W409" t="str">
        <f t="shared" si="82"/>
        <v>ProductDescription</v>
      </c>
      <c r="X409" t="str">
        <f t="shared" si="83"/>
        <v>',</v>
      </c>
      <c r="Y409" s="30" t="str">
        <f t="shared" si="73"/>
        <v xml:space="preserve">'&gt; div.page-wrap &gt; section &gt; div &gt; div &gt; div &gt; div:[2] &gt; div:[2] &gt; div &gt; div:[3] &gt; div:[2] &gt; p:[2]' : 'ProductDescription',
</v>
      </c>
    </row>
    <row r="410" spans="1:25" x14ac:dyDescent="0.25">
      <c r="A410" s="60"/>
      <c r="B410">
        <v>537</v>
      </c>
      <c r="C410" s="28" t="s">
        <v>1333</v>
      </c>
      <c r="D410" s="28" t="s">
        <v>1334</v>
      </c>
      <c r="H410" s="29" t="str">
        <f t="shared" si="74"/>
        <v>'</v>
      </c>
      <c r="I410" t="str">
        <f t="shared" si="75"/>
        <v>&gt; div.page-wrap &gt; section &gt; div &gt; div &gt; div &gt; div:[5] &gt; div &gt; a</v>
      </c>
      <c r="J410" t="str">
        <f t="shared" si="76"/>
        <v>' : '</v>
      </c>
      <c r="K410">
        <f t="shared" si="77"/>
        <v>0</v>
      </c>
      <c r="L410" t="str">
        <f t="shared" si="78"/>
        <v>',</v>
      </c>
      <c r="M410" s="30" t="str">
        <f t="shared" si="72"/>
        <v/>
      </c>
      <c r="T410" s="29" t="str">
        <f t="shared" si="79"/>
        <v>'</v>
      </c>
      <c r="U410" t="str">
        <f t="shared" si="80"/>
        <v>&gt; div.page-wrap &gt; section &gt; div &gt; div &gt; div &gt; div:[5] &gt; div &gt; a</v>
      </c>
      <c r="V410" t="str">
        <f t="shared" si="81"/>
        <v>' : '</v>
      </c>
      <c r="W410">
        <f t="shared" si="82"/>
        <v>0</v>
      </c>
      <c r="X410" t="str">
        <f t="shared" si="83"/>
        <v>',</v>
      </c>
      <c r="Y410" s="30" t="str">
        <f t="shared" si="73"/>
        <v/>
      </c>
    </row>
    <row r="411" spans="1:25" x14ac:dyDescent="0.25">
      <c r="A411" s="60"/>
      <c r="B411">
        <v>534</v>
      </c>
      <c r="C411" s="28" t="s">
        <v>1335</v>
      </c>
      <c r="D411" s="28" t="s">
        <v>1336</v>
      </c>
      <c r="H411" s="29" t="str">
        <f t="shared" si="74"/>
        <v>'</v>
      </c>
      <c r="I411" t="str">
        <f t="shared" si="75"/>
        <v>&gt; div.page-wrap &gt; section &gt; div &gt; div &gt; div &gt; div &gt; div:[2] &gt; div &gt; div &gt; div &gt; div:[2] &gt; span:[2]</v>
      </c>
      <c r="J411" t="str">
        <f t="shared" si="76"/>
        <v>' : '</v>
      </c>
      <c r="K411">
        <f t="shared" si="77"/>
        <v>0</v>
      </c>
      <c r="L411" t="str">
        <f t="shared" si="78"/>
        <v>',</v>
      </c>
      <c r="M411" s="30" t="str">
        <f t="shared" si="72"/>
        <v/>
      </c>
      <c r="T411" s="29" t="str">
        <f t="shared" si="79"/>
        <v>'</v>
      </c>
      <c r="U411" t="str">
        <f t="shared" si="80"/>
        <v>&gt; div.page-wrap &gt; section &gt; div &gt; div &gt; div &gt; div &gt; div:[2] &gt; div &gt; div &gt; div &gt; div:[2] &gt; span:[2]</v>
      </c>
      <c r="V411" t="str">
        <f t="shared" si="81"/>
        <v>' : '</v>
      </c>
      <c r="W411">
        <f t="shared" si="82"/>
        <v>0</v>
      </c>
      <c r="X411" t="str">
        <f t="shared" si="83"/>
        <v>',</v>
      </c>
      <c r="Y411" s="30" t="str">
        <f t="shared" si="73"/>
        <v/>
      </c>
    </row>
    <row r="412" spans="1:25" x14ac:dyDescent="0.25">
      <c r="A412" s="60"/>
      <c r="B412">
        <v>532</v>
      </c>
      <c r="C412" s="28" t="s">
        <v>1337</v>
      </c>
      <c r="D412" s="28" t="s">
        <v>1338</v>
      </c>
      <c r="H412" s="29" t="str">
        <f t="shared" si="74"/>
        <v>'</v>
      </c>
      <c r="I412" t="str">
        <f t="shared" si="75"/>
        <v>&gt; div.page-wrap &gt; section &gt; div &gt; div &gt; div &gt; div:[5] &gt; div:[2] &gt; div &gt; div:[2] &gt; div &gt; div &gt; div &gt; div:[5] &gt; div &gt; div &gt; div:[2] &gt; a &gt; span &gt; span &gt; img</v>
      </c>
      <c r="J412" t="str">
        <f t="shared" si="76"/>
        <v>' : '</v>
      </c>
      <c r="K412">
        <f t="shared" si="77"/>
        <v>0</v>
      </c>
      <c r="L412" t="str">
        <f t="shared" si="78"/>
        <v>',</v>
      </c>
      <c r="M412" s="30" t="str">
        <f t="shared" si="72"/>
        <v/>
      </c>
      <c r="T412" s="29" t="str">
        <f t="shared" si="79"/>
        <v>'</v>
      </c>
      <c r="U412" t="str">
        <f t="shared" si="80"/>
        <v>&gt; div.page-wrap &gt; section &gt; div &gt; div &gt; div &gt; div:[5] &gt; div:[2] &gt; div &gt; div:[2] &gt; div &gt; div &gt; div &gt; div:[5] &gt; div &gt; div &gt; div:[2] &gt; a &gt; span &gt; span &gt; img</v>
      </c>
      <c r="V412" t="str">
        <f t="shared" si="81"/>
        <v>' : '</v>
      </c>
      <c r="W412">
        <f t="shared" si="82"/>
        <v>0</v>
      </c>
      <c r="X412" t="str">
        <f t="shared" si="83"/>
        <v>',</v>
      </c>
      <c r="Y412" s="30" t="str">
        <f t="shared" si="73"/>
        <v/>
      </c>
    </row>
    <row r="413" spans="1:25" x14ac:dyDescent="0.25">
      <c r="A413" s="60"/>
      <c r="B413">
        <v>528</v>
      </c>
      <c r="C413" s="28" t="s">
        <v>1339</v>
      </c>
      <c r="D413" s="28" t="s">
        <v>1340</v>
      </c>
      <c r="E413" t="s">
        <v>767</v>
      </c>
      <c r="F413" t="s">
        <v>2500</v>
      </c>
      <c r="H413" s="29" t="str">
        <f t="shared" si="74"/>
        <v>'</v>
      </c>
      <c r="I413" t="str">
        <f t="shared" si="75"/>
        <v>&gt; div.page-wrap &gt; section &gt; div &gt; div &gt; div &gt; div &gt; div &gt; div:[2] &gt; div &gt; div &gt; div &gt; div:[2] &gt; span:[3] &gt; span</v>
      </c>
      <c r="J413" t="str">
        <f t="shared" si="76"/>
        <v>' : '</v>
      </c>
      <c r="K413" t="str">
        <f t="shared" si="77"/>
        <v>ProductDescription_Price</v>
      </c>
      <c r="L413" t="str">
        <f t="shared" si="78"/>
        <v>',</v>
      </c>
      <c r="M413" s="30" t="str">
        <f t="shared" si="72"/>
        <v xml:space="preserve">'&gt; div.page-wrap &gt; section &gt; div &gt; div &gt; div &gt; div &gt; div &gt; div:[2] &gt; div &gt; div &gt; div &gt; div:[2] &gt; span:[3] &gt; span' : 'ProductDescription_Price',
</v>
      </c>
      <c r="T413" s="29" t="str">
        <f t="shared" si="79"/>
        <v>'</v>
      </c>
      <c r="U413" t="str">
        <f t="shared" si="80"/>
        <v>&gt; div.page-wrap &gt; section &gt; div &gt; div &gt; div &gt; div &gt; div &gt; div:[2] &gt; div &gt; div &gt; div &gt; div:[2] &gt; span:[3] &gt; span</v>
      </c>
      <c r="V413" t="str">
        <f t="shared" si="81"/>
        <v>' : '</v>
      </c>
      <c r="W413" t="str">
        <f t="shared" si="82"/>
        <v>ProductDescription_Price</v>
      </c>
      <c r="X413" t="str">
        <f t="shared" si="83"/>
        <v>',</v>
      </c>
      <c r="Y413" s="30" t="str">
        <f t="shared" si="73"/>
        <v xml:space="preserve">'&gt; div.page-wrap &gt; section &gt; div &gt; div &gt; div &gt; div &gt; div &gt; div:[2] &gt; div &gt; div &gt; div &gt; div:[2] &gt; span:[3] &gt; span' : 'ProductDescription_Price',
</v>
      </c>
    </row>
    <row r="414" spans="1:25" x14ac:dyDescent="0.25">
      <c r="A414" s="60"/>
      <c r="B414">
        <v>525</v>
      </c>
      <c r="C414" s="28" t="s">
        <v>1341</v>
      </c>
      <c r="D414" s="28" t="s">
        <v>1342</v>
      </c>
      <c r="E414" t="s">
        <v>634</v>
      </c>
      <c r="F414" t="s">
        <v>17</v>
      </c>
      <c r="H414" s="29" t="str">
        <f t="shared" si="74"/>
        <v>'</v>
      </c>
      <c r="I414" t="str">
        <f t="shared" si="75"/>
        <v>&gt; div.page-wrap &gt; section &gt; nav &gt; ul &gt; li:[3] &gt; a &gt; span</v>
      </c>
      <c r="J414" t="str">
        <f t="shared" si="76"/>
        <v>' : '</v>
      </c>
      <c r="K414" t="str">
        <f t="shared" si="77"/>
        <v>Breadcrumbs</v>
      </c>
      <c r="L414" t="str">
        <f t="shared" si="78"/>
        <v>',</v>
      </c>
      <c r="M414" s="30" t="str">
        <f t="shared" si="72"/>
        <v xml:space="preserve">'&gt; div.page-wrap &gt; section &gt; nav &gt; ul &gt; li:[3] &gt; a &gt; span' : 'Breadcrumbs',
</v>
      </c>
      <c r="T414" s="29" t="str">
        <f t="shared" si="79"/>
        <v>'</v>
      </c>
      <c r="U414" t="str">
        <f t="shared" si="80"/>
        <v>&gt; div.page-wrap &gt; section &gt; nav &gt; ul &gt; li:[3] &gt; a &gt; span</v>
      </c>
      <c r="V414" t="str">
        <f t="shared" si="81"/>
        <v>' : '</v>
      </c>
      <c r="W414" t="str">
        <f t="shared" si="82"/>
        <v>Breadcrumbs</v>
      </c>
      <c r="X414" t="str">
        <f t="shared" si="83"/>
        <v>',</v>
      </c>
      <c r="Y414" s="30" t="str">
        <f t="shared" si="73"/>
        <v xml:space="preserve">'&gt; div.page-wrap &gt; section &gt; nav &gt; ul &gt; li:[3] &gt; a &gt; span' : 'Breadcrumbs',
</v>
      </c>
    </row>
    <row r="415" spans="1:25" x14ac:dyDescent="0.25">
      <c r="A415" s="60"/>
      <c r="B415">
        <v>524</v>
      </c>
      <c r="C415" s="28" t="s">
        <v>1343</v>
      </c>
      <c r="D415" s="28" t="s">
        <v>1344</v>
      </c>
      <c r="H415" s="29" t="str">
        <f t="shared" si="74"/>
        <v>'</v>
      </c>
      <c r="I415" t="str">
        <f t="shared" si="75"/>
        <v>&gt; div.page-wrap &gt; section &gt; div &gt; div &gt; div &gt; div &gt; div &gt; div &gt; div:[2] &gt; div &gt; div:[11]</v>
      </c>
      <c r="J415" t="str">
        <f t="shared" si="76"/>
        <v>' : '</v>
      </c>
      <c r="K415">
        <f t="shared" si="77"/>
        <v>0</v>
      </c>
      <c r="L415" t="str">
        <f t="shared" si="78"/>
        <v>',</v>
      </c>
      <c r="M415" s="30" t="str">
        <f t="shared" si="72"/>
        <v/>
      </c>
      <c r="T415" s="29" t="str">
        <f t="shared" si="79"/>
        <v>'</v>
      </c>
      <c r="U415" t="str">
        <f t="shared" si="80"/>
        <v>&gt; div.page-wrap &gt; section &gt; div &gt; div &gt; div &gt; div &gt; div &gt; div &gt; div:[2] &gt; div &gt; div:[11]</v>
      </c>
      <c r="V415" t="str">
        <f t="shared" si="81"/>
        <v>' : '</v>
      </c>
      <c r="W415">
        <f t="shared" si="82"/>
        <v>0</v>
      </c>
      <c r="X415" t="str">
        <f t="shared" si="83"/>
        <v>',</v>
      </c>
      <c r="Y415" s="30" t="str">
        <f t="shared" si="73"/>
        <v/>
      </c>
    </row>
    <row r="416" spans="1:25" x14ac:dyDescent="0.25">
      <c r="A416" s="60"/>
      <c r="B416">
        <v>523</v>
      </c>
      <c r="C416" s="28" t="s">
        <v>1345</v>
      </c>
      <c r="D416" s="28" t="s">
        <v>1346</v>
      </c>
      <c r="H416" s="29" t="str">
        <f t="shared" si="74"/>
        <v>'</v>
      </c>
      <c r="I416" t="str">
        <f t="shared" si="75"/>
        <v>&gt; div.page-wrap &gt; section &gt; div &gt; div &gt; div &gt; div:[5] &gt; div:[2] &gt; div &gt; div:[2] &gt; div &gt; div &gt; div &gt; div:[5] &gt; div &gt; div &gt; div:[2] &gt; a:[2]</v>
      </c>
      <c r="J416" t="str">
        <f t="shared" si="76"/>
        <v>' : '</v>
      </c>
      <c r="K416">
        <f t="shared" si="77"/>
        <v>0</v>
      </c>
      <c r="L416" t="str">
        <f t="shared" si="78"/>
        <v>',</v>
      </c>
      <c r="M416" s="30" t="str">
        <f t="shared" si="72"/>
        <v/>
      </c>
      <c r="T416" s="29" t="str">
        <f t="shared" si="79"/>
        <v>'</v>
      </c>
      <c r="U416" t="str">
        <f t="shared" si="80"/>
        <v>&gt; div.page-wrap &gt; section &gt; div &gt; div &gt; div &gt; div:[5] &gt; div:[2] &gt; div &gt; div:[2] &gt; div &gt; div &gt; div &gt; div:[5] &gt; div &gt; div &gt; div:[2] &gt; a:[2]</v>
      </c>
      <c r="V416" t="str">
        <f t="shared" si="81"/>
        <v>' : '</v>
      </c>
      <c r="W416">
        <f t="shared" si="82"/>
        <v>0</v>
      </c>
      <c r="X416" t="str">
        <f t="shared" si="83"/>
        <v>',</v>
      </c>
      <c r="Y416" s="30" t="str">
        <f t="shared" si="73"/>
        <v/>
      </c>
    </row>
    <row r="417" spans="1:25" x14ac:dyDescent="0.25">
      <c r="A417" s="60"/>
      <c r="B417">
        <v>523</v>
      </c>
      <c r="C417" s="28" t="s">
        <v>1347</v>
      </c>
      <c r="D417" s="28" t="s">
        <v>1348</v>
      </c>
      <c r="H417" s="29" t="str">
        <f t="shared" si="74"/>
        <v>'</v>
      </c>
      <c r="I417" t="str">
        <f t="shared" si="75"/>
        <v>&gt; div.page-wrap &gt; footer &gt; div &gt; div &gt; div &gt; nav &gt; ul &gt; li:[5] &gt; a</v>
      </c>
      <c r="J417" t="str">
        <f t="shared" si="76"/>
        <v>' : '</v>
      </c>
      <c r="K417">
        <f t="shared" si="77"/>
        <v>0</v>
      </c>
      <c r="L417" t="str">
        <f t="shared" si="78"/>
        <v>',</v>
      </c>
      <c r="M417" s="30" t="str">
        <f t="shared" si="72"/>
        <v/>
      </c>
      <c r="T417" s="29" t="str">
        <f t="shared" si="79"/>
        <v>'</v>
      </c>
      <c r="U417" t="str">
        <f t="shared" si="80"/>
        <v>&gt; div.page-wrap &gt; footer &gt; div &gt; div &gt; div &gt; nav &gt; ul &gt; li:[5] &gt; a</v>
      </c>
      <c r="V417" t="str">
        <f t="shared" si="81"/>
        <v>' : '</v>
      </c>
      <c r="W417">
        <f t="shared" si="82"/>
        <v>0</v>
      </c>
      <c r="X417" t="str">
        <f t="shared" si="83"/>
        <v>',</v>
      </c>
      <c r="Y417" s="30" t="str">
        <f t="shared" si="73"/>
        <v/>
      </c>
    </row>
    <row r="418" spans="1:25" x14ac:dyDescent="0.25">
      <c r="A418" s="60"/>
      <c r="B418">
        <v>519</v>
      </c>
      <c r="C418" s="28" t="s">
        <v>1349</v>
      </c>
      <c r="D418" s="28" t="s">
        <v>1349</v>
      </c>
      <c r="H418" s="29" t="str">
        <f t="shared" si="74"/>
        <v>'</v>
      </c>
      <c r="I418" t="str">
        <f t="shared" si="75"/>
        <v>newsletter</v>
      </c>
      <c r="J418" t="str">
        <f t="shared" si="76"/>
        <v>' : '</v>
      </c>
      <c r="K418">
        <f t="shared" si="77"/>
        <v>0</v>
      </c>
      <c r="L418" t="str">
        <f t="shared" si="78"/>
        <v>',</v>
      </c>
      <c r="M418" s="30" t="str">
        <f t="shared" si="72"/>
        <v/>
      </c>
      <c r="T418" s="29" t="str">
        <f t="shared" si="79"/>
        <v>'</v>
      </c>
      <c r="U418" t="str">
        <f t="shared" si="80"/>
        <v>newsletter</v>
      </c>
      <c r="V418" t="str">
        <f t="shared" si="81"/>
        <v>' : '</v>
      </c>
      <c r="W418">
        <f t="shared" si="82"/>
        <v>0</v>
      </c>
      <c r="X418" t="str">
        <f t="shared" si="83"/>
        <v>',</v>
      </c>
      <c r="Y418" s="30" t="str">
        <f t="shared" si="73"/>
        <v/>
      </c>
    </row>
    <row r="419" spans="1:25" x14ac:dyDescent="0.25">
      <c r="A419" s="60"/>
      <c r="B419">
        <v>514</v>
      </c>
      <c r="C419" s="28" t="s">
        <v>1350</v>
      </c>
      <c r="D419" s="28" t="s">
        <v>1351</v>
      </c>
      <c r="E419" t="s">
        <v>806</v>
      </c>
      <c r="F419" t="s">
        <v>159</v>
      </c>
      <c r="H419" s="29" t="str">
        <f t="shared" si="74"/>
        <v>'</v>
      </c>
      <c r="I419" t="str">
        <f t="shared" si="75"/>
        <v>&gt; div.page-wrap &gt; section &gt; div &gt; div &gt; div &gt; div:[2] &gt; div:[2] &gt; div &gt; div:[3] &gt; div:[2] &gt; div:[2] &gt; table &gt; tbody &gt; tr:[11] &gt; td</v>
      </c>
      <c r="J419" t="str">
        <f t="shared" si="76"/>
        <v>' : '</v>
      </c>
      <c r="K419" t="str">
        <f t="shared" si="77"/>
        <v>ProductDescription_table</v>
      </c>
      <c r="L419" t="str">
        <f t="shared" si="78"/>
        <v>',</v>
      </c>
      <c r="M419" s="30" t="str">
        <f t="shared" si="72"/>
        <v xml:space="preserve">'&gt; div.page-wrap &gt; section &gt; div &gt; div &gt; div &gt; div:[2] &gt; div:[2] &gt; div &gt; div:[3] &gt; div:[2] &gt; div:[2] &gt; table &gt; tbody &gt; tr:[11] &gt; td' : 'ProductDescription_table',
</v>
      </c>
      <c r="T419" s="29" t="str">
        <f t="shared" si="79"/>
        <v>'</v>
      </c>
      <c r="U419" t="str">
        <f t="shared" si="80"/>
        <v>&gt; div.page-wrap &gt; section &gt; div &gt; div &gt; div &gt; div:[2] &gt; div:[2] &gt; div &gt; div:[3] &gt; div:[2] &gt; div:[2] &gt; table &gt; tbody &gt; tr:[11] &gt; td</v>
      </c>
      <c r="V419" t="str">
        <f t="shared" si="81"/>
        <v>' : '</v>
      </c>
      <c r="W419" t="str">
        <f t="shared" si="82"/>
        <v>ProductDescription_table</v>
      </c>
      <c r="X419" t="str">
        <f t="shared" si="83"/>
        <v>',</v>
      </c>
      <c r="Y419" s="30" t="str">
        <f t="shared" si="73"/>
        <v xml:space="preserve">'&gt; div.page-wrap &gt; section &gt; div &gt; div &gt; div &gt; div:[2] &gt; div:[2] &gt; div &gt; div:[3] &gt; div:[2] &gt; div:[2] &gt; table &gt; tbody &gt; tr:[11] &gt; td' : 'ProductDescription_table',
</v>
      </c>
    </row>
    <row r="420" spans="1:25" x14ac:dyDescent="0.25">
      <c r="A420" s="60"/>
      <c r="B420">
        <v>511</v>
      </c>
      <c r="C420" s="28" t="s">
        <v>1352</v>
      </c>
      <c r="D420" s="28" t="s">
        <v>1353</v>
      </c>
      <c r="E420" t="s">
        <v>678</v>
      </c>
      <c r="F420" t="s">
        <v>678</v>
      </c>
      <c r="H420" s="29" t="str">
        <f t="shared" si="74"/>
        <v>'</v>
      </c>
      <c r="I420" t="str">
        <f t="shared" si="75"/>
        <v>#hp24-accessory &gt; div:[2] &gt; div &gt; div:[2] &gt; div:[2] &gt; div:[2]</v>
      </c>
      <c r="J420" t="str">
        <f t="shared" si="76"/>
        <v>' : '</v>
      </c>
      <c r="K420" t="str">
        <f t="shared" si="77"/>
        <v>Zubehör</v>
      </c>
      <c r="L420" t="str">
        <f t="shared" si="78"/>
        <v>',</v>
      </c>
      <c r="M420" s="30" t="str">
        <f t="shared" si="72"/>
        <v xml:space="preserve">'#hp24-accessory &gt; div:[2] &gt; div &gt; div:[2] &gt; div:[2] &gt; div:[2]' : 'Zubehör',
</v>
      </c>
      <c r="T420" s="29" t="str">
        <f t="shared" si="79"/>
        <v>'</v>
      </c>
      <c r="U420" t="str">
        <f t="shared" si="80"/>
        <v>#hp24-accessory &gt; div:[2] &gt; div &gt; div:[2] &gt; div:[2] &gt; div:[2]</v>
      </c>
      <c r="V420" t="str">
        <f t="shared" si="81"/>
        <v>' : '</v>
      </c>
      <c r="W420" t="str">
        <f t="shared" si="82"/>
        <v>Zubehör</v>
      </c>
      <c r="X420" t="str">
        <f t="shared" si="83"/>
        <v>',</v>
      </c>
      <c r="Y420" s="30" t="str">
        <f t="shared" si="73"/>
        <v xml:space="preserve">'#hp24-accessory &gt; div:[2] &gt; div &gt; div:[2] &gt; div:[2] &gt; div:[2]' : 'Zubehör',
</v>
      </c>
    </row>
    <row r="421" spans="1:25" x14ac:dyDescent="0.25">
      <c r="A421" s="60"/>
      <c r="B421">
        <v>510</v>
      </c>
      <c r="C421" s="28" t="s">
        <v>1354</v>
      </c>
      <c r="D421" s="28" t="s">
        <v>1355</v>
      </c>
      <c r="H421" s="29" t="str">
        <f t="shared" si="74"/>
        <v>'</v>
      </c>
      <c r="I421" t="str">
        <f t="shared" si="75"/>
        <v>&gt; div.page-wrap &gt; footer &gt; div &gt; div &gt; div:[2] &gt; nav &gt; ul &gt; li:[5]</v>
      </c>
      <c r="J421" t="str">
        <f t="shared" si="76"/>
        <v>' : '</v>
      </c>
      <c r="K421">
        <f t="shared" si="77"/>
        <v>0</v>
      </c>
      <c r="L421" t="str">
        <f t="shared" si="78"/>
        <v>',</v>
      </c>
      <c r="M421" s="30" t="str">
        <f t="shared" si="72"/>
        <v/>
      </c>
      <c r="T421" s="29" t="str">
        <f t="shared" si="79"/>
        <v>'</v>
      </c>
      <c r="U421" t="str">
        <f t="shared" si="80"/>
        <v>&gt; div.page-wrap &gt; footer &gt; div &gt; div &gt; div:[2] &gt; nav &gt; ul &gt; li:[5]</v>
      </c>
      <c r="V421" t="str">
        <f t="shared" si="81"/>
        <v>' : '</v>
      </c>
      <c r="W421">
        <f t="shared" si="82"/>
        <v>0</v>
      </c>
      <c r="X421" t="str">
        <f t="shared" si="83"/>
        <v>',</v>
      </c>
      <c r="Y421" s="30" t="str">
        <f t="shared" si="73"/>
        <v/>
      </c>
    </row>
    <row r="422" spans="1:25" x14ac:dyDescent="0.25">
      <c r="A422" s="60"/>
      <c r="B422">
        <v>509</v>
      </c>
      <c r="C422" s="28" t="s">
        <v>1356</v>
      </c>
      <c r="D422" s="28" t="s">
        <v>1357</v>
      </c>
      <c r="H422" s="29" t="str">
        <f t="shared" si="74"/>
        <v>'</v>
      </c>
      <c r="I422" t="str">
        <f t="shared" si="75"/>
        <v>&gt; div.page-wrap &gt; nav &gt; div &gt; div:[2] &gt; div:[3] &gt; div &gt; ul &gt; li &gt; a</v>
      </c>
      <c r="J422" t="str">
        <f t="shared" si="76"/>
        <v>' : '</v>
      </c>
      <c r="K422">
        <f t="shared" si="77"/>
        <v>0</v>
      </c>
      <c r="L422" t="str">
        <f t="shared" si="78"/>
        <v>',</v>
      </c>
      <c r="M422" s="30" t="str">
        <f t="shared" si="72"/>
        <v/>
      </c>
      <c r="T422" s="29" t="str">
        <f t="shared" si="79"/>
        <v>'</v>
      </c>
      <c r="U422" t="str">
        <f t="shared" si="80"/>
        <v>&gt; div.page-wrap &gt; nav &gt; div &gt; div:[2] &gt; div:[3] &gt; div &gt; ul &gt; li &gt; a</v>
      </c>
      <c r="V422" t="str">
        <f t="shared" si="81"/>
        <v>' : '</v>
      </c>
      <c r="W422">
        <f t="shared" si="82"/>
        <v>0</v>
      </c>
      <c r="X422" t="str">
        <f t="shared" si="83"/>
        <v>',</v>
      </c>
      <c r="Y422" s="30" t="str">
        <f t="shared" si="73"/>
        <v/>
      </c>
    </row>
    <row r="423" spans="1:25" x14ac:dyDescent="0.25">
      <c r="A423" s="60"/>
      <c r="B423">
        <v>504</v>
      </c>
      <c r="C423" s="28" t="s">
        <v>1358</v>
      </c>
      <c r="D423" s="28" t="s">
        <v>1359</v>
      </c>
      <c r="E423" t="s">
        <v>641</v>
      </c>
      <c r="F423" t="s">
        <v>17</v>
      </c>
      <c r="H423" s="29" t="str">
        <f t="shared" si="74"/>
        <v>'</v>
      </c>
      <c r="I423" t="str">
        <f t="shared" si="75"/>
        <v>&gt; div.page-wrap &gt; nav &gt; div &gt; div &gt; ul &gt; li:[5] &gt; a &gt; span</v>
      </c>
      <c r="J423" t="str">
        <f t="shared" si="76"/>
        <v>' : '</v>
      </c>
      <c r="K423" t="str">
        <f t="shared" si="77"/>
        <v>MainMenu</v>
      </c>
      <c r="L423" t="str">
        <f t="shared" si="78"/>
        <v>',</v>
      </c>
      <c r="M423" s="30" t="str">
        <f t="shared" si="72"/>
        <v xml:space="preserve">'&gt; div.page-wrap &gt; nav &gt; div &gt; div &gt; ul &gt; li:[5] &gt; a &gt; span' : 'MainMenu',
</v>
      </c>
      <c r="T423" s="29" t="str">
        <f t="shared" si="79"/>
        <v>'</v>
      </c>
      <c r="U423" t="str">
        <f t="shared" si="80"/>
        <v>&gt; div.page-wrap &gt; nav &gt; div &gt; div &gt; ul &gt; li:[5] &gt; a &gt; span</v>
      </c>
      <c r="V423" t="str">
        <f t="shared" si="81"/>
        <v>' : '</v>
      </c>
      <c r="W423" t="str">
        <f t="shared" si="82"/>
        <v>MainMenu</v>
      </c>
      <c r="X423" t="str">
        <f t="shared" si="83"/>
        <v>',</v>
      </c>
      <c r="Y423" s="30" t="str">
        <f t="shared" si="73"/>
        <v xml:space="preserve">'&gt; div.page-wrap &gt; nav &gt; div &gt; div &gt; ul &gt; li:[5] &gt; a &gt; span' : 'MainMenu',
</v>
      </c>
    </row>
    <row r="424" spans="1:25" x14ac:dyDescent="0.25">
      <c r="A424" s="60"/>
      <c r="B424">
        <v>499</v>
      </c>
      <c r="C424" s="28" t="s">
        <v>1360</v>
      </c>
      <c r="D424" s="28" t="s">
        <v>1361</v>
      </c>
      <c r="E424" t="s">
        <v>159</v>
      </c>
      <c r="F424" t="s">
        <v>159</v>
      </c>
      <c r="H424" s="29" t="str">
        <f t="shared" si="74"/>
        <v>'</v>
      </c>
      <c r="I424" t="str">
        <f t="shared" si="75"/>
        <v>&gt; div.page-wrap &gt; section &gt; div &gt; div &gt; div &gt; div:[2] &gt; div:[2] &gt; div &gt; div:[3] &gt; div:[2] &gt; div &gt; ul &gt; li:[6]</v>
      </c>
      <c r="J424" t="str">
        <f t="shared" si="76"/>
        <v>' : '</v>
      </c>
      <c r="K424" t="str">
        <f t="shared" si="77"/>
        <v>ProductDescription</v>
      </c>
      <c r="L424" t="str">
        <f t="shared" si="78"/>
        <v>',</v>
      </c>
      <c r="M424" s="30" t="str">
        <f t="shared" si="72"/>
        <v xml:space="preserve">'&gt; div.page-wrap &gt; section &gt; div &gt; div &gt; div &gt; div:[2] &gt; div:[2] &gt; div &gt; div:[3] &gt; div:[2] &gt; div &gt; ul &gt; li:[6]' : 'ProductDescription',
</v>
      </c>
      <c r="T424" s="29" t="str">
        <f t="shared" si="79"/>
        <v>'</v>
      </c>
      <c r="U424" t="str">
        <f t="shared" si="80"/>
        <v>&gt; div.page-wrap &gt; section &gt; div &gt; div &gt; div &gt; div:[2] &gt; div:[2] &gt; div &gt; div:[3] &gt; div:[2] &gt; div &gt; ul &gt; li:[6]</v>
      </c>
      <c r="V424" t="str">
        <f t="shared" si="81"/>
        <v>' : '</v>
      </c>
      <c r="W424" t="str">
        <f t="shared" si="82"/>
        <v>ProductDescription</v>
      </c>
      <c r="X424" t="str">
        <f t="shared" si="83"/>
        <v>',</v>
      </c>
      <c r="Y424" s="30" t="str">
        <f t="shared" si="73"/>
        <v xml:space="preserve">'&gt; div.page-wrap &gt; section &gt; div &gt; div &gt; div &gt; div:[2] &gt; div:[2] &gt; div &gt; div:[3] &gt; div:[2] &gt; div &gt; ul &gt; li:[6]' : 'ProductDescription',
</v>
      </c>
    </row>
    <row r="425" spans="1:25" x14ac:dyDescent="0.25">
      <c r="A425" s="60"/>
      <c r="B425">
        <v>493</v>
      </c>
      <c r="C425" s="28" t="s">
        <v>1362</v>
      </c>
      <c r="D425" s="28" t="s">
        <v>1363</v>
      </c>
      <c r="E425" t="s">
        <v>634</v>
      </c>
      <c r="F425" t="s">
        <v>17</v>
      </c>
      <c r="H425" s="29" t="str">
        <f t="shared" si="74"/>
        <v>'</v>
      </c>
      <c r="I425" t="str">
        <f t="shared" si="75"/>
        <v>&gt; div.page-wrap &gt; section &gt; nav &gt; ul &gt; li:[5] &gt; ul &gt; li:[4] &gt; a</v>
      </c>
      <c r="J425" t="str">
        <f t="shared" si="76"/>
        <v>' : '</v>
      </c>
      <c r="K425" t="str">
        <f t="shared" si="77"/>
        <v>Breadcrumbs</v>
      </c>
      <c r="L425" t="str">
        <f t="shared" si="78"/>
        <v>',</v>
      </c>
      <c r="M425" s="30" t="str">
        <f t="shared" si="72"/>
        <v xml:space="preserve">'&gt; div.page-wrap &gt; section &gt; nav &gt; ul &gt; li:[5] &gt; ul &gt; li:[4] &gt; a' : 'Breadcrumbs',
</v>
      </c>
      <c r="T425" s="29" t="str">
        <f t="shared" si="79"/>
        <v>'</v>
      </c>
      <c r="U425" t="str">
        <f t="shared" si="80"/>
        <v>&gt; div.page-wrap &gt; section &gt; nav &gt; ul &gt; li:[5] &gt; ul &gt; li:[4] &gt; a</v>
      </c>
      <c r="V425" t="str">
        <f t="shared" si="81"/>
        <v>' : '</v>
      </c>
      <c r="W425" t="str">
        <f t="shared" si="82"/>
        <v>Breadcrumbs</v>
      </c>
      <c r="X425" t="str">
        <f t="shared" si="83"/>
        <v>',</v>
      </c>
      <c r="Y425" s="30" t="str">
        <f t="shared" si="73"/>
        <v xml:space="preserve">'&gt; div.page-wrap &gt; section &gt; nav &gt; ul &gt; li:[5] &gt; ul &gt; li:[4] &gt; a' : 'Breadcrumbs',
</v>
      </c>
    </row>
    <row r="426" spans="1:25" x14ac:dyDescent="0.25">
      <c r="A426" s="60"/>
      <c r="B426">
        <v>490</v>
      </c>
      <c r="C426" s="28" t="s">
        <v>1364</v>
      </c>
      <c r="D426" s="28" t="s">
        <v>1365</v>
      </c>
      <c r="E426" t="s">
        <v>678</v>
      </c>
      <c r="F426" t="s">
        <v>678</v>
      </c>
      <c r="H426" s="29" t="str">
        <f t="shared" si="74"/>
        <v>'</v>
      </c>
      <c r="I426" t="str">
        <f t="shared" si="75"/>
        <v>&gt; div.page-wrap &gt; section &gt; div &gt; div &gt; div &gt; div:[3] &gt; div:[2] &gt; div &gt; div:[2] &gt; div &gt; div &gt; div</v>
      </c>
      <c r="J426" t="str">
        <f t="shared" si="76"/>
        <v>' : '</v>
      </c>
      <c r="K426" t="str">
        <f t="shared" si="77"/>
        <v>Zubehör</v>
      </c>
      <c r="L426" t="str">
        <f t="shared" si="78"/>
        <v>',</v>
      </c>
      <c r="M426" s="30" t="str">
        <f t="shared" si="72"/>
        <v xml:space="preserve">'&gt; div.page-wrap &gt; section &gt; div &gt; div &gt; div &gt; div:[3] &gt; div:[2] &gt; div &gt; div:[2] &gt; div &gt; div &gt; div' : 'Zubehör',
</v>
      </c>
      <c r="T426" s="29" t="str">
        <f t="shared" si="79"/>
        <v>'</v>
      </c>
      <c r="U426" t="str">
        <f t="shared" si="80"/>
        <v>&gt; div.page-wrap &gt; section &gt; div &gt; div &gt; div &gt; div:[3] &gt; div:[2] &gt; div &gt; div:[2] &gt; div &gt; div &gt; div</v>
      </c>
      <c r="V426" t="str">
        <f t="shared" si="81"/>
        <v>' : '</v>
      </c>
      <c r="W426" t="str">
        <f t="shared" si="82"/>
        <v>Zubehör</v>
      </c>
      <c r="X426" t="str">
        <f t="shared" si="83"/>
        <v>',</v>
      </c>
      <c r="Y426" s="30" t="str">
        <f t="shared" si="73"/>
        <v xml:space="preserve">'&gt; div.page-wrap &gt; section &gt; div &gt; div &gt; div &gt; div:[3] &gt; div:[2] &gt; div &gt; div:[2] &gt; div &gt; div &gt; div' : 'Zubehör',
</v>
      </c>
    </row>
    <row r="427" spans="1:25" x14ac:dyDescent="0.25">
      <c r="A427" s="60"/>
      <c r="B427">
        <v>489</v>
      </c>
      <c r="C427" s="28" t="s">
        <v>1366</v>
      </c>
      <c r="D427" s="28" t="s">
        <v>1367</v>
      </c>
      <c r="H427" s="29" t="str">
        <f t="shared" si="74"/>
        <v>'</v>
      </c>
      <c r="I427" t="str">
        <f t="shared" si="75"/>
        <v>&gt; div.page-wrap &gt; section &gt; div &gt; div &gt; div &gt; div &gt; div &gt; div &gt; div &gt; div &gt; a:[7]</v>
      </c>
      <c r="J427" t="str">
        <f t="shared" si="76"/>
        <v>' : '</v>
      </c>
      <c r="K427">
        <f t="shared" si="77"/>
        <v>0</v>
      </c>
      <c r="L427" t="str">
        <f t="shared" si="78"/>
        <v>',</v>
      </c>
      <c r="M427" s="30" t="str">
        <f t="shared" si="72"/>
        <v/>
      </c>
      <c r="T427" s="29" t="str">
        <f t="shared" si="79"/>
        <v>'</v>
      </c>
      <c r="U427" t="str">
        <f t="shared" si="80"/>
        <v>&gt; div.page-wrap &gt; section &gt; div &gt; div &gt; div &gt; div &gt; div &gt; div &gt; div &gt; div &gt; a:[7]</v>
      </c>
      <c r="V427" t="str">
        <f t="shared" si="81"/>
        <v>' : '</v>
      </c>
      <c r="W427">
        <f t="shared" si="82"/>
        <v>0</v>
      </c>
      <c r="X427" t="str">
        <f t="shared" si="83"/>
        <v>',</v>
      </c>
      <c r="Y427" s="30" t="str">
        <f t="shared" si="73"/>
        <v/>
      </c>
    </row>
    <row r="428" spans="1:25" x14ac:dyDescent="0.25">
      <c r="A428" s="60"/>
      <c r="B428">
        <v>481</v>
      </c>
      <c r="C428" s="28" t="s">
        <v>1368</v>
      </c>
      <c r="D428" s="28" t="s">
        <v>1369</v>
      </c>
      <c r="E428" t="s">
        <v>159</v>
      </c>
      <c r="F428" t="s">
        <v>159</v>
      </c>
      <c r="H428" s="29" t="str">
        <f t="shared" si="74"/>
        <v>'</v>
      </c>
      <c r="I428" t="str">
        <f t="shared" si="75"/>
        <v>&gt; div.page-wrap &gt; section &gt; div &gt; div &gt; div &gt; div &gt; div:[2] &gt; div &gt; div:[3] &gt; div:[2] &gt; a</v>
      </c>
      <c r="J428" t="str">
        <f t="shared" si="76"/>
        <v>' : '</v>
      </c>
      <c r="K428" t="str">
        <f t="shared" si="77"/>
        <v>ProductDescription</v>
      </c>
      <c r="L428" t="str">
        <f t="shared" si="78"/>
        <v>',</v>
      </c>
      <c r="M428" s="30" t="str">
        <f t="shared" si="72"/>
        <v xml:space="preserve">'&gt; div.page-wrap &gt; section &gt; div &gt; div &gt; div &gt; div &gt; div:[2] &gt; div &gt; div:[3] &gt; div:[2] &gt; a' : 'ProductDescription',
</v>
      </c>
      <c r="T428" s="29" t="str">
        <f t="shared" si="79"/>
        <v>'</v>
      </c>
      <c r="U428" t="str">
        <f t="shared" si="80"/>
        <v>&gt; div.page-wrap &gt; section &gt; div &gt; div &gt; div &gt; div &gt; div:[2] &gt; div &gt; div:[3] &gt; div:[2] &gt; a</v>
      </c>
      <c r="V428" t="str">
        <f t="shared" si="81"/>
        <v>' : '</v>
      </c>
      <c r="W428" t="str">
        <f t="shared" si="82"/>
        <v>ProductDescription</v>
      </c>
      <c r="X428" t="str">
        <f t="shared" si="83"/>
        <v>',</v>
      </c>
      <c r="Y428" s="30" t="str">
        <f t="shared" si="73"/>
        <v xml:space="preserve">'&gt; div.page-wrap &gt; section &gt; div &gt; div &gt; div &gt; div &gt; div:[2] &gt; div &gt; div:[3] &gt; div:[2] &gt; a' : 'ProductDescription',
</v>
      </c>
    </row>
    <row r="429" spans="1:25" x14ac:dyDescent="0.25">
      <c r="A429" s="60"/>
      <c r="B429">
        <v>479</v>
      </c>
      <c r="C429" s="28" t="s">
        <v>1370</v>
      </c>
      <c r="D429" s="28" t="s">
        <v>1371</v>
      </c>
      <c r="H429" s="29" t="str">
        <f t="shared" si="74"/>
        <v>'</v>
      </c>
      <c r="I429" t="str">
        <f t="shared" si="75"/>
        <v>&gt; div.page-wrap &gt; footer &gt; div &gt; div &gt; div &gt; nav &gt; ul &gt; li:[2] &gt; a</v>
      </c>
      <c r="J429" t="str">
        <f t="shared" si="76"/>
        <v>' : '</v>
      </c>
      <c r="K429">
        <f t="shared" si="77"/>
        <v>0</v>
      </c>
      <c r="L429" t="str">
        <f t="shared" si="78"/>
        <v>',</v>
      </c>
      <c r="M429" s="30" t="str">
        <f t="shared" si="72"/>
        <v/>
      </c>
      <c r="T429" s="29" t="str">
        <f t="shared" si="79"/>
        <v>'</v>
      </c>
      <c r="U429" t="str">
        <f t="shared" si="80"/>
        <v>&gt; div.page-wrap &gt; footer &gt; div &gt; div &gt; div &gt; nav &gt; ul &gt; li:[2] &gt; a</v>
      </c>
      <c r="V429" t="str">
        <f t="shared" si="81"/>
        <v>' : '</v>
      </c>
      <c r="W429">
        <f t="shared" si="82"/>
        <v>0</v>
      </c>
      <c r="X429" t="str">
        <f t="shared" si="83"/>
        <v>',</v>
      </c>
      <c r="Y429" s="30" t="str">
        <f t="shared" si="73"/>
        <v/>
      </c>
    </row>
    <row r="430" spans="1:25" x14ac:dyDescent="0.25">
      <c r="A430" s="60"/>
      <c r="B430">
        <v>477</v>
      </c>
      <c r="C430" s="28" t="s">
        <v>1372</v>
      </c>
      <c r="D430" s="28" t="s">
        <v>1373</v>
      </c>
      <c r="E430" t="s">
        <v>159</v>
      </c>
      <c r="F430" t="s">
        <v>159</v>
      </c>
      <c r="H430" s="29" t="str">
        <f t="shared" si="74"/>
        <v>'</v>
      </c>
      <c r="I430" t="str">
        <f t="shared" si="75"/>
        <v>&gt; div.page-wrap &gt; section &gt; div &gt; div &gt; div &gt; div:[2] &gt; div:[2] &gt; div &gt; div:[3] &gt; div:[2] &gt; div &gt; ul &gt; li:[3] &gt; strong</v>
      </c>
      <c r="J430" t="str">
        <f t="shared" si="76"/>
        <v>' : '</v>
      </c>
      <c r="K430" t="str">
        <f t="shared" si="77"/>
        <v>ProductDescription</v>
      </c>
      <c r="L430" t="str">
        <f t="shared" si="78"/>
        <v>',</v>
      </c>
      <c r="M430" s="30" t="str">
        <f t="shared" si="72"/>
        <v xml:space="preserve">'&gt; div.page-wrap &gt; section &gt; div &gt; div &gt; div &gt; div:[2] &gt; div:[2] &gt; div &gt; div:[3] &gt; div:[2] &gt; div &gt; ul &gt; li:[3] &gt; strong' : 'ProductDescription',
</v>
      </c>
      <c r="T430" s="29" t="str">
        <f t="shared" si="79"/>
        <v>'</v>
      </c>
      <c r="U430" t="str">
        <f t="shared" si="80"/>
        <v>&gt; div.page-wrap &gt; section &gt; div &gt; div &gt; div &gt; div:[2] &gt; div:[2] &gt; div &gt; div:[3] &gt; div:[2] &gt; div &gt; ul &gt; li:[3] &gt; strong</v>
      </c>
      <c r="V430" t="str">
        <f t="shared" si="81"/>
        <v>' : '</v>
      </c>
      <c r="W430" t="str">
        <f t="shared" si="82"/>
        <v>ProductDescription</v>
      </c>
      <c r="X430" t="str">
        <f t="shared" si="83"/>
        <v>',</v>
      </c>
      <c r="Y430" s="30" t="str">
        <f t="shared" si="73"/>
        <v xml:space="preserve">'&gt; div.page-wrap &gt; section &gt; div &gt; div &gt; div &gt; div:[2] &gt; div:[2] &gt; div &gt; div:[3] &gt; div:[2] &gt; div &gt; ul &gt; li:[3] &gt; strong' : 'ProductDescription',
</v>
      </c>
    </row>
    <row r="431" spans="1:25" x14ac:dyDescent="0.25">
      <c r="A431" s="60"/>
      <c r="B431">
        <v>477</v>
      </c>
      <c r="C431" s="28" t="s">
        <v>1374</v>
      </c>
      <c r="D431" s="28" t="s">
        <v>1375</v>
      </c>
      <c r="H431" s="29" t="str">
        <f t="shared" si="74"/>
        <v>'</v>
      </c>
      <c r="I431" t="str">
        <f t="shared" si="75"/>
        <v>&gt; div.page-wrap &gt; section &gt; div &gt; div &gt; div &gt; div &gt; div:[2] &gt; div &gt; div &gt; div &gt; div &gt; span &gt; span:[3] &gt; p &gt; a</v>
      </c>
      <c r="J431" t="str">
        <f t="shared" si="76"/>
        <v>' : '</v>
      </c>
      <c r="K431">
        <f t="shared" si="77"/>
        <v>0</v>
      </c>
      <c r="L431" t="str">
        <f t="shared" si="78"/>
        <v>',</v>
      </c>
      <c r="M431" s="30" t="str">
        <f t="shared" si="72"/>
        <v/>
      </c>
      <c r="T431" s="29" t="str">
        <f t="shared" si="79"/>
        <v>'</v>
      </c>
      <c r="U431" t="str">
        <f t="shared" si="80"/>
        <v>&gt; div.page-wrap &gt; section &gt; div &gt; div &gt; div &gt; div &gt; div:[2] &gt; div &gt; div &gt; div &gt; div &gt; span &gt; span:[3] &gt; p &gt; a</v>
      </c>
      <c r="V431" t="str">
        <f t="shared" si="81"/>
        <v>' : '</v>
      </c>
      <c r="W431">
        <f t="shared" si="82"/>
        <v>0</v>
      </c>
      <c r="X431" t="str">
        <f t="shared" si="83"/>
        <v>',</v>
      </c>
      <c r="Y431" s="30" t="str">
        <f t="shared" si="73"/>
        <v/>
      </c>
    </row>
    <row r="432" spans="1:25" x14ac:dyDescent="0.25">
      <c r="A432" s="60"/>
      <c r="B432">
        <v>477</v>
      </c>
      <c r="C432" s="28" t="s">
        <v>1376</v>
      </c>
      <c r="D432" s="28" t="s">
        <v>1377</v>
      </c>
      <c r="H432" s="29" t="str">
        <f t="shared" si="74"/>
        <v>'</v>
      </c>
      <c r="I432" t="str">
        <f t="shared" si="75"/>
        <v>&gt; div.swag-cookie-permission &gt; div &gt; p &gt; a:[2]</v>
      </c>
      <c r="J432" t="str">
        <f t="shared" si="76"/>
        <v>' : '</v>
      </c>
      <c r="K432">
        <f t="shared" si="77"/>
        <v>0</v>
      </c>
      <c r="L432" t="str">
        <f t="shared" si="78"/>
        <v>',</v>
      </c>
      <c r="M432" s="30" t="str">
        <f t="shared" si="72"/>
        <v/>
      </c>
      <c r="T432" s="29" t="str">
        <f t="shared" si="79"/>
        <v>'</v>
      </c>
      <c r="U432" t="str">
        <f t="shared" si="80"/>
        <v>&gt; div.swag-cookie-permission &gt; div &gt; p &gt; a:[2]</v>
      </c>
      <c r="V432" t="str">
        <f t="shared" si="81"/>
        <v>' : '</v>
      </c>
      <c r="W432">
        <f t="shared" si="82"/>
        <v>0</v>
      </c>
      <c r="X432" t="str">
        <f t="shared" si="83"/>
        <v>',</v>
      </c>
      <c r="Y432" s="30" t="str">
        <f t="shared" si="73"/>
        <v/>
      </c>
    </row>
    <row r="433" spans="1:25" x14ac:dyDescent="0.25">
      <c r="A433" s="60"/>
      <c r="B433">
        <v>477</v>
      </c>
      <c r="C433" s="28" t="s">
        <v>1378</v>
      </c>
      <c r="D433" s="28" t="s">
        <v>1379</v>
      </c>
      <c r="H433" s="29" t="str">
        <f t="shared" si="74"/>
        <v>'</v>
      </c>
      <c r="I433" t="str">
        <f t="shared" si="75"/>
        <v>&gt; div.page-wrap &gt; footer &gt; div &gt; div &gt; div &gt; nav &gt; ul &gt; li:[3] &gt; a</v>
      </c>
      <c r="J433" t="str">
        <f t="shared" si="76"/>
        <v>' : '</v>
      </c>
      <c r="K433">
        <f t="shared" si="77"/>
        <v>0</v>
      </c>
      <c r="L433" t="str">
        <f t="shared" si="78"/>
        <v>',</v>
      </c>
      <c r="M433" s="30" t="str">
        <f t="shared" si="72"/>
        <v/>
      </c>
      <c r="T433" s="29" t="str">
        <f t="shared" si="79"/>
        <v>'</v>
      </c>
      <c r="U433" t="str">
        <f t="shared" si="80"/>
        <v>&gt; div.page-wrap &gt; footer &gt; div &gt; div &gt; div &gt; nav &gt; ul &gt; li:[3] &gt; a</v>
      </c>
      <c r="V433" t="str">
        <f t="shared" si="81"/>
        <v>' : '</v>
      </c>
      <c r="W433">
        <f t="shared" si="82"/>
        <v>0</v>
      </c>
      <c r="X433" t="str">
        <f t="shared" si="83"/>
        <v>',</v>
      </c>
      <c r="Y433" s="30" t="str">
        <f t="shared" si="73"/>
        <v/>
      </c>
    </row>
    <row r="434" spans="1:25" x14ac:dyDescent="0.25">
      <c r="A434" s="60"/>
      <c r="B434">
        <v>473</v>
      </c>
      <c r="C434" s="28" t="s">
        <v>1380</v>
      </c>
      <c r="D434" s="28" t="s">
        <v>1381</v>
      </c>
      <c r="E434" t="s">
        <v>678</v>
      </c>
      <c r="F434" t="s">
        <v>678</v>
      </c>
      <c r="H434" s="29" t="str">
        <f t="shared" si="74"/>
        <v>'</v>
      </c>
      <c r="I434" t="str">
        <f t="shared" si="75"/>
        <v>&gt; div.page-wrap &gt; section &gt; div &gt; div &gt; div &gt; div:[3] &gt; div:[2] &gt; div &gt; div:[2] &gt; div &gt; div &gt; div &gt; div:[5] &gt; div &gt; div &gt; div:[2] &gt; a &gt; span &gt; span &gt; img</v>
      </c>
      <c r="J434" t="str">
        <f t="shared" si="76"/>
        <v>' : '</v>
      </c>
      <c r="K434" t="str">
        <f t="shared" si="77"/>
        <v>Zubehör</v>
      </c>
      <c r="L434" t="str">
        <f t="shared" si="78"/>
        <v>',</v>
      </c>
      <c r="M434" s="30" t="str">
        <f t="shared" si="72"/>
        <v xml:space="preserve">'&gt; div.page-wrap &gt; section &gt; div &gt; div &gt; div &gt; div:[3] &gt; div:[2] &gt; div &gt; div:[2] &gt; div &gt; div &gt; div &gt; div:[5] &gt; div &gt; div &gt; div:[2] &gt; a &gt; span &gt; span &gt; img' : 'Zubehör',
</v>
      </c>
      <c r="T434" s="29" t="str">
        <f t="shared" si="79"/>
        <v>'</v>
      </c>
      <c r="U434" t="str">
        <f t="shared" si="80"/>
        <v>&gt; div.page-wrap &gt; section &gt; div &gt; div &gt; div &gt; div:[3] &gt; div:[2] &gt; div &gt; div:[2] &gt; div &gt; div &gt; div &gt; div:[5] &gt; div &gt; div &gt; div:[2] &gt; a &gt; span &gt; span &gt; img</v>
      </c>
      <c r="V434" t="str">
        <f t="shared" si="81"/>
        <v>' : '</v>
      </c>
      <c r="W434" t="str">
        <f t="shared" si="82"/>
        <v>Zubehör</v>
      </c>
      <c r="X434" t="str">
        <f t="shared" si="83"/>
        <v>',</v>
      </c>
      <c r="Y434" s="30" t="str">
        <f t="shared" si="73"/>
        <v xml:space="preserve">'&gt; div.page-wrap &gt; section &gt; div &gt; div &gt; div &gt; div:[3] &gt; div:[2] &gt; div &gt; div:[2] &gt; div &gt; div &gt; div &gt; div:[5] &gt; div &gt; div &gt; div:[2] &gt; a &gt; span &gt; span &gt; img' : 'Zubehör',
</v>
      </c>
    </row>
    <row r="435" spans="1:25" x14ac:dyDescent="0.25">
      <c r="A435" s="60"/>
      <c r="B435">
        <v>472</v>
      </c>
      <c r="C435" s="28" t="s">
        <v>1382</v>
      </c>
      <c r="D435" s="28" t="s">
        <v>1383</v>
      </c>
      <c r="H435" s="29" t="str">
        <f t="shared" si="74"/>
        <v>'</v>
      </c>
      <c r="I435" t="str">
        <f t="shared" si="75"/>
        <v>&gt; div.page-wrap &gt; footer &gt; div &gt; div &gt; div:[2] &gt; nav &gt; ul &gt; li:[6]</v>
      </c>
      <c r="J435" t="str">
        <f t="shared" si="76"/>
        <v>' : '</v>
      </c>
      <c r="K435">
        <f t="shared" si="77"/>
        <v>0</v>
      </c>
      <c r="L435" t="str">
        <f t="shared" si="78"/>
        <v>',</v>
      </c>
      <c r="M435" s="30" t="str">
        <f t="shared" si="72"/>
        <v/>
      </c>
      <c r="T435" s="29" t="str">
        <f t="shared" si="79"/>
        <v>'</v>
      </c>
      <c r="U435" t="str">
        <f t="shared" si="80"/>
        <v>&gt; div.page-wrap &gt; footer &gt; div &gt; div &gt; div:[2] &gt; nav &gt; ul &gt; li:[6]</v>
      </c>
      <c r="V435" t="str">
        <f t="shared" si="81"/>
        <v>' : '</v>
      </c>
      <c r="W435">
        <f t="shared" si="82"/>
        <v>0</v>
      </c>
      <c r="X435" t="str">
        <f t="shared" si="83"/>
        <v>',</v>
      </c>
      <c r="Y435" s="30" t="str">
        <f t="shared" si="73"/>
        <v/>
      </c>
    </row>
    <row r="436" spans="1:25" x14ac:dyDescent="0.25">
      <c r="A436" s="60"/>
      <c r="B436">
        <v>471</v>
      </c>
      <c r="C436" s="28" t="s">
        <v>1384</v>
      </c>
      <c r="D436" s="28" t="s">
        <v>1385</v>
      </c>
      <c r="E436" t="s">
        <v>159</v>
      </c>
      <c r="F436" t="s">
        <v>159</v>
      </c>
      <c r="H436" s="29" t="str">
        <f t="shared" si="74"/>
        <v>'</v>
      </c>
      <c r="I436" t="str">
        <f t="shared" si="75"/>
        <v>&gt; div.page-wrap &gt; section &gt; div &gt; div &gt; div &gt; div:[2] &gt; div:[2] &gt; div:[2] &gt; div:[2] &gt; div:[2]</v>
      </c>
      <c r="J436" t="str">
        <f t="shared" si="76"/>
        <v>' : '</v>
      </c>
      <c r="K436" t="str">
        <f t="shared" si="77"/>
        <v>ProductDescription</v>
      </c>
      <c r="L436" t="str">
        <f t="shared" si="78"/>
        <v>',</v>
      </c>
      <c r="M436" s="30" t="str">
        <f t="shared" si="72"/>
        <v xml:space="preserve">'&gt; div.page-wrap &gt; section &gt; div &gt; div &gt; div &gt; div:[2] &gt; div:[2] &gt; div:[2] &gt; div:[2] &gt; div:[2]' : 'ProductDescription',
</v>
      </c>
      <c r="T436" s="29" t="str">
        <f t="shared" si="79"/>
        <v>'</v>
      </c>
      <c r="U436" t="str">
        <f t="shared" si="80"/>
        <v>&gt; div.page-wrap &gt; section &gt; div &gt; div &gt; div &gt; div:[2] &gt; div:[2] &gt; div:[2] &gt; div:[2] &gt; div:[2]</v>
      </c>
      <c r="V436" t="str">
        <f t="shared" si="81"/>
        <v>' : '</v>
      </c>
      <c r="W436" t="str">
        <f t="shared" si="82"/>
        <v>ProductDescription</v>
      </c>
      <c r="X436" t="str">
        <f t="shared" si="83"/>
        <v>',</v>
      </c>
      <c r="Y436" s="30" t="str">
        <f t="shared" si="73"/>
        <v xml:space="preserve">'&gt; div.page-wrap &gt; section &gt; div &gt; div &gt; div &gt; div:[2] &gt; div:[2] &gt; div:[2] &gt; div:[2] &gt; div:[2]' : 'ProductDescription',
</v>
      </c>
    </row>
    <row r="437" spans="1:25" x14ac:dyDescent="0.25">
      <c r="A437" s="60"/>
      <c r="B437">
        <v>466</v>
      </c>
      <c r="C437" s="28" t="s">
        <v>1386</v>
      </c>
      <c r="D437" s="28" t="s">
        <v>1387</v>
      </c>
      <c r="E437" t="s">
        <v>767</v>
      </c>
      <c r="F437" t="s">
        <v>2500</v>
      </c>
      <c r="H437" s="29" t="str">
        <f t="shared" si="74"/>
        <v>'</v>
      </c>
      <c r="I437" t="str">
        <f t="shared" si="75"/>
        <v>&gt; div.page-wrap &gt; section &gt; div &gt; div &gt; div &gt; div &gt; div &gt; div:[2] &gt; div &gt; div &gt; div &gt; div &gt; span &gt; span:[3] &gt; p</v>
      </c>
      <c r="J437" t="str">
        <f t="shared" si="76"/>
        <v>' : '</v>
      </c>
      <c r="K437" t="str">
        <f t="shared" si="77"/>
        <v>ProductDescription_Price</v>
      </c>
      <c r="L437" t="str">
        <f t="shared" si="78"/>
        <v>',</v>
      </c>
      <c r="M437" s="30" t="str">
        <f t="shared" si="72"/>
        <v xml:space="preserve">'&gt; div.page-wrap &gt; section &gt; div &gt; div &gt; div &gt; div &gt; div &gt; div:[2] &gt; div &gt; div &gt; div &gt; div &gt; span &gt; span:[3] &gt; p' : 'ProductDescription_Price',
</v>
      </c>
      <c r="T437" s="29" t="str">
        <f t="shared" si="79"/>
        <v>'</v>
      </c>
      <c r="U437" t="str">
        <f t="shared" si="80"/>
        <v>&gt; div.page-wrap &gt; section &gt; div &gt; div &gt; div &gt; div &gt; div &gt; div:[2] &gt; div &gt; div &gt; div &gt; div &gt; span &gt; span:[3] &gt; p</v>
      </c>
      <c r="V437" t="str">
        <f t="shared" si="81"/>
        <v>' : '</v>
      </c>
      <c r="W437" t="str">
        <f t="shared" si="82"/>
        <v>ProductDescription_Price</v>
      </c>
      <c r="X437" t="str">
        <f t="shared" si="83"/>
        <v>',</v>
      </c>
      <c r="Y437" s="30" t="str">
        <f t="shared" si="73"/>
        <v xml:space="preserve">'&gt; div.page-wrap &gt; section &gt; div &gt; div &gt; div &gt; div &gt; div &gt; div:[2] &gt; div &gt; div &gt; div &gt; div &gt; span &gt; span:[3] &gt; p' : 'ProductDescription_Price',
</v>
      </c>
    </row>
    <row r="438" spans="1:25" x14ac:dyDescent="0.25">
      <c r="A438" s="60"/>
      <c r="B438">
        <v>463</v>
      </c>
      <c r="C438" s="28" t="s">
        <v>1388</v>
      </c>
      <c r="D438" s="28" t="s">
        <v>1389</v>
      </c>
      <c r="E438" t="s">
        <v>2509</v>
      </c>
      <c r="F438" t="s">
        <v>622</v>
      </c>
      <c r="H438" s="29" t="str">
        <f t="shared" si="74"/>
        <v>'</v>
      </c>
      <c r="I438" t="str">
        <f t="shared" si="75"/>
        <v>&gt; div.page-wrap &gt; section &gt; div &gt; div &gt; div &gt; div &gt; div &gt; div &gt; div &gt; a:[5]</v>
      </c>
      <c r="J438" t="str">
        <f t="shared" si="76"/>
        <v>' : '</v>
      </c>
      <c r="K438" t="str">
        <f t="shared" si="77"/>
        <v>picture_main_toggles</v>
      </c>
      <c r="L438" t="str">
        <f t="shared" si="78"/>
        <v>',</v>
      </c>
      <c r="M438" s="30" t="str">
        <f t="shared" si="72"/>
        <v xml:space="preserve">'&gt; div.page-wrap &gt; section &gt; div &gt; div &gt; div &gt; div &gt; div &gt; div &gt; div &gt; a:[5]' : 'picture_main_toggles',
</v>
      </c>
      <c r="T438" s="29" t="str">
        <f t="shared" si="79"/>
        <v>'</v>
      </c>
      <c r="U438" t="str">
        <f t="shared" si="80"/>
        <v>&gt; div.page-wrap &gt; section &gt; div &gt; div &gt; div &gt; div &gt; div &gt; div &gt; div &gt; a:[5]</v>
      </c>
      <c r="V438" t="str">
        <f t="shared" si="81"/>
        <v>' : '</v>
      </c>
      <c r="W438" t="str">
        <f t="shared" si="82"/>
        <v>picture_main_toggles</v>
      </c>
      <c r="X438" t="str">
        <f t="shared" si="83"/>
        <v>',</v>
      </c>
      <c r="Y438" s="30" t="str">
        <f t="shared" si="73"/>
        <v xml:space="preserve">'&gt; div.page-wrap &gt; section &gt; div &gt; div &gt; div &gt; div &gt; div &gt; div &gt; div &gt; a:[5]' : 'picture_main_toggles',
</v>
      </c>
    </row>
    <row r="439" spans="1:25" x14ac:dyDescent="0.25">
      <c r="A439" s="60"/>
      <c r="B439">
        <v>460</v>
      </c>
      <c r="C439" s="28" t="s">
        <v>1390</v>
      </c>
      <c r="D439" s="28" t="s">
        <v>1391</v>
      </c>
      <c r="E439" t="s">
        <v>634</v>
      </c>
      <c r="F439" t="s">
        <v>17</v>
      </c>
      <c r="H439" s="29" t="str">
        <f t="shared" si="74"/>
        <v>'</v>
      </c>
      <c r="I439" t="str">
        <f t="shared" si="75"/>
        <v>&gt; div.page-wrap &gt; section &gt; nav &gt; ul &gt; li:[5] &gt; ul &gt; li:[3]</v>
      </c>
      <c r="J439" t="str">
        <f t="shared" si="76"/>
        <v>' : '</v>
      </c>
      <c r="K439" t="str">
        <f t="shared" si="77"/>
        <v>Breadcrumbs</v>
      </c>
      <c r="L439" t="str">
        <f t="shared" si="78"/>
        <v>',</v>
      </c>
      <c r="M439" s="30" t="str">
        <f t="shared" si="72"/>
        <v xml:space="preserve">'&gt; div.page-wrap &gt; section &gt; nav &gt; ul &gt; li:[5] &gt; ul &gt; li:[3]' : 'Breadcrumbs',
</v>
      </c>
      <c r="T439" s="29" t="str">
        <f t="shared" si="79"/>
        <v>'</v>
      </c>
      <c r="U439" t="str">
        <f t="shared" si="80"/>
        <v>&gt; div.page-wrap &gt; section &gt; nav &gt; ul &gt; li:[5] &gt; ul &gt; li:[3]</v>
      </c>
      <c r="V439" t="str">
        <f t="shared" si="81"/>
        <v>' : '</v>
      </c>
      <c r="W439" t="str">
        <f t="shared" si="82"/>
        <v>Breadcrumbs</v>
      </c>
      <c r="X439" t="str">
        <f t="shared" si="83"/>
        <v>',</v>
      </c>
      <c r="Y439" s="30" t="str">
        <f t="shared" si="73"/>
        <v xml:space="preserve">'&gt; div.page-wrap &gt; section &gt; nav &gt; ul &gt; li:[5] &gt; ul &gt; li:[3]' : 'Breadcrumbs',
</v>
      </c>
    </row>
    <row r="440" spans="1:25" x14ac:dyDescent="0.25">
      <c r="A440" s="60"/>
      <c r="B440">
        <v>457</v>
      </c>
      <c r="C440" s="28" t="s">
        <v>1392</v>
      </c>
      <c r="D440" s="28" t="s">
        <v>1393</v>
      </c>
      <c r="E440" t="s">
        <v>570</v>
      </c>
      <c r="F440" t="s">
        <v>570</v>
      </c>
      <c r="H440" s="29" t="str">
        <f t="shared" si="74"/>
        <v>'</v>
      </c>
      <c r="I440" t="str">
        <f t="shared" si="75"/>
        <v>&gt; div.js--modal.no--header.sizing--content &gt; div:[2] &gt; div &gt; div:[4] &gt; div &gt; div:[2] &gt; div &gt; a</v>
      </c>
      <c r="J440" t="str">
        <f t="shared" si="76"/>
        <v>' : '</v>
      </c>
      <c r="K440" t="str">
        <f t="shared" si="77"/>
        <v>Picture_Gallery_FullScreen</v>
      </c>
      <c r="L440" t="str">
        <f t="shared" si="78"/>
        <v>',</v>
      </c>
      <c r="M440" s="30" t="str">
        <f t="shared" si="72"/>
        <v xml:space="preserve">'&gt; div.js--modal.no--header.sizing--content &gt; div:[2] &gt; div &gt; div:[4] &gt; div &gt; div:[2] &gt; div &gt; a' : 'Picture_Gallery_FullScreen',
</v>
      </c>
      <c r="T440" s="29" t="str">
        <f t="shared" si="79"/>
        <v>'</v>
      </c>
      <c r="U440" t="str">
        <f t="shared" si="80"/>
        <v>&gt; div.js--modal.no--header.sizing--content &gt; div:[2] &gt; div &gt; div:[4] &gt; div &gt; div:[2] &gt; div &gt; a</v>
      </c>
      <c r="V440" t="str">
        <f t="shared" si="81"/>
        <v>' : '</v>
      </c>
      <c r="W440" t="str">
        <f t="shared" si="82"/>
        <v>Picture_Gallery_FullScreen</v>
      </c>
      <c r="X440" t="str">
        <f t="shared" si="83"/>
        <v>',</v>
      </c>
      <c r="Y440" s="30" t="str">
        <f t="shared" si="73"/>
        <v xml:space="preserve">'&gt; div.js--modal.no--header.sizing--content &gt; div:[2] &gt; div &gt; div:[4] &gt; div &gt; div:[2] &gt; div &gt; a' : 'Picture_Gallery_FullScreen',
</v>
      </c>
    </row>
    <row r="441" spans="1:25" x14ac:dyDescent="0.25">
      <c r="A441" s="60"/>
      <c r="B441">
        <v>455</v>
      </c>
      <c r="C441" s="28" t="s">
        <v>1394</v>
      </c>
      <c r="D441" s="28" t="s">
        <v>1395</v>
      </c>
      <c r="E441" t="s">
        <v>159</v>
      </c>
      <c r="F441" t="s">
        <v>159</v>
      </c>
      <c r="H441" s="29" t="str">
        <f t="shared" si="74"/>
        <v>'</v>
      </c>
      <c r="I441" t="str">
        <f t="shared" si="75"/>
        <v>&gt; div.page-wrap &gt; section &gt; div &gt; div &gt; div &gt; div:[2] &gt; div:[2] &gt; div:[2] &gt; div:[2] &gt; div:[2] &gt; div:[2] &gt; p</v>
      </c>
      <c r="J441" t="str">
        <f t="shared" si="76"/>
        <v>' : '</v>
      </c>
      <c r="K441" t="str">
        <f t="shared" si="77"/>
        <v>ProductDescription</v>
      </c>
      <c r="L441" t="str">
        <f t="shared" si="78"/>
        <v>',</v>
      </c>
      <c r="M441" s="30" t="str">
        <f t="shared" si="72"/>
        <v xml:space="preserve">'&gt; div.page-wrap &gt; section &gt; div &gt; div &gt; div &gt; div:[2] &gt; div:[2] &gt; div:[2] &gt; div:[2] &gt; div:[2] &gt; div:[2] &gt; p' : 'ProductDescription',
</v>
      </c>
      <c r="T441" s="29" t="str">
        <f t="shared" si="79"/>
        <v>'</v>
      </c>
      <c r="U441" t="str">
        <f t="shared" si="80"/>
        <v>&gt; div.page-wrap &gt; section &gt; div &gt; div &gt; div &gt; div:[2] &gt; div:[2] &gt; div:[2] &gt; div:[2] &gt; div:[2] &gt; div:[2] &gt; p</v>
      </c>
      <c r="V441" t="str">
        <f t="shared" si="81"/>
        <v>' : '</v>
      </c>
      <c r="W441" t="str">
        <f t="shared" si="82"/>
        <v>ProductDescription</v>
      </c>
      <c r="X441" t="str">
        <f t="shared" si="83"/>
        <v>',</v>
      </c>
      <c r="Y441" s="30" t="str">
        <f t="shared" si="73"/>
        <v xml:space="preserve">'&gt; div.page-wrap &gt; section &gt; div &gt; div &gt; div &gt; div:[2] &gt; div:[2] &gt; div:[2] &gt; div:[2] &gt; div:[2] &gt; div:[2] &gt; p' : 'ProductDescription',
</v>
      </c>
    </row>
    <row r="442" spans="1:25" x14ac:dyDescent="0.25">
      <c r="A442" s="60"/>
      <c r="B442">
        <v>454</v>
      </c>
      <c r="C442" s="28" t="s">
        <v>1396</v>
      </c>
      <c r="D442" s="28" t="s">
        <v>1397</v>
      </c>
      <c r="E442" t="s">
        <v>159</v>
      </c>
      <c r="F442" t="s">
        <v>159</v>
      </c>
      <c r="H442" s="29" t="str">
        <f t="shared" si="74"/>
        <v>'</v>
      </c>
      <c r="I442" t="str">
        <f t="shared" si="75"/>
        <v>&gt; div.page-wrap &gt; section &gt; div &gt; div &gt; div &gt; div:[2] &gt; div:[2] &gt; div &gt; div:[3] &gt; div:[2] &gt; div &gt; ul &gt; li:[2] &gt; strong</v>
      </c>
      <c r="J442" t="str">
        <f t="shared" si="76"/>
        <v>' : '</v>
      </c>
      <c r="K442" t="str">
        <f t="shared" si="77"/>
        <v>ProductDescription</v>
      </c>
      <c r="L442" t="str">
        <f t="shared" si="78"/>
        <v>',</v>
      </c>
      <c r="M442" s="30" t="str">
        <f t="shared" si="72"/>
        <v xml:space="preserve">'&gt; div.page-wrap &gt; section &gt; div &gt; div &gt; div &gt; div:[2] &gt; div:[2] &gt; div &gt; div:[3] &gt; div:[2] &gt; div &gt; ul &gt; li:[2] &gt; strong' : 'ProductDescription',
</v>
      </c>
      <c r="T442" s="29" t="str">
        <f t="shared" si="79"/>
        <v>'</v>
      </c>
      <c r="U442" t="str">
        <f t="shared" si="80"/>
        <v>&gt; div.page-wrap &gt; section &gt; div &gt; div &gt; div &gt; div:[2] &gt; div:[2] &gt; div &gt; div:[3] &gt; div:[2] &gt; div &gt; ul &gt; li:[2] &gt; strong</v>
      </c>
      <c r="V442" t="str">
        <f t="shared" si="81"/>
        <v>' : '</v>
      </c>
      <c r="W442" t="str">
        <f t="shared" si="82"/>
        <v>ProductDescription</v>
      </c>
      <c r="X442" t="str">
        <f t="shared" si="83"/>
        <v>',</v>
      </c>
      <c r="Y442" s="30" t="str">
        <f t="shared" si="73"/>
        <v xml:space="preserve">'&gt; div.page-wrap &gt; section &gt; div &gt; div &gt; div &gt; div:[2] &gt; div:[2] &gt; div &gt; div:[3] &gt; div:[2] &gt; div &gt; ul &gt; li:[2] &gt; strong' : 'ProductDescription',
</v>
      </c>
    </row>
    <row r="443" spans="1:25" x14ac:dyDescent="0.25">
      <c r="A443" s="60"/>
      <c r="B443">
        <v>454</v>
      </c>
      <c r="C443" s="28" t="s">
        <v>1398</v>
      </c>
      <c r="D443" s="28" t="s">
        <v>1399</v>
      </c>
      <c r="E443" t="s">
        <v>570</v>
      </c>
      <c r="F443" t="s">
        <v>570</v>
      </c>
      <c r="H443" s="29" t="str">
        <f t="shared" si="74"/>
        <v>'</v>
      </c>
      <c r="I443" t="str">
        <f t="shared" si="75"/>
        <v>&gt; div.js--modal.sizing--auto.no--header.image-gallery--modal.no--border-radius &gt; div:[2] &gt; div &gt; div:[2]</v>
      </c>
      <c r="J443" t="str">
        <f t="shared" si="76"/>
        <v>' : '</v>
      </c>
      <c r="K443" t="str">
        <f t="shared" si="77"/>
        <v>Picture_Gallery_FullScreen</v>
      </c>
      <c r="L443" t="str">
        <f t="shared" si="78"/>
        <v>',</v>
      </c>
      <c r="M443" s="30" t="str">
        <f t="shared" si="72"/>
        <v xml:space="preserve">'&gt; div.js--modal.sizing--auto.no--header.image-gallery--modal.no--border-radius &gt; div:[2] &gt; div &gt; div:[2]' : 'Picture_Gallery_FullScreen',
</v>
      </c>
      <c r="T443" s="29" t="str">
        <f t="shared" si="79"/>
        <v>'</v>
      </c>
      <c r="U443" t="str">
        <f t="shared" si="80"/>
        <v>&gt; div.js--modal.sizing--auto.no--header.image-gallery--modal.no--border-radius &gt; div:[2] &gt; div &gt; div:[2]</v>
      </c>
      <c r="V443" t="str">
        <f t="shared" si="81"/>
        <v>' : '</v>
      </c>
      <c r="W443" t="str">
        <f t="shared" si="82"/>
        <v>Picture_Gallery_FullScreen</v>
      </c>
      <c r="X443" t="str">
        <f t="shared" si="83"/>
        <v>',</v>
      </c>
      <c r="Y443" s="30" t="str">
        <f t="shared" si="73"/>
        <v xml:space="preserve">'&gt; div.js--modal.sizing--auto.no--header.image-gallery--modal.no--border-radius &gt; div:[2] &gt; div &gt; div:[2]' : 'Picture_Gallery_FullScreen',
</v>
      </c>
    </row>
    <row r="444" spans="1:25" x14ac:dyDescent="0.25">
      <c r="A444" s="60"/>
      <c r="B444">
        <v>453</v>
      </c>
      <c r="C444" s="28" t="s">
        <v>1400</v>
      </c>
      <c r="D444" s="28" t="s">
        <v>1401</v>
      </c>
      <c r="H444" s="29" t="str">
        <f t="shared" si="74"/>
        <v>'</v>
      </c>
      <c r="I444" t="str">
        <f t="shared" si="75"/>
        <v>&gt; div.page-wrap &gt; section &gt; div &gt; div &gt; div &gt; div &gt; div &gt; div:[4]</v>
      </c>
      <c r="J444" t="str">
        <f t="shared" si="76"/>
        <v>' : '</v>
      </c>
      <c r="K444">
        <f t="shared" si="77"/>
        <v>0</v>
      </c>
      <c r="L444" t="str">
        <f t="shared" si="78"/>
        <v>',</v>
      </c>
      <c r="M444" s="30" t="str">
        <f t="shared" si="72"/>
        <v/>
      </c>
      <c r="T444" s="29" t="str">
        <f t="shared" si="79"/>
        <v>'</v>
      </c>
      <c r="U444" t="str">
        <f t="shared" si="80"/>
        <v>&gt; div.page-wrap &gt; section &gt; div &gt; div &gt; div &gt; div &gt; div &gt; div:[4]</v>
      </c>
      <c r="V444" t="str">
        <f t="shared" si="81"/>
        <v>' : '</v>
      </c>
      <c r="W444">
        <f t="shared" si="82"/>
        <v>0</v>
      </c>
      <c r="X444" t="str">
        <f t="shared" si="83"/>
        <v>',</v>
      </c>
      <c r="Y444" s="30" t="str">
        <f t="shared" si="73"/>
        <v/>
      </c>
    </row>
    <row r="445" spans="1:25" x14ac:dyDescent="0.25">
      <c r="A445" s="60"/>
      <c r="B445">
        <v>453</v>
      </c>
      <c r="C445" s="28" t="s">
        <v>1402</v>
      </c>
      <c r="D445" s="28" t="s">
        <v>1403</v>
      </c>
      <c r="E445" t="s">
        <v>159</v>
      </c>
      <c r="F445" t="s">
        <v>159</v>
      </c>
      <c r="H445" s="29" t="str">
        <f t="shared" si="74"/>
        <v>'</v>
      </c>
      <c r="I445" t="str">
        <f t="shared" si="75"/>
        <v>&gt; div.page-wrap &gt; section &gt; div &gt; div &gt; div &gt; div &gt; div:[2] &gt; div &gt; div:[3] &gt; div:[2] &gt; div:[2] &gt; a</v>
      </c>
      <c r="J445" t="str">
        <f t="shared" si="76"/>
        <v>' : '</v>
      </c>
      <c r="K445" t="str">
        <f t="shared" si="77"/>
        <v>ProductDescription</v>
      </c>
      <c r="L445" t="str">
        <f t="shared" si="78"/>
        <v>',</v>
      </c>
      <c r="M445" s="30" t="str">
        <f t="shared" si="72"/>
        <v xml:space="preserve">'&gt; div.page-wrap &gt; section &gt; div &gt; div &gt; div &gt; div &gt; div:[2] &gt; div &gt; div:[3] &gt; div:[2] &gt; div:[2] &gt; a' : 'ProductDescription',
</v>
      </c>
      <c r="T445" s="29" t="str">
        <f t="shared" si="79"/>
        <v>'</v>
      </c>
      <c r="U445" t="str">
        <f t="shared" si="80"/>
        <v>&gt; div.page-wrap &gt; section &gt; div &gt; div &gt; div &gt; div &gt; div:[2] &gt; div &gt; div:[3] &gt; div:[2] &gt; div:[2] &gt; a</v>
      </c>
      <c r="V445" t="str">
        <f t="shared" si="81"/>
        <v>' : '</v>
      </c>
      <c r="W445" t="str">
        <f t="shared" si="82"/>
        <v>ProductDescription</v>
      </c>
      <c r="X445" t="str">
        <f t="shared" si="83"/>
        <v>',</v>
      </c>
      <c r="Y445" s="30" t="str">
        <f t="shared" si="73"/>
        <v xml:space="preserve">'&gt; div.page-wrap &gt; section &gt; div &gt; div &gt; div &gt; div &gt; div:[2] &gt; div &gt; div:[3] &gt; div:[2] &gt; div:[2] &gt; a' : 'ProductDescription',
</v>
      </c>
    </row>
    <row r="446" spans="1:25" x14ac:dyDescent="0.25">
      <c r="A446" s="60"/>
      <c r="B446">
        <v>452</v>
      </c>
      <c r="C446" s="28" t="s">
        <v>1404</v>
      </c>
      <c r="D446" s="28" t="s">
        <v>1405</v>
      </c>
      <c r="E446" t="s">
        <v>641</v>
      </c>
      <c r="F446" t="s">
        <v>17</v>
      </c>
      <c r="H446" s="29" t="str">
        <f t="shared" si="74"/>
        <v>'</v>
      </c>
      <c r="I446" t="str">
        <f t="shared" si="75"/>
        <v>&gt; div.page-wrap &gt; nav &gt; div &gt; div &gt; ul &gt; li:[9] &gt; a &gt; span</v>
      </c>
      <c r="J446" t="str">
        <f t="shared" si="76"/>
        <v>' : '</v>
      </c>
      <c r="K446" t="str">
        <f t="shared" si="77"/>
        <v>MainMenu</v>
      </c>
      <c r="L446" t="str">
        <f t="shared" si="78"/>
        <v>',</v>
      </c>
      <c r="M446" s="30" t="str">
        <f t="shared" si="72"/>
        <v xml:space="preserve">'&gt; div.page-wrap &gt; nav &gt; div &gt; div &gt; ul &gt; li:[9] &gt; a &gt; span' : 'MainMenu',
</v>
      </c>
      <c r="T446" s="29" t="str">
        <f t="shared" si="79"/>
        <v>'</v>
      </c>
      <c r="U446" t="str">
        <f t="shared" si="80"/>
        <v>&gt; div.page-wrap &gt; nav &gt; div &gt; div &gt; ul &gt; li:[9] &gt; a &gt; span</v>
      </c>
      <c r="V446" t="str">
        <f t="shared" si="81"/>
        <v>' : '</v>
      </c>
      <c r="W446" t="str">
        <f t="shared" si="82"/>
        <v>MainMenu</v>
      </c>
      <c r="X446" t="str">
        <f t="shared" si="83"/>
        <v>',</v>
      </c>
      <c r="Y446" s="30" t="str">
        <f t="shared" si="73"/>
        <v xml:space="preserve">'&gt; div.page-wrap &gt; nav &gt; div &gt; div &gt; ul &gt; li:[9] &gt; a &gt; span' : 'MainMenu',
</v>
      </c>
    </row>
    <row r="447" spans="1:25" x14ac:dyDescent="0.25">
      <c r="A447" s="60"/>
      <c r="B447">
        <v>451</v>
      </c>
      <c r="C447" s="28" t="s">
        <v>1406</v>
      </c>
      <c r="D447" s="28" t="s">
        <v>1407</v>
      </c>
      <c r="H447" s="29" t="str">
        <f t="shared" si="74"/>
        <v>'</v>
      </c>
      <c r="I447" t="str">
        <f t="shared" si="75"/>
        <v>&gt; div.swag-cookie-permission &gt; div &gt; p &gt; a</v>
      </c>
      <c r="J447" t="str">
        <f t="shared" si="76"/>
        <v>' : '</v>
      </c>
      <c r="K447">
        <f t="shared" si="77"/>
        <v>0</v>
      </c>
      <c r="L447" t="str">
        <f t="shared" si="78"/>
        <v>',</v>
      </c>
      <c r="M447" s="30" t="str">
        <f t="shared" si="72"/>
        <v/>
      </c>
      <c r="T447" s="29" t="str">
        <f t="shared" si="79"/>
        <v>'</v>
      </c>
      <c r="U447" t="str">
        <f t="shared" si="80"/>
        <v>&gt; div.swag-cookie-permission &gt; div &gt; p &gt; a</v>
      </c>
      <c r="V447" t="str">
        <f t="shared" si="81"/>
        <v>' : '</v>
      </c>
      <c r="W447">
        <f t="shared" si="82"/>
        <v>0</v>
      </c>
      <c r="X447" t="str">
        <f t="shared" si="83"/>
        <v>',</v>
      </c>
      <c r="Y447" s="30" t="str">
        <f t="shared" si="73"/>
        <v/>
      </c>
    </row>
    <row r="448" spans="1:25" x14ac:dyDescent="0.25">
      <c r="A448" s="60"/>
      <c r="B448">
        <v>449</v>
      </c>
      <c r="C448" s="28" t="s">
        <v>1408</v>
      </c>
      <c r="D448" s="28" t="s">
        <v>1409</v>
      </c>
      <c r="H448" s="29" t="str">
        <f t="shared" si="74"/>
        <v>'</v>
      </c>
      <c r="I448" t="str">
        <f t="shared" si="75"/>
        <v>&gt; div.page-wrap &gt; header &gt; div &gt; nav &gt; ul &gt; li:[2] &gt; div &gt; div &gt; div &gt; div &gt; div &gt; ul &gt; li &gt; a</v>
      </c>
      <c r="J448" t="str">
        <f t="shared" si="76"/>
        <v>' : '</v>
      </c>
      <c r="K448">
        <f t="shared" si="77"/>
        <v>0</v>
      </c>
      <c r="L448" t="str">
        <f t="shared" si="78"/>
        <v>',</v>
      </c>
      <c r="M448" s="30" t="str">
        <f t="shared" si="72"/>
        <v/>
      </c>
      <c r="T448" s="29" t="str">
        <f t="shared" si="79"/>
        <v>'</v>
      </c>
      <c r="U448" t="str">
        <f t="shared" si="80"/>
        <v>&gt; div.page-wrap &gt; header &gt; div &gt; nav &gt; ul &gt; li:[2] &gt; div &gt; div &gt; div &gt; div &gt; div &gt; ul &gt; li &gt; a</v>
      </c>
      <c r="V448" t="str">
        <f t="shared" si="81"/>
        <v>' : '</v>
      </c>
      <c r="W448">
        <f t="shared" si="82"/>
        <v>0</v>
      </c>
      <c r="X448" t="str">
        <f t="shared" si="83"/>
        <v>',</v>
      </c>
      <c r="Y448" s="30" t="str">
        <f t="shared" si="73"/>
        <v/>
      </c>
    </row>
    <row r="449" spans="1:25" x14ac:dyDescent="0.25">
      <c r="A449" s="60"/>
      <c r="B449">
        <v>448</v>
      </c>
      <c r="C449" s="28" t="s">
        <v>1410</v>
      </c>
      <c r="D449" s="28" t="s">
        <v>1411</v>
      </c>
      <c r="E449" t="s">
        <v>159</v>
      </c>
      <c r="F449" t="s">
        <v>159</v>
      </c>
      <c r="H449" s="29" t="str">
        <f t="shared" si="74"/>
        <v>'</v>
      </c>
      <c r="I449" t="str">
        <f t="shared" si="75"/>
        <v>&gt; div.page-wrap &gt; section &gt; div &gt; div &gt; div &gt; div:[2] &gt; div:[2] &gt; div:[2] &gt; div:[2] &gt; div:[2] &gt; div &gt; ul &gt; li:[2] &gt; a</v>
      </c>
      <c r="J449" t="str">
        <f t="shared" si="76"/>
        <v>' : '</v>
      </c>
      <c r="K449" t="str">
        <f t="shared" si="77"/>
        <v>ProductDescription</v>
      </c>
      <c r="L449" t="str">
        <f t="shared" si="78"/>
        <v>',</v>
      </c>
      <c r="M449" s="30" t="str">
        <f t="shared" si="72"/>
        <v xml:space="preserve">'&gt; div.page-wrap &gt; section &gt; div &gt; div &gt; div &gt; div:[2] &gt; div:[2] &gt; div:[2] &gt; div:[2] &gt; div:[2] &gt; div &gt; ul &gt; li:[2] &gt; a' : 'ProductDescription',
</v>
      </c>
      <c r="T449" s="29" t="str">
        <f t="shared" si="79"/>
        <v>'</v>
      </c>
      <c r="U449" t="str">
        <f t="shared" si="80"/>
        <v>&gt; div.page-wrap &gt; section &gt; div &gt; div &gt; div &gt; div:[2] &gt; div:[2] &gt; div:[2] &gt; div:[2] &gt; div:[2] &gt; div &gt; ul &gt; li:[2] &gt; a</v>
      </c>
      <c r="V449" t="str">
        <f t="shared" si="81"/>
        <v>' : '</v>
      </c>
      <c r="W449" t="str">
        <f t="shared" si="82"/>
        <v>ProductDescription</v>
      </c>
      <c r="X449" t="str">
        <f t="shared" si="83"/>
        <v>',</v>
      </c>
      <c r="Y449" s="30" t="str">
        <f t="shared" si="73"/>
        <v xml:space="preserve">'&gt; div.page-wrap &gt; section &gt; div &gt; div &gt; div &gt; div:[2] &gt; div:[2] &gt; div:[2] &gt; div:[2] &gt; div:[2] &gt; div &gt; ul &gt; li:[2] &gt; a' : 'ProductDescription',
</v>
      </c>
    </row>
    <row r="450" spans="1:25" x14ac:dyDescent="0.25">
      <c r="A450" s="60"/>
      <c r="B450">
        <v>446</v>
      </c>
      <c r="C450" s="28" t="s">
        <v>1412</v>
      </c>
      <c r="D450" s="28" t="s">
        <v>1413</v>
      </c>
      <c r="H450" s="29" t="str">
        <f t="shared" si="74"/>
        <v>'</v>
      </c>
      <c r="I450" t="str">
        <f t="shared" si="75"/>
        <v>&gt; div.page-wrap &gt; section &gt; div &gt; div &gt; div &gt; header &gt; div &gt; div &gt; a</v>
      </c>
      <c r="J450" t="str">
        <f t="shared" si="76"/>
        <v>' : '</v>
      </c>
      <c r="K450">
        <f t="shared" si="77"/>
        <v>0</v>
      </c>
      <c r="L450" t="str">
        <f t="shared" si="78"/>
        <v>',</v>
      </c>
      <c r="M450" s="30" t="str">
        <f t="shared" si="72"/>
        <v/>
      </c>
      <c r="T450" s="29" t="str">
        <f t="shared" si="79"/>
        <v>'</v>
      </c>
      <c r="U450" t="str">
        <f t="shared" si="80"/>
        <v>&gt; div.page-wrap &gt; section &gt; div &gt; div &gt; div &gt; header &gt; div &gt; div &gt; a</v>
      </c>
      <c r="V450" t="str">
        <f t="shared" si="81"/>
        <v>' : '</v>
      </c>
      <c r="W450">
        <f t="shared" si="82"/>
        <v>0</v>
      </c>
      <c r="X450" t="str">
        <f t="shared" si="83"/>
        <v>',</v>
      </c>
      <c r="Y450" s="30" t="str">
        <f t="shared" si="73"/>
        <v/>
      </c>
    </row>
    <row r="451" spans="1:25" x14ac:dyDescent="0.25">
      <c r="A451" s="60"/>
      <c r="B451">
        <v>439</v>
      </c>
      <c r="C451" s="28" t="s">
        <v>1414</v>
      </c>
      <c r="D451" s="28" t="s">
        <v>1415</v>
      </c>
      <c r="E451" t="s">
        <v>678</v>
      </c>
      <c r="F451" t="s">
        <v>678</v>
      </c>
      <c r="H451" s="29" t="str">
        <f t="shared" si="74"/>
        <v>'</v>
      </c>
      <c r="I451" t="str">
        <f t="shared" si="75"/>
        <v>&gt; div.page-wrap &gt; section &gt; div &gt; div &gt; div &gt; div:[3] &gt; div &gt; a</v>
      </c>
      <c r="J451" t="str">
        <f t="shared" si="76"/>
        <v>' : '</v>
      </c>
      <c r="K451" t="str">
        <f t="shared" si="77"/>
        <v>Zubehör</v>
      </c>
      <c r="L451" t="str">
        <f t="shared" si="78"/>
        <v>',</v>
      </c>
      <c r="M451" s="30" t="str">
        <f t="shared" si="72"/>
        <v xml:space="preserve">'&gt; div.page-wrap &gt; section &gt; div &gt; div &gt; div &gt; div:[3] &gt; div &gt; a' : 'Zubehör',
</v>
      </c>
      <c r="T451" s="29" t="str">
        <f t="shared" si="79"/>
        <v>'</v>
      </c>
      <c r="U451" t="str">
        <f t="shared" si="80"/>
        <v>&gt; div.page-wrap &gt; section &gt; div &gt; div &gt; div &gt; div:[3] &gt; div &gt; a</v>
      </c>
      <c r="V451" t="str">
        <f t="shared" si="81"/>
        <v>' : '</v>
      </c>
      <c r="W451" t="str">
        <f t="shared" si="82"/>
        <v>Zubehör</v>
      </c>
      <c r="X451" t="str">
        <f t="shared" si="83"/>
        <v>',</v>
      </c>
      <c r="Y451" s="30" t="str">
        <f t="shared" si="73"/>
        <v xml:space="preserve">'&gt; div.page-wrap &gt; section &gt; div &gt; div &gt; div &gt; div:[3] &gt; div &gt; a' : 'Zubehör',
</v>
      </c>
    </row>
    <row r="452" spans="1:25" x14ac:dyDescent="0.25">
      <c r="A452" s="60"/>
      <c r="B452">
        <v>433</v>
      </c>
      <c r="C452" s="28" t="s">
        <v>1416</v>
      </c>
      <c r="D452" s="28" t="s">
        <v>1417</v>
      </c>
      <c r="H452" s="29" t="str">
        <f t="shared" si="74"/>
        <v>'</v>
      </c>
      <c r="I452" t="str">
        <f t="shared" si="75"/>
        <v>&gt; div.page-wrap &gt; header &gt; div &gt; nav &gt; ul &gt; div &gt; a:[2]</v>
      </c>
      <c r="J452" t="str">
        <f t="shared" si="76"/>
        <v>' : '</v>
      </c>
      <c r="K452">
        <f t="shared" si="77"/>
        <v>0</v>
      </c>
      <c r="L452" t="str">
        <f t="shared" si="78"/>
        <v>',</v>
      </c>
      <c r="M452" s="30" t="str">
        <f t="shared" ref="M452:M515" si="84">IF(ISNUMBER(SEARCH("0",CONCATENATE($H452,$I452,$J452,$K452,$L452,CHAR(10)))),"",CONCATENATE($H452,$I452,$J452,$K452,$L452,CHAR(10)))</f>
        <v/>
      </c>
      <c r="T452" s="29" t="str">
        <f t="shared" si="79"/>
        <v>'</v>
      </c>
      <c r="U452" t="str">
        <f t="shared" si="80"/>
        <v>&gt; div.page-wrap &gt; header &gt; div &gt; nav &gt; ul &gt; div &gt; a:[2]</v>
      </c>
      <c r="V452" t="str">
        <f t="shared" si="81"/>
        <v>' : '</v>
      </c>
      <c r="W452">
        <f t="shared" si="82"/>
        <v>0</v>
      </c>
      <c r="X452" t="str">
        <f t="shared" si="83"/>
        <v>',</v>
      </c>
      <c r="Y452" s="30" t="str">
        <f t="shared" ref="Y452:Y515" si="85">IF(ISNUMBER(SEARCH("0",CONCATENATE($T452,$U452,$V452,$W452,$X452,CHAR(10)))),"",CONCATENATE($T452,$U452,$V452,$W452,$X452,CHAR(10)))</f>
        <v/>
      </c>
    </row>
    <row r="453" spans="1:25" x14ac:dyDescent="0.25">
      <c r="A453" s="60"/>
      <c r="B453">
        <v>433</v>
      </c>
      <c r="C453" s="28" t="s">
        <v>1418</v>
      </c>
      <c r="D453" s="28" t="s">
        <v>1419</v>
      </c>
      <c r="H453" s="29" t="str">
        <f t="shared" ref="H453:H516" si="86">+$H$3</f>
        <v>'</v>
      </c>
      <c r="I453" t="str">
        <f t="shared" ref="I453:I516" si="87">+$C453</f>
        <v>&gt; div.page-wrap &gt; footer &gt; div &gt; div &gt; div &gt; nav &gt; ul &gt; li &gt; a</v>
      </c>
      <c r="J453" t="str">
        <f t="shared" ref="J453:J516" si="88">+$J$3</f>
        <v>' : '</v>
      </c>
      <c r="K453">
        <f t="shared" ref="K453:K516" si="89">+$E453</f>
        <v>0</v>
      </c>
      <c r="L453" t="str">
        <f t="shared" ref="L453:L516" si="90">+$L$3</f>
        <v>',</v>
      </c>
      <c r="M453" s="30" t="str">
        <f t="shared" si="84"/>
        <v/>
      </c>
      <c r="T453" s="29" t="str">
        <f t="shared" ref="T453:T516" si="91">+$T$3</f>
        <v>'</v>
      </c>
      <c r="U453" t="str">
        <f t="shared" ref="U453:U516" si="92">+$C453</f>
        <v>&gt; div.page-wrap &gt; footer &gt; div &gt; div &gt; div &gt; nav &gt; ul &gt; li &gt; a</v>
      </c>
      <c r="V453" t="str">
        <f t="shared" ref="V453:V516" si="93">+$V$3</f>
        <v>' : '</v>
      </c>
      <c r="W453">
        <f t="shared" ref="W453:W516" si="94">+$E453</f>
        <v>0</v>
      </c>
      <c r="X453" t="str">
        <f t="shared" ref="X453:X516" si="95">+$X$3</f>
        <v>',</v>
      </c>
      <c r="Y453" s="30" t="str">
        <f t="shared" si="85"/>
        <v/>
      </c>
    </row>
    <row r="454" spans="1:25" x14ac:dyDescent="0.25">
      <c r="A454" s="60"/>
      <c r="B454">
        <v>431</v>
      </c>
      <c r="C454" s="28" t="s">
        <v>1420</v>
      </c>
      <c r="D454" s="28" t="s">
        <v>1421</v>
      </c>
      <c r="H454" s="29" t="str">
        <f t="shared" si="86"/>
        <v>'</v>
      </c>
      <c r="I454" t="str">
        <f t="shared" si="87"/>
        <v>&gt; div.page-wrap &gt; nav &gt; div &gt; div:[2] &gt; div &gt; div &gt; ul &gt; li:[2] &gt; a</v>
      </c>
      <c r="J454" t="str">
        <f t="shared" si="88"/>
        <v>' : '</v>
      </c>
      <c r="K454">
        <f t="shared" si="89"/>
        <v>0</v>
      </c>
      <c r="L454" t="str">
        <f t="shared" si="90"/>
        <v>',</v>
      </c>
      <c r="M454" s="30" t="str">
        <f t="shared" si="84"/>
        <v/>
      </c>
      <c r="T454" s="29" t="str">
        <f t="shared" si="91"/>
        <v>'</v>
      </c>
      <c r="U454" t="str">
        <f t="shared" si="92"/>
        <v>&gt; div.page-wrap &gt; nav &gt; div &gt; div:[2] &gt; div &gt; div &gt; ul &gt; li:[2] &gt; a</v>
      </c>
      <c r="V454" t="str">
        <f t="shared" si="93"/>
        <v>' : '</v>
      </c>
      <c r="W454">
        <f t="shared" si="94"/>
        <v>0</v>
      </c>
      <c r="X454" t="str">
        <f t="shared" si="95"/>
        <v>',</v>
      </c>
      <c r="Y454" s="30" t="str">
        <f t="shared" si="85"/>
        <v/>
      </c>
    </row>
    <row r="455" spans="1:25" x14ac:dyDescent="0.25">
      <c r="A455" s="60"/>
      <c r="B455">
        <v>431</v>
      </c>
      <c r="C455" s="28" t="s">
        <v>1422</v>
      </c>
      <c r="D455" s="28" t="s">
        <v>1422</v>
      </c>
      <c r="H455" s="29" t="str">
        <f t="shared" si="86"/>
        <v>'</v>
      </c>
      <c r="I455" t="str">
        <f t="shared" si="87"/>
        <v>#auto_packberechnung</v>
      </c>
      <c r="J455" t="str">
        <f t="shared" si="88"/>
        <v>' : '</v>
      </c>
      <c r="K455">
        <f t="shared" si="89"/>
        <v>0</v>
      </c>
      <c r="L455" t="str">
        <f t="shared" si="90"/>
        <v>',</v>
      </c>
      <c r="M455" s="30" t="str">
        <f t="shared" si="84"/>
        <v/>
      </c>
      <c r="T455" s="29" t="str">
        <f t="shared" si="91"/>
        <v>'</v>
      </c>
      <c r="U455" t="str">
        <f t="shared" si="92"/>
        <v>#auto_packberechnung</v>
      </c>
      <c r="V455" t="str">
        <f t="shared" si="93"/>
        <v>' : '</v>
      </c>
      <c r="W455">
        <f t="shared" si="94"/>
        <v>0</v>
      </c>
      <c r="X455" t="str">
        <f t="shared" si="95"/>
        <v>',</v>
      </c>
      <c r="Y455" s="30" t="str">
        <f t="shared" si="85"/>
        <v/>
      </c>
    </row>
    <row r="456" spans="1:25" x14ac:dyDescent="0.25">
      <c r="A456" s="60"/>
      <c r="B456">
        <v>428</v>
      </c>
      <c r="C456" s="28" t="s">
        <v>1423</v>
      </c>
      <c r="D456" s="28" t="s">
        <v>1424</v>
      </c>
      <c r="E456" t="s">
        <v>806</v>
      </c>
      <c r="F456" t="s">
        <v>159</v>
      </c>
      <c r="H456" s="29" t="str">
        <f t="shared" si="86"/>
        <v>'</v>
      </c>
      <c r="I456" t="str">
        <f t="shared" si="87"/>
        <v>&gt; div.page-wrap &gt; section &gt; div &gt; div &gt; div &gt; div:[2] &gt; div:[2] &gt; div &gt; div:[3] &gt; div:[2] &gt; div:[2] &gt; table &gt; tbody &gt; tr:[18] &gt; td:[2]</v>
      </c>
      <c r="J456" t="str">
        <f t="shared" si="88"/>
        <v>' : '</v>
      </c>
      <c r="K456" t="str">
        <f t="shared" si="89"/>
        <v>ProductDescription_table</v>
      </c>
      <c r="L456" t="str">
        <f t="shared" si="90"/>
        <v>',</v>
      </c>
      <c r="M456" s="30" t="str">
        <f t="shared" si="84"/>
        <v xml:space="preserve">'&gt; div.page-wrap &gt; section &gt; div &gt; div &gt; div &gt; div:[2] &gt; div:[2] &gt; div &gt; div:[3] &gt; div:[2] &gt; div:[2] &gt; table &gt; tbody &gt; tr:[18] &gt; td:[2]' : 'ProductDescription_table',
</v>
      </c>
      <c r="T456" s="29" t="str">
        <f t="shared" si="91"/>
        <v>'</v>
      </c>
      <c r="U456" t="str">
        <f t="shared" si="92"/>
        <v>&gt; div.page-wrap &gt; section &gt; div &gt; div &gt; div &gt; div:[2] &gt; div:[2] &gt; div &gt; div:[3] &gt; div:[2] &gt; div:[2] &gt; table &gt; tbody &gt; tr:[18] &gt; td:[2]</v>
      </c>
      <c r="V456" t="str">
        <f t="shared" si="93"/>
        <v>' : '</v>
      </c>
      <c r="W456" t="str">
        <f t="shared" si="94"/>
        <v>ProductDescription_table</v>
      </c>
      <c r="X456" t="str">
        <f t="shared" si="95"/>
        <v>',</v>
      </c>
      <c r="Y456" s="30" t="str">
        <f t="shared" si="85"/>
        <v xml:space="preserve">'&gt; div.page-wrap &gt; section &gt; div &gt; div &gt; div &gt; div:[2] &gt; div:[2] &gt; div &gt; div:[3] &gt; div:[2] &gt; div:[2] &gt; table &gt; tbody &gt; tr:[18] &gt; td:[2]' : 'ProductDescription_table',
</v>
      </c>
    </row>
    <row r="457" spans="1:25" x14ac:dyDescent="0.25">
      <c r="A457" s="60"/>
      <c r="B457">
        <v>428</v>
      </c>
      <c r="C457" s="28" t="s">
        <v>1425</v>
      </c>
      <c r="D457" s="28" t="s">
        <v>1426</v>
      </c>
      <c r="E457" t="s">
        <v>678</v>
      </c>
      <c r="F457" t="s">
        <v>678</v>
      </c>
      <c r="H457" s="29" t="str">
        <f t="shared" si="86"/>
        <v>'</v>
      </c>
      <c r="I457" t="str">
        <f t="shared" si="87"/>
        <v>#hp24-accessory &gt; div:[2] &gt; div &gt; div:[2] &gt; div:[2] &gt; div</v>
      </c>
      <c r="J457" t="str">
        <f t="shared" si="88"/>
        <v>' : '</v>
      </c>
      <c r="K457" t="str">
        <f t="shared" si="89"/>
        <v>Zubehör</v>
      </c>
      <c r="L457" t="str">
        <f t="shared" si="90"/>
        <v>',</v>
      </c>
      <c r="M457" s="30" t="str">
        <f t="shared" si="84"/>
        <v xml:space="preserve">'#hp24-accessory &gt; div:[2] &gt; div &gt; div:[2] &gt; div:[2] &gt; div' : 'Zubehör',
</v>
      </c>
      <c r="T457" s="29" t="str">
        <f t="shared" si="91"/>
        <v>'</v>
      </c>
      <c r="U457" t="str">
        <f t="shared" si="92"/>
        <v>#hp24-accessory &gt; div:[2] &gt; div &gt; div:[2] &gt; div:[2] &gt; div</v>
      </c>
      <c r="V457" t="str">
        <f t="shared" si="93"/>
        <v>' : '</v>
      </c>
      <c r="W457" t="str">
        <f t="shared" si="94"/>
        <v>Zubehör</v>
      </c>
      <c r="X457" t="str">
        <f t="shared" si="95"/>
        <v>',</v>
      </c>
      <c r="Y457" s="30" t="str">
        <f t="shared" si="85"/>
        <v xml:space="preserve">'#hp24-accessory &gt; div:[2] &gt; div &gt; div:[2] &gt; div:[2] &gt; div' : 'Zubehör',
</v>
      </c>
    </row>
    <row r="458" spans="1:25" x14ac:dyDescent="0.25">
      <c r="A458" s="60"/>
      <c r="B458">
        <v>425</v>
      </c>
      <c r="C458" s="28" t="s">
        <v>1427</v>
      </c>
      <c r="D458" s="28" t="s">
        <v>1428</v>
      </c>
      <c r="E458" t="s">
        <v>1167</v>
      </c>
      <c r="F458" t="s">
        <v>905</v>
      </c>
      <c r="H458" s="29" t="str">
        <f t="shared" si="86"/>
        <v>'</v>
      </c>
      <c r="I458" t="str">
        <f t="shared" si="87"/>
        <v>&gt; div.page-wrap &gt; section &gt; div &gt; div:[2] &gt; div:[2] &gt; div &gt; div:[5] &gt; a:[2]</v>
      </c>
      <c r="J458" t="str">
        <f t="shared" si="88"/>
        <v>' : '</v>
      </c>
      <c r="K458" t="str">
        <f t="shared" si="89"/>
        <v>ZuletztAngesehen_Element_5</v>
      </c>
      <c r="L458" t="str">
        <f t="shared" si="90"/>
        <v>',</v>
      </c>
      <c r="M458" s="30" t="str">
        <f t="shared" si="84"/>
        <v xml:space="preserve">'&gt; div.page-wrap &gt; section &gt; div &gt; div:[2] &gt; div:[2] &gt; div &gt; div:[5] &gt; a:[2]' : 'ZuletztAngesehen_Element_5',
</v>
      </c>
      <c r="T458" s="29" t="str">
        <f t="shared" si="91"/>
        <v>'</v>
      </c>
      <c r="U458" t="str">
        <f t="shared" si="92"/>
        <v>&gt; div.page-wrap &gt; section &gt; div &gt; div:[2] &gt; div:[2] &gt; div &gt; div:[5] &gt; a:[2]</v>
      </c>
      <c r="V458" t="str">
        <f t="shared" si="93"/>
        <v>' : '</v>
      </c>
      <c r="W458" t="str">
        <f t="shared" si="94"/>
        <v>ZuletztAngesehen_Element_5</v>
      </c>
      <c r="X458" t="str">
        <f t="shared" si="95"/>
        <v>',</v>
      </c>
      <c r="Y458" s="30" t="str">
        <f t="shared" si="85"/>
        <v xml:space="preserve">'&gt; div.page-wrap &gt; section &gt; div &gt; div:[2] &gt; div:[2] &gt; div &gt; div:[5] &gt; a:[2]' : 'ZuletztAngesehen_Element_5',
</v>
      </c>
    </row>
    <row r="459" spans="1:25" x14ac:dyDescent="0.25">
      <c r="A459" s="60"/>
      <c r="B459">
        <v>422</v>
      </c>
      <c r="C459" s="28" t="s">
        <v>1429</v>
      </c>
      <c r="D459" s="28" t="s">
        <v>1430</v>
      </c>
      <c r="H459" s="29" t="str">
        <f t="shared" si="86"/>
        <v>'</v>
      </c>
      <c r="I459" t="str">
        <f t="shared" si="87"/>
        <v>&gt; div.page-wrap &gt; nav &gt; div &gt; div:[2] &gt; div &gt; div &gt; ul &gt; li:[2]</v>
      </c>
      <c r="J459" t="str">
        <f t="shared" si="88"/>
        <v>' : '</v>
      </c>
      <c r="K459">
        <f t="shared" si="89"/>
        <v>0</v>
      </c>
      <c r="L459" t="str">
        <f t="shared" si="90"/>
        <v>',</v>
      </c>
      <c r="M459" s="30" t="str">
        <f t="shared" si="84"/>
        <v/>
      </c>
      <c r="T459" s="29" t="str">
        <f t="shared" si="91"/>
        <v>'</v>
      </c>
      <c r="U459" t="str">
        <f t="shared" si="92"/>
        <v>&gt; div.page-wrap &gt; nav &gt; div &gt; div:[2] &gt; div &gt; div &gt; ul &gt; li:[2]</v>
      </c>
      <c r="V459" t="str">
        <f t="shared" si="93"/>
        <v>' : '</v>
      </c>
      <c r="W459">
        <f t="shared" si="94"/>
        <v>0</v>
      </c>
      <c r="X459" t="str">
        <f t="shared" si="95"/>
        <v>',</v>
      </c>
      <c r="Y459" s="30" t="str">
        <f t="shared" si="85"/>
        <v/>
      </c>
    </row>
    <row r="460" spans="1:25" x14ac:dyDescent="0.25">
      <c r="A460" s="60"/>
      <c r="B460">
        <v>421</v>
      </c>
      <c r="C460" s="28" t="s">
        <v>1431</v>
      </c>
      <c r="D460" s="28" t="s">
        <v>1432</v>
      </c>
      <c r="E460" t="s">
        <v>570</v>
      </c>
      <c r="F460" t="s">
        <v>570</v>
      </c>
      <c r="H460" s="29" t="str">
        <f t="shared" si="86"/>
        <v>'</v>
      </c>
      <c r="I460" t="str">
        <f t="shared" si="87"/>
        <v>&gt; div.js--modal.sizing--auto.no--header &gt; div:[3]</v>
      </c>
      <c r="J460" t="str">
        <f t="shared" si="88"/>
        <v>' : '</v>
      </c>
      <c r="K460" t="str">
        <f t="shared" si="89"/>
        <v>Picture_Gallery_FullScreen</v>
      </c>
      <c r="L460" t="str">
        <f t="shared" si="90"/>
        <v>',</v>
      </c>
      <c r="M460" s="30" t="str">
        <f t="shared" si="84"/>
        <v xml:space="preserve">'&gt; div.js--modal.sizing--auto.no--header &gt; div:[3]' : 'Picture_Gallery_FullScreen',
</v>
      </c>
      <c r="T460" s="29" t="str">
        <f t="shared" si="91"/>
        <v>'</v>
      </c>
      <c r="U460" t="str">
        <f t="shared" si="92"/>
        <v>&gt; div.js--modal.sizing--auto.no--header &gt; div:[3]</v>
      </c>
      <c r="V460" t="str">
        <f t="shared" si="93"/>
        <v>' : '</v>
      </c>
      <c r="W460" t="str">
        <f t="shared" si="94"/>
        <v>Picture_Gallery_FullScreen</v>
      </c>
      <c r="X460" t="str">
        <f t="shared" si="95"/>
        <v>',</v>
      </c>
      <c r="Y460" s="30" t="str">
        <f t="shared" si="85"/>
        <v xml:space="preserve">'&gt; div.js--modal.sizing--auto.no--header &gt; div:[3]' : 'Picture_Gallery_FullScreen',
</v>
      </c>
    </row>
    <row r="461" spans="1:25" x14ac:dyDescent="0.25">
      <c r="A461" s="60"/>
      <c r="B461">
        <v>421</v>
      </c>
      <c r="C461" s="28" t="s">
        <v>1433</v>
      </c>
      <c r="D461" s="28" t="s">
        <v>1434</v>
      </c>
      <c r="E461" t="s">
        <v>159</v>
      </c>
      <c r="F461" t="s">
        <v>159</v>
      </c>
      <c r="H461" s="29" t="str">
        <f t="shared" si="86"/>
        <v>'</v>
      </c>
      <c r="I461" t="str">
        <f t="shared" si="87"/>
        <v>&gt; div.page-wrap &gt; section &gt; div &gt; div &gt; div &gt; div:[2] &gt; div:[2] &gt; div &gt; div:[3] &gt; div:[2] &gt; p:[3]</v>
      </c>
      <c r="J461" t="str">
        <f t="shared" si="88"/>
        <v>' : '</v>
      </c>
      <c r="K461" t="str">
        <f t="shared" si="89"/>
        <v>ProductDescription</v>
      </c>
      <c r="L461" t="str">
        <f t="shared" si="90"/>
        <v>',</v>
      </c>
      <c r="M461" s="30" t="str">
        <f t="shared" si="84"/>
        <v xml:space="preserve">'&gt; div.page-wrap &gt; section &gt; div &gt; div &gt; div &gt; div:[2] &gt; div:[2] &gt; div &gt; div:[3] &gt; div:[2] &gt; p:[3]' : 'ProductDescription',
</v>
      </c>
      <c r="T461" s="29" t="str">
        <f t="shared" si="91"/>
        <v>'</v>
      </c>
      <c r="U461" t="str">
        <f t="shared" si="92"/>
        <v>&gt; div.page-wrap &gt; section &gt; div &gt; div &gt; div &gt; div:[2] &gt; div:[2] &gt; div &gt; div:[3] &gt; div:[2] &gt; p:[3]</v>
      </c>
      <c r="V461" t="str">
        <f t="shared" si="93"/>
        <v>' : '</v>
      </c>
      <c r="W461" t="str">
        <f t="shared" si="94"/>
        <v>ProductDescription</v>
      </c>
      <c r="X461" t="str">
        <f t="shared" si="95"/>
        <v>',</v>
      </c>
      <c r="Y461" s="30" t="str">
        <f t="shared" si="85"/>
        <v xml:space="preserve">'&gt; div.page-wrap &gt; section &gt; div &gt; div &gt; div &gt; div:[2] &gt; div:[2] &gt; div &gt; div:[3] &gt; div:[2] &gt; p:[3]' : 'ProductDescription',
</v>
      </c>
    </row>
    <row r="462" spans="1:25" x14ac:dyDescent="0.25">
      <c r="A462" s="60"/>
      <c r="B462">
        <v>419</v>
      </c>
      <c r="C462" s="28" t="s">
        <v>1435</v>
      </c>
      <c r="D462" s="28" t="s">
        <v>1436</v>
      </c>
      <c r="E462" t="s">
        <v>2509</v>
      </c>
      <c r="F462" t="s">
        <v>622</v>
      </c>
      <c r="H462" s="29" t="str">
        <f t="shared" si="86"/>
        <v>'</v>
      </c>
      <c r="I462" t="str">
        <f t="shared" si="87"/>
        <v>&gt; div.page-wrap &gt; section &gt; div &gt; div &gt; div &gt; div &gt; div &gt; div &gt; div:[4] &gt; a:[4]</v>
      </c>
      <c r="J462" t="str">
        <f t="shared" si="88"/>
        <v>' : '</v>
      </c>
      <c r="K462" t="str">
        <f t="shared" si="89"/>
        <v>picture_main_toggles</v>
      </c>
      <c r="L462" t="str">
        <f t="shared" si="90"/>
        <v>',</v>
      </c>
      <c r="M462" s="30" t="str">
        <f t="shared" si="84"/>
        <v xml:space="preserve">'&gt; div.page-wrap &gt; section &gt; div &gt; div &gt; div &gt; div &gt; div &gt; div &gt; div:[4] &gt; a:[4]' : 'picture_main_toggles',
</v>
      </c>
      <c r="T462" s="29" t="str">
        <f t="shared" si="91"/>
        <v>'</v>
      </c>
      <c r="U462" t="str">
        <f t="shared" si="92"/>
        <v>&gt; div.page-wrap &gt; section &gt; div &gt; div &gt; div &gt; div &gt; div &gt; div &gt; div:[4] &gt; a:[4]</v>
      </c>
      <c r="V462" t="str">
        <f t="shared" si="93"/>
        <v>' : '</v>
      </c>
      <c r="W462" t="str">
        <f t="shared" si="94"/>
        <v>picture_main_toggles</v>
      </c>
      <c r="X462" t="str">
        <f t="shared" si="95"/>
        <v>',</v>
      </c>
      <c r="Y462" s="30" t="str">
        <f t="shared" si="85"/>
        <v xml:space="preserve">'&gt; div.page-wrap &gt; section &gt; div &gt; div &gt; div &gt; div &gt; div &gt; div &gt; div:[4] &gt; a:[4]' : 'picture_main_toggles',
</v>
      </c>
    </row>
    <row r="463" spans="1:25" x14ac:dyDescent="0.25">
      <c r="A463" s="60"/>
      <c r="B463">
        <v>418</v>
      </c>
      <c r="C463" s="28" t="s">
        <v>1437</v>
      </c>
      <c r="D463" s="28" t="s">
        <v>1438</v>
      </c>
      <c r="H463" s="29" t="str">
        <f t="shared" si="86"/>
        <v>'</v>
      </c>
      <c r="I463" t="str">
        <f t="shared" si="87"/>
        <v>&gt; div.page-wrap &gt; section &gt; div &gt; div &gt; div &gt; div &gt; header &gt; div &gt; div &gt; a &gt; img</v>
      </c>
      <c r="J463" t="str">
        <f t="shared" si="88"/>
        <v>' : '</v>
      </c>
      <c r="K463">
        <f t="shared" si="89"/>
        <v>0</v>
      </c>
      <c r="L463" t="str">
        <f t="shared" si="90"/>
        <v>',</v>
      </c>
      <c r="M463" s="30" t="str">
        <f t="shared" si="84"/>
        <v/>
      </c>
      <c r="T463" s="29" t="str">
        <f t="shared" si="91"/>
        <v>'</v>
      </c>
      <c r="U463" t="str">
        <f t="shared" si="92"/>
        <v>&gt; div.page-wrap &gt; section &gt; div &gt; div &gt; div &gt; div &gt; header &gt; div &gt; div &gt; a &gt; img</v>
      </c>
      <c r="V463" t="str">
        <f t="shared" si="93"/>
        <v>' : '</v>
      </c>
      <c r="W463">
        <f t="shared" si="94"/>
        <v>0</v>
      </c>
      <c r="X463" t="str">
        <f t="shared" si="95"/>
        <v>',</v>
      </c>
      <c r="Y463" s="30" t="str">
        <f t="shared" si="85"/>
        <v/>
      </c>
    </row>
    <row r="464" spans="1:25" x14ac:dyDescent="0.25">
      <c r="A464" s="60"/>
      <c r="B464">
        <v>411</v>
      </c>
      <c r="C464" s="28" t="s">
        <v>1439</v>
      </c>
      <c r="D464" s="28" t="s">
        <v>1439</v>
      </c>
      <c r="E464" t="s">
        <v>678</v>
      </c>
      <c r="F464" t="s">
        <v>678</v>
      </c>
      <c r="H464" s="29" t="str">
        <f t="shared" si="86"/>
        <v>'</v>
      </c>
      <c r="I464" t="str">
        <f t="shared" si="87"/>
        <v>#hp24_accessory_form</v>
      </c>
      <c r="J464" t="str">
        <f t="shared" si="88"/>
        <v>' : '</v>
      </c>
      <c r="K464" t="str">
        <f t="shared" si="89"/>
        <v>Zubehör</v>
      </c>
      <c r="L464" t="str">
        <f t="shared" si="90"/>
        <v>',</v>
      </c>
      <c r="M464" s="30" t="str">
        <f t="shared" si="84"/>
        <v xml:space="preserve">'#hp24_accessory_form' : 'Zubehör',
</v>
      </c>
      <c r="T464" s="29" t="str">
        <f t="shared" si="91"/>
        <v>'</v>
      </c>
      <c r="U464" t="str">
        <f t="shared" si="92"/>
        <v>#hp24_accessory_form</v>
      </c>
      <c r="V464" t="str">
        <f t="shared" si="93"/>
        <v>' : '</v>
      </c>
      <c r="W464" t="str">
        <f t="shared" si="94"/>
        <v>Zubehör</v>
      </c>
      <c r="X464" t="str">
        <f t="shared" si="95"/>
        <v>',</v>
      </c>
      <c r="Y464" s="30" t="str">
        <f t="shared" si="85"/>
        <v xml:space="preserve">'#hp24_accessory_form' : 'Zubehör',
</v>
      </c>
    </row>
    <row r="465" spans="1:25" x14ac:dyDescent="0.25">
      <c r="A465" s="60"/>
      <c r="B465">
        <v>410</v>
      </c>
      <c r="C465" s="28" t="s">
        <v>1440</v>
      </c>
      <c r="D465" s="28" t="s">
        <v>1441</v>
      </c>
      <c r="E465" t="s">
        <v>570</v>
      </c>
      <c r="F465" t="s">
        <v>570</v>
      </c>
      <c r="H465" s="29" t="str">
        <f t="shared" si="86"/>
        <v>'</v>
      </c>
      <c r="I465" t="str">
        <f t="shared" si="87"/>
        <v>&gt; div.js--modal.sizing--auto.no--header.image-gallery--modal.no--border-radius &gt; div:[2] &gt; div &gt; div &gt; div &gt; div:[5] &gt; img</v>
      </c>
      <c r="J465" t="str">
        <f t="shared" si="88"/>
        <v>' : '</v>
      </c>
      <c r="K465" t="str">
        <f t="shared" si="89"/>
        <v>Picture_Gallery_FullScreen</v>
      </c>
      <c r="L465" t="str">
        <f t="shared" si="90"/>
        <v>',</v>
      </c>
      <c r="M465" s="30" t="str">
        <f t="shared" si="84"/>
        <v xml:space="preserve">'&gt; div.js--modal.sizing--auto.no--header.image-gallery--modal.no--border-radius &gt; div:[2] &gt; div &gt; div &gt; div &gt; div:[5] &gt; img' : 'Picture_Gallery_FullScreen',
</v>
      </c>
      <c r="T465" s="29" t="str">
        <f t="shared" si="91"/>
        <v>'</v>
      </c>
      <c r="U465" t="str">
        <f t="shared" si="92"/>
        <v>&gt; div.js--modal.sizing--auto.no--header.image-gallery--modal.no--border-radius &gt; div:[2] &gt; div &gt; div &gt; div &gt; div:[5] &gt; img</v>
      </c>
      <c r="V465" t="str">
        <f t="shared" si="93"/>
        <v>' : '</v>
      </c>
      <c r="W465" t="str">
        <f t="shared" si="94"/>
        <v>Picture_Gallery_FullScreen</v>
      </c>
      <c r="X465" t="str">
        <f t="shared" si="95"/>
        <v>',</v>
      </c>
      <c r="Y465" s="30" t="str">
        <f t="shared" si="85"/>
        <v xml:space="preserve">'&gt; div.js--modal.sizing--auto.no--header.image-gallery--modal.no--border-radius &gt; div:[2] &gt; div &gt; div &gt; div &gt; div:[5] &gt; img' : 'Picture_Gallery_FullScreen',
</v>
      </c>
    </row>
    <row r="466" spans="1:25" x14ac:dyDescent="0.25">
      <c r="A466" s="60"/>
      <c r="B466">
        <v>410</v>
      </c>
      <c r="C466" s="28" t="s">
        <v>1442</v>
      </c>
      <c r="D466" s="28" t="s">
        <v>1443</v>
      </c>
      <c r="H466" s="29" t="str">
        <f t="shared" si="86"/>
        <v>'</v>
      </c>
      <c r="I466" t="str">
        <f t="shared" si="87"/>
        <v>&gt; div.page-wrap &gt; header &gt; div &gt; nav &gt; ul &gt; li:[5] &gt; a &gt; span:[2]</v>
      </c>
      <c r="J466" t="str">
        <f t="shared" si="88"/>
        <v>' : '</v>
      </c>
      <c r="K466">
        <f t="shared" si="89"/>
        <v>0</v>
      </c>
      <c r="L466" t="str">
        <f t="shared" si="90"/>
        <v>',</v>
      </c>
      <c r="M466" s="30" t="str">
        <f t="shared" si="84"/>
        <v/>
      </c>
      <c r="T466" s="29" t="str">
        <f t="shared" si="91"/>
        <v>'</v>
      </c>
      <c r="U466" t="str">
        <f t="shared" si="92"/>
        <v>&gt; div.page-wrap &gt; header &gt; div &gt; nav &gt; ul &gt; li:[5] &gt; a &gt; span:[2]</v>
      </c>
      <c r="V466" t="str">
        <f t="shared" si="93"/>
        <v>' : '</v>
      </c>
      <c r="W466">
        <f t="shared" si="94"/>
        <v>0</v>
      </c>
      <c r="X466" t="str">
        <f t="shared" si="95"/>
        <v>',</v>
      </c>
      <c r="Y466" s="30" t="str">
        <f t="shared" si="85"/>
        <v/>
      </c>
    </row>
    <row r="467" spans="1:25" x14ac:dyDescent="0.25">
      <c r="A467" s="60"/>
      <c r="B467">
        <v>409</v>
      </c>
      <c r="C467" s="28" t="s">
        <v>1444</v>
      </c>
      <c r="D467" s="28" t="s">
        <v>1445</v>
      </c>
      <c r="H467" s="29" t="str">
        <f t="shared" si="86"/>
        <v>'</v>
      </c>
      <c r="I467" t="str">
        <f t="shared" si="87"/>
        <v>&gt; div.page-wrap &gt; footer &gt; div &gt; div &gt; div:[3]</v>
      </c>
      <c r="J467" t="str">
        <f t="shared" si="88"/>
        <v>' : '</v>
      </c>
      <c r="K467">
        <f t="shared" si="89"/>
        <v>0</v>
      </c>
      <c r="L467" t="str">
        <f t="shared" si="90"/>
        <v>',</v>
      </c>
      <c r="M467" s="30" t="str">
        <f t="shared" si="84"/>
        <v/>
      </c>
      <c r="T467" s="29" t="str">
        <f t="shared" si="91"/>
        <v>'</v>
      </c>
      <c r="U467" t="str">
        <f t="shared" si="92"/>
        <v>&gt; div.page-wrap &gt; footer &gt; div &gt; div &gt; div:[3]</v>
      </c>
      <c r="V467" t="str">
        <f t="shared" si="93"/>
        <v>' : '</v>
      </c>
      <c r="W467">
        <f t="shared" si="94"/>
        <v>0</v>
      </c>
      <c r="X467" t="str">
        <f t="shared" si="95"/>
        <v>',</v>
      </c>
      <c r="Y467" s="30" t="str">
        <f t="shared" si="85"/>
        <v/>
      </c>
    </row>
    <row r="468" spans="1:25" x14ac:dyDescent="0.25">
      <c r="A468" s="60"/>
      <c r="B468">
        <v>407</v>
      </c>
      <c r="C468" s="28" t="s">
        <v>1446</v>
      </c>
      <c r="D468" s="28" t="s">
        <v>1447</v>
      </c>
      <c r="H468" s="29" t="str">
        <f t="shared" si="86"/>
        <v>'</v>
      </c>
      <c r="I468" t="str">
        <f t="shared" si="87"/>
        <v>&gt; div.page-wrap &gt; footer &gt; div &gt; div &gt; div &gt; nav &gt; ul &gt; li:[7] &gt; a</v>
      </c>
      <c r="J468" t="str">
        <f t="shared" si="88"/>
        <v>' : '</v>
      </c>
      <c r="K468">
        <f t="shared" si="89"/>
        <v>0</v>
      </c>
      <c r="L468" t="str">
        <f t="shared" si="90"/>
        <v>',</v>
      </c>
      <c r="M468" s="30" t="str">
        <f t="shared" si="84"/>
        <v/>
      </c>
      <c r="T468" s="29" t="str">
        <f t="shared" si="91"/>
        <v>'</v>
      </c>
      <c r="U468" t="str">
        <f t="shared" si="92"/>
        <v>&gt; div.page-wrap &gt; footer &gt; div &gt; div &gt; div &gt; nav &gt; ul &gt; li:[7] &gt; a</v>
      </c>
      <c r="V468" t="str">
        <f t="shared" si="93"/>
        <v>' : '</v>
      </c>
      <c r="W468">
        <f t="shared" si="94"/>
        <v>0</v>
      </c>
      <c r="X468" t="str">
        <f t="shared" si="95"/>
        <v>',</v>
      </c>
      <c r="Y468" s="30" t="str">
        <f t="shared" si="85"/>
        <v/>
      </c>
    </row>
    <row r="469" spans="1:25" x14ac:dyDescent="0.25">
      <c r="A469" s="60"/>
      <c r="B469">
        <v>405</v>
      </c>
      <c r="C469" s="28" t="s">
        <v>1448</v>
      </c>
      <c r="D469" s="28" t="s">
        <v>1449</v>
      </c>
      <c r="H469" s="29" t="str">
        <f t="shared" si="86"/>
        <v>'</v>
      </c>
      <c r="I469" t="str">
        <f t="shared" si="87"/>
        <v>&gt; div.page-wrap &gt; nav</v>
      </c>
      <c r="J469" t="str">
        <f t="shared" si="88"/>
        <v>' : '</v>
      </c>
      <c r="K469">
        <f t="shared" si="89"/>
        <v>0</v>
      </c>
      <c r="L469" t="str">
        <f t="shared" si="90"/>
        <v>',</v>
      </c>
      <c r="M469" s="30" t="str">
        <f t="shared" si="84"/>
        <v/>
      </c>
      <c r="T469" s="29" t="str">
        <f t="shared" si="91"/>
        <v>'</v>
      </c>
      <c r="U469" t="str">
        <f t="shared" si="92"/>
        <v>&gt; div.page-wrap &gt; nav</v>
      </c>
      <c r="V469" t="str">
        <f t="shared" si="93"/>
        <v>' : '</v>
      </c>
      <c r="W469">
        <f t="shared" si="94"/>
        <v>0</v>
      </c>
      <c r="X469" t="str">
        <f t="shared" si="95"/>
        <v>',</v>
      </c>
      <c r="Y469" s="30" t="str">
        <f t="shared" si="85"/>
        <v/>
      </c>
    </row>
    <row r="470" spans="1:25" x14ac:dyDescent="0.25">
      <c r="A470" s="60"/>
      <c r="B470">
        <v>402</v>
      </c>
      <c r="C470" s="28" t="s">
        <v>1450</v>
      </c>
      <c r="D470" s="28" t="s">
        <v>1451</v>
      </c>
      <c r="E470" t="s">
        <v>806</v>
      </c>
      <c r="F470" t="s">
        <v>159</v>
      </c>
      <c r="H470" s="29" t="str">
        <f t="shared" si="86"/>
        <v>'</v>
      </c>
      <c r="I470" t="str">
        <f t="shared" si="87"/>
        <v>&gt; div.page-wrap &gt; section &gt; div &gt; div &gt; div &gt; div:[2] &gt; div:[2] &gt; div &gt; div:[3] &gt; div:[2] &gt; div:[2] &gt; table &gt; tbody &gt; tr:[12] &gt; td</v>
      </c>
      <c r="J470" t="str">
        <f t="shared" si="88"/>
        <v>' : '</v>
      </c>
      <c r="K470" t="str">
        <f t="shared" si="89"/>
        <v>ProductDescription_table</v>
      </c>
      <c r="L470" t="str">
        <f t="shared" si="90"/>
        <v>',</v>
      </c>
      <c r="M470" s="30" t="str">
        <f t="shared" si="84"/>
        <v xml:space="preserve">'&gt; div.page-wrap &gt; section &gt; div &gt; div &gt; div &gt; div:[2] &gt; div:[2] &gt; div &gt; div:[3] &gt; div:[2] &gt; div:[2] &gt; table &gt; tbody &gt; tr:[12] &gt; td' : 'ProductDescription_table',
</v>
      </c>
      <c r="T470" s="29" t="str">
        <f t="shared" si="91"/>
        <v>'</v>
      </c>
      <c r="U470" t="str">
        <f t="shared" si="92"/>
        <v>&gt; div.page-wrap &gt; section &gt; div &gt; div &gt; div &gt; div:[2] &gt; div:[2] &gt; div &gt; div:[3] &gt; div:[2] &gt; div:[2] &gt; table &gt; tbody &gt; tr:[12] &gt; td</v>
      </c>
      <c r="V470" t="str">
        <f t="shared" si="93"/>
        <v>' : '</v>
      </c>
      <c r="W470" t="str">
        <f t="shared" si="94"/>
        <v>ProductDescription_table</v>
      </c>
      <c r="X470" t="str">
        <f t="shared" si="95"/>
        <v>',</v>
      </c>
      <c r="Y470" s="30" t="str">
        <f t="shared" si="85"/>
        <v xml:space="preserve">'&gt; div.page-wrap &gt; section &gt; div &gt; div &gt; div &gt; div:[2] &gt; div:[2] &gt; div &gt; div:[3] &gt; div:[2] &gt; div:[2] &gt; table &gt; tbody &gt; tr:[12] &gt; td' : 'ProductDescription_table',
</v>
      </c>
    </row>
    <row r="471" spans="1:25" x14ac:dyDescent="0.25">
      <c r="A471" s="60"/>
      <c r="B471">
        <v>398</v>
      </c>
      <c r="C471" s="28" t="s">
        <v>1452</v>
      </c>
      <c r="D471" s="28" t="s">
        <v>1453</v>
      </c>
      <c r="E471" t="s">
        <v>159</v>
      </c>
      <c r="F471" t="s">
        <v>159</v>
      </c>
      <c r="H471" s="29" t="str">
        <f t="shared" si="86"/>
        <v>'</v>
      </c>
      <c r="I471" t="str">
        <f t="shared" si="87"/>
        <v>&gt; div.page-wrap &gt; section &gt; div &gt; div &gt; div &gt; div:[2] &gt; div:[2] &gt; div &gt; div:[3] &gt; div:[2] &gt; div &gt; p:[2] &gt; img:[2]</v>
      </c>
      <c r="J471" t="str">
        <f t="shared" si="88"/>
        <v>' : '</v>
      </c>
      <c r="K471" t="str">
        <f t="shared" si="89"/>
        <v>ProductDescription</v>
      </c>
      <c r="L471" t="str">
        <f t="shared" si="90"/>
        <v>',</v>
      </c>
      <c r="M471" s="30" t="str">
        <f t="shared" si="84"/>
        <v xml:space="preserve">'&gt; div.page-wrap &gt; section &gt; div &gt; div &gt; div &gt; div:[2] &gt; div:[2] &gt; div &gt; div:[3] &gt; div:[2] &gt; div &gt; p:[2] &gt; img:[2]' : 'ProductDescription',
</v>
      </c>
      <c r="T471" s="29" t="str">
        <f t="shared" si="91"/>
        <v>'</v>
      </c>
      <c r="U471" t="str">
        <f t="shared" si="92"/>
        <v>&gt; div.page-wrap &gt; section &gt; div &gt; div &gt; div &gt; div:[2] &gt; div:[2] &gt; div &gt; div:[3] &gt; div:[2] &gt; div &gt; p:[2] &gt; img:[2]</v>
      </c>
      <c r="V471" t="str">
        <f t="shared" si="93"/>
        <v>' : '</v>
      </c>
      <c r="W471" t="str">
        <f t="shared" si="94"/>
        <v>ProductDescription</v>
      </c>
      <c r="X471" t="str">
        <f t="shared" si="95"/>
        <v>',</v>
      </c>
      <c r="Y471" s="30" t="str">
        <f t="shared" si="85"/>
        <v xml:space="preserve">'&gt; div.page-wrap &gt; section &gt; div &gt; div &gt; div &gt; div:[2] &gt; div:[2] &gt; div &gt; div:[3] &gt; div:[2] &gt; div &gt; p:[2] &gt; img:[2]' : 'ProductDescription',
</v>
      </c>
    </row>
    <row r="472" spans="1:25" x14ac:dyDescent="0.25">
      <c r="A472" s="60"/>
      <c r="B472">
        <v>395</v>
      </c>
      <c r="C472" s="28" t="s">
        <v>1454</v>
      </c>
      <c r="D472" s="28" t="s">
        <v>1455</v>
      </c>
      <c r="E472" t="s">
        <v>570</v>
      </c>
      <c r="F472" t="s">
        <v>570</v>
      </c>
      <c r="H472" s="29" t="str">
        <f t="shared" si="86"/>
        <v>'</v>
      </c>
      <c r="I472" t="str">
        <f t="shared" si="87"/>
        <v>&gt; div.js--modal.sizing--content.no--header &gt; div:[2] &gt; div &gt; div:[4] &gt; div &gt; div:[2] &gt; div &gt; div &gt; div:[2]</v>
      </c>
      <c r="J472" t="str">
        <f t="shared" si="88"/>
        <v>' : '</v>
      </c>
      <c r="K472" t="str">
        <f t="shared" si="89"/>
        <v>Picture_Gallery_FullScreen</v>
      </c>
      <c r="L472" t="str">
        <f t="shared" si="90"/>
        <v>',</v>
      </c>
      <c r="M472" s="30" t="str">
        <f t="shared" si="84"/>
        <v xml:space="preserve">'&gt; div.js--modal.sizing--content.no--header &gt; div:[2] &gt; div &gt; div:[4] &gt; div &gt; div:[2] &gt; div &gt; div &gt; div:[2]' : 'Picture_Gallery_FullScreen',
</v>
      </c>
      <c r="T472" s="29" t="str">
        <f t="shared" si="91"/>
        <v>'</v>
      </c>
      <c r="U472" t="str">
        <f t="shared" si="92"/>
        <v>&gt; div.js--modal.sizing--content.no--header &gt; div:[2] &gt; div &gt; div:[4] &gt; div &gt; div:[2] &gt; div &gt; div &gt; div:[2]</v>
      </c>
      <c r="V472" t="str">
        <f t="shared" si="93"/>
        <v>' : '</v>
      </c>
      <c r="W472" t="str">
        <f t="shared" si="94"/>
        <v>Picture_Gallery_FullScreen</v>
      </c>
      <c r="X472" t="str">
        <f t="shared" si="95"/>
        <v>',</v>
      </c>
      <c r="Y472" s="30" t="str">
        <f t="shared" si="85"/>
        <v xml:space="preserve">'&gt; div.js--modal.sizing--content.no--header &gt; div:[2] &gt; div &gt; div:[4] &gt; div &gt; div:[2] &gt; div &gt; div &gt; div:[2]' : 'Picture_Gallery_FullScreen',
</v>
      </c>
    </row>
    <row r="473" spans="1:25" x14ac:dyDescent="0.25">
      <c r="A473" s="60"/>
      <c r="B473">
        <v>391</v>
      </c>
      <c r="C473" s="28" t="s">
        <v>1456</v>
      </c>
      <c r="D473" s="28" t="s">
        <v>1457</v>
      </c>
      <c r="H473" s="29" t="str">
        <f t="shared" si="86"/>
        <v>'</v>
      </c>
      <c r="I473" t="str">
        <f t="shared" si="87"/>
        <v>&gt; div.page-wrap &gt; header &gt; div &gt; div:[2] &gt; div &gt; div:[2] &gt; div &gt; a &gt; span:[2]</v>
      </c>
      <c r="J473" t="str">
        <f t="shared" si="88"/>
        <v>' : '</v>
      </c>
      <c r="K473">
        <f t="shared" si="89"/>
        <v>0</v>
      </c>
      <c r="L473" t="str">
        <f t="shared" si="90"/>
        <v>',</v>
      </c>
      <c r="M473" s="30" t="str">
        <f t="shared" si="84"/>
        <v/>
      </c>
      <c r="T473" s="29" t="str">
        <f t="shared" si="91"/>
        <v>'</v>
      </c>
      <c r="U473" t="str">
        <f t="shared" si="92"/>
        <v>&gt; div.page-wrap &gt; header &gt; div &gt; div:[2] &gt; div &gt; div:[2] &gt; div &gt; a &gt; span:[2]</v>
      </c>
      <c r="V473" t="str">
        <f t="shared" si="93"/>
        <v>' : '</v>
      </c>
      <c r="W473">
        <f t="shared" si="94"/>
        <v>0</v>
      </c>
      <c r="X473" t="str">
        <f t="shared" si="95"/>
        <v>',</v>
      </c>
      <c r="Y473" s="30" t="str">
        <f t="shared" si="85"/>
        <v/>
      </c>
    </row>
    <row r="474" spans="1:25" x14ac:dyDescent="0.25">
      <c r="A474" s="60"/>
      <c r="B474">
        <v>388</v>
      </c>
      <c r="C474" s="28" t="s">
        <v>1458</v>
      </c>
      <c r="D474" s="28" t="s">
        <v>1459</v>
      </c>
      <c r="H474" s="29" t="str">
        <f t="shared" si="86"/>
        <v>'</v>
      </c>
      <c r="I474" t="str">
        <f t="shared" si="87"/>
        <v>&gt; div.page-wrap</v>
      </c>
      <c r="J474" t="str">
        <f t="shared" si="88"/>
        <v>' : '</v>
      </c>
      <c r="K474">
        <f t="shared" si="89"/>
        <v>0</v>
      </c>
      <c r="L474" t="str">
        <f t="shared" si="90"/>
        <v>',</v>
      </c>
      <c r="M474" s="30" t="str">
        <f t="shared" si="84"/>
        <v/>
      </c>
      <c r="T474" s="29" t="str">
        <f t="shared" si="91"/>
        <v>'</v>
      </c>
      <c r="U474" t="str">
        <f t="shared" si="92"/>
        <v>&gt; div.page-wrap</v>
      </c>
      <c r="V474" t="str">
        <f t="shared" si="93"/>
        <v>' : '</v>
      </c>
      <c r="W474">
        <f t="shared" si="94"/>
        <v>0</v>
      </c>
      <c r="X474" t="str">
        <f t="shared" si="95"/>
        <v>',</v>
      </c>
      <c r="Y474" s="30" t="str">
        <f t="shared" si="85"/>
        <v/>
      </c>
    </row>
    <row r="475" spans="1:25" x14ac:dyDescent="0.25">
      <c r="A475" s="60"/>
      <c r="B475">
        <v>388</v>
      </c>
      <c r="C475" s="28" t="s">
        <v>1460</v>
      </c>
      <c r="D475" s="28" t="s">
        <v>1461</v>
      </c>
      <c r="H475" s="29" t="str">
        <f t="shared" si="86"/>
        <v>'</v>
      </c>
      <c r="I475" t="str">
        <f t="shared" si="87"/>
        <v>&gt; div.page-wrap &gt; section &gt; div &gt; div &gt; div &gt; div &gt; div &gt; div &gt; div:[2] &gt; div &gt; div:[2]</v>
      </c>
      <c r="J475" t="str">
        <f t="shared" si="88"/>
        <v>' : '</v>
      </c>
      <c r="K475">
        <f t="shared" si="89"/>
        <v>0</v>
      </c>
      <c r="L475" t="str">
        <f t="shared" si="90"/>
        <v>',</v>
      </c>
      <c r="M475" s="30" t="str">
        <f t="shared" si="84"/>
        <v/>
      </c>
      <c r="T475" s="29" t="str">
        <f t="shared" si="91"/>
        <v>'</v>
      </c>
      <c r="U475" t="str">
        <f t="shared" si="92"/>
        <v>&gt; div.page-wrap &gt; section &gt; div &gt; div &gt; div &gt; div &gt; div &gt; div &gt; div:[2] &gt; div &gt; div:[2]</v>
      </c>
      <c r="V475" t="str">
        <f t="shared" si="93"/>
        <v>' : '</v>
      </c>
      <c r="W475">
        <f t="shared" si="94"/>
        <v>0</v>
      </c>
      <c r="X475" t="str">
        <f t="shared" si="95"/>
        <v>',</v>
      </c>
      <c r="Y475" s="30" t="str">
        <f t="shared" si="85"/>
        <v/>
      </c>
    </row>
    <row r="476" spans="1:25" x14ac:dyDescent="0.25">
      <c r="A476" s="60"/>
      <c r="B476">
        <v>387</v>
      </c>
      <c r="C476" s="28" t="s">
        <v>1462</v>
      </c>
      <c r="D476" s="28" t="s">
        <v>1463</v>
      </c>
      <c r="E476" t="s">
        <v>570</v>
      </c>
      <c r="F476" t="s">
        <v>570</v>
      </c>
      <c r="H476" s="29" t="str">
        <f t="shared" si="86"/>
        <v>'</v>
      </c>
      <c r="I476" t="str">
        <f t="shared" si="87"/>
        <v>&gt; div.js--modal.sizing--auto.no--header.image-gallery--modal.no--border-radius &gt; div:[2] &gt; div &gt; div &gt; div &gt; div:[6]</v>
      </c>
      <c r="J476" t="str">
        <f t="shared" si="88"/>
        <v>' : '</v>
      </c>
      <c r="K476" t="str">
        <f t="shared" si="89"/>
        <v>Picture_Gallery_FullScreen</v>
      </c>
      <c r="L476" t="str">
        <f t="shared" si="90"/>
        <v>',</v>
      </c>
      <c r="M476" s="30" t="str">
        <f t="shared" si="84"/>
        <v xml:space="preserve">'&gt; div.js--modal.sizing--auto.no--header.image-gallery--modal.no--border-radius &gt; div:[2] &gt; div &gt; div &gt; div &gt; div:[6]' : 'Picture_Gallery_FullScreen',
</v>
      </c>
      <c r="T476" s="29" t="str">
        <f t="shared" si="91"/>
        <v>'</v>
      </c>
      <c r="U476" t="str">
        <f t="shared" si="92"/>
        <v>&gt; div.js--modal.sizing--auto.no--header.image-gallery--modal.no--border-radius &gt; div:[2] &gt; div &gt; div &gt; div &gt; div:[6]</v>
      </c>
      <c r="V476" t="str">
        <f t="shared" si="93"/>
        <v>' : '</v>
      </c>
      <c r="W476" t="str">
        <f t="shared" si="94"/>
        <v>Picture_Gallery_FullScreen</v>
      </c>
      <c r="X476" t="str">
        <f t="shared" si="95"/>
        <v>',</v>
      </c>
      <c r="Y476" s="30" t="str">
        <f t="shared" si="85"/>
        <v xml:space="preserve">'&gt; div.js--modal.sizing--auto.no--header.image-gallery--modal.no--border-radius &gt; div:[2] &gt; div &gt; div &gt; div &gt; div:[6]' : 'Picture_Gallery_FullScreen',
</v>
      </c>
    </row>
    <row r="477" spans="1:25" x14ac:dyDescent="0.25">
      <c r="A477" s="60"/>
      <c r="B477">
        <v>387</v>
      </c>
      <c r="C477" s="28" t="s">
        <v>1464</v>
      </c>
      <c r="D477" s="28" t="s">
        <v>1465</v>
      </c>
      <c r="E477" t="s">
        <v>641</v>
      </c>
      <c r="F477" t="s">
        <v>17</v>
      </c>
      <c r="H477" s="29" t="str">
        <f t="shared" si="86"/>
        <v>'</v>
      </c>
      <c r="I477" t="str">
        <f t="shared" si="87"/>
        <v>&gt; div.page-wrap &gt; nav &gt; div &gt; div &gt; ul &gt; li:[6] &gt; a &gt; span</v>
      </c>
      <c r="J477" t="str">
        <f t="shared" si="88"/>
        <v>' : '</v>
      </c>
      <c r="K477" t="str">
        <f t="shared" si="89"/>
        <v>MainMenu</v>
      </c>
      <c r="L477" t="str">
        <f t="shared" si="90"/>
        <v>',</v>
      </c>
      <c r="M477" s="30" t="str">
        <f t="shared" si="84"/>
        <v xml:space="preserve">'&gt; div.page-wrap &gt; nav &gt; div &gt; div &gt; ul &gt; li:[6] &gt; a &gt; span' : 'MainMenu',
</v>
      </c>
      <c r="T477" s="29" t="str">
        <f t="shared" si="91"/>
        <v>'</v>
      </c>
      <c r="U477" t="str">
        <f t="shared" si="92"/>
        <v>&gt; div.page-wrap &gt; nav &gt; div &gt; div &gt; ul &gt; li:[6] &gt; a &gt; span</v>
      </c>
      <c r="V477" t="str">
        <f t="shared" si="93"/>
        <v>' : '</v>
      </c>
      <c r="W477" t="str">
        <f t="shared" si="94"/>
        <v>MainMenu</v>
      </c>
      <c r="X477" t="str">
        <f t="shared" si="95"/>
        <v>',</v>
      </c>
      <c r="Y477" s="30" t="str">
        <f t="shared" si="85"/>
        <v xml:space="preserve">'&gt; div.page-wrap &gt; nav &gt; div &gt; div &gt; ul &gt; li:[6] &gt; a &gt; span' : 'MainMenu',
</v>
      </c>
    </row>
    <row r="478" spans="1:25" x14ac:dyDescent="0.25">
      <c r="A478" s="60"/>
      <c r="B478">
        <v>386</v>
      </c>
      <c r="C478" s="28" t="s">
        <v>1466</v>
      </c>
      <c r="D478" s="28" t="s">
        <v>1467</v>
      </c>
      <c r="H478" s="29" t="str">
        <f t="shared" si="86"/>
        <v>'</v>
      </c>
      <c r="I478" t="str">
        <f t="shared" si="87"/>
        <v>&gt; div.page-wrap &gt; section &gt; div &gt; div &gt; div &gt; div &gt; div:[2] &gt; div</v>
      </c>
      <c r="J478" t="str">
        <f t="shared" si="88"/>
        <v>' : '</v>
      </c>
      <c r="K478">
        <f t="shared" si="89"/>
        <v>0</v>
      </c>
      <c r="L478" t="str">
        <f t="shared" si="90"/>
        <v>',</v>
      </c>
      <c r="M478" s="30" t="str">
        <f t="shared" si="84"/>
        <v/>
      </c>
      <c r="T478" s="29" t="str">
        <f t="shared" si="91"/>
        <v>'</v>
      </c>
      <c r="U478" t="str">
        <f t="shared" si="92"/>
        <v>&gt; div.page-wrap &gt; section &gt; div &gt; div &gt; div &gt; div &gt; div:[2] &gt; div</v>
      </c>
      <c r="V478" t="str">
        <f t="shared" si="93"/>
        <v>' : '</v>
      </c>
      <c r="W478">
        <f t="shared" si="94"/>
        <v>0</v>
      </c>
      <c r="X478" t="str">
        <f t="shared" si="95"/>
        <v>',</v>
      </c>
      <c r="Y478" s="30" t="str">
        <f t="shared" si="85"/>
        <v/>
      </c>
    </row>
    <row r="479" spans="1:25" x14ac:dyDescent="0.25">
      <c r="A479" s="60"/>
      <c r="B479">
        <v>385</v>
      </c>
      <c r="C479" s="28" t="s">
        <v>1468</v>
      </c>
      <c r="D479" s="28" t="s">
        <v>1469</v>
      </c>
      <c r="E479" t="s">
        <v>570</v>
      </c>
      <c r="F479" t="s">
        <v>570</v>
      </c>
      <c r="H479" s="29" t="str">
        <f t="shared" si="86"/>
        <v>'</v>
      </c>
      <c r="I479" t="str">
        <f t="shared" si="87"/>
        <v>&gt; div.js--modal.sizing--auto.no--header.image-gallery--modal.no--border-radius &gt; div:[2] &gt; div &gt; div:[2] &gt; div &gt; a:[4] &gt; img</v>
      </c>
      <c r="J479" t="str">
        <f t="shared" si="88"/>
        <v>' : '</v>
      </c>
      <c r="K479" t="str">
        <f t="shared" si="89"/>
        <v>Picture_Gallery_FullScreen</v>
      </c>
      <c r="L479" t="str">
        <f t="shared" si="90"/>
        <v>',</v>
      </c>
      <c r="M479" s="30" t="str">
        <f t="shared" si="84"/>
        <v xml:space="preserve">'&gt; div.js--modal.sizing--auto.no--header.image-gallery--modal.no--border-radius &gt; div:[2] &gt; div &gt; div:[2] &gt; div &gt; a:[4] &gt; img' : 'Picture_Gallery_FullScreen',
</v>
      </c>
      <c r="T479" s="29" t="str">
        <f t="shared" si="91"/>
        <v>'</v>
      </c>
      <c r="U479" t="str">
        <f t="shared" si="92"/>
        <v>&gt; div.js--modal.sizing--auto.no--header.image-gallery--modal.no--border-radius &gt; div:[2] &gt; div &gt; div:[2] &gt; div &gt; a:[4] &gt; img</v>
      </c>
      <c r="V479" t="str">
        <f t="shared" si="93"/>
        <v>' : '</v>
      </c>
      <c r="W479" t="str">
        <f t="shared" si="94"/>
        <v>Picture_Gallery_FullScreen</v>
      </c>
      <c r="X479" t="str">
        <f t="shared" si="95"/>
        <v>',</v>
      </c>
      <c r="Y479" s="30" t="str">
        <f t="shared" si="85"/>
        <v xml:space="preserve">'&gt; div.js--modal.sizing--auto.no--header.image-gallery--modal.no--border-radius &gt; div:[2] &gt; div &gt; div:[2] &gt; div &gt; a:[4] &gt; img' : 'Picture_Gallery_FullScreen',
</v>
      </c>
    </row>
    <row r="480" spans="1:25" x14ac:dyDescent="0.25">
      <c r="A480" s="60"/>
      <c r="B480">
        <v>385</v>
      </c>
      <c r="C480" s="28" t="s">
        <v>1470</v>
      </c>
      <c r="D480" s="28" t="s">
        <v>1471</v>
      </c>
      <c r="E480" t="s">
        <v>634</v>
      </c>
      <c r="F480" t="s">
        <v>17</v>
      </c>
      <c r="H480" s="29" t="str">
        <f t="shared" si="86"/>
        <v>'</v>
      </c>
      <c r="I480" t="str">
        <f t="shared" si="87"/>
        <v>&gt; div.page-wrap &gt; section &gt; nav &gt; ul &gt; li:[5] &gt; ul &gt; li:[5] &gt; a</v>
      </c>
      <c r="J480" t="str">
        <f t="shared" si="88"/>
        <v>' : '</v>
      </c>
      <c r="K480" t="str">
        <f t="shared" si="89"/>
        <v>Breadcrumbs</v>
      </c>
      <c r="L480" t="str">
        <f t="shared" si="90"/>
        <v>',</v>
      </c>
      <c r="M480" s="30" t="str">
        <f t="shared" si="84"/>
        <v xml:space="preserve">'&gt; div.page-wrap &gt; section &gt; nav &gt; ul &gt; li:[5] &gt; ul &gt; li:[5] &gt; a' : 'Breadcrumbs',
</v>
      </c>
      <c r="T480" s="29" t="str">
        <f t="shared" si="91"/>
        <v>'</v>
      </c>
      <c r="U480" t="str">
        <f t="shared" si="92"/>
        <v>&gt; div.page-wrap &gt; section &gt; nav &gt; ul &gt; li:[5] &gt; ul &gt; li:[5] &gt; a</v>
      </c>
      <c r="V480" t="str">
        <f t="shared" si="93"/>
        <v>' : '</v>
      </c>
      <c r="W480" t="str">
        <f t="shared" si="94"/>
        <v>Breadcrumbs</v>
      </c>
      <c r="X480" t="str">
        <f t="shared" si="95"/>
        <v>',</v>
      </c>
      <c r="Y480" s="30" t="str">
        <f t="shared" si="85"/>
        <v xml:space="preserve">'&gt; div.page-wrap &gt; section &gt; nav &gt; ul &gt; li:[5] &gt; ul &gt; li:[5] &gt; a' : 'Breadcrumbs',
</v>
      </c>
    </row>
    <row r="481" spans="1:25" x14ac:dyDescent="0.25">
      <c r="A481" s="60"/>
      <c r="B481">
        <v>384</v>
      </c>
      <c r="C481" s="28" t="s">
        <v>1472</v>
      </c>
      <c r="D481" s="28" t="s">
        <v>1473</v>
      </c>
      <c r="H481" s="29" t="str">
        <f t="shared" si="86"/>
        <v>'</v>
      </c>
      <c r="I481" t="str">
        <f t="shared" si="87"/>
        <v>&gt; div.page-wrap &gt; section &gt; div &gt; div &gt; div &gt; div &gt; header &gt; div &gt; div &gt; div &gt; nav &gt; a &gt; span</v>
      </c>
      <c r="J481" t="str">
        <f t="shared" si="88"/>
        <v>' : '</v>
      </c>
      <c r="K481">
        <f t="shared" si="89"/>
        <v>0</v>
      </c>
      <c r="L481" t="str">
        <f t="shared" si="90"/>
        <v>',</v>
      </c>
      <c r="M481" s="30" t="str">
        <f t="shared" si="84"/>
        <v/>
      </c>
      <c r="T481" s="29" t="str">
        <f t="shared" si="91"/>
        <v>'</v>
      </c>
      <c r="U481" t="str">
        <f t="shared" si="92"/>
        <v>&gt; div.page-wrap &gt; section &gt; div &gt; div &gt; div &gt; div &gt; header &gt; div &gt; div &gt; div &gt; nav &gt; a &gt; span</v>
      </c>
      <c r="V481" t="str">
        <f t="shared" si="93"/>
        <v>' : '</v>
      </c>
      <c r="W481">
        <f t="shared" si="94"/>
        <v>0</v>
      </c>
      <c r="X481" t="str">
        <f t="shared" si="95"/>
        <v>',</v>
      </c>
      <c r="Y481" s="30" t="str">
        <f t="shared" si="85"/>
        <v/>
      </c>
    </row>
    <row r="482" spans="1:25" x14ac:dyDescent="0.25">
      <c r="A482" s="60"/>
      <c r="B482">
        <v>381</v>
      </c>
      <c r="C482" s="28" t="s">
        <v>1474</v>
      </c>
      <c r="D482" s="28" t="s">
        <v>1475</v>
      </c>
      <c r="H482" s="29" t="str">
        <f t="shared" si="86"/>
        <v>'</v>
      </c>
      <c r="I482" t="str">
        <f t="shared" si="87"/>
        <v>&gt; div.page-wrap &gt; footer &gt; div &gt; div &gt; div &gt; nav &gt; ul &gt; li:[4]</v>
      </c>
      <c r="J482" t="str">
        <f t="shared" si="88"/>
        <v>' : '</v>
      </c>
      <c r="K482">
        <f t="shared" si="89"/>
        <v>0</v>
      </c>
      <c r="L482" t="str">
        <f t="shared" si="90"/>
        <v>',</v>
      </c>
      <c r="M482" s="30" t="str">
        <f t="shared" si="84"/>
        <v/>
      </c>
      <c r="T482" s="29" t="str">
        <f t="shared" si="91"/>
        <v>'</v>
      </c>
      <c r="U482" t="str">
        <f t="shared" si="92"/>
        <v>&gt; div.page-wrap &gt; footer &gt; div &gt; div &gt; div &gt; nav &gt; ul &gt; li:[4]</v>
      </c>
      <c r="V482" t="str">
        <f t="shared" si="93"/>
        <v>' : '</v>
      </c>
      <c r="W482">
        <f t="shared" si="94"/>
        <v>0</v>
      </c>
      <c r="X482" t="str">
        <f t="shared" si="95"/>
        <v>',</v>
      </c>
      <c r="Y482" s="30" t="str">
        <f t="shared" si="85"/>
        <v/>
      </c>
    </row>
    <row r="483" spans="1:25" x14ac:dyDescent="0.25">
      <c r="A483" s="60"/>
      <c r="B483">
        <v>378</v>
      </c>
      <c r="C483" s="28" t="s">
        <v>1476</v>
      </c>
      <c r="D483" s="28" t="s">
        <v>1477</v>
      </c>
      <c r="H483" s="29" t="str">
        <f t="shared" si="86"/>
        <v>'</v>
      </c>
      <c r="I483" t="str">
        <f t="shared" si="87"/>
        <v>&gt; div.page-wrap &gt; section &gt; div &gt; div &gt; div &gt; div &gt; div &gt; div:[5]</v>
      </c>
      <c r="J483" t="str">
        <f t="shared" si="88"/>
        <v>' : '</v>
      </c>
      <c r="K483">
        <f t="shared" si="89"/>
        <v>0</v>
      </c>
      <c r="L483" t="str">
        <f t="shared" si="90"/>
        <v>',</v>
      </c>
      <c r="M483" s="30" t="str">
        <f t="shared" si="84"/>
        <v/>
      </c>
      <c r="T483" s="29" t="str">
        <f t="shared" si="91"/>
        <v>'</v>
      </c>
      <c r="U483" t="str">
        <f t="shared" si="92"/>
        <v>&gt; div.page-wrap &gt; section &gt; div &gt; div &gt; div &gt; div &gt; div &gt; div:[5]</v>
      </c>
      <c r="V483" t="str">
        <f t="shared" si="93"/>
        <v>' : '</v>
      </c>
      <c r="W483">
        <f t="shared" si="94"/>
        <v>0</v>
      </c>
      <c r="X483" t="str">
        <f t="shared" si="95"/>
        <v>',</v>
      </c>
      <c r="Y483" s="30" t="str">
        <f t="shared" si="85"/>
        <v/>
      </c>
    </row>
    <row r="484" spans="1:25" x14ac:dyDescent="0.25">
      <c r="A484" s="60"/>
      <c r="B484">
        <v>375</v>
      </c>
      <c r="C484" s="28" t="s">
        <v>1478</v>
      </c>
      <c r="D484" s="28" t="s">
        <v>1479</v>
      </c>
      <c r="E484" t="s">
        <v>678</v>
      </c>
      <c r="F484" t="s">
        <v>678</v>
      </c>
      <c r="H484" s="29" t="str">
        <f t="shared" si="86"/>
        <v>'</v>
      </c>
      <c r="I484" t="str">
        <f t="shared" si="87"/>
        <v>#hp24-accessory &gt; div:[2] &gt; div:[5] &gt; div:[2] &gt; div &gt; div &gt; a &gt; img</v>
      </c>
      <c r="J484" t="str">
        <f t="shared" si="88"/>
        <v>' : '</v>
      </c>
      <c r="K484" t="str">
        <f t="shared" si="89"/>
        <v>Zubehör</v>
      </c>
      <c r="L484" t="str">
        <f t="shared" si="90"/>
        <v>',</v>
      </c>
      <c r="M484" s="30" t="str">
        <f t="shared" si="84"/>
        <v xml:space="preserve">'#hp24-accessory &gt; div:[2] &gt; div:[5] &gt; div:[2] &gt; div &gt; div &gt; a &gt; img' : 'Zubehör',
</v>
      </c>
      <c r="T484" s="29" t="str">
        <f t="shared" si="91"/>
        <v>'</v>
      </c>
      <c r="U484" t="str">
        <f t="shared" si="92"/>
        <v>#hp24-accessory &gt; div:[2] &gt; div:[5] &gt; div:[2] &gt; div &gt; div &gt; a &gt; img</v>
      </c>
      <c r="V484" t="str">
        <f t="shared" si="93"/>
        <v>' : '</v>
      </c>
      <c r="W484" t="str">
        <f t="shared" si="94"/>
        <v>Zubehör</v>
      </c>
      <c r="X484" t="str">
        <f t="shared" si="95"/>
        <v>',</v>
      </c>
      <c r="Y484" s="30" t="str">
        <f t="shared" si="85"/>
        <v xml:space="preserve">'#hp24-accessory &gt; div:[2] &gt; div:[5] &gt; div:[2] &gt; div &gt; div &gt; a &gt; img' : 'Zubehör',
</v>
      </c>
    </row>
    <row r="485" spans="1:25" x14ac:dyDescent="0.25">
      <c r="A485" s="60"/>
      <c r="B485">
        <v>373</v>
      </c>
      <c r="C485" s="28" t="s">
        <v>1480</v>
      </c>
      <c r="D485" s="28" t="s">
        <v>1481</v>
      </c>
      <c r="H485" s="29" t="str">
        <f t="shared" si="86"/>
        <v>'</v>
      </c>
      <c r="I485" t="str">
        <f t="shared" si="87"/>
        <v>&gt; div.page-wrap &gt; footer &gt; div &gt; div &gt; div &gt; nav &gt; ul &gt; li:[5]</v>
      </c>
      <c r="J485" t="str">
        <f t="shared" si="88"/>
        <v>' : '</v>
      </c>
      <c r="K485">
        <f t="shared" si="89"/>
        <v>0</v>
      </c>
      <c r="L485" t="str">
        <f t="shared" si="90"/>
        <v>',</v>
      </c>
      <c r="M485" s="30" t="str">
        <f t="shared" si="84"/>
        <v/>
      </c>
      <c r="T485" s="29" t="str">
        <f t="shared" si="91"/>
        <v>'</v>
      </c>
      <c r="U485" t="str">
        <f t="shared" si="92"/>
        <v>&gt; div.page-wrap &gt; footer &gt; div &gt; div &gt; div &gt; nav &gt; ul &gt; li:[5]</v>
      </c>
      <c r="V485" t="str">
        <f t="shared" si="93"/>
        <v>' : '</v>
      </c>
      <c r="W485">
        <f t="shared" si="94"/>
        <v>0</v>
      </c>
      <c r="X485" t="str">
        <f t="shared" si="95"/>
        <v>',</v>
      </c>
      <c r="Y485" s="30" t="str">
        <f t="shared" si="85"/>
        <v/>
      </c>
    </row>
    <row r="486" spans="1:25" x14ac:dyDescent="0.25">
      <c r="A486" s="60"/>
      <c r="B486">
        <v>371</v>
      </c>
      <c r="C486" s="28" t="s">
        <v>1482</v>
      </c>
      <c r="D486" s="28" t="s">
        <v>1483</v>
      </c>
      <c r="H486" s="29" t="str">
        <f t="shared" si="86"/>
        <v>'</v>
      </c>
      <c r="I486" t="str">
        <f t="shared" si="87"/>
        <v>&gt; div.page-wrap &gt; section &gt; div &gt; div &gt; div &gt; div &gt; div &gt; div &gt; div:[2] &gt; div &gt; div &gt; span</v>
      </c>
      <c r="J486" t="str">
        <f t="shared" si="88"/>
        <v>' : '</v>
      </c>
      <c r="K486">
        <f t="shared" si="89"/>
        <v>0</v>
      </c>
      <c r="L486" t="str">
        <f t="shared" si="90"/>
        <v>',</v>
      </c>
      <c r="M486" s="30" t="str">
        <f t="shared" si="84"/>
        <v/>
      </c>
      <c r="T486" s="29" t="str">
        <f t="shared" si="91"/>
        <v>'</v>
      </c>
      <c r="U486" t="str">
        <f t="shared" si="92"/>
        <v>&gt; div.page-wrap &gt; section &gt; div &gt; div &gt; div &gt; div &gt; div &gt; div &gt; div:[2] &gt; div &gt; div &gt; span</v>
      </c>
      <c r="V486" t="str">
        <f t="shared" si="93"/>
        <v>' : '</v>
      </c>
      <c r="W486">
        <f t="shared" si="94"/>
        <v>0</v>
      </c>
      <c r="X486" t="str">
        <f t="shared" si="95"/>
        <v>',</v>
      </c>
      <c r="Y486" s="30" t="str">
        <f t="shared" si="85"/>
        <v/>
      </c>
    </row>
    <row r="487" spans="1:25" x14ac:dyDescent="0.25">
      <c r="A487" s="60"/>
      <c r="B487">
        <v>370</v>
      </c>
      <c r="C487" s="28" t="s">
        <v>1484</v>
      </c>
      <c r="D487" s="28" t="s">
        <v>1485</v>
      </c>
      <c r="E487" t="s">
        <v>159</v>
      </c>
      <c r="F487" t="s">
        <v>159</v>
      </c>
      <c r="H487" s="29" t="str">
        <f t="shared" si="86"/>
        <v>'</v>
      </c>
      <c r="I487" t="str">
        <f t="shared" si="87"/>
        <v>&gt; div.page-wrap &gt; section &gt; div &gt; div &gt; div &gt; div:[2] &gt; div:[2] &gt; div:[2] &gt; div:[2] &gt; div:[2] &gt; div &gt; ul &gt; li</v>
      </c>
      <c r="J487" t="str">
        <f t="shared" si="88"/>
        <v>' : '</v>
      </c>
      <c r="K487" t="str">
        <f t="shared" si="89"/>
        <v>ProductDescription</v>
      </c>
      <c r="L487" t="str">
        <f t="shared" si="90"/>
        <v>',</v>
      </c>
      <c r="M487" s="30" t="str">
        <f t="shared" si="84"/>
        <v xml:space="preserve">'&gt; div.page-wrap &gt; section &gt; div &gt; div &gt; div &gt; div:[2] &gt; div:[2] &gt; div:[2] &gt; div:[2] &gt; div:[2] &gt; div &gt; ul &gt; li' : 'ProductDescription',
</v>
      </c>
      <c r="T487" s="29" t="str">
        <f t="shared" si="91"/>
        <v>'</v>
      </c>
      <c r="U487" t="str">
        <f t="shared" si="92"/>
        <v>&gt; div.page-wrap &gt; section &gt; div &gt; div &gt; div &gt; div:[2] &gt; div:[2] &gt; div:[2] &gt; div:[2] &gt; div:[2] &gt; div &gt; ul &gt; li</v>
      </c>
      <c r="V487" t="str">
        <f t="shared" si="93"/>
        <v>' : '</v>
      </c>
      <c r="W487" t="str">
        <f t="shared" si="94"/>
        <v>ProductDescription</v>
      </c>
      <c r="X487" t="str">
        <f t="shared" si="95"/>
        <v>',</v>
      </c>
      <c r="Y487" s="30" t="str">
        <f t="shared" si="85"/>
        <v xml:space="preserve">'&gt; div.page-wrap &gt; section &gt; div &gt; div &gt; div &gt; div:[2] &gt; div:[2] &gt; div:[2] &gt; div:[2] &gt; div:[2] &gt; div &gt; ul &gt; li' : 'ProductDescription',
</v>
      </c>
    </row>
    <row r="488" spans="1:25" x14ac:dyDescent="0.25">
      <c r="A488" s="60"/>
      <c r="B488">
        <v>367</v>
      </c>
      <c r="C488" s="28" t="s">
        <v>1486</v>
      </c>
      <c r="D488" s="28" t="s">
        <v>1487</v>
      </c>
      <c r="H488" s="29" t="str">
        <f t="shared" si="86"/>
        <v>'</v>
      </c>
      <c r="I488" t="str">
        <f t="shared" si="87"/>
        <v>&gt; div.page-wrap &gt; nav &gt; div &gt; div:[2] &gt; div:[3] &gt; div &gt; ul &gt; li:[2]</v>
      </c>
      <c r="J488" t="str">
        <f t="shared" si="88"/>
        <v>' : '</v>
      </c>
      <c r="K488">
        <f t="shared" si="89"/>
        <v>0</v>
      </c>
      <c r="L488" t="str">
        <f t="shared" si="90"/>
        <v>',</v>
      </c>
      <c r="M488" s="30" t="str">
        <f t="shared" si="84"/>
        <v/>
      </c>
      <c r="T488" s="29" t="str">
        <f t="shared" si="91"/>
        <v>'</v>
      </c>
      <c r="U488" t="str">
        <f t="shared" si="92"/>
        <v>&gt; div.page-wrap &gt; nav &gt; div &gt; div:[2] &gt; div:[3] &gt; div &gt; ul &gt; li:[2]</v>
      </c>
      <c r="V488" t="str">
        <f t="shared" si="93"/>
        <v>' : '</v>
      </c>
      <c r="W488">
        <f t="shared" si="94"/>
        <v>0</v>
      </c>
      <c r="X488" t="str">
        <f t="shared" si="95"/>
        <v>',</v>
      </c>
      <c r="Y488" s="30" t="str">
        <f t="shared" si="85"/>
        <v/>
      </c>
    </row>
    <row r="489" spans="1:25" x14ac:dyDescent="0.25">
      <c r="A489" s="60"/>
      <c r="B489">
        <v>366</v>
      </c>
      <c r="C489" s="28" t="s">
        <v>1488</v>
      </c>
      <c r="D489" s="28" t="s">
        <v>1489</v>
      </c>
      <c r="E489" t="s">
        <v>159</v>
      </c>
      <c r="F489" t="s">
        <v>159</v>
      </c>
      <c r="H489" s="29" t="str">
        <f t="shared" si="86"/>
        <v>'</v>
      </c>
      <c r="I489" t="str">
        <f t="shared" si="87"/>
        <v>&gt; div.page-wrap &gt; section &gt; div &gt; div &gt; div &gt; div:[2] &gt; div:[2] &gt; div &gt; div:[3] &gt; div:[2] &gt; div &gt; ul:[2] &gt; li:[2]</v>
      </c>
      <c r="J489" t="str">
        <f t="shared" si="88"/>
        <v>' : '</v>
      </c>
      <c r="K489" t="str">
        <f t="shared" si="89"/>
        <v>ProductDescription</v>
      </c>
      <c r="L489" t="str">
        <f t="shared" si="90"/>
        <v>',</v>
      </c>
      <c r="M489" s="30" t="str">
        <f t="shared" si="84"/>
        <v xml:space="preserve">'&gt; div.page-wrap &gt; section &gt; div &gt; div &gt; div &gt; div:[2] &gt; div:[2] &gt; div &gt; div:[3] &gt; div:[2] &gt; div &gt; ul:[2] &gt; li:[2]' : 'ProductDescription',
</v>
      </c>
      <c r="T489" s="29" t="str">
        <f t="shared" si="91"/>
        <v>'</v>
      </c>
      <c r="U489" t="str">
        <f t="shared" si="92"/>
        <v>&gt; div.page-wrap &gt; section &gt; div &gt; div &gt; div &gt; div:[2] &gt; div:[2] &gt; div &gt; div:[3] &gt; div:[2] &gt; div &gt; ul:[2] &gt; li:[2]</v>
      </c>
      <c r="V489" t="str">
        <f t="shared" si="93"/>
        <v>' : '</v>
      </c>
      <c r="W489" t="str">
        <f t="shared" si="94"/>
        <v>ProductDescription</v>
      </c>
      <c r="X489" t="str">
        <f t="shared" si="95"/>
        <v>',</v>
      </c>
      <c r="Y489" s="30" t="str">
        <f t="shared" si="85"/>
        <v xml:space="preserve">'&gt; div.page-wrap &gt; section &gt; div &gt; div &gt; div &gt; div:[2] &gt; div:[2] &gt; div &gt; div:[3] &gt; div:[2] &gt; div &gt; ul:[2] &gt; li:[2]' : 'ProductDescription',
</v>
      </c>
    </row>
    <row r="490" spans="1:25" x14ac:dyDescent="0.25">
      <c r="A490" s="60"/>
      <c r="B490">
        <v>365</v>
      </c>
      <c r="C490" s="28" t="s">
        <v>1490</v>
      </c>
      <c r="D490" s="28" t="s">
        <v>1491</v>
      </c>
      <c r="E490" t="s">
        <v>568</v>
      </c>
      <c r="F490" t="s">
        <v>678</v>
      </c>
      <c r="H490" s="29" t="str">
        <f t="shared" si="86"/>
        <v>'</v>
      </c>
      <c r="I490" t="str">
        <f t="shared" si="87"/>
        <v>#hp24-accessory &gt; div:[2] &gt; div:[6] &gt; div:[2] &gt; div:[2] &gt; div:[3] &gt; input</v>
      </c>
      <c r="J490" t="str">
        <f t="shared" si="88"/>
        <v>' : '</v>
      </c>
      <c r="K490" t="str">
        <f t="shared" si="89"/>
        <v>Zubehör_Menge</v>
      </c>
      <c r="L490" t="str">
        <f t="shared" si="90"/>
        <v>',</v>
      </c>
      <c r="M490" s="30" t="str">
        <f t="shared" si="84"/>
        <v xml:space="preserve">'#hp24-accessory &gt; div:[2] &gt; div:[6] &gt; div:[2] &gt; div:[2] &gt; div:[3] &gt; input' : 'Zubehör_Menge',
</v>
      </c>
      <c r="T490" s="29" t="str">
        <f t="shared" si="91"/>
        <v>'</v>
      </c>
      <c r="U490" t="str">
        <f t="shared" si="92"/>
        <v>#hp24-accessory &gt; div:[2] &gt; div:[6] &gt; div:[2] &gt; div:[2] &gt; div:[3] &gt; input</v>
      </c>
      <c r="V490" t="str">
        <f t="shared" si="93"/>
        <v>' : '</v>
      </c>
      <c r="W490" t="str">
        <f t="shared" si="94"/>
        <v>Zubehör_Menge</v>
      </c>
      <c r="X490" t="str">
        <f t="shared" si="95"/>
        <v>',</v>
      </c>
      <c r="Y490" s="30" t="str">
        <f t="shared" si="85"/>
        <v xml:space="preserve">'#hp24-accessory &gt; div:[2] &gt; div:[6] &gt; div:[2] &gt; div:[2] &gt; div:[3] &gt; input' : 'Zubehör_Menge',
</v>
      </c>
    </row>
    <row r="491" spans="1:25" x14ac:dyDescent="0.25">
      <c r="A491" s="60"/>
      <c r="B491">
        <v>365</v>
      </c>
      <c r="C491" s="28" t="s">
        <v>1492</v>
      </c>
      <c r="D491" s="28" t="s">
        <v>1493</v>
      </c>
      <c r="E491" t="s">
        <v>159</v>
      </c>
      <c r="F491" t="s">
        <v>159</v>
      </c>
      <c r="H491" s="29" t="str">
        <f t="shared" si="86"/>
        <v>'</v>
      </c>
      <c r="I491" t="str">
        <f t="shared" si="87"/>
        <v>&gt; div.page-wrap &gt; section &gt; div &gt; div &gt; div &gt; div:[2] &gt; div:[2] &gt; div:[2] &gt; div:[2] &gt; div:[2] &gt; div:[3] &gt; p</v>
      </c>
      <c r="J491" t="str">
        <f t="shared" si="88"/>
        <v>' : '</v>
      </c>
      <c r="K491" t="str">
        <f t="shared" si="89"/>
        <v>ProductDescription</v>
      </c>
      <c r="L491" t="str">
        <f t="shared" si="90"/>
        <v>',</v>
      </c>
      <c r="M491" s="30" t="str">
        <f t="shared" si="84"/>
        <v xml:space="preserve">'&gt; div.page-wrap &gt; section &gt; div &gt; div &gt; div &gt; div:[2] &gt; div:[2] &gt; div:[2] &gt; div:[2] &gt; div:[2] &gt; div:[3] &gt; p' : 'ProductDescription',
</v>
      </c>
      <c r="T491" s="29" t="str">
        <f t="shared" si="91"/>
        <v>'</v>
      </c>
      <c r="U491" t="str">
        <f t="shared" si="92"/>
        <v>&gt; div.page-wrap &gt; section &gt; div &gt; div &gt; div &gt; div:[2] &gt; div:[2] &gt; div:[2] &gt; div:[2] &gt; div:[2] &gt; div:[3] &gt; p</v>
      </c>
      <c r="V491" t="str">
        <f t="shared" si="93"/>
        <v>' : '</v>
      </c>
      <c r="W491" t="str">
        <f t="shared" si="94"/>
        <v>ProductDescription</v>
      </c>
      <c r="X491" t="str">
        <f t="shared" si="95"/>
        <v>',</v>
      </c>
      <c r="Y491" s="30" t="str">
        <f t="shared" si="85"/>
        <v xml:space="preserve">'&gt; div.page-wrap &gt; section &gt; div &gt; div &gt; div &gt; div:[2] &gt; div:[2] &gt; div:[2] &gt; div:[2] &gt; div:[2] &gt; div:[3] &gt; p' : 'ProductDescription',
</v>
      </c>
    </row>
    <row r="492" spans="1:25" x14ac:dyDescent="0.25">
      <c r="A492" s="60"/>
      <c r="B492">
        <v>362</v>
      </c>
      <c r="C492" s="28" t="s">
        <v>1494</v>
      </c>
      <c r="D492" s="28" t="s">
        <v>1495</v>
      </c>
      <c r="E492" t="s">
        <v>678</v>
      </c>
      <c r="F492" t="s">
        <v>678</v>
      </c>
      <c r="H492" s="29" t="str">
        <f t="shared" si="86"/>
        <v>'</v>
      </c>
      <c r="I492" t="str">
        <f t="shared" si="87"/>
        <v>#hp24-accessory &gt; div:[2] &gt; div:[2] &gt; div:[2] &gt; div:[2] &gt; div:[2]</v>
      </c>
      <c r="J492" t="str">
        <f t="shared" si="88"/>
        <v>' : '</v>
      </c>
      <c r="K492" t="str">
        <f t="shared" si="89"/>
        <v>Zubehör</v>
      </c>
      <c r="L492" t="str">
        <f t="shared" si="90"/>
        <v>',</v>
      </c>
      <c r="M492" s="30" t="str">
        <f t="shared" si="84"/>
        <v xml:space="preserve">'#hp24-accessory &gt; div:[2] &gt; div:[2] &gt; div:[2] &gt; div:[2] &gt; div:[2]' : 'Zubehör',
</v>
      </c>
      <c r="T492" s="29" t="str">
        <f t="shared" si="91"/>
        <v>'</v>
      </c>
      <c r="U492" t="str">
        <f t="shared" si="92"/>
        <v>#hp24-accessory &gt; div:[2] &gt; div:[2] &gt; div:[2] &gt; div:[2] &gt; div:[2]</v>
      </c>
      <c r="V492" t="str">
        <f t="shared" si="93"/>
        <v>' : '</v>
      </c>
      <c r="W492" t="str">
        <f t="shared" si="94"/>
        <v>Zubehör</v>
      </c>
      <c r="X492" t="str">
        <f t="shared" si="95"/>
        <v>',</v>
      </c>
      <c r="Y492" s="30" t="str">
        <f t="shared" si="85"/>
        <v xml:space="preserve">'#hp24-accessory &gt; div:[2] &gt; div:[2] &gt; div:[2] &gt; div:[2] &gt; div:[2]' : 'Zubehör',
</v>
      </c>
    </row>
    <row r="493" spans="1:25" x14ac:dyDescent="0.25">
      <c r="A493" s="60"/>
      <c r="B493">
        <v>362</v>
      </c>
      <c r="C493" s="28" t="s">
        <v>1496</v>
      </c>
      <c r="D493" s="28" t="s">
        <v>1497</v>
      </c>
      <c r="H493" s="29" t="str">
        <f t="shared" si="86"/>
        <v>'</v>
      </c>
      <c r="I493" t="str">
        <f t="shared" si="87"/>
        <v>&gt; div.page-wrap &gt; section &gt; div &gt; div &gt; div &gt; div &gt; div &gt; div &gt; div &gt; div &gt; a:[7] &gt; img</v>
      </c>
      <c r="J493" t="str">
        <f t="shared" si="88"/>
        <v>' : '</v>
      </c>
      <c r="K493">
        <f t="shared" si="89"/>
        <v>0</v>
      </c>
      <c r="L493" t="str">
        <f t="shared" si="90"/>
        <v>',</v>
      </c>
      <c r="M493" s="30" t="str">
        <f t="shared" si="84"/>
        <v/>
      </c>
      <c r="T493" s="29" t="str">
        <f t="shared" si="91"/>
        <v>'</v>
      </c>
      <c r="U493" t="str">
        <f t="shared" si="92"/>
        <v>&gt; div.page-wrap &gt; section &gt; div &gt; div &gt; div &gt; div &gt; div &gt; div &gt; div &gt; div &gt; a:[7] &gt; img</v>
      </c>
      <c r="V493" t="str">
        <f t="shared" si="93"/>
        <v>' : '</v>
      </c>
      <c r="W493">
        <f t="shared" si="94"/>
        <v>0</v>
      </c>
      <c r="X493" t="str">
        <f t="shared" si="95"/>
        <v>',</v>
      </c>
      <c r="Y493" s="30" t="str">
        <f t="shared" si="85"/>
        <v/>
      </c>
    </row>
    <row r="494" spans="1:25" x14ac:dyDescent="0.25">
      <c r="A494" s="60"/>
      <c r="B494">
        <v>361</v>
      </c>
      <c r="C494" s="28" t="s">
        <v>1498</v>
      </c>
      <c r="D494" s="28" t="s">
        <v>1499</v>
      </c>
      <c r="H494" s="29" t="str">
        <f t="shared" si="86"/>
        <v>'</v>
      </c>
      <c r="I494" t="str">
        <f t="shared" si="87"/>
        <v>&gt; div.page-wrap &gt; footer &gt; div &gt; div &gt; div &gt; nav &gt; ul &gt; li:[6]</v>
      </c>
      <c r="J494" t="str">
        <f t="shared" si="88"/>
        <v>' : '</v>
      </c>
      <c r="K494">
        <f t="shared" si="89"/>
        <v>0</v>
      </c>
      <c r="L494" t="str">
        <f t="shared" si="90"/>
        <v>',</v>
      </c>
      <c r="M494" s="30" t="str">
        <f t="shared" si="84"/>
        <v/>
      </c>
      <c r="T494" s="29" t="str">
        <f t="shared" si="91"/>
        <v>'</v>
      </c>
      <c r="U494" t="str">
        <f t="shared" si="92"/>
        <v>&gt; div.page-wrap &gt; footer &gt; div &gt; div &gt; div &gt; nav &gt; ul &gt; li:[6]</v>
      </c>
      <c r="V494" t="str">
        <f t="shared" si="93"/>
        <v>' : '</v>
      </c>
      <c r="W494">
        <f t="shared" si="94"/>
        <v>0</v>
      </c>
      <c r="X494" t="str">
        <f t="shared" si="95"/>
        <v>',</v>
      </c>
      <c r="Y494" s="30" t="str">
        <f t="shared" si="85"/>
        <v/>
      </c>
    </row>
    <row r="495" spans="1:25" x14ac:dyDescent="0.25">
      <c r="A495" s="60"/>
      <c r="B495">
        <v>357</v>
      </c>
      <c r="C495" s="28" t="s">
        <v>1500</v>
      </c>
      <c r="D495" s="28" t="s">
        <v>1501</v>
      </c>
      <c r="H495" s="29" t="str">
        <f t="shared" si="86"/>
        <v>'</v>
      </c>
      <c r="I495" t="str">
        <f t="shared" si="87"/>
        <v>&gt; div.page-wrap &gt; header &gt; div &gt; div:[2] &gt; div &gt; div:[2] &gt; div:[3] &gt; a</v>
      </c>
      <c r="J495" t="str">
        <f t="shared" si="88"/>
        <v>' : '</v>
      </c>
      <c r="K495">
        <f t="shared" si="89"/>
        <v>0</v>
      </c>
      <c r="L495" t="str">
        <f t="shared" si="90"/>
        <v>',</v>
      </c>
      <c r="M495" s="30" t="str">
        <f t="shared" si="84"/>
        <v/>
      </c>
      <c r="T495" s="29" t="str">
        <f t="shared" si="91"/>
        <v>'</v>
      </c>
      <c r="U495" t="str">
        <f t="shared" si="92"/>
        <v>&gt; div.page-wrap &gt; header &gt; div &gt; div:[2] &gt; div &gt; div:[2] &gt; div:[3] &gt; a</v>
      </c>
      <c r="V495" t="str">
        <f t="shared" si="93"/>
        <v>' : '</v>
      </c>
      <c r="W495">
        <f t="shared" si="94"/>
        <v>0</v>
      </c>
      <c r="X495" t="str">
        <f t="shared" si="95"/>
        <v>',</v>
      </c>
      <c r="Y495" s="30" t="str">
        <f t="shared" si="85"/>
        <v/>
      </c>
    </row>
    <row r="496" spans="1:25" x14ac:dyDescent="0.25">
      <c r="A496" s="60"/>
      <c r="B496">
        <v>352</v>
      </c>
      <c r="C496" s="28" t="s">
        <v>1502</v>
      </c>
      <c r="D496" s="28" t="s">
        <v>1503</v>
      </c>
      <c r="H496" s="29" t="str">
        <f t="shared" si="86"/>
        <v>'</v>
      </c>
      <c r="I496" t="str">
        <f t="shared" si="87"/>
        <v>&gt; div.page-wrap &gt; footer &gt; div &gt; div &gt; div &gt; nav &gt; ul &gt; li:[2]</v>
      </c>
      <c r="J496" t="str">
        <f t="shared" si="88"/>
        <v>' : '</v>
      </c>
      <c r="K496">
        <f t="shared" si="89"/>
        <v>0</v>
      </c>
      <c r="L496" t="str">
        <f t="shared" si="90"/>
        <v>',</v>
      </c>
      <c r="M496" s="30" t="str">
        <f t="shared" si="84"/>
        <v/>
      </c>
      <c r="T496" s="29" t="str">
        <f t="shared" si="91"/>
        <v>'</v>
      </c>
      <c r="U496" t="str">
        <f t="shared" si="92"/>
        <v>&gt; div.page-wrap &gt; footer &gt; div &gt; div &gt; div &gt; nav &gt; ul &gt; li:[2]</v>
      </c>
      <c r="V496" t="str">
        <f t="shared" si="93"/>
        <v>' : '</v>
      </c>
      <c r="W496">
        <f t="shared" si="94"/>
        <v>0</v>
      </c>
      <c r="X496" t="str">
        <f t="shared" si="95"/>
        <v>',</v>
      </c>
      <c r="Y496" s="30" t="str">
        <f t="shared" si="85"/>
        <v/>
      </c>
    </row>
    <row r="497" spans="1:25" x14ac:dyDescent="0.25">
      <c r="A497" s="60"/>
      <c r="B497">
        <v>350</v>
      </c>
      <c r="C497" s="28" t="s">
        <v>1504</v>
      </c>
      <c r="D497" s="28" t="s">
        <v>1505</v>
      </c>
      <c r="H497" s="29" t="str">
        <f t="shared" si="86"/>
        <v>'</v>
      </c>
      <c r="I497" t="str">
        <f t="shared" si="87"/>
        <v>&gt; div.page-wrap &gt; section &gt; div &gt; div &gt; div &gt; div &gt; div &gt; div &gt; a:[2]</v>
      </c>
      <c r="J497" t="str">
        <f t="shared" si="88"/>
        <v>' : '</v>
      </c>
      <c r="K497">
        <f t="shared" si="89"/>
        <v>0</v>
      </c>
      <c r="L497" t="str">
        <f t="shared" si="90"/>
        <v>',</v>
      </c>
      <c r="M497" s="30" t="str">
        <f t="shared" si="84"/>
        <v/>
      </c>
      <c r="T497" s="29" t="str">
        <f t="shared" si="91"/>
        <v>'</v>
      </c>
      <c r="U497" t="str">
        <f t="shared" si="92"/>
        <v>&gt; div.page-wrap &gt; section &gt; div &gt; div &gt; div &gt; div &gt; div &gt; div &gt; a:[2]</v>
      </c>
      <c r="V497" t="str">
        <f t="shared" si="93"/>
        <v>' : '</v>
      </c>
      <c r="W497">
        <f t="shared" si="94"/>
        <v>0</v>
      </c>
      <c r="X497" t="str">
        <f t="shared" si="95"/>
        <v>',</v>
      </c>
      <c r="Y497" s="30" t="str">
        <f t="shared" si="85"/>
        <v/>
      </c>
    </row>
    <row r="498" spans="1:25" x14ac:dyDescent="0.25">
      <c r="A498" s="60"/>
      <c r="B498">
        <v>349</v>
      </c>
      <c r="C498" s="28" t="s">
        <v>1506</v>
      </c>
      <c r="D498" s="28" t="s">
        <v>1507</v>
      </c>
      <c r="E498" t="s">
        <v>159</v>
      </c>
      <c r="F498" t="s">
        <v>159</v>
      </c>
      <c r="H498" s="29" t="str">
        <f t="shared" si="86"/>
        <v>'</v>
      </c>
      <c r="I498" t="str">
        <f t="shared" si="87"/>
        <v>&gt; div.page-wrap &gt; section &gt; div &gt; div &gt; div &gt; div:[2] &gt; div:[2] &gt; div:[2] &gt; div:[2] &gt; div:[2] &gt; p</v>
      </c>
      <c r="J498" t="str">
        <f t="shared" si="88"/>
        <v>' : '</v>
      </c>
      <c r="K498" t="str">
        <f t="shared" si="89"/>
        <v>ProductDescription</v>
      </c>
      <c r="L498" t="str">
        <f t="shared" si="90"/>
        <v>',</v>
      </c>
      <c r="M498" s="30" t="str">
        <f t="shared" si="84"/>
        <v xml:space="preserve">'&gt; div.page-wrap &gt; section &gt; div &gt; div &gt; div &gt; div:[2] &gt; div:[2] &gt; div:[2] &gt; div:[2] &gt; div:[2] &gt; p' : 'ProductDescription',
</v>
      </c>
      <c r="T498" s="29" t="str">
        <f t="shared" si="91"/>
        <v>'</v>
      </c>
      <c r="U498" t="str">
        <f t="shared" si="92"/>
        <v>&gt; div.page-wrap &gt; section &gt; div &gt; div &gt; div &gt; div:[2] &gt; div:[2] &gt; div:[2] &gt; div:[2] &gt; div:[2] &gt; p</v>
      </c>
      <c r="V498" t="str">
        <f t="shared" si="93"/>
        <v>' : '</v>
      </c>
      <c r="W498" t="str">
        <f t="shared" si="94"/>
        <v>ProductDescription</v>
      </c>
      <c r="X498" t="str">
        <f t="shared" si="95"/>
        <v>',</v>
      </c>
      <c r="Y498" s="30" t="str">
        <f t="shared" si="85"/>
        <v xml:space="preserve">'&gt; div.page-wrap &gt; section &gt; div &gt; div &gt; div &gt; div:[2] &gt; div:[2] &gt; div:[2] &gt; div:[2] &gt; div:[2] &gt; p' : 'ProductDescription',
</v>
      </c>
    </row>
    <row r="499" spans="1:25" x14ac:dyDescent="0.25">
      <c r="A499" s="60"/>
      <c r="B499">
        <v>349</v>
      </c>
      <c r="C499" s="28" t="s">
        <v>1508</v>
      </c>
      <c r="D499" s="28" t="s">
        <v>1508</v>
      </c>
      <c r="H499" s="29" t="str">
        <f t="shared" si="86"/>
        <v>'</v>
      </c>
      <c r="I499" t="str">
        <f t="shared" si="87"/>
        <v>foobaer_strasse</v>
      </c>
      <c r="J499" t="str">
        <f t="shared" si="88"/>
        <v>' : '</v>
      </c>
      <c r="K499">
        <f t="shared" si="89"/>
        <v>0</v>
      </c>
      <c r="L499" t="str">
        <f t="shared" si="90"/>
        <v>',</v>
      </c>
      <c r="M499" s="30" t="str">
        <f t="shared" si="84"/>
        <v/>
      </c>
      <c r="T499" s="29" t="str">
        <f t="shared" si="91"/>
        <v>'</v>
      </c>
      <c r="U499" t="str">
        <f t="shared" si="92"/>
        <v>foobaer_strasse</v>
      </c>
      <c r="V499" t="str">
        <f t="shared" si="93"/>
        <v>' : '</v>
      </c>
      <c r="W499">
        <f t="shared" si="94"/>
        <v>0</v>
      </c>
      <c r="X499" t="str">
        <f t="shared" si="95"/>
        <v>',</v>
      </c>
      <c r="Y499" s="30" t="str">
        <f t="shared" si="85"/>
        <v/>
      </c>
    </row>
    <row r="500" spans="1:25" x14ac:dyDescent="0.25">
      <c r="A500" s="60"/>
      <c r="B500">
        <v>349</v>
      </c>
      <c r="C500" s="28" t="s">
        <v>1509</v>
      </c>
      <c r="D500" s="28" t="s">
        <v>1510</v>
      </c>
      <c r="H500" s="29" t="str">
        <f t="shared" si="86"/>
        <v>'</v>
      </c>
      <c r="I500" t="str">
        <f t="shared" si="87"/>
        <v>&gt; div.page-wrap &gt; header &gt; div &gt; div:[2] &gt; div &gt; div:[2] &gt; div:[2]</v>
      </c>
      <c r="J500" t="str">
        <f t="shared" si="88"/>
        <v>' : '</v>
      </c>
      <c r="K500">
        <f t="shared" si="89"/>
        <v>0</v>
      </c>
      <c r="L500" t="str">
        <f t="shared" si="90"/>
        <v>',</v>
      </c>
      <c r="M500" s="30" t="str">
        <f t="shared" si="84"/>
        <v/>
      </c>
      <c r="T500" s="29" t="str">
        <f t="shared" si="91"/>
        <v>'</v>
      </c>
      <c r="U500" t="str">
        <f t="shared" si="92"/>
        <v>&gt; div.page-wrap &gt; header &gt; div &gt; div:[2] &gt; div &gt; div:[2] &gt; div:[2]</v>
      </c>
      <c r="V500" t="str">
        <f t="shared" si="93"/>
        <v>' : '</v>
      </c>
      <c r="W500">
        <f t="shared" si="94"/>
        <v>0</v>
      </c>
      <c r="X500" t="str">
        <f t="shared" si="95"/>
        <v>',</v>
      </c>
      <c r="Y500" s="30" t="str">
        <f t="shared" si="85"/>
        <v/>
      </c>
    </row>
    <row r="501" spans="1:25" x14ac:dyDescent="0.25">
      <c r="A501" s="60"/>
      <c r="B501">
        <v>348</v>
      </c>
      <c r="C501" s="28" t="s">
        <v>1511</v>
      </c>
      <c r="D501" s="28" t="s">
        <v>1512</v>
      </c>
      <c r="H501" s="29" t="str">
        <f t="shared" si="86"/>
        <v>'</v>
      </c>
      <c r="I501" t="str">
        <f t="shared" si="87"/>
        <v>&gt; div.page-wrap &gt; header &gt; div &gt; div:[2] &gt; div &gt; div:[2] &gt; div &gt; div:[2] &gt; form &gt; button</v>
      </c>
      <c r="J501" t="str">
        <f t="shared" si="88"/>
        <v>' : '</v>
      </c>
      <c r="K501">
        <f t="shared" si="89"/>
        <v>0</v>
      </c>
      <c r="L501" t="str">
        <f t="shared" si="90"/>
        <v>',</v>
      </c>
      <c r="M501" s="30" t="str">
        <f t="shared" si="84"/>
        <v/>
      </c>
      <c r="T501" s="29" t="str">
        <f t="shared" si="91"/>
        <v>'</v>
      </c>
      <c r="U501" t="str">
        <f t="shared" si="92"/>
        <v>&gt; div.page-wrap &gt; header &gt; div &gt; div:[2] &gt; div &gt; div:[2] &gt; div &gt; div:[2] &gt; form &gt; button</v>
      </c>
      <c r="V501" t="str">
        <f t="shared" si="93"/>
        <v>' : '</v>
      </c>
      <c r="W501">
        <f t="shared" si="94"/>
        <v>0</v>
      </c>
      <c r="X501" t="str">
        <f t="shared" si="95"/>
        <v>',</v>
      </c>
      <c r="Y501" s="30" t="str">
        <f t="shared" si="85"/>
        <v/>
      </c>
    </row>
    <row r="502" spans="1:25" x14ac:dyDescent="0.25">
      <c r="A502" s="60"/>
      <c r="B502">
        <v>346</v>
      </c>
      <c r="C502" s="28" t="s">
        <v>1513</v>
      </c>
      <c r="D502" s="28" t="s">
        <v>1514</v>
      </c>
      <c r="H502" s="29" t="str">
        <f t="shared" si="86"/>
        <v>'</v>
      </c>
      <c r="I502" t="str">
        <f t="shared" si="87"/>
        <v>&gt; div.page-wrap &gt; section &gt; div &gt; div &gt; div &gt; div &gt; header &gt; div &gt; div &gt; div &gt; div &gt; div</v>
      </c>
      <c r="J502" t="str">
        <f t="shared" si="88"/>
        <v>' : '</v>
      </c>
      <c r="K502">
        <f t="shared" si="89"/>
        <v>0</v>
      </c>
      <c r="L502" t="str">
        <f t="shared" si="90"/>
        <v>',</v>
      </c>
      <c r="M502" s="30" t="str">
        <f t="shared" si="84"/>
        <v/>
      </c>
      <c r="T502" s="29" t="str">
        <f t="shared" si="91"/>
        <v>'</v>
      </c>
      <c r="U502" t="str">
        <f t="shared" si="92"/>
        <v>&gt; div.page-wrap &gt; section &gt; div &gt; div &gt; div &gt; div &gt; header &gt; div &gt; div &gt; div &gt; div &gt; div</v>
      </c>
      <c r="V502" t="str">
        <f t="shared" si="93"/>
        <v>' : '</v>
      </c>
      <c r="W502">
        <f t="shared" si="94"/>
        <v>0</v>
      </c>
      <c r="X502" t="str">
        <f t="shared" si="95"/>
        <v>',</v>
      </c>
      <c r="Y502" s="30" t="str">
        <f t="shared" si="85"/>
        <v/>
      </c>
    </row>
    <row r="503" spans="1:25" x14ac:dyDescent="0.25">
      <c r="A503" s="60"/>
      <c r="B503">
        <v>345</v>
      </c>
      <c r="C503" s="28" t="s">
        <v>1515</v>
      </c>
      <c r="D503" s="28" t="s">
        <v>1516</v>
      </c>
      <c r="H503" s="29" t="str">
        <f t="shared" si="86"/>
        <v>'</v>
      </c>
      <c r="I503" t="str">
        <f t="shared" si="87"/>
        <v>&gt; div.page-wrap &gt; nav &gt; div &gt; div:[2] &gt; div:[3] &gt; div &gt; ul &gt; li:[2] &gt; a</v>
      </c>
      <c r="J503" t="str">
        <f t="shared" si="88"/>
        <v>' : '</v>
      </c>
      <c r="K503">
        <f t="shared" si="89"/>
        <v>0</v>
      </c>
      <c r="L503" t="str">
        <f t="shared" si="90"/>
        <v>',</v>
      </c>
      <c r="M503" s="30" t="str">
        <f t="shared" si="84"/>
        <v/>
      </c>
      <c r="T503" s="29" t="str">
        <f t="shared" si="91"/>
        <v>'</v>
      </c>
      <c r="U503" t="str">
        <f t="shared" si="92"/>
        <v>&gt; div.page-wrap &gt; nav &gt; div &gt; div:[2] &gt; div:[3] &gt; div &gt; ul &gt; li:[2] &gt; a</v>
      </c>
      <c r="V503" t="str">
        <f t="shared" si="93"/>
        <v>' : '</v>
      </c>
      <c r="W503">
        <f t="shared" si="94"/>
        <v>0</v>
      </c>
      <c r="X503" t="str">
        <f t="shared" si="95"/>
        <v>',</v>
      </c>
      <c r="Y503" s="30" t="str">
        <f t="shared" si="85"/>
        <v/>
      </c>
    </row>
    <row r="504" spans="1:25" x14ac:dyDescent="0.25">
      <c r="A504" s="60"/>
      <c r="B504">
        <v>342</v>
      </c>
      <c r="C504" s="28" t="s">
        <v>1517</v>
      </c>
      <c r="D504" s="28" t="s">
        <v>1518</v>
      </c>
      <c r="E504" t="s">
        <v>634</v>
      </c>
      <c r="F504" t="s">
        <v>17</v>
      </c>
      <c r="H504" s="29" t="str">
        <f t="shared" si="86"/>
        <v>'</v>
      </c>
      <c r="I504" t="str">
        <f t="shared" si="87"/>
        <v>&gt; div.page-wrap &gt; section &gt; nav &gt; ul &gt; li:[3] &gt; ul &gt; li</v>
      </c>
      <c r="J504" t="str">
        <f t="shared" si="88"/>
        <v>' : '</v>
      </c>
      <c r="K504" t="str">
        <f t="shared" si="89"/>
        <v>Breadcrumbs</v>
      </c>
      <c r="L504" t="str">
        <f t="shared" si="90"/>
        <v>',</v>
      </c>
      <c r="M504" s="30" t="str">
        <f t="shared" si="84"/>
        <v xml:space="preserve">'&gt; div.page-wrap &gt; section &gt; nav &gt; ul &gt; li:[3] &gt; ul &gt; li' : 'Breadcrumbs',
</v>
      </c>
      <c r="T504" s="29" t="str">
        <f t="shared" si="91"/>
        <v>'</v>
      </c>
      <c r="U504" t="str">
        <f t="shared" si="92"/>
        <v>&gt; div.page-wrap &gt; section &gt; nav &gt; ul &gt; li:[3] &gt; ul &gt; li</v>
      </c>
      <c r="V504" t="str">
        <f t="shared" si="93"/>
        <v>' : '</v>
      </c>
      <c r="W504" t="str">
        <f t="shared" si="94"/>
        <v>Breadcrumbs</v>
      </c>
      <c r="X504" t="str">
        <f t="shared" si="95"/>
        <v>',</v>
      </c>
      <c r="Y504" s="30" t="str">
        <f t="shared" si="85"/>
        <v xml:space="preserve">'&gt; div.page-wrap &gt; section &gt; nav &gt; ul &gt; li:[3] &gt; ul &gt; li' : 'Breadcrumbs',
</v>
      </c>
    </row>
    <row r="505" spans="1:25" x14ac:dyDescent="0.25">
      <c r="A505" s="60"/>
      <c r="B505">
        <v>340</v>
      </c>
      <c r="C505" s="28" t="s">
        <v>1519</v>
      </c>
      <c r="D505" s="28" t="s">
        <v>1519</v>
      </c>
      <c r="H505" s="29" t="str">
        <f t="shared" si="86"/>
        <v>'</v>
      </c>
      <c r="I505" t="str">
        <f t="shared" si="87"/>
        <v>foobaer_nachname</v>
      </c>
      <c r="J505" t="str">
        <f t="shared" si="88"/>
        <v>' : '</v>
      </c>
      <c r="K505">
        <f t="shared" si="89"/>
        <v>0</v>
      </c>
      <c r="L505" t="str">
        <f t="shared" si="90"/>
        <v>',</v>
      </c>
      <c r="M505" s="30" t="str">
        <f t="shared" si="84"/>
        <v/>
      </c>
      <c r="T505" s="29" t="str">
        <f t="shared" si="91"/>
        <v>'</v>
      </c>
      <c r="U505" t="str">
        <f t="shared" si="92"/>
        <v>foobaer_nachname</v>
      </c>
      <c r="V505" t="str">
        <f t="shared" si="93"/>
        <v>' : '</v>
      </c>
      <c r="W505">
        <f t="shared" si="94"/>
        <v>0</v>
      </c>
      <c r="X505" t="str">
        <f t="shared" si="95"/>
        <v>',</v>
      </c>
      <c r="Y505" s="30" t="str">
        <f t="shared" si="85"/>
        <v/>
      </c>
    </row>
    <row r="506" spans="1:25" x14ac:dyDescent="0.25">
      <c r="A506" s="60"/>
      <c r="B506">
        <v>339</v>
      </c>
      <c r="C506" s="28" t="s">
        <v>1520</v>
      </c>
      <c r="D506" s="28" t="s">
        <v>1521</v>
      </c>
      <c r="H506" s="29" t="str">
        <f t="shared" si="86"/>
        <v>'</v>
      </c>
      <c r="I506" t="str">
        <f t="shared" si="87"/>
        <v>&gt; div.page-wrap &gt; section &gt; nav</v>
      </c>
      <c r="J506" t="str">
        <f t="shared" si="88"/>
        <v>' : '</v>
      </c>
      <c r="K506">
        <f t="shared" si="89"/>
        <v>0</v>
      </c>
      <c r="L506" t="str">
        <f t="shared" si="90"/>
        <v>',</v>
      </c>
      <c r="M506" s="30" t="str">
        <f t="shared" si="84"/>
        <v/>
      </c>
      <c r="T506" s="29" t="str">
        <f t="shared" si="91"/>
        <v>'</v>
      </c>
      <c r="U506" t="str">
        <f t="shared" si="92"/>
        <v>&gt; div.page-wrap &gt; section &gt; nav</v>
      </c>
      <c r="V506" t="str">
        <f t="shared" si="93"/>
        <v>' : '</v>
      </c>
      <c r="W506">
        <f t="shared" si="94"/>
        <v>0</v>
      </c>
      <c r="X506" t="str">
        <f t="shared" si="95"/>
        <v>',</v>
      </c>
      <c r="Y506" s="30" t="str">
        <f t="shared" si="85"/>
        <v/>
      </c>
    </row>
    <row r="507" spans="1:25" x14ac:dyDescent="0.25">
      <c r="A507" s="60"/>
      <c r="B507">
        <v>338</v>
      </c>
      <c r="C507" s="28" t="s">
        <v>1522</v>
      </c>
      <c r="D507" s="28" t="s">
        <v>1523</v>
      </c>
      <c r="H507" s="29" t="str">
        <f t="shared" si="86"/>
        <v>'</v>
      </c>
      <c r="I507" t="str">
        <f t="shared" si="87"/>
        <v>&gt; div.page-wrap &gt; section &gt; div &gt; div &gt; div &gt; div &gt; header &gt; div &gt; div &gt; div &gt; div</v>
      </c>
      <c r="J507" t="str">
        <f t="shared" si="88"/>
        <v>' : '</v>
      </c>
      <c r="K507">
        <f t="shared" si="89"/>
        <v>0</v>
      </c>
      <c r="L507" t="str">
        <f t="shared" si="90"/>
        <v>',</v>
      </c>
      <c r="M507" s="30" t="str">
        <f t="shared" si="84"/>
        <v/>
      </c>
      <c r="T507" s="29" t="str">
        <f t="shared" si="91"/>
        <v>'</v>
      </c>
      <c r="U507" t="str">
        <f t="shared" si="92"/>
        <v>&gt; div.page-wrap &gt; section &gt; div &gt; div &gt; div &gt; div &gt; header &gt; div &gt; div &gt; div &gt; div</v>
      </c>
      <c r="V507" t="str">
        <f t="shared" si="93"/>
        <v>' : '</v>
      </c>
      <c r="W507">
        <f t="shared" si="94"/>
        <v>0</v>
      </c>
      <c r="X507" t="str">
        <f t="shared" si="95"/>
        <v>',</v>
      </c>
      <c r="Y507" s="30" t="str">
        <f t="shared" si="85"/>
        <v/>
      </c>
    </row>
    <row r="508" spans="1:25" x14ac:dyDescent="0.25">
      <c r="A508" s="60"/>
      <c r="B508">
        <v>337</v>
      </c>
      <c r="C508" s="28" t="s">
        <v>1524</v>
      </c>
      <c r="D508" s="28" t="s">
        <v>1525</v>
      </c>
      <c r="H508" s="29" t="str">
        <f t="shared" si="86"/>
        <v>'</v>
      </c>
      <c r="I508" t="str">
        <f t="shared" si="87"/>
        <v>&gt; div.page-wrap &gt; nav &gt; div &gt; div:[2] &gt; div:[5] &gt; div &gt; ul &gt; li</v>
      </c>
      <c r="J508" t="str">
        <f t="shared" si="88"/>
        <v>' : '</v>
      </c>
      <c r="K508">
        <f t="shared" si="89"/>
        <v>0</v>
      </c>
      <c r="L508" t="str">
        <f t="shared" si="90"/>
        <v>',</v>
      </c>
      <c r="M508" s="30" t="str">
        <f t="shared" si="84"/>
        <v/>
      </c>
      <c r="T508" s="29" t="str">
        <f t="shared" si="91"/>
        <v>'</v>
      </c>
      <c r="U508" t="str">
        <f t="shared" si="92"/>
        <v>&gt; div.page-wrap &gt; nav &gt; div &gt; div:[2] &gt; div:[5] &gt; div &gt; ul &gt; li</v>
      </c>
      <c r="V508" t="str">
        <f t="shared" si="93"/>
        <v>' : '</v>
      </c>
      <c r="W508">
        <f t="shared" si="94"/>
        <v>0</v>
      </c>
      <c r="X508" t="str">
        <f t="shared" si="95"/>
        <v>',</v>
      </c>
      <c r="Y508" s="30" t="str">
        <f t="shared" si="85"/>
        <v/>
      </c>
    </row>
    <row r="509" spans="1:25" x14ac:dyDescent="0.25">
      <c r="A509" s="60"/>
      <c r="B509">
        <v>336</v>
      </c>
      <c r="C509" s="28" t="s">
        <v>1526</v>
      </c>
      <c r="D509" s="28" t="s">
        <v>1527</v>
      </c>
      <c r="H509" s="29" t="str">
        <f t="shared" si="86"/>
        <v>'</v>
      </c>
      <c r="I509" t="str">
        <f t="shared" si="87"/>
        <v>&gt; div.page-wrap &gt; section &gt; div &gt; div &gt; div &gt; div &gt; div:[2] &gt; div &gt; form &gt; div:[2]</v>
      </c>
      <c r="J509" t="str">
        <f t="shared" si="88"/>
        <v>' : '</v>
      </c>
      <c r="K509">
        <f t="shared" si="89"/>
        <v>0</v>
      </c>
      <c r="L509" t="str">
        <f t="shared" si="90"/>
        <v>',</v>
      </c>
      <c r="M509" s="30" t="str">
        <f t="shared" si="84"/>
        <v/>
      </c>
      <c r="T509" s="29" t="str">
        <f t="shared" si="91"/>
        <v>'</v>
      </c>
      <c r="U509" t="str">
        <f t="shared" si="92"/>
        <v>&gt; div.page-wrap &gt; section &gt; div &gt; div &gt; div &gt; div &gt; div:[2] &gt; div &gt; form &gt; div:[2]</v>
      </c>
      <c r="V509" t="str">
        <f t="shared" si="93"/>
        <v>' : '</v>
      </c>
      <c r="W509">
        <f t="shared" si="94"/>
        <v>0</v>
      </c>
      <c r="X509" t="str">
        <f t="shared" si="95"/>
        <v>',</v>
      </c>
      <c r="Y509" s="30" t="str">
        <f t="shared" si="85"/>
        <v/>
      </c>
    </row>
    <row r="510" spans="1:25" x14ac:dyDescent="0.25">
      <c r="A510" s="60"/>
      <c r="B510">
        <v>334</v>
      </c>
      <c r="C510" s="28" t="s">
        <v>1528</v>
      </c>
      <c r="D510" s="28" t="s">
        <v>1529</v>
      </c>
      <c r="E510" t="s">
        <v>634</v>
      </c>
      <c r="F510" t="s">
        <v>17</v>
      </c>
      <c r="H510" s="29" t="str">
        <f t="shared" si="86"/>
        <v>'</v>
      </c>
      <c r="I510" t="str">
        <f t="shared" si="87"/>
        <v>&gt; div.page-wrap &gt; section &gt; nav &gt; ul &gt; li:[5] &gt; ul &gt; li:[4]</v>
      </c>
      <c r="J510" t="str">
        <f t="shared" si="88"/>
        <v>' : '</v>
      </c>
      <c r="K510" t="str">
        <f t="shared" si="89"/>
        <v>Breadcrumbs</v>
      </c>
      <c r="L510" t="str">
        <f t="shared" si="90"/>
        <v>',</v>
      </c>
      <c r="M510" s="30" t="str">
        <f t="shared" si="84"/>
        <v xml:space="preserve">'&gt; div.page-wrap &gt; section &gt; nav &gt; ul &gt; li:[5] &gt; ul &gt; li:[4]' : 'Breadcrumbs',
</v>
      </c>
      <c r="T510" s="29" t="str">
        <f t="shared" si="91"/>
        <v>'</v>
      </c>
      <c r="U510" t="str">
        <f t="shared" si="92"/>
        <v>&gt; div.page-wrap &gt; section &gt; nav &gt; ul &gt; li:[5] &gt; ul &gt; li:[4]</v>
      </c>
      <c r="V510" t="str">
        <f t="shared" si="93"/>
        <v>' : '</v>
      </c>
      <c r="W510" t="str">
        <f t="shared" si="94"/>
        <v>Breadcrumbs</v>
      </c>
      <c r="X510" t="str">
        <f t="shared" si="95"/>
        <v>',</v>
      </c>
      <c r="Y510" s="30" t="str">
        <f t="shared" si="85"/>
        <v xml:space="preserve">'&gt; div.page-wrap &gt; section &gt; nav &gt; ul &gt; li:[5] &gt; ul &gt; li:[4]' : 'Breadcrumbs',
</v>
      </c>
    </row>
    <row r="511" spans="1:25" x14ac:dyDescent="0.25">
      <c r="A511" s="60"/>
      <c r="B511">
        <v>333</v>
      </c>
      <c r="C511" s="28" t="s">
        <v>1530</v>
      </c>
      <c r="D511" s="28" t="s">
        <v>1531</v>
      </c>
      <c r="H511" s="29" t="str">
        <f t="shared" si="86"/>
        <v>'</v>
      </c>
      <c r="I511" t="str">
        <f t="shared" si="87"/>
        <v>#holabe-contactmenu &gt; div &gt; div &gt; div</v>
      </c>
      <c r="J511" t="str">
        <f t="shared" si="88"/>
        <v>' : '</v>
      </c>
      <c r="K511">
        <f t="shared" si="89"/>
        <v>0</v>
      </c>
      <c r="L511" t="str">
        <f t="shared" si="90"/>
        <v>',</v>
      </c>
      <c r="M511" s="30" t="str">
        <f t="shared" si="84"/>
        <v/>
      </c>
      <c r="T511" s="29" t="str">
        <f t="shared" si="91"/>
        <v>'</v>
      </c>
      <c r="U511" t="str">
        <f t="shared" si="92"/>
        <v>#holabe-contactmenu &gt; div &gt; div &gt; div</v>
      </c>
      <c r="V511" t="str">
        <f t="shared" si="93"/>
        <v>' : '</v>
      </c>
      <c r="W511">
        <f t="shared" si="94"/>
        <v>0</v>
      </c>
      <c r="X511" t="str">
        <f t="shared" si="95"/>
        <v>',</v>
      </c>
      <c r="Y511" s="30" t="str">
        <f t="shared" si="85"/>
        <v/>
      </c>
    </row>
    <row r="512" spans="1:25" x14ac:dyDescent="0.25">
      <c r="A512" s="60"/>
      <c r="B512">
        <v>331</v>
      </c>
      <c r="C512" s="28" t="s">
        <v>1532</v>
      </c>
      <c r="D512" s="28" t="s">
        <v>1533</v>
      </c>
      <c r="H512" s="29" t="str">
        <f t="shared" si="86"/>
        <v>'</v>
      </c>
      <c r="I512" t="str">
        <f t="shared" si="87"/>
        <v>&gt; div.page-wrap &gt; nav &gt; div &gt; div:[2] &gt; div:[3] &gt; div &gt; ul &gt; li:[3]</v>
      </c>
      <c r="J512" t="str">
        <f t="shared" si="88"/>
        <v>' : '</v>
      </c>
      <c r="K512">
        <f t="shared" si="89"/>
        <v>0</v>
      </c>
      <c r="L512" t="str">
        <f t="shared" si="90"/>
        <v>',</v>
      </c>
      <c r="M512" s="30" t="str">
        <f t="shared" si="84"/>
        <v/>
      </c>
      <c r="T512" s="29" t="str">
        <f t="shared" si="91"/>
        <v>'</v>
      </c>
      <c r="U512" t="str">
        <f t="shared" si="92"/>
        <v>&gt; div.page-wrap &gt; nav &gt; div &gt; div:[2] &gt; div:[3] &gt; div &gt; ul &gt; li:[3]</v>
      </c>
      <c r="V512" t="str">
        <f t="shared" si="93"/>
        <v>' : '</v>
      </c>
      <c r="W512">
        <f t="shared" si="94"/>
        <v>0</v>
      </c>
      <c r="X512" t="str">
        <f t="shared" si="95"/>
        <v>',</v>
      </c>
      <c r="Y512" s="30" t="str">
        <f t="shared" si="85"/>
        <v/>
      </c>
    </row>
    <row r="513" spans="1:25" x14ac:dyDescent="0.25">
      <c r="A513" s="60"/>
      <c r="B513">
        <v>329</v>
      </c>
      <c r="C513" s="28" t="s">
        <v>1534</v>
      </c>
      <c r="D513" s="28" t="s">
        <v>1535</v>
      </c>
      <c r="H513" s="29" t="str">
        <f t="shared" si="86"/>
        <v>'</v>
      </c>
      <c r="I513" t="str">
        <f t="shared" si="87"/>
        <v>&gt; div.page-wrap &gt; nav &gt; div &gt; div:[2] &gt; div:[3] &gt; div &gt; ul &gt; li:[3] &gt; a</v>
      </c>
      <c r="J513" t="str">
        <f t="shared" si="88"/>
        <v>' : '</v>
      </c>
      <c r="K513">
        <f t="shared" si="89"/>
        <v>0</v>
      </c>
      <c r="L513" t="str">
        <f t="shared" si="90"/>
        <v>',</v>
      </c>
      <c r="M513" s="30" t="str">
        <f t="shared" si="84"/>
        <v/>
      </c>
      <c r="T513" s="29" t="str">
        <f t="shared" si="91"/>
        <v>'</v>
      </c>
      <c r="U513" t="str">
        <f t="shared" si="92"/>
        <v>&gt; div.page-wrap &gt; nav &gt; div &gt; div:[2] &gt; div:[3] &gt; div &gt; ul &gt; li:[3] &gt; a</v>
      </c>
      <c r="V513" t="str">
        <f t="shared" si="93"/>
        <v>' : '</v>
      </c>
      <c r="W513">
        <f t="shared" si="94"/>
        <v>0</v>
      </c>
      <c r="X513" t="str">
        <f t="shared" si="95"/>
        <v>',</v>
      </c>
      <c r="Y513" s="30" t="str">
        <f t="shared" si="85"/>
        <v/>
      </c>
    </row>
    <row r="514" spans="1:25" x14ac:dyDescent="0.25">
      <c r="A514" s="60"/>
      <c r="B514">
        <v>328</v>
      </c>
      <c r="C514" s="28" t="s">
        <v>1536</v>
      </c>
      <c r="D514" s="28" t="s">
        <v>1537</v>
      </c>
      <c r="E514" t="s">
        <v>806</v>
      </c>
      <c r="F514" t="s">
        <v>159</v>
      </c>
      <c r="H514" s="29" t="str">
        <f t="shared" si="86"/>
        <v>'</v>
      </c>
      <c r="I514" t="str">
        <f t="shared" si="87"/>
        <v>&gt; div.page-wrap &gt; section &gt; div &gt; div &gt; div &gt; div:[2] &gt; div:[2] &gt; div &gt; div:[3] &gt; div:[2] &gt; div:[2] &gt; table &gt; tbody &gt; tr:[16] &gt; td:[2] &gt; li:[5]</v>
      </c>
      <c r="J514" t="str">
        <f t="shared" si="88"/>
        <v>' : '</v>
      </c>
      <c r="K514" t="str">
        <f t="shared" si="89"/>
        <v>ProductDescription_table</v>
      </c>
      <c r="L514" t="str">
        <f t="shared" si="90"/>
        <v>',</v>
      </c>
      <c r="M514" s="30" t="str">
        <f t="shared" si="84"/>
        <v xml:space="preserve">'&gt; div.page-wrap &gt; section &gt; div &gt; div &gt; div &gt; div:[2] &gt; div:[2] &gt; div &gt; div:[3] &gt; div:[2] &gt; div:[2] &gt; table &gt; tbody &gt; tr:[16] &gt; td:[2] &gt; li:[5]' : 'ProductDescription_table',
</v>
      </c>
      <c r="T514" s="29" t="str">
        <f t="shared" si="91"/>
        <v>'</v>
      </c>
      <c r="U514" t="str">
        <f t="shared" si="92"/>
        <v>&gt; div.page-wrap &gt; section &gt; div &gt; div &gt; div &gt; div:[2] &gt; div:[2] &gt; div &gt; div:[3] &gt; div:[2] &gt; div:[2] &gt; table &gt; tbody &gt; tr:[16] &gt; td:[2] &gt; li:[5]</v>
      </c>
      <c r="V514" t="str">
        <f t="shared" si="93"/>
        <v>' : '</v>
      </c>
      <c r="W514" t="str">
        <f t="shared" si="94"/>
        <v>ProductDescription_table</v>
      </c>
      <c r="X514" t="str">
        <f t="shared" si="95"/>
        <v>',</v>
      </c>
      <c r="Y514" s="30" t="str">
        <f t="shared" si="85"/>
        <v xml:space="preserve">'&gt; div.page-wrap &gt; section &gt; div &gt; div &gt; div &gt; div:[2] &gt; div:[2] &gt; div &gt; div:[3] &gt; div:[2] &gt; div:[2] &gt; table &gt; tbody &gt; tr:[16] &gt; td:[2] &gt; li:[5]' : 'ProductDescription_table',
</v>
      </c>
    </row>
    <row r="515" spans="1:25" x14ac:dyDescent="0.25">
      <c r="A515" s="60"/>
      <c r="B515">
        <v>327</v>
      </c>
      <c r="C515" s="28" t="s">
        <v>1538</v>
      </c>
      <c r="D515" s="28" t="s">
        <v>1539</v>
      </c>
      <c r="E515" t="s">
        <v>678</v>
      </c>
      <c r="F515" t="s">
        <v>678</v>
      </c>
      <c r="H515" s="29" t="str">
        <f t="shared" si="86"/>
        <v>'</v>
      </c>
      <c r="I515" t="str">
        <f t="shared" si="87"/>
        <v>#hp24-accessory &gt; div:[2] &gt; div:[2] &gt; div:[2] &gt; div:[2] &gt; div</v>
      </c>
      <c r="J515" t="str">
        <f t="shared" si="88"/>
        <v>' : '</v>
      </c>
      <c r="K515" t="str">
        <f t="shared" si="89"/>
        <v>Zubehör</v>
      </c>
      <c r="L515" t="str">
        <f t="shared" si="90"/>
        <v>',</v>
      </c>
      <c r="M515" s="30" t="str">
        <f t="shared" si="84"/>
        <v xml:space="preserve">'#hp24-accessory &gt; div:[2] &gt; div:[2] &gt; div:[2] &gt; div:[2] &gt; div' : 'Zubehör',
</v>
      </c>
      <c r="T515" s="29" t="str">
        <f t="shared" si="91"/>
        <v>'</v>
      </c>
      <c r="U515" t="str">
        <f t="shared" si="92"/>
        <v>#hp24-accessory &gt; div:[2] &gt; div:[2] &gt; div:[2] &gt; div:[2] &gt; div</v>
      </c>
      <c r="V515" t="str">
        <f t="shared" si="93"/>
        <v>' : '</v>
      </c>
      <c r="W515" t="str">
        <f t="shared" si="94"/>
        <v>Zubehör</v>
      </c>
      <c r="X515" t="str">
        <f t="shared" si="95"/>
        <v>',</v>
      </c>
      <c r="Y515" s="30" t="str">
        <f t="shared" si="85"/>
        <v xml:space="preserve">'#hp24-accessory &gt; div:[2] &gt; div:[2] &gt; div:[2] &gt; div:[2] &gt; div' : 'Zubehör',
</v>
      </c>
    </row>
    <row r="516" spans="1:25" x14ac:dyDescent="0.25">
      <c r="A516" s="60"/>
      <c r="B516">
        <v>326</v>
      </c>
      <c r="C516" s="28" t="s">
        <v>1540</v>
      </c>
      <c r="D516" s="28" t="s">
        <v>1541</v>
      </c>
      <c r="H516" s="29" t="str">
        <f t="shared" si="86"/>
        <v>'</v>
      </c>
      <c r="I516" t="str">
        <f t="shared" si="87"/>
        <v>&gt; div.page-wrap &gt; footer &gt; div &gt; div &gt; div &gt; nav &gt; ul &gt; li:[3]</v>
      </c>
      <c r="J516" t="str">
        <f t="shared" si="88"/>
        <v>' : '</v>
      </c>
      <c r="K516">
        <f t="shared" si="89"/>
        <v>0</v>
      </c>
      <c r="L516" t="str">
        <f t="shared" si="90"/>
        <v>',</v>
      </c>
      <c r="M516" s="30" t="str">
        <f t="shared" ref="M516:M579" si="96">IF(ISNUMBER(SEARCH("0",CONCATENATE($H516,$I516,$J516,$K516,$L516,CHAR(10)))),"",CONCATENATE($H516,$I516,$J516,$K516,$L516,CHAR(10)))</f>
        <v/>
      </c>
      <c r="T516" s="29" t="str">
        <f t="shared" si="91"/>
        <v>'</v>
      </c>
      <c r="U516" t="str">
        <f t="shared" si="92"/>
        <v>&gt; div.page-wrap &gt; footer &gt; div &gt; div &gt; div &gt; nav &gt; ul &gt; li:[3]</v>
      </c>
      <c r="V516" t="str">
        <f t="shared" si="93"/>
        <v>' : '</v>
      </c>
      <c r="W516">
        <f t="shared" si="94"/>
        <v>0</v>
      </c>
      <c r="X516" t="str">
        <f t="shared" si="95"/>
        <v>',</v>
      </c>
      <c r="Y516" s="30" t="str">
        <f t="shared" ref="Y516:Y579" si="97">IF(ISNUMBER(SEARCH("0",CONCATENATE($T516,$U516,$V516,$W516,$X516,CHAR(10)))),"",CONCATENATE($T516,$U516,$V516,$W516,$X516,CHAR(10)))</f>
        <v/>
      </c>
    </row>
    <row r="517" spans="1:25" x14ac:dyDescent="0.25">
      <c r="A517" s="60"/>
      <c r="B517">
        <v>325</v>
      </c>
      <c r="C517" s="28" t="s">
        <v>1542</v>
      </c>
      <c r="D517" s="28" t="s">
        <v>1543</v>
      </c>
      <c r="E517" t="s">
        <v>634</v>
      </c>
      <c r="F517" t="s">
        <v>17</v>
      </c>
      <c r="H517" s="29" t="str">
        <f t="shared" ref="H517:H580" si="98">+$H$3</f>
        <v>'</v>
      </c>
      <c r="I517" t="str">
        <f t="shared" ref="I517:I580" si="99">+$C517</f>
        <v>&gt; div.page-wrap &gt; section &gt; nav &gt; ul &gt; li &gt; a &gt; span</v>
      </c>
      <c r="J517" t="str">
        <f t="shared" ref="J517:J580" si="100">+$J$3</f>
        <v>' : '</v>
      </c>
      <c r="K517" t="str">
        <f t="shared" ref="K517:K580" si="101">+$E517</f>
        <v>Breadcrumbs</v>
      </c>
      <c r="L517" t="str">
        <f t="shared" ref="L517:L580" si="102">+$L$3</f>
        <v>',</v>
      </c>
      <c r="M517" s="30" t="str">
        <f t="shared" si="96"/>
        <v xml:space="preserve">'&gt; div.page-wrap &gt; section &gt; nav &gt; ul &gt; li &gt; a &gt; span' : 'Breadcrumbs',
</v>
      </c>
      <c r="T517" s="29" t="str">
        <f t="shared" ref="T517:T580" si="103">+$T$3</f>
        <v>'</v>
      </c>
      <c r="U517" t="str">
        <f t="shared" ref="U517:U580" si="104">+$C517</f>
        <v>&gt; div.page-wrap &gt; section &gt; nav &gt; ul &gt; li &gt; a &gt; span</v>
      </c>
      <c r="V517" t="str">
        <f t="shared" ref="V517:V580" si="105">+$V$3</f>
        <v>' : '</v>
      </c>
      <c r="W517" t="str">
        <f t="shared" ref="W517:W580" si="106">+$E517</f>
        <v>Breadcrumbs</v>
      </c>
      <c r="X517" t="str">
        <f t="shared" ref="X517:X580" si="107">+$X$3</f>
        <v>',</v>
      </c>
      <c r="Y517" s="30" t="str">
        <f t="shared" si="97"/>
        <v xml:space="preserve">'&gt; div.page-wrap &gt; section &gt; nav &gt; ul &gt; li &gt; a &gt; span' : 'Breadcrumbs',
</v>
      </c>
    </row>
    <row r="518" spans="1:25" x14ac:dyDescent="0.25">
      <c r="A518" s="60"/>
      <c r="B518">
        <v>324</v>
      </c>
      <c r="C518" s="28" t="s">
        <v>1544</v>
      </c>
      <c r="D518" s="28" t="s">
        <v>1545</v>
      </c>
      <c r="H518" s="29" t="str">
        <f t="shared" si="98"/>
        <v>'</v>
      </c>
      <c r="I518" t="str">
        <f t="shared" si="99"/>
        <v>&gt; div.page-wrap &gt; footer &gt; div &gt; div &gt; div &gt; nav &gt; ul &gt; li:[8] &gt; a</v>
      </c>
      <c r="J518" t="str">
        <f t="shared" si="100"/>
        <v>' : '</v>
      </c>
      <c r="K518">
        <f t="shared" si="101"/>
        <v>0</v>
      </c>
      <c r="L518" t="str">
        <f t="shared" si="102"/>
        <v>',</v>
      </c>
      <c r="M518" s="30" t="str">
        <f t="shared" si="96"/>
        <v/>
      </c>
      <c r="T518" s="29" t="str">
        <f t="shared" si="103"/>
        <v>'</v>
      </c>
      <c r="U518" t="str">
        <f t="shared" si="104"/>
        <v>&gt; div.page-wrap &gt; footer &gt; div &gt; div &gt; div &gt; nav &gt; ul &gt; li:[8] &gt; a</v>
      </c>
      <c r="V518" t="str">
        <f t="shared" si="105"/>
        <v>' : '</v>
      </c>
      <c r="W518">
        <f t="shared" si="106"/>
        <v>0</v>
      </c>
      <c r="X518" t="str">
        <f t="shared" si="107"/>
        <v>',</v>
      </c>
      <c r="Y518" s="30" t="str">
        <f t="shared" si="97"/>
        <v/>
      </c>
    </row>
    <row r="519" spans="1:25" x14ac:dyDescent="0.25">
      <c r="A519" s="60"/>
      <c r="B519">
        <v>324</v>
      </c>
      <c r="C519" s="28" t="s">
        <v>1546</v>
      </c>
      <c r="D519" s="28" t="s">
        <v>1547</v>
      </c>
      <c r="E519" t="s">
        <v>806</v>
      </c>
      <c r="F519" t="s">
        <v>159</v>
      </c>
      <c r="H519" s="29" t="str">
        <f t="shared" si="98"/>
        <v>'</v>
      </c>
      <c r="I519" t="str">
        <f t="shared" si="99"/>
        <v>&gt; div.page-wrap &gt; section &gt; div &gt; div &gt; div &gt; div:[2] &gt; div:[2] &gt; div &gt; div:[3] &gt; div:[2] &gt; div:[2] &gt; table &gt; tbody &gt; tr:[13] &gt; td</v>
      </c>
      <c r="J519" t="str">
        <f t="shared" si="100"/>
        <v>' : '</v>
      </c>
      <c r="K519" t="str">
        <f t="shared" si="101"/>
        <v>ProductDescription_table</v>
      </c>
      <c r="L519" t="str">
        <f t="shared" si="102"/>
        <v>',</v>
      </c>
      <c r="M519" s="30" t="str">
        <f t="shared" si="96"/>
        <v xml:space="preserve">'&gt; div.page-wrap &gt; section &gt; div &gt; div &gt; div &gt; div:[2] &gt; div:[2] &gt; div &gt; div:[3] &gt; div:[2] &gt; div:[2] &gt; table &gt; tbody &gt; tr:[13] &gt; td' : 'ProductDescription_table',
</v>
      </c>
      <c r="T519" s="29" t="str">
        <f t="shared" si="103"/>
        <v>'</v>
      </c>
      <c r="U519" t="str">
        <f t="shared" si="104"/>
        <v>&gt; div.page-wrap &gt; section &gt; div &gt; div &gt; div &gt; div:[2] &gt; div:[2] &gt; div &gt; div:[3] &gt; div:[2] &gt; div:[2] &gt; table &gt; tbody &gt; tr:[13] &gt; td</v>
      </c>
      <c r="V519" t="str">
        <f t="shared" si="105"/>
        <v>' : '</v>
      </c>
      <c r="W519" t="str">
        <f t="shared" si="106"/>
        <v>ProductDescription_table</v>
      </c>
      <c r="X519" t="str">
        <f t="shared" si="107"/>
        <v>',</v>
      </c>
      <c r="Y519" s="30" t="str">
        <f t="shared" si="97"/>
        <v xml:space="preserve">'&gt; div.page-wrap &gt; section &gt; div &gt; div &gt; div &gt; div:[2] &gt; div:[2] &gt; div &gt; div:[3] &gt; div:[2] &gt; div:[2] &gt; table &gt; tbody &gt; tr:[13] &gt; td' : 'ProductDescription_table',
</v>
      </c>
    </row>
    <row r="520" spans="1:25" x14ac:dyDescent="0.25">
      <c r="A520" s="60"/>
      <c r="B520">
        <v>323</v>
      </c>
      <c r="C520" s="28" t="s">
        <v>1548</v>
      </c>
      <c r="D520" s="28" t="s">
        <v>1549</v>
      </c>
      <c r="E520" t="s">
        <v>2509</v>
      </c>
      <c r="F520" t="s">
        <v>622</v>
      </c>
      <c r="H520" s="29" t="str">
        <f t="shared" si="98"/>
        <v>'</v>
      </c>
      <c r="I520" t="str">
        <f t="shared" si="99"/>
        <v>&gt; div.page-wrap &gt; section &gt; div &gt; div &gt; div &gt; div &gt; div &gt; div &gt; div &gt; a:[5] &gt; img</v>
      </c>
      <c r="J520" t="str">
        <f t="shared" si="100"/>
        <v>' : '</v>
      </c>
      <c r="K520" t="str">
        <f t="shared" si="101"/>
        <v>picture_main_toggles</v>
      </c>
      <c r="L520" t="str">
        <f t="shared" si="102"/>
        <v>',</v>
      </c>
      <c r="M520" s="30" t="str">
        <f t="shared" si="96"/>
        <v xml:space="preserve">'&gt; div.page-wrap &gt; section &gt; div &gt; div &gt; div &gt; div &gt; div &gt; div &gt; div &gt; a:[5] &gt; img' : 'picture_main_toggles',
</v>
      </c>
      <c r="T520" s="29" t="str">
        <f t="shared" si="103"/>
        <v>'</v>
      </c>
      <c r="U520" t="str">
        <f t="shared" si="104"/>
        <v>&gt; div.page-wrap &gt; section &gt; div &gt; div &gt; div &gt; div &gt; div &gt; div &gt; div &gt; a:[5] &gt; img</v>
      </c>
      <c r="V520" t="str">
        <f t="shared" si="105"/>
        <v>' : '</v>
      </c>
      <c r="W520" t="str">
        <f t="shared" si="106"/>
        <v>picture_main_toggles</v>
      </c>
      <c r="X520" t="str">
        <f t="shared" si="107"/>
        <v>',</v>
      </c>
      <c r="Y520" s="30" t="str">
        <f t="shared" si="97"/>
        <v xml:space="preserve">'&gt; div.page-wrap &gt; section &gt; div &gt; div &gt; div &gt; div &gt; div &gt; div &gt; div &gt; a:[5] &gt; img' : 'picture_main_toggles',
</v>
      </c>
    </row>
    <row r="521" spans="1:25" x14ac:dyDescent="0.25">
      <c r="A521" s="60"/>
      <c r="B521">
        <v>323</v>
      </c>
      <c r="C521" s="28" t="s">
        <v>1550</v>
      </c>
      <c r="D521" s="28" t="s">
        <v>1551</v>
      </c>
      <c r="H521" s="29" t="str">
        <f t="shared" si="98"/>
        <v>'</v>
      </c>
      <c r="I521" t="str">
        <f t="shared" si="99"/>
        <v>&gt; div.page-wrap &gt; footer &gt; div &gt; div &gt; div &gt; nav &gt; ul &gt; li</v>
      </c>
      <c r="J521" t="str">
        <f t="shared" si="100"/>
        <v>' : '</v>
      </c>
      <c r="K521">
        <f t="shared" si="101"/>
        <v>0</v>
      </c>
      <c r="L521" t="str">
        <f t="shared" si="102"/>
        <v>',</v>
      </c>
      <c r="M521" s="30" t="str">
        <f t="shared" si="96"/>
        <v/>
      </c>
      <c r="T521" s="29" t="str">
        <f t="shared" si="103"/>
        <v>'</v>
      </c>
      <c r="U521" t="str">
        <f t="shared" si="104"/>
        <v>&gt; div.page-wrap &gt; footer &gt; div &gt; div &gt; div &gt; nav &gt; ul &gt; li</v>
      </c>
      <c r="V521" t="str">
        <f t="shared" si="105"/>
        <v>' : '</v>
      </c>
      <c r="W521">
        <f t="shared" si="106"/>
        <v>0</v>
      </c>
      <c r="X521" t="str">
        <f t="shared" si="107"/>
        <v>',</v>
      </c>
      <c r="Y521" s="30" t="str">
        <f t="shared" si="97"/>
        <v/>
      </c>
    </row>
    <row r="522" spans="1:25" x14ac:dyDescent="0.25">
      <c r="A522" s="60"/>
      <c r="B522">
        <v>320</v>
      </c>
      <c r="C522" s="28" t="s">
        <v>1552</v>
      </c>
      <c r="D522" s="28" t="s">
        <v>1553</v>
      </c>
      <c r="H522" s="29" t="str">
        <f t="shared" si="98"/>
        <v>'</v>
      </c>
      <c r="I522" t="str">
        <f t="shared" si="99"/>
        <v>&gt; div.page-wrap &gt; footer &gt; div &gt; div &gt; div:[7] &gt; div:[2] &gt; div &gt; a:[3]</v>
      </c>
      <c r="J522" t="str">
        <f t="shared" si="100"/>
        <v>' : '</v>
      </c>
      <c r="K522">
        <f t="shared" si="101"/>
        <v>0</v>
      </c>
      <c r="L522" t="str">
        <f t="shared" si="102"/>
        <v>',</v>
      </c>
      <c r="M522" s="30" t="str">
        <f t="shared" si="96"/>
        <v/>
      </c>
      <c r="T522" s="29" t="str">
        <f t="shared" si="103"/>
        <v>'</v>
      </c>
      <c r="U522" t="str">
        <f t="shared" si="104"/>
        <v>&gt; div.page-wrap &gt; footer &gt; div &gt; div &gt; div:[7] &gt; div:[2] &gt; div &gt; a:[3]</v>
      </c>
      <c r="V522" t="str">
        <f t="shared" si="105"/>
        <v>' : '</v>
      </c>
      <c r="W522">
        <f t="shared" si="106"/>
        <v>0</v>
      </c>
      <c r="X522" t="str">
        <f t="shared" si="107"/>
        <v>',</v>
      </c>
      <c r="Y522" s="30" t="str">
        <f t="shared" si="97"/>
        <v/>
      </c>
    </row>
    <row r="523" spans="1:25" x14ac:dyDescent="0.25">
      <c r="A523" s="60"/>
      <c r="B523">
        <v>319</v>
      </c>
      <c r="C523" s="28" t="s">
        <v>1554</v>
      </c>
      <c r="D523" s="28" t="s">
        <v>1555</v>
      </c>
      <c r="E523" t="s">
        <v>806</v>
      </c>
      <c r="F523" t="s">
        <v>159</v>
      </c>
      <c r="H523" s="29" t="str">
        <f t="shared" si="98"/>
        <v>'</v>
      </c>
      <c r="I523" t="str">
        <f t="shared" si="99"/>
        <v>&gt; div.page-wrap &gt; section &gt; div &gt; div &gt; div &gt; div:[2] &gt; div:[2] &gt; div &gt; div:[3] &gt; div:[2] &gt; div:[2] &gt; table &gt; tbody &gt; tr:[14] &gt; td</v>
      </c>
      <c r="J523" t="str">
        <f t="shared" si="100"/>
        <v>' : '</v>
      </c>
      <c r="K523" t="str">
        <f t="shared" si="101"/>
        <v>ProductDescription_table</v>
      </c>
      <c r="L523" t="str">
        <f t="shared" si="102"/>
        <v>',</v>
      </c>
      <c r="M523" s="30" t="str">
        <f t="shared" si="96"/>
        <v xml:space="preserve">'&gt; div.page-wrap &gt; section &gt; div &gt; div &gt; div &gt; div:[2] &gt; div:[2] &gt; div &gt; div:[3] &gt; div:[2] &gt; div:[2] &gt; table &gt; tbody &gt; tr:[14] &gt; td' : 'ProductDescription_table',
</v>
      </c>
      <c r="T523" s="29" t="str">
        <f t="shared" si="103"/>
        <v>'</v>
      </c>
      <c r="U523" t="str">
        <f t="shared" si="104"/>
        <v>&gt; div.page-wrap &gt; section &gt; div &gt; div &gt; div &gt; div:[2] &gt; div:[2] &gt; div &gt; div:[3] &gt; div:[2] &gt; div:[2] &gt; table &gt; tbody &gt; tr:[14] &gt; td</v>
      </c>
      <c r="V523" t="str">
        <f t="shared" si="105"/>
        <v>' : '</v>
      </c>
      <c r="W523" t="str">
        <f t="shared" si="106"/>
        <v>ProductDescription_table</v>
      </c>
      <c r="X523" t="str">
        <f t="shared" si="107"/>
        <v>',</v>
      </c>
      <c r="Y523" s="30" t="str">
        <f t="shared" si="97"/>
        <v xml:space="preserve">'&gt; div.page-wrap &gt; section &gt; div &gt; div &gt; div &gt; div:[2] &gt; div:[2] &gt; div &gt; div:[3] &gt; div:[2] &gt; div:[2] &gt; table &gt; tbody &gt; tr:[14] &gt; td' : 'ProductDescription_table',
</v>
      </c>
    </row>
    <row r="524" spans="1:25" x14ac:dyDescent="0.25">
      <c r="A524" s="60"/>
      <c r="B524">
        <v>319</v>
      </c>
      <c r="C524" s="28" t="s">
        <v>1556</v>
      </c>
      <c r="D524" s="28" t="s">
        <v>1557</v>
      </c>
      <c r="H524" s="29" t="str">
        <f t="shared" si="98"/>
        <v>'</v>
      </c>
      <c r="I524" t="str">
        <f t="shared" si="99"/>
        <v>&gt; div.page-wrap &gt; header &gt; div &gt; nav &gt; ul &gt; li:[2] &gt; div &gt; div &gt; div &gt; div &gt; div &gt; ul &gt; li</v>
      </c>
      <c r="J524" t="str">
        <f t="shared" si="100"/>
        <v>' : '</v>
      </c>
      <c r="K524">
        <f t="shared" si="101"/>
        <v>0</v>
      </c>
      <c r="L524" t="str">
        <f t="shared" si="102"/>
        <v>',</v>
      </c>
      <c r="M524" s="30" t="str">
        <f t="shared" si="96"/>
        <v/>
      </c>
      <c r="T524" s="29" t="str">
        <f t="shared" si="103"/>
        <v>'</v>
      </c>
      <c r="U524" t="str">
        <f t="shared" si="104"/>
        <v>&gt; div.page-wrap &gt; header &gt; div &gt; nav &gt; ul &gt; li:[2] &gt; div &gt; div &gt; div &gt; div &gt; div &gt; ul &gt; li</v>
      </c>
      <c r="V524" t="str">
        <f t="shared" si="105"/>
        <v>' : '</v>
      </c>
      <c r="W524">
        <f t="shared" si="106"/>
        <v>0</v>
      </c>
      <c r="X524" t="str">
        <f t="shared" si="107"/>
        <v>',</v>
      </c>
      <c r="Y524" s="30" t="str">
        <f t="shared" si="97"/>
        <v/>
      </c>
    </row>
    <row r="525" spans="1:25" x14ac:dyDescent="0.25">
      <c r="A525" s="60"/>
      <c r="B525">
        <v>318</v>
      </c>
      <c r="C525" s="28" t="s">
        <v>1558</v>
      </c>
      <c r="D525" s="28" t="s">
        <v>1559</v>
      </c>
      <c r="E525" t="s">
        <v>767</v>
      </c>
      <c r="F525" t="s">
        <v>2500</v>
      </c>
      <c r="H525" s="29" t="str">
        <f t="shared" si="98"/>
        <v>'</v>
      </c>
      <c r="I525" t="str">
        <f t="shared" si="99"/>
        <v>&gt; div.page-wrap &gt; section &gt; div &gt; div &gt; div &gt; div &gt; div &gt; div:[2] &gt; div &gt; div</v>
      </c>
      <c r="J525" t="str">
        <f t="shared" si="100"/>
        <v>' : '</v>
      </c>
      <c r="K525" t="str">
        <f t="shared" si="101"/>
        <v>ProductDescription_Price</v>
      </c>
      <c r="L525" t="str">
        <f t="shared" si="102"/>
        <v>',</v>
      </c>
      <c r="M525" s="30" t="str">
        <f t="shared" si="96"/>
        <v xml:space="preserve">'&gt; div.page-wrap &gt; section &gt; div &gt; div &gt; div &gt; div &gt; div &gt; div:[2] &gt; div &gt; div' : 'ProductDescription_Price',
</v>
      </c>
      <c r="T525" s="29" t="str">
        <f t="shared" si="103"/>
        <v>'</v>
      </c>
      <c r="U525" t="str">
        <f t="shared" si="104"/>
        <v>&gt; div.page-wrap &gt; section &gt; div &gt; div &gt; div &gt; div &gt; div &gt; div:[2] &gt; div &gt; div</v>
      </c>
      <c r="V525" t="str">
        <f t="shared" si="105"/>
        <v>' : '</v>
      </c>
      <c r="W525" t="str">
        <f t="shared" si="106"/>
        <v>ProductDescription_Price</v>
      </c>
      <c r="X525" t="str">
        <f t="shared" si="107"/>
        <v>',</v>
      </c>
      <c r="Y525" s="30" t="str">
        <f t="shared" si="97"/>
        <v xml:space="preserve">'&gt; div.page-wrap &gt; section &gt; div &gt; div &gt; div &gt; div &gt; div &gt; div:[2] &gt; div &gt; div' : 'ProductDescription_Price',
</v>
      </c>
    </row>
    <row r="526" spans="1:25" x14ac:dyDescent="0.25">
      <c r="A526" s="60"/>
      <c r="B526">
        <v>317</v>
      </c>
      <c r="C526" s="28" t="s">
        <v>1560</v>
      </c>
      <c r="D526" s="28" t="s">
        <v>1561</v>
      </c>
      <c r="H526" s="29" t="str">
        <f t="shared" si="98"/>
        <v>'</v>
      </c>
      <c r="I526" t="str">
        <f t="shared" si="99"/>
        <v>&gt; div.page-wrap &gt; nav &gt; div &gt; div:[2] &gt; div:[4] &gt; div &gt; ul &gt; li</v>
      </c>
      <c r="J526" t="str">
        <f t="shared" si="100"/>
        <v>' : '</v>
      </c>
      <c r="K526">
        <f t="shared" si="101"/>
        <v>0</v>
      </c>
      <c r="L526" t="str">
        <f t="shared" si="102"/>
        <v>',</v>
      </c>
      <c r="M526" s="30" t="str">
        <f t="shared" si="96"/>
        <v/>
      </c>
      <c r="T526" s="29" t="str">
        <f t="shared" si="103"/>
        <v>'</v>
      </c>
      <c r="U526" t="str">
        <f t="shared" si="104"/>
        <v>&gt; div.page-wrap &gt; nav &gt; div &gt; div:[2] &gt; div:[4] &gt; div &gt; ul &gt; li</v>
      </c>
      <c r="V526" t="str">
        <f t="shared" si="105"/>
        <v>' : '</v>
      </c>
      <c r="W526">
        <f t="shared" si="106"/>
        <v>0</v>
      </c>
      <c r="X526" t="str">
        <f t="shared" si="107"/>
        <v>',</v>
      </c>
      <c r="Y526" s="30" t="str">
        <f t="shared" si="97"/>
        <v/>
      </c>
    </row>
    <row r="527" spans="1:25" x14ac:dyDescent="0.25">
      <c r="A527" s="60"/>
      <c r="B527">
        <v>316</v>
      </c>
      <c r="C527" s="28" t="s">
        <v>1562</v>
      </c>
      <c r="D527" s="28" t="s">
        <v>1563</v>
      </c>
      <c r="E527" t="s">
        <v>570</v>
      </c>
      <c r="F527" t="s">
        <v>570</v>
      </c>
      <c r="H527" s="29" t="str">
        <f t="shared" si="98"/>
        <v>'</v>
      </c>
      <c r="I527" t="str">
        <f t="shared" si="99"/>
        <v>&gt; div.js--modal.sizing--auto.no--header.image-gallery--modal.no--border-radius &gt; div:[2] &gt; div &gt; div:[2] &gt; div &gt; a:[5]</v>
      </c>
      <c r="J527" t="str">
        <f t="shared" si="100"/>
        <v>' : '</v>
      </c>
      <c r="K527" t="str">
        <f t="shared" si="101"/>
        <v>Picture_Gallery_FullScreen</v>
      </c>
      <c r="L527" t="str">
        <f t="shared" si="102"/>
        <v>',</v>
      </c>
      <c r="M527" s="30" t="str">
        <f t="shared" si="96"/>
        <v xml:space="preserve">'&gt; div.js--modal.sizing--auto.no--header.image-gallery--modal.no--border-radius &gt; div:[2] &gt; div &gt; div:[2] &gt; div &gt; a:[5]' : 'Picture_Gallery_FullScreen',
</v>
      </c>
      <c r="T527" s="29" t="str">
        <f t="shared" si="103"/>
        <v>'</v>
      </c>
      <c r="U527" t="str">
        <f t="shared" si="104"/>
        <v>&gt; div.js--modal.sizing--auto.no--header.image-gallery--modal.no--border-radius &gt; div:[2] &gt; div &gt; div:[2] &gt; div &gt; a:[5]</v>
      </c>
      <c r="V527" t="str">
        <f t="shared" si="105"/>
        <v>' : '</v>
      </c>
      <c r="W527" t="str">
        <f t="shared" si="106"/>
        <v>Picture_Gallery_FullScreen</v>
      </c>
      <c r="X527" t="str">
        <f t="shared" si="107"/>
        <v>',</v>
      </c>
      <c r="Y527" s="30" t="str">
        <f t="shared" si="97"/>
        <v xml:space="preserve">'&gt; div.js--modal.sizing--auto.no--header.image-gallery--modal.no--border-radius &gt; div:[2] &gt; div &gt; div:[2] &gt; div &gt; a:[5]' : 'Picture_Gallery_FullScreen',
</v>
      </c>
    </row>
    <row r="528" spans="1:25" x14ac:dyDescent="0.25">
      <c r="A528" s="60"/>
      <c r="B528">
        <v>314</v>
      </c>
      <c r="C528" s="28" t="s">
        <v>1564</v>
      </c>
      <c r="D528" s="28" t="s">
        <v>1565</v>
      </c>
      <c r="E528" t="s">
        <v>806</v>
      </c>
      <c r="F528" t="s">
        <v>159</v>
      </c>
      <c r="H528" s="29" t="str">
        <f t="shared" si="98"/>
        <v>'</v>
      </c>
      <c r="I528" t="str">
        <f t="shared" si="99"/>
        <v>&gt; div.page-wrap &gt; section &gt; div &gt; div &gt; div &gt; div:[2] &gt; div:[2] &gt; div &gt; div:[3] &gt; div:[2] &gt; div:[2] &gt; table &gt; tbody &gt; tr:[9] &gt; td:[2] &gt; li</v>
      </c>
      <c r="J528" t="str">
        <f t="shared" si="100"/>
        <v>' : '</v>
      </c>
      <c r="K528" t="str">
        <f t="shared" si="101"/>
        <v>ProductDescription_table</v>
      </c>
      <c r="L528" t="str">
        <f t="shared" si="102"/>
        <v>',</v>
      </c>
      <c r="M528" s="30" t="str">
        <f t="shared" si="96"/>
        <v xml:space="preserve">'&gt; div.page-wrap &gt; section &gt; div &gt; div &gt; div &gt; div:[2] &gt; div:[2] &gt; div &gt; div:[3] &gt; div:[2] &gt; div:[2] &gt; table &gt; tbody &gt; tr:[9] &gt; td:[2] &gt; li' : 'ProductDescription_table',
</v>
      </c>
      <c r="T528" s="29" t="str">
        <f t="shared" si="103"/>
        <v>'</v>
      </c>
      <c r="U528" t="str">
        <f t="shared" si="104"/>
        <v>&gt; div.page-wrap &gt; section &gt; div &gt; div &gt; div &gt; div:[2] &gt; div:[2] &gt; div &gt; div:[3] &gt; div:[2] &gt; div:[2] &gt; table &gt; tbody &gt; tr:[9] &gt; td:[2] &gt; li</v>
      </c>
      <c r="V528" t="str">
        <f t="shared" si="105"/>
        <v>' : '</v>
      </c>
      <c r="W528" t="str">
        <f t="shared" si="106"/>
        <v>ProductDescription_table</v>
      </c>
      <c r="X528" t="str">
        <f t="shared" si="107"/>
        <v>',</v>
      </c>
      <c r="Y528" s="30" t="str">
        <f t="shared" si="97"/>
        <v xml:space="preserve">'&gt; div.page-wrap &gt; section &gt; div &gt; div &gt; div &gt; div:[2] &gt; div:[2] &gt; div &gt; div:[3] &gt; div:[2] &gt; div:[2] &gt; table &gt; tbody &gt; tr:[9] &gt; td:[2] &gt; li' : 'ProductDescription_table',
</v>
      </c>
    </row>
    <row r="529" spans="1:25" x14ac:dyDescent="0.25">
      <c r="A529" s="60"/>
      <c r="B529">
        <v>313</v>
      </c>
      <c r="C529" s="28" t="s">
        <v>1566</v>
      </c>
      <c r="D529" s="28" t="s">
        <v>1567</v>
      </c>
      <c r="H529" s="29" t="str">
        <f t="shared" si="98"/>
        <v>'</v>
      </c>
      <c r="I529" t="str">
        <f t="shared" si="99"/>
        <v>&gt; div.page-wrap &gt; header &gt; div &gt; nav &gt; ul &gt; li:[3] &gt; a &gt; span</v>
      </c>
      <c r="J529" t="str">
        <f t="shared" si="100"/>
        <v>' : '</v>
      </c>
      <c r="K529">
        <f t="shared" si="101"/>
        <v>0</v>
      </c>
      <c r="L529" t="str">
        <f t="shared" si="102"/>
        <v>',</v>
      </c>
      <c r="M529" s="30" t="str">
        <f t="shared" si="96"/>
        <v/>
      </c>
      <c r="T529" s="29" t="str">
        <f t="shared" si="103"/>
        <v>'</v>
      </c>
      <c r="U529" t="str">
        <f t="shared" si="104"/>
        <v>&gt; div.page-wrap &gt; header &gt; div &gt; nav &gt; ul &gt; li:[3] &gt; a &gt; span</v>
      </c>
      <c r="V529" t="str">
        <f t="shared" si="105"/>
        <v>' : '</v>
      </c>
      <c r="W529">
        <f t="shared" si="106"/>
        <v>0</v>
      </c>
      <c r="X529" t="str">
        <f t="shared" si="107"/>
        <v>',</v>
      </c>
      <c r="Y529" s="30" t="str">
        <f t="shared" si="97"/>
        <v/>
      </c>
    </row>
    <row r="530" spans="1:25" x14ac:dyDescent="0.25">
      <c r="A530" s="60"/>
      <c r="B530">
        <v>313</v>
      </c>
      <c r="C530" s="28" t="s">
        <v>1568</v>
      </c>
      <c r="D530" s="28" t="s">
        <v>1569</v>
      </c>
      <c r="E530" t="s">
        <v>641</v>
      </c>
      <c r="F530" t="s">
        <v>17</v>
      </c>
      <c r="H530" s="29" t="str">
        <f t="shared" si="98"/>
        <v>'</v>
      </c>
      <c r="I530" t="str">
        <f t="shared" si="99"/>
        <v>&gt; div.page-wrap &gt; nav &gt; div &gt; div &gt; ul &gt; li:[7] &gt; a &gt; span</v>
      </c>
      <c r="J530" t="str">
        <f t="shared" si="100"/>
        <v>' : '</v>
      </c>
      <c r="K530" t="str">
        <f t="shared" si="101"/>
        <v>MainMenu</v>
      </c>
      <c r="L530" t="str">
        <f t="shared" si="102"/>
        <v>',</v>
      </c>
      <c r="M530" s="30" t="str">
        <f t="shared" si="96"/>
        <v xml:space="preserve">'&gt; div.page-wrap &gt; nav &gt; div &gt; div &gt; ul &gt; li:[7] &gt; a &gt; span' : 'MainMenu',
</v>
      </c>
      <c r="T530" s="29" t="str">
        <f t="shared" si="103"/>
        <v>'</v>
      </c>
      <c r="U530" t="str">
        <f t="shared" si="104"/>
        <v>&gt; div.page-wrap &gt; nav &gt; div &gt; div &gt; ul &gt; li:[7] &gt; a &gt; span</v>
      </c>
      <c r="V530" t="str">
        <f t="shared" si="105"/>
        <v>' : '</v>
      </c>
      <c r="W530" t="str">
        <f t="shared" si="106"/>
        <v>MainMenu</v>
      </c>
      <c r="X530" t="str">
        <f t="shared" si="107"/>
        <v>',</v>
      </c>
      <c r="Y530" s="30" t="str">
        <f t="shared" si="97"/>
        <v xml:space="preserve">'&gt; div.page-wrap &gt; nav &gt; div &gt; div &gt; ul &gt; li:[7] &gt; a &gt; span' : 'MainMenu',
</v>
      </c>
    </row>
    <row r="531" spans="1:25" x14ac:dyDescent="0.25">
      <c r="A531" s="60"/>
      <c r="B531">
        <v>312</v>
      </c>
      <c r="C531" s="28" t="s">
        <v>1570</v>
      </c>
      <c r="D531" s="28" t="s">
        <v>1571</v>
      </c>
      <c r="E531" t="s">
        <v>806</v>
      </c>
      <c r="F531" t="s">
        <v>159</v>
      </c>
      <c r="H531" s="29" t="str">
        <f t="shared" si="98"/>
        <v>'</v>
      </c>
      <c r="I531" t="str">
        <f t="shared" si="99"/>
        <v>&gt; div.page-wrap &gt; section &gt; div &gt; div &gt; div &gt; div:[2] &gt; div:[2] &gt; div &gt; div:[3] &gt; div:[2] &gt; div:[2] &gt; table &gt; tbody &gt; tr:[16] &gt; td:[2] &gt; li:[4]</v>
      </c>
      <c r="J531" t="str">
        <f t="shared" si="100"/>
        <v>' : '</v>
      </c>
      <c r="K531" t="str">
        <f t="shared" si="101"/>
        <v>ProductDescription_table</v>
      </c>
      <c r="L531" t="str">
        <f t="shared" si="102"/>
        <v>',</v>
      </c>
      <c r="M531" s="30" t="str">
        <f t="shared" si="96"/>
        <v xml:space="preserve">'&gt; div.page-wrap &gt; section &gt; div &gt; div &gt; div &gt; div:[2] &gt; div:[2] &gt; div &gt; div:[3] &gt; div:[2] &gt; div:[2] &gt; table &gt; tbody &gt; tr:[16] &gt; td:[2] &gt; li:[4]' : 'ProductDescription_table',
</v>
      </c>
      <c r="T531" s="29" t="str">
        <f t="shared" si="103"/>
        <v>'</v>
      </c>
      <c r="U531" t="str">
        <f t="shared" si="104"/>
        <v>&gt; div.page-wrap &gt; section &gt; div &gt; div &gt; div &gt; div:[2] &gt; div:[2] &gt; div &gt; div:[3] &gt; div:[2] &gt; div:[2] &gt; table &gt; tbody &gt; tr:[16] &gt; td:[2] &gt; li:[4]</v>
      </c>
      <c r="V531" t="str">
        <f t="shared" si="105"/>
        <v>' : '</v>
      </c>
      <c r="W531" t="str">
        <f t="shared" si="106"/>
        <v>ProductDescription_table</v>
      </c>
      <c r="X531" t="str">
        <f t="shared" si="107"/>
        <v>',</v>
      </c>
      <c r="Y531" s="30" t="str">
        <f t="shared" si="97"/>
        <v xml:space="preserve">'&gt; div.page-wrap &gt; section &gt; div &gt; div &gt; div &gt; div:[2] &gt; div:[2] &gt; div &gt; div:[3] &gt; div:[2] &gt; div:[2] &gt; table &gt; tbody &gt; tr:[16] &gt; td:[2] &gt; li:[4]' : 'ProductDescription_table',
</v>
      </c>
    </row>
    <row r="532" spans="1:25" x14ac:dyDescent="0.25">
      <c r="A532" s="60"/>
      <c r="B532">
        <v>312</v>
      </c>
      <c r="C532" s="28" t="s">
        <v>1572</v>
      </c>
      <c r="D532" s="28" t="s">
        <v>1573</v>
      </c>
      <c r="H532" s="29" t="str">
        <f t="shared" si="98"/>
        <v>'</v>
      </c>
      <c r="I532" t="str">
        <f t="shared" si="99"/>
        <v>&gt; div.page-wrap &gt; section &gt; div &gt; div &gt; div &gt; header &gt; div</v>
      </c>
      <c r="J532" t="str">
        <f t="shared" si="100"/>
        <v>' : '</v>
      </c>
      <c r="K532">
        <f t="shared" si="101"/>
        <v>0</v>
      </c>
      <c r="L532" t="str">
        <f t="shared" si="102"/>
        <v>',</v>
      </c>
      <c r="M532" s="30" t="str">
        <f t="shared" si="96"/>
        <v/>
      </c>
      <c r="T532" s="29" t="str">
        <f t="shared" si="103"/>
        <v>'</v>
      </c>
      <c r="U532" t="str">
        <f t="shared" si="104"/>
        <v>&gt; div.page-wrap &gt; section &gt; div &gt; div &gt; div &gt; header &gt; div</v>
      </c>
      <c r="V532" t="str">
        <f t="shared" si="105"/>
        <v>' : '</v>
      </c>
      <c r="W532">
        <f t="shared" si="106"/>
        <v>0</v>
      </c>
      <c r="X532" t="str">
        <f t="shared" si="107"/>
        <v>',</v>
      </c>
      <c r="Y532" s="30" t="str">
        <f t="shared" si="97"/>
        <v/>
      </c>
    </row>
    <row r="533" spans="1:25" x14ac:dyDescent="0.25">
      <c r="A533" s="60"/>
      <c r="B533">
        <v>311</v>
      </c>
      <c r="C533" s="28" t="s">
        <v>1574</v>
      </c>
      <c r="D533" s="28" t="s">
        <v>1575</v>
      </c>
      <c r="E533" t="s">
        <v>610</v>
      </c>
      <c r="F533" t="s">
        <v>2500</v>
      </c>
      <c r="H533" s="29" t="str">
        <f t="shared" si="98"/>
        <v>'</v>
      </c>
      <c r="I533" t="str">
        <f t="shared" si="99"/>
        <v>&gt; div.page-wrap &gt; section &gt; div &gt; div &gt; div &gt; div &gt; div &gt; div:[2] &gt; div &gt; div:[3] &gt; div &gt; div &gt; p:[2]</v>
      </c>
      <c r="J533" t="str">
        <f t="shared" si="100"/>
        <v>' : '</v>
      </c>
      <c r="K533" t="str">
        <f t="shared" si="101"/>
        <v>VersandInformationen_Lieferzeit</v>
      </c>
      <c r="L533" t="str">
        <f t="shared" si="102"/>
        <v>',</v>
      </c>
      <c r="M533" s="30" t="str">
        <f t="shared" si="96"/>
        <v xml:space="preserve">'&gt; div.page-wrap &gt; section &gt; div &gt; div &gt; div &gt; div &gt; div &gt; div:[2] &gt; div &gt; div:[3] &gt; div &gt; div &gt; p:[2]' : 'VersandInformationen_Lieferzeit',
</v>
      </c>
      <c r="T533" s="29" t="str">
        <f t="shared" si="103"/>
        <v>'</v>
      </c>
      <c r="U533" t="str">
        <f t="shared" si="104"/>
        <v>&gt; div.page-wrap &gt; section &gt; div &gt; div &gt; div &gt; div &gt; div &gt; div:[2] &gt; div &gt; div:[3] &gt; div &gt; div &gt; p:[2]</v>
      </c>
      <c r="V533" t="str">
        <f t="shared" si="105"/>
        <v>' : '</v>
      </c>
      <c r="W533" t="str">
        <f t="shared" si="106"/>
        <v>VersandInformationen_Lieferzeit</v>
      </c>
      <c r="X533" t="str">
        <f t="shared" si="107"/>
        <v>',</v>
      </c>
      <c r="Y533" s="30" t="str">
        <f t="shared" si="97"/>
        <v xml:space="preserve">'&gt; div.page-wrap &gt; section &gt; div &gt; div &gt; div &gt; div &gt; div &gt; div:[2] &gt; div &gt; div:[3] &gt; div &gt; div &gt; p:[2]' : 'VersandInformationen_Lieferzeit',
</v>
      </c>
    </row>
    <row r="534" spans="1:25" x14ac:dyDescent="0.25">
      <c r="A534" s="60"/>
      <c r="B534">
        <v>310</v>
      </c>
      <c r="C534" s="28" t="s">
        <v>1576</v>
      </c>
      <c r="D534" s="28" t="s">
        <v>1576</v>
      </c>
      <c r="H534" s="29" t="str">
        <f t="shared" si="98"/>
        <v>'</v>
      </c>
      <c r="I534" t="str">
        <f t="shared" si="99"/>
        <v>foobaer_tel</v>
      </c>
      <c r="J534" t="str">
        <f t="shared" si="100"/>
        <v>' : '</v>
      </c>
      <c r="K534">
        <f t="shared" si="101"/>
        <v>0</v>
      </c>
      <c r="L534" t="str">
        <f t="shared" si="102"/>
        <v>',</v>
      </c>
      <c r="M534" s="30" t="str">
        <f t="shared" si="96"/>
        <v/>
      </c>
      <c r="T534" s="29" t="str">
        <f t="shared" si="103"/>
        <v>'</v>
      </c>
      <c r="U534" t="str">
        <f t="shared" si="104"/>
        <v>foobaer_tel</v>
      </c>
      <c r="V534" t="str">
        <f t="shared" si="105"/>
        <v>' : '</v>
      </c>
      <c r="W534">
        <f t="shared" si="106"/>
        <v>0</v>
      </c>
      <c r="X534" t="str">
        <f t="shared" si="107"/>
        <v>',</v>
      </c>
      <c r="Y534" s="30" t="str">
        <f t="shared" si="97"/>
        <v/>
      </c>
    </row>
    <row r="535" spans="1:25" x14ac:dyDescent="0.25">
      <c r="A535" s="60"/>
      <c r="B535">
        <v>310</v>
      </c>
      <c r="C535" s="28" t="s">
        <v>1577</v>
      </c>
      <c r="D535" s="28" t="s">
        <v>1578</v>
      </c>
      <c r="E535" t="s">
        <v>634</v>
      </c>
      <c r="F535" t="s">
        <v>17</v>
      </c>
      <c r="H535" s="29" t="str">
        <f t="shared" si="98"/>
        <v>'</v>
      </c>
      <c r="I535" t="str">
        <f t="shared" si="99"/>
        <v>&gt; div.page-wrap &gt; section &gt; nav &gt; ul &gt; li:[5] &gt; ul</v>
      </c>
      <c r="J535" t="str">
        <f t="shared" si="100"/>
        <v>' : '</v>
      </c>
      <c r="K535" t="str">
        <f t="shared" si="101"/>
        <v>Breadcrumbs</v>
      </c>
      <c r="L535" t="str">
        <f t="shared" si="102"/>
        <v>',</v>
      </c>
      <c r="M535" s="30" t="str">
        <f t="shared" si="96"/>
        <v xml:space="preserve">'&gt; div.page-wrap &gt; section &gt; nav &gt; ul &gt; li:[5] &gt; ul' : 'Breadcrumbs',
</v>
      </c>
      <c r="T535" s="29" t="str">
        <f t="shared" si="103"/>
        <v>'</v>
      </c>
      <c r="U535" t="str">
        <f t="shared" si="104"/>
        <v>&gt; div.page-wrap &gt; section &gt; nav &gt; ul &gt; li:[5] &gt; ul</v>
      </c>
      <c r="V535" t="str">
        <f t="shared" si="105"/>
        <v>' : '</v>
      </c>
      <c r="W535" t="str">
        <f t="shared" si="106"/>
        <v>Breadcrumbs</v>
      </c>
      <c r="X535" t="str">
        <f t="shared" si="107"/>
        <v>',</v>
      </c>
      <c r="Y535" s="30" t="str">
        <f t="shared" si="97"/>
        <v xml:space="preserve">'&gt; div.page-wrap &gt; section &gt; nav &gt; ul &gt; li:[5] &gt; ul' : 'Breadcrumbs',
</v>
      </c>
    </row>
    <row r="536" spans="1:25" x14ac:dyDescent="0.25">
      <c r="A536" s="60"/>
      <c r="B536">
        <v>310</v>
      </c>
      <c r="C536" s="28" t="s">
        <v>1579</v>
      </c>
      <c r="D536" s="28" t="s">
        <v>1580</v>
      </c>
      <c r="E536" t="s">
        <v>159</v>
      </c>
      <c r="F536" t="s">
        <v>159</v>
      </c>
      <c r="H536" s="29" t="str">
        <f t="shared" si="98"/>
        <v>'</v>
      </c>
      <c r="I536" t="str">
        <f t="shared" si="99"/>
        <v>&gt; div.page-wrap &gt; section &gt; div &gt; div &gt; div &gt; div:[2] &gt; div:[2] &gt; div:[2] &gt; div:[2] &gt; div:[2] &gt; div &gt; ul &gt; li:[2]</v>
      </c>
      <c r="J536" t="str">
        <f t="shared" si="100"/>
        <v>' : '</v>
      </c>
      <c r="K536" t="str">
        <f t="shared" si="101"/>
        <v>ProductDescription</v>
      </c>
      <c r="L536" t="str">
        <f t="shared" si="102"/>
        <v>',</v>
      </c>
      <c r="M536" s="30" t="str">
        <f t="shared" si="96"/>
        <v xml:space="preserve">'&gt; div.page-wrap &gt; section &gt; div &gt; div &gt; div &gt; div:[2] &gt; div:[2] &gt; div:[2] &gt; div:[2] &gt; div:[2] &gt; div &gt; ul &gt; li:[2]' : 'ProductDescription',
</v>
      </c>
      <c r="T536" s="29" t="str">
        <f t="shared" si="103"/>
        <v>'</v>
      </c>
      <c r="U536" t="str">
        <f t="shared" si="104"/>
        <v>&gt; div.page-wrap &gt; section &gt; div &gt; div &gt; div &gt; div:[2] &gt; div:[2] &gt; div:[2] &gt; div:[2] &gt; div:[2] &gt; div &gt; ul &gt; li:[2]</v>
      </c>
      <c r="V536" t="str">
        <f t="shared" si="105"/>
        <v>' : '</v>
      </c>
      <c r="W536" t="str">
        <f t="shared" si="106"/>
        <v>ProductDescription</v>
      </c>
      <c r="X536" t="str">
        <f t="shared" si="107"/>
        <v>',</v>
      </c>
      <c r="Y536" s="30" t="str">
        <f t="shared" si="97"/>
        <v xml:space="preserve">'&gt; div.page-wrap &gt; section &gt; div &gt; div &gt; div &gt; div:[2] &gt; div:[2] &gt; div:[2] &gt; div:[2] &gt; div:[2] &gt; div &gt; ul &gt; li:[2]' : 'ProductDescription',
</v>
      </c>
    </row>
    <row r="537" spans="1:25" x14ac:dyDescent="0.25">
      <c r="A537" s="60"/>
      <c r="B537">
        <v>308</v>
      </c>
      <c r="C537" s="28" t="s">
        <v>1581</v>
      </c>
      <c r="D537" s="28" t="s">
        <v>1582</v>
      </c>
      <c r="H537" s="29" t="str">
        <f t="shared" si="98"/>
        <v>'</v>
      </c>
      <c r="I537" t="str">
        <f t="shared" si="99"/>
        <v>&gt; div.page-wrap &gt; header &gt; div &gt; div &gt; div &gt; a &gt; picture</v>
      </c>
      <c r="J537" t="str">
        <f t="shared" si="100"/>
        <v>' : '</v>
      </c>
      <c r="K537">
        <f t="shared" si="101"/>
        <v>0</v>
      </c>
      <c r="L537" t="str">
        <f t="shared" si="102"/>
        <v>',</v>
      </c>
      <c r="M537" s="30" t="str">
        <f t="shared" si="96"/>
        <v/>
      </c>
      <c r="T537" s="29" t="str">
        <f t="shared" si="103"/>
        <v>'</v>
      </c>
      <c r="U537" t="str">
        <f t="shared" si="104"/>
        <v>&gt; div.page-wrap &gt; header &gt; div &gt; div &gt; div &gt; a &gt; picture</v>
      </c>
      <c r="V537" t="str">
        <f t="shared" si="105"/>
        <v>' : '</v>
      </c>
      <c r="W537">
        <f t="shared" si="106"/>
        <v>0</v>
      </c>
      <c r="X537" t="str">
        <f t="shared" si="107"/>
        <v>',</v>
      </c>
      <c r="Y537" s="30" t="str">
        <f t="shared" si="97"/>
        <v/>
      </c>
    </row>
    <row r="538" spans="1:25" x14ac:dyDescent="0.25">
      <c r="A538" s="60"/>
      <c r="B538">
        <v>306</v>
      </c>
      <c r="C538" s="28" t="s">
        <v>1583</v>
      </c>
      <c r="D538" s="28" t="s">
        <v>1584</v>
      </c>
      <c r="H538" s="29" t="str">
        <f t="shared" si="98"/>
        <v>'</v>
      </c>
      <c r="I538" t="str">
        <f t="shared" si="99"/>
        <v>&gt; div.page-wrap &gt; footer &gt; div &gt; div &gt; div &gt; nav &gt; ul &gt; li:[7]</v>
      </c>
      <c r="J538" t="str">
        <f t="shared" si="100"/>
        <v>' : '</v>
      </c>
      <c r="K538">
        <f t="shared" si="101"/>
        <v>0</v>
      </c>
      <c r="L538" t="str">
        <f t="shared" si="102"/>
        <v>',</v>
      </c>
      <c r="M538" s="30" t="str">
        <f t="shared" si="96"/>
        <v/>
      </c>
      <c r="T538" s="29" t="str">
        <f t="shared" si="103"/>
        <v>'</v>
      </c>
      <c r="U538" t="str">
        <f t="shared" si="104"/>
        <v>&gt; div.page-wrap &gt; footer &gt; div &gt; div &gt; div &gt; nav &gt; ul &gt; li:[7]</v>
      </c>
      <c r="V538" t="str">
        <f t="shared" si="105"/>
        <v>' : '</v>
      </c>
      <c r="W538">
        <f t="shared" si="106"/>
        <v>0</v>
      </c>
      <c r="X538" t="str">
        <f t="shared" si="107"/>
        <v>',</v>
      </c>
      <c r="Y538" s="30" t="str">
        <f t="shared" si="97"/>
        <v/>
      </c>
    </row>
    <row r="539" spans="1:25" x14ac:dyDescent="0.25">
      <c r="A539" s="60"/>
      <c r="B539">
        <v>306</v>
      </c>
      <c r="C539" s="28" t="s">
        <v>1585</v>
      </c>
      <c r="D539" s="28" t="s">
        <v>1586</v>
      </c>
      <c r="H539" s="29" t="str">
        <f t="shared" si="98"/>
        <v>'</v>
      </c>
      <c r="I539" t="str">
        <f t="shared" si="99"/>
        <v>&gt; div.page-wrap &gt; nav &gt; div &gt; div:[2] &gt; div &gt; div &gt; ul &gt; li:[7] &gt; a</v>
      </c>
      <c r="J539" t="str">
        <f t="shared" si="100"/>
        <v>' : '</v>
      </c>
      <c r="K539">
        <f t="shared" si="101"/>
        <v>0</v>
      </c>
      <c r="L539" t="str">
        <f t="shared" si="102"/>
        <v>',</v>
      </c>
      <c r="M539" s="30" t="str">
        <f t="shared" si="96"/>
        <v/>
      </c>
      <c r="T539" s="29" t="str">
        <f t="shared" si="103"/>
        <v>'</v>
      </c>
      <c r="U539" t="str">
        <f t="shared" si="104"/>
        <v>&gt; div.page-wrap &gt; nav &gt; div &gt; div:[2] &gt; div &gt; div &gt; ul &gt; li:[7] &gt; a</v>
      </c>
      <c r="V539" t="str">
        <f t="shared" si="105"/>
        <v>' : '</v>
      </c>
      <c r="W539">
        <f t="shared" si="106"/>
        <v>0</v>
      </c>
      <c r="X539" t="str">
        <f t="shared" si="107"/>
        <v>',</v>
      </c>
      <c r="Y539" s="30" t="str">
        <f t="shared" si="97"/>
        <v/>
      </c>
    </row>
    <row r="540" spans="1:25" x14ac:dyDescent="0.25">
      <c r="A540" s="60"/>
      <c r="B540">
        <v>305</v>
      </c>
      <c r="C540" s="28" t="s">
        <v>1587</v>
      </c>
      <c r="D540" s="28" t="s">
        <v>1588</v>
      </c>
      <c r="H540" s="29" t="str">
        <f t="shared" si="98"/>
        <v>'</v>
      </c>
      <c r="I540" t="str">
        <f t="shared" si="99"/>
        <v>&gt; div.page-wrap &gt; nav &gt; div &gt; div:[2] &gt; div:[2] &gt; div &gt; ul &gt; li:[2]</v>
      </c>
      <c r="J540" t="str">
        <f t="shared" si="100"/>
        <v>' : '</v>
      </c>
      <c r="K540">
        <f t="shared" si="101"/>
        <v>0</v>
      </c>
      <c r="L540" t="str">
        <f t="shared" si="102"/>
        <v>',</v>
      </c>
      <c r="M540" s="30" t="str">
        <f t="shared" si="96"/>
        <v/>
      </c>
      <c r="T540" s="29" t="str">
        <f t="shared" si="103"/>
        <v>'</v>
      </c>
      <c r="U540" t="str">
        <f t="shared" si="104"/>
        <v>&gt; div.page-wrap &gt; nav &gt; div &gt; div:[2] &gt; div:[2] &gt; div &gt; ul &gt; li:[2]</v>
      </c>
      <c r="V540" t="str">
        <f t="shared" si="105"/>
        <v>' : '</v>
      </c>
      <c r="W540">
        <f t="shared" si="106"/>
        <v>0</v>
      </c>
      <c r="X540" t="str">
        <f t="shared" si="107"/>
        <v>',</v>
      </c>
      <c r="Y540" s="30" t="str">
        <f t="shared" si="97"/>
        <v/>
      </c>
    </row>
    <row r="541" spans="1:25" x14ac:dyDescent="0.25">
      <c r="A541" s="60"/>
      <c r="B541">
        <v>303</v>
      </c>
      <c r="C541" s="28" t="s">
        <v>1589</v>
      </c>
      <c r="D541" s="28" t="s">
        <v>1590</v>
      </c>
      <c r="H541" s="29" t="str">
        <f t="shared" si="98"/>
        <v>'</v>
      </c>
      <c r="I541" t="str">
        <f t="shared" si="99"/>
        <v>&gt; div.page-wrap &gt; section &gt; div &gt; div &gt; div &gt; div &gt; div &gt; div &gt; div:[2] &gt; div &gt; div:[4] &gt; span &gt; span &gt; img</v>
      </c>
      <c r="J541" t="str">
        <f t="shared" si="100"/>
        <v>' : '</v>
      </c>
      <c r="K541">
        <f t="shared" si="101"/>
        <v>0</v>
      </c>
      <c r="L541" t="str">
        <f t="shared" si="102"/>
        <v>',</v>
      </c>
      <c r="M541" s="30" t="str">
        <f t="shared" si="96"/>
        <v/>
      </c>
      <c r="T541" s="29" t="str">
        <f t="shared" si="103"/>
        <v>'</v>
      </c>
      <c r="U541" t="str">
        <f t="shared" si="104"/>
        <v>&gt; div.page-wrap &gt; section &gt; div &gt; div &gt; div &gt; div &gt; div &gt; div &gt; div:[2] &gt; div &gt; div:[4] &gt; span &gt; span &gt; img</v>
      </c>
      <c r="V541" t="str">
        <f t="shared" si="105"/>
        <v>' : '</v>
      </c>
      <c r="W541">
        <f t="shared" si="106"/>
        <v>0</v>
      </c>
      <c r="X541" t="str">
        <f t="shared" si="107"/>
        <v>',</v>
      </c>
      <c r="Y541" s="30" t="str">
        <f t="shared" si="97"/>
        <v/>
      </c>
    </row>
    <row r="542" spans="1:25" x14ac:dyDescent="0.25">
      <c r="A542" s="60"/>
      <c r="B542">
        <v>302</v>
      </c>
      <c r="C542" s="28" t="s">
        <v>1591</v>
      </c>
      <c r="D542" s="28" t="s">
        <v>1592</v>
      </c>
      <c r="E542" t="s">
        <v>767</v>
      </c>
      <c r="F542" t="s">
        <v>2500</v>
      </c>
      <c r="H542" s="29" t="str">
        <f t="shared" si="98"/>
        <v>'</v>
      </c>
      <c r="I542" t="str">
        <f t="shared" si="99"/>
        <v>&gt; div.page-wrap &gt; section &gt; div &gt; div &gt; div &gt; div &gt; div &gt; div:[2] &gt; div &gt; form &gt; div:[2] &gt; div &gt; label</v>
      </c>
      <c r="J542" t="str">
        <f t="shared" si="100"/>
        <v>' : '</v>
      </c>
      <c r="K542" t="str">
        <f t="shared" si="101"/>
        <v>ProductDescription_Price</v>
      </c>
      <c r="L542" t="str">
        <f t="shared" si="102"/>
        <v>',</v>
      </c>
      <c r="M542" s="30" t="str">
        <f t="shared" si="96"/>
        <v xml:space="preserve">'&gt; div.page-wrap &gt; section &gt; div &gt; div &gt; div &gt; div &gt; div &gt; div:[2] &gt; div &gt; form &gt; div:[2] &gt; div &gt; label' : 'ProductDescription_Price',
</v>
      </c>
      <c r="T542" s="29" t="str">
        <f t="shared" si="103"/>
        <v>'</v>
      </c>
      <c r="U542" t="str">
        <f t="shared" si="104"/>
        <v>&gt; div.page-wrap &gt; section &gt; div &gt; div &gt; div &gt; div &gt; div &gt; div:[2] &gt; div &gt; form &gt; div:[2] &gt; div &gt; label</v>
      </c>
      <c r="V542" t="str">
        <f t="shared" si="105"/>
        <v>' : '</v>
      </c>
      <c r="W542" t="str">
        <f t="shared" si="106"/>
        <v>ProductDescription_Price</v>
      </c>
      <c r="X542" t="str">
        <f t="shared" si="107"/>
        <v>',</v>
      </c>
      <c r="Y542" s="30" t="str">
        <f t="shared" si="97"/>
        <v xml:space="preserve">'&gt; div.page-wrap &gt; section &gt; div &gt; div &gt; div &gt; div &gt; div &gt; div:[2] &gt; div &gt; form &gt; div:[2] &gt; div &gt; label' : 'ProductDescription_Price',
</v>
      </c>
    </row>
    <row r="543" spans="1:25" x14ac:dyDescent="0.25">
      <c r="A543" s="60"/>
      <c r="B543">
        <v>300</v>
      </c>
      <c r="C543" s="28" t="s">
        <v>1593</v>
      </c>
      <c r="D543" s="28" t="s">
        <v>1594</v>
      </c>
      <c r="E543" t="s">
        <v>767</v>
      </c>
      <c r="F543" t="s">
        <v>2500</v>
      </c>
      <c r="H543" s="29" t="str">
        <f t="shared" si="98"/>
        <v>'</v>
      </c>
      <c r="I543" t="str">
        <f t="shared" si="99"/>
        <v>&gt; div.page-wrap &gt; section &gt; div &gt; div &gt; div &gt; div &gt; div &gt; div:[2] &gt; div &gt; div &gt; div &gt; div &gt; span &gt; span</v>
      </c>
      <c r="J543" t="str">
        <f t="shared" si="100"/>
        <v>' : '</v>
      </c>
      <c r="K543" t="str">
        <f t="shared" si="101"/>
        <v>ProductDescription_Price</v>
      </c>
      <c r="L543" t="str">
        <f t="shared" si="102"/>
        <v>',</v>
      </c>
      <c r="M543" s="30" t="str">
        <f t="shared" si="96"/>
        <v xml:space="preserve">'&gt; div.page-wrap &gt; section &gt; div &gt; div &gt; div &gt; div &gt; div &gt; div:[2] &gt; div &gt; div &gt; div &gt; div &gt; span &gt; span' : 'ProductDescription_Price',
</v>
      </c>
      <c r="T543" s="29" t="str">
        <f t="shared" si="103"/>
        <v>'</v>
      </c>
      <c r="U543" t="str">
        <f t="shared" si="104"/>
        <v>&gt; div.page-wrap &gt; section &gt; div &gt; div &gt; div &gt; div &gt; div &gt; div:[2] &gt; div &gt; div &gt; div &gt; div &gt; span &gt; span</v>
      </c>
      <c r="V543" t="str">
        <f t="shared" si="105"/>
        <v>' : '</v>
      </c>
      <c r="W543" t="str">
        <f t="shared" si="106"/>
        <v>ProductDescription_Price</v>
      </c>
      <c r="X543" t="str">
        <f t="shared" si="107"/>
        <v>',</v>
      </c>
      <c r="Y543" s="30" t="str">
        <f t="shared" si="97"/>
        <v xml:space="preserve">'&gt; div.page-wrap &gt; section &gt; div &gt; div &gt; div &gt; div &gt; div &gt; div:[2] &gt; div &gt; div &gt; div &gt; div &gt; span &gt; span' : 'ProductDescription_Price',
</v>
      </c>
    </row>
    <row r="544" spans="1:25" x14ac:dyDescent="0.25">
      <c r="A544" s="60"/>
      <c r="B544">
        <v>299</v>
      </c>
      <c r="C544" s="28" t="s">
        <v>1595</v>
      </c>
      <c r="D544" s="28" t="s">
        <v>1595</v>
      </c>
      <c r="H544" s="29" t="str">
        <f t="shared" si="98"/>
        <v>'</v>
      </c>
      <c r="I544" t="str">
        <f t="shared" si="99"/>
        <v>#auto_preis_textbaustein</v>
      </c>
      <c r="J544" t="str">
        <f t="shared" si="100"/>
        <v>' : '</v>
      </c>
      <c r="K544">
        <f t="shared" si="101"/>
        <v>0</v>
      </c>
      <c r="L544" t="str">
        <f t="shared" si="102"/>
        <v>',</v>
      </c>
      <c r="M544" s="30" t="str">
        <f t="shared" si="96"/>
        <v/>
      </c>
      <c r="T544" s="29" t="str">
        <f t="shared" si="103"/>
        <v>'</v>
      </c>
      <c r="U544" t="str">
        <f t="shared" si="104"/>
        <v>#auto_preis_textbaustein</v>
      </c>
      <c r="V544" t="str">
        <f t="shared" si="105"/>
        <v>' : '</v>
      </c>
      <c r="W544">
        <f t="shared" si="106"/>
        <v>0</v>
      </c>
      <c r="X544" t="str">
        <f t="shared" si="107"/>
        <v>',</v>
      </c>
      <c r="Y544" s="30" t="str">
        <f t="shared" si="97"/>
        <v/>
      </c>
    </row>
    <row r="545" spans="1:25" x14ac:dyDescent="0.25">
      <c r="A545" s="60"/>
      <c r="B545">
        <v>298</v>
      </c>
      <c r="C545" s="28" t="s">
        <v>1596</v>
      </c>
      <c r="D545" s="28" t="s">
        <v>1597</v>
      </c>
      <c r="E545" t="s">
        <v>767</v>
      </c>
      <c r="F545" t="s">
        <v>2500</v>
      </c>
      <c r="H545" s="29" t="str">
        <f t="shared" si="98"/>
        <v>'</v>
      </c>
      <c r="I545" t="str">
        <f t="shared" si="99"/>
        <v>&gt; div.page-wrap &gt; section &gt; div &gt; div &gt; div &gt; div &gt; div &gt; div:[2] &gt; div &gt; div:[4] &gt; form</v>
      </c>
      <c r="J545" t="str">
        <f t="shared" si="100"/>
        <v>' : '</v>
      </c>
      <c r="K545" t="str">
        <f t="shared" si="101"/>
        <v>ProductDescription_Price</v>
      </c>
      <c r="L545" t="str">
        <f t="shared" si="102"/>
        <v>',</v>
      </c>
      <c r="M545" s="30" t="str">
        <f t="shared" si="96"/>
        <v xml:space="preserve">'&gt; div.page-wrap &gt; section &gt; div &gt; div &gt; div &gt; div &gt; div &gt; div:[2] &gt; div &gt; div:[4] &gt; form' : 'ProductDescription_Price',
</v>
      </c>
      <c r="T545" s="29" t="str">
        <f t="shared" si="103"/>
        <v>'</v>
      </c>
      <c r="U545" t="str">
        <f t="shared" si="104"/>
        <v>&gt; div.page-wrap &gt; section &gt; div &gt; div &gt; div &gt; div &gt; div &gt; div:[2] &gt; div &gt; div:[4] &gt; form</v>
      </c>
      <c r="V545" t="str">
        <f t="shared" si="105"/>
        <v>' : '</v>
      </c>
      <c r="W545" t="str">
        <f t="shared" si="106"/>
        <v>ProductDescription_Price</v>
      </c>
      <c r="X545" t="str">
        <f t="shared" si="107"/>
        <v>',</v>
      </c>
      <c r="Y545" s="30" t="str">
        <f t="shared" si="97"/>
        <v xml:space="preserve">'&gt; div.page-wrap &gt; section &gt; div &gt; div &gt; div &gt; div &gt; div &gt; div:[2] &gt; div &gt; div:[4] &gt; form' : 'ProductDescription_Price',
</v>
      </c>
    </row>
    <row r="546" spans="1:25" x14ac:dyDescent="0.25">
      <c r="A546" s="60"/>
      <c r="B546">
        <v>298</v>
      </c>
      <c r="C546" s="28" t="s">
        <v>1598</v>
      </c>
      <c r="D546" s="28" t="s">
        <v>1599</v>
      </c>
      <c r="E546" t="s">
        <v>653</v>
      </c>
      <c r="F546" t="s">
        <v>17</v>
      </c>
      <c r="H546" s="29" t="str">
        <f t="shared" si="98"/>
        <v>'</v>
      </c>
      <c r="I546" t="str">
        <f t="shared" si="99"/>
        <v>#hp24-top-bar-container &gt; div:[2]</v>
      </c>
      <c r="J546" t="str">
        <f t="shared" si="100"/>
        <v>' : '</v>
      </c>
      <c r="K546" t="str">
        <f t="shared" si="101"/>
        <v>topbar</v>
      </c>
      <c r="L546" t="str">
        <f t="shared" si="102"/>
        <v>',</v>
      </c>
      <c r="M546" s="30" t="str">
        <f t="shared" si="96"/>
        <v xml:space="preserve">'#hp24-top-bar-container &gt; div:[2]' : 'topbar',
</v>
      </c>
      <c r="T546" s="29" t="str">
        <f t="shared" si="103"/>
        <v>'</v>
      </c>
      <c r="U546" t="str">
        <f t="shared" si="104"/>
        <v>#hp24-top-bar-container &gt; div:[2]</v>
      </c>
      <c r="V546" t="str">
        <f t="shared" si="105"/>
        <v>' : '</v>
      </c>
      <c r="W546" t="str">
        <f t="shared" si="106"/>
        <v>topbar</v>
      </c>
      <c r="X546" t="str">
        <f t="shared" si="107"/>
        <v>',</v>
      </c>
      <c r="Y546" s="30" t="str">
        <f t="shared" si="97"/>
        <v xml:space="preserve">'#hp24-top-bar-container &gt; div:[2]' : 'topbar',
</v>
      </c>
    </row>
    <row r="547" spans="1:25" x14ac:dyDescent="0.25">
      <c r="A547" s="60"/>
      <c r="B547">
        <v>298</v>
      </c>
      <c r="C547" s="28" t="s">
        <v>1600</v>
      </c>
      <c r="D547" s="28" t="s">
        <v>1601</v>
      </c>
      <c r="H547" s="29" t="str">
        <f t="shared" si="98"/>
        <v>'</v>
      </c>
      <c r="I547" t="str">
        <f t="shared" si="99"/>
        <v>&gt; div.page-wrap &gt; nav &gt; div &gt; div:[2] &gt; div:[6] &gt; div &gt; ul &gt; li</v>
      </c>
      <c r="J547" t="str">
        <f t="shared" si="100"/>
        <v>' : '</v>
      </c>
      <c r="K547">
        <f t="shared" si="101"/>
        <v>0</v>
      </c>
      <c r="L547" t="str">
        <f t="shared" si="102"/>
        <v>',</v>
      </c>
      <c r="M547" s="30" t="str">
        <f t="shared" si="96"/>
        <v/>
      </c>
      <c r="T547" s="29" t="str">
        <f t="shared" si="103"/>
        <v>'</v>
      </c>
      <c r="U547" t="str">
        <f t="shared" si="104"/>
        <v>&gt; div.page-wrap &gt; nav &gt; div &gt; div:[2] &gt; div:[6] &gt; div &gt; ul &gt; li</v>
      </c>
      <c r="V547" t="str">
        <f t="shared" si="105"/>
        <v>' : '</v>
      </c>
      <c r="W547">
        <f t="shared" si="106"/>
        <v>0</v>
      </c>
      <c r="X547" t="str">
        <f t="shared" si="107"/>
        <v>',</v>
      </c>
      <c r="Y547" s="30" t="str">
        <f t="shared" si="97"/>
        <v/>
      </c>
    </row>
    <row r="548" spans="1:25" x14ac:dyDescent="0.25">
      <c r="A548" s="60"/>
      <c r="B548">
        <v>297</v>
      </c>
      <c r="C548" s="28" t="s">
        <v>1602</v>
      </c>
      <c r="D548" s="28" t="s">
        <v>1603</v>
      </c>
      <c r="E548" t="s">
        <v>806</v>
      </c>
      <c r="F548" t="s">
        <v>159</v>
      </c>
      <c r="H548" s="29" t="str">
        <f t="shared" si="98"/>
        <v>'</v>
      </c>
      <c r="I548" t="str">
        <f t="shared" si="99"/>
        <v>&gt; div.page-wrap &gt; section &gt; div &gt; div &gt; div &gt; div:[2] &gt; div:[2] &gt; div &gt; div:[3] &gt; div:[2] &gt; div:[2] &gt; table &gt; tbody &gt; tr:[15] &gt; td:[2] &gt; li</v>
      </c>
      <c r="J548" t="str">
        <f t="shared" si="100"/>
        <v>' : '</v>
      </c>
      <c r="K548" t="str">
        <f t="shared" si="101"/>
        <v>ProductDescription_table</v>
      </c>
      <c r="L548" t="str">
        <f t="shared" si="102"/>
        <v>',</v>
      </c>
      <c r="M548" s="30" t="str">
        <f t="shared" si="96"/>
        <v xml:space="preserve">'&gt; div.page-wrap &gt; section &gt; div &gt; div &gt; div &gt; div:[2] &gt; div:[2] &gt; div &gt; div:[3] &gt; div:[2] &gt; div:[2] &gt; table &gt; tbody &gt; tr:[15] &gt; td:[2] &gt; li' : 'ProductDescription_table',
</v>
      </c>
      <c r="T548" s="29" t="str">
        <f t="shared" si="103"/>
        <v>'</v>
      </c>
      <c r="U548" t="str">
        <f t="shared" si="104"/>
        <v>&gt; div.page-wrap &gt; section &gt; div &gt; div &gt; div &gt; div:[2] &gt; div:[2] &gt; div &gt; div:[3] &gt; div:[2] &gt; div:[2] &gt; table &gt; tbody &gt; tr:[15] &gt; td:[2] &gt; li</v>
      </c>
      <c r="V548" t="str">
        <f t="shared" si="105"/>
        <v>' : '</v>
      </c>
      <c r="W548" t="str">
        <f t="shared" si="106"/>
        <v>ProductDescription_table</v>
      </c>
      <c r="X548" t="str">
        <f t="shared" si="107"/>
        <v>',</v>
      </c>
      <c r="Y548" s="30" t="str">
        <f t="shared" si="97"/>
        <v xml:space="preserve">'&gt; div.page-wrap &gt; section &gt; div &gt; div &gt; div &gt; div:[2] &gt; div:[2] &gt; div &gt; div:[3] &gt; div:[2] &gt; div:[2] &gt; table &gt; tbody &gt; tr:[15] &gt; td:[2] &gt; li' : 'ProductDescription_table',
</v>
      </c>
    </row>
    <row r="549" spans="1:25" x14ac:dyDescent="0.25">
      <c r="A549" s="60"/>
      <c r="B549">
        <v>296</v>
      </c>
      <c r="C549" s="28" t="s">
        <v>1604</v>
      </c>
      <c r="D549" s="28" t="s">
        <v>1605</v>
      </c>
      <c r="E549" t="s">
        <v>634</v>
      </c>
      <c r="F549" t="s">
        <v>17</v>
      </c>
      <c r="H549" s="29" t="str">
        <f t="shared" si="98"/>
        <v>'</v>
      </c>
      <c r="I549" t="str">
        <f t="shared" si="99"/>
        <v>&gt; div.page-wrap &gt; section &gt; nav &gt; ul &gt; li:[3] &gt; ul &gt; li &gt; a</v>
      </c>
      <c r="J549" t="str">
        <f t="shared" si="100"/>
        <v>' : '</v>
      </c>
      <c r="K549" t="str">
        <f t="shared" si="101"/>
        <v>Breadcrumbs</v>
      </c>
      <c r="L549" t="str">
        <f t="shared" si="102"/>
        <v>',</v>
      </c>
      <c r="M549" s="30" t="str">
        <f t="shared" si="96"/>
        <v xml:space="preserve">'&gt; div.page-wrap &gt; section &gt; nav &gt; ul &gt; li:[3] &gt; ul &gt; li &gt; a' : 'Breadcrumbs',
</v>
      </c>
      <c r="T549" s="29" t="str">
        <f t="shared" si="103"/>
        <v>'</v>
      </c>
      <c r="U549" t="str">
        <f t="shared" si="104"/>
        <v>&gt; div.page-wrap &gt; section &gt; nav &gt; ul &gt; li:[3] &gt; ul &gt; li &gt; a</v>
      </c>
      <c r="V549" t="str">
        <f t="shared" si="105"/>
        <v>' : '</v>
      </c>
      <c r="W549" t="str">
        <f t="shared" si="106"/>
        <v>Breadcrumbs</v>
      </c>
      <c r="X549" t="str">
        <f t="shared" si="107"/>
        <v>',</v>
      </c>
      <c r="Y549" s="30" t="str">
        <f t="shared" si="97"/>
        <v xml:space="preserve">'&gt; div.page-wrap &gt; section &gt; nav &gt; ul &gt; li:[3] &gt; ul &gt; li &gt; a' : 'Breadcrumbs',
</v>
      </c>
    </row>
    <row r="550" spans="1:25" x14ac:dyDescent="0.25">
      <c r="A550" s="60"/>
      <c r="B550">
        <v>295</v>
      </c>
      <c r="C550" s="28" t="s">
        <v>1606</v>
      </c>
      <c r="D550" s="28" t="s">
        <v>1607</v>
      </c>
      <c r="E550" t="s">
        <v>159</v>
      </c>
      <c r="F550" t="s">
        <v>159</v>
      </c>
      <c r="H550" s="29" t="str">
        <f t="shared" si="98"/>
        <v>'</v>
      </c>
      <c r="I550" t="str">
        <f t="shared" si="99"/>
        <v>&gt; div.page-wrap &gt; section &gt; div &gt; div &gt; div &gt; div:[2] &gt; div:[2] &gt; div &gt; div:[3] &gt; div:[2] &gt; div &gt; p:[2] &gt; img</v>
      </c>
      <c r="J550" t="str">
        <f t="shared" si="100"/>
        <v>' : '</v>
      </c>
      <c r="K550" t="str">
        <f t="shared" si="101"/>
        <v>ProductDescription</v>
      </c>
      <c r="L550" t="str">
        <f t="shared" si="102"/>
        <v>',</v>
      </c>
      <c r="M550" s="30" t="str">
        <f t="shared" si="96"/>
        <v xml:space="preserve">'&gt; div.page-wrap &gt; section &gt; div &gt; div &gt; div &gt; div:[2] &gt; div:[2] &gt; div &gt; div:[3] &gt; div:[2] &gt; div &gt; p:[2] &gt; img' : 'ProductDescription',
</v>
      </c>
      <c r="T550" s="29" t="str">
        <f t="shared" si="103"/>
        <v>'</v>
      </c>
      <c r="U550" t="str">
        <f t="shared" si="104"/>
        <v>&gt; div.page-wrap &gt; section &gt; div &gt; div &gt; div &gt; div:[2] &gt; div:[2] &gt; div &gt; div:[3] &gt; div:[2] &gt; div &gt; p:[2] &gt; img</v>
      </c>
      <c r="V550" t="str">
        <f t="shared" si="105"/>
        <v>' : '</v>
      </c>
      <c r="W550" t="str">
        <f t="shared" si="106"/>
        <v>ProductDescription</v>
      </c>
      <c r="X550" t="str">
        <f t="shared" si="107"/>
        <v>',</v>
      </c>
      <c r="Y550" s="30" t="str">
        <f t="shared" si="97"/>
        <v xml:space="preserve">'&gt; div.page-wrap &gt; section &gt; div &gt; div &gt; div &gt; div:[2] &gt; div:[2] &gt; div &gt; div:[3] &gt; div:[2] &gt; div &gt; p:[2] &gt; img' : 'ProductDescription',
</v>
      </c>
    </row>
    <row r="551" spans="1:25" x14ac:dyDescent="0.25">
      <c r="A551" s="60"/>
      <c r="B551">
        <v>294</v>
      </c>
      <c r="C551" s="28" t="s">
        <v>1608</v>
      </c>
      <c r="D551" s="28" t="s">
        <v>1609</v>
      </c>
      <c r="H551" s="29" t="str">
        <f t="shared" si="98"/>
        <v>'</v>
      </c>
      <c r="I551" t="str">
        <f t="shared" si="99"/>
        <v>&gt; div.page-wrap &gt; header &gt; div &gt; nav &gt; ul &gt; div:[2] &gt; a &gt; img</v>
      </c>
      <c r="J551" t="str">
        <f t="shared" si="100"/>
        <v>' : '</v>
      </c>
      <c r="K551">
        <f t="shared" si="101"/>
        <v>0</v>
      </c>
      <c r="L551" t="str">
        <f t="shared" si="102"/>
        <v>',</v>
      </c>
      <c r="M551" s="30" t="str">
        <f t="shared" si="96"/>
        <v/>
      </c>
      <c r="T551" s="29" t="str">
        <f t="shared" si="103"/>
        <v>'</v>
      </c>
      <c r="U551" t="str">
        <f t="shared" si="104"/>
        <v>&gt; div.page-wrap &gt; header &gt; div &gt; nav &gt; ul &gt; div:[2] &gt; a &gt; img</v>
      </c>
      <c r="V551" t="str">
        <f t="shared" si="105"/>
        <v>' : '</v>
      </c>
      <c r="W551">
        <f t="shared" si="106"/>
        <v>0</v>
      </c>
      <c r="X551" t="str">
        <f t="shared" si="107"/>
        <v>',</v>
      </c>
      <c r="Y551" s="30" t="str">
        <f t="shared" si="97"/>
        <v/>
      </c>
    </row>
    <row r="552" spans="1:25" x14ac:dyDescent="0.25">
      <c r="A552" s="60"/>
      <c r="B552">
        <v>294</v>
      </c>
      <c r="C552" s="28" t="s">
        <v>1610</v>
      </c>
      <c r="D552" s="28" t="s">
        <v>1611</v>
      </c>
      <c r="H552" s="29" t="str">
        <f t="shared" si="98"/>
        <v>'</v>
      </c>
      <c r="I552" t="str">
        <f t="shared" si="99"/>
        <v>&gt; div.page-wrap &gt; header &gt; div &gt; div:[2] &gt; div &gt; div:[4]</v>
      </c>
      <c r="J552" t="str">
        <f t="shared" si="100"/>
        <v>' : '</v>
      </c>
      <c r="K552">
        <f t="shared" si="101"/>
        <v>0</v>
      </c>
      <c r="L552" t="str">
        <f t="shared" si="102"/>
        <v>',</v>
      </c>
      <c r="M552" s="30" t="str">
        <f t="shared" si="96"/>
        <v/>
      </c>
      <c r="T552" s="29" t="str">
        <f t="shared" si="103"/>
        <v>'</v>
      </c>
      <c r="U552" t="str">
        <f t="shared" si="104"/>
        <v>&gt; div.page-wrap &gt; header &gt; div &gt; div:[2] &gt; div &gt; div:[4]</v>
      </c>
      <c r="V552" t="str">
        <f t="shared" si="105"/>
        <v>' : '</v>
      </c>
      <c r="W552">
        <f t="shared" si="106"/>
        <v>0</v>
      </c>
      <c r="X552" t="str">
        <f t="shared" si="107"/>
        <v>',</v>
      </c>
      <c r="Y552" s="30" t="str">
        <f t="shared" si="97"/>
        <v/>
      </c>
    </row>
    <row r="553" spans="1:25" x14ac:dyDescent="0.25">
      <c r="A553" s="60"/>
      <c r="B553">
        <v>294</v>
      </c>
      <c r="C553" s="28" t="s">
        <v>1612</v>
      </c>
      <c r="D553" s="28" t="s">
        <v>1613</v>
      </c>
      <c r="H553" s="29" t="str">
        <f t="shared" si="98"/>
        <v>'</v>
      </c>
      <c r="I553" t="str">
        <f t="shared" si="99"/>
        <v>&gt; div.page-wrap &gt; nav &gt; div &gt; div:[2] &gt; div:[2] &gt; div &gt; ul &gt; li:[2] &gt; a</v>
      </c>
      <c r="J553" t="str">
        <f t="shared" si="100"/>
        <v>' : '</v>
      </c>
      <c r="K553">
        <f t="shared" si="101"/>
        <v>0</v>
      </c>
      <c r="L553" t="str">
        <f t="shared" si="102"/>
        <v>',</v>
      </c>
      <c r="M553" s="30" t="str">
        <f t="shared" si="96"/>
        <v/>
      </c>
      <c r="T553" s="29" t="str">
        <f t="shared" si="103"/>
        <v>'</v>
      </c>
      <c r="U553" t="str">
        <f t="shared" si="104"/>
        <v>&gt; div.page-wrap &gt; nav &gt; div &gt; div:[2] &gt; div:[2] &gt; div &gt; ul &gt; li:[2] &gt; a</v>
      </c>
      <c r="V553" t="str">
        <f t="shared" si="105"/>
        <v>' : '</v>
      </c>
      <c r="W553">
        <f t="shared" si="106"/>
        <v>0</v>
      </c>
      <c r="X553" t="str">
        <f t="shared" si="107"/>
        <v>',</v>
      </c>
      <c r="Y553" s="30" t="str">
        <f t="shared" si="97"/>
        <v/>
      </c>
    </row>
    <row r="554" spans="1:25" x14ac:dyDescent="0.25">
      <c r="A554" s="60"/>
      <c r="B554">
        <v>293</v>
      </c>
      <c r="C554" s="28" t="s">
        <v>1614</v>
      </c>
      <c r="D554" s="28" t="s">
        <v>1615</v>
      </c>
      <c r="E554" t="s">
        <v>806</v>
      </c>
      <c r="F554" t="s">
        <v>159</v>
      </c>
      <c r="H554" s="29" t="str">
        <f t="shared" si="98"/>
        <v>'</v>
      </c>
      <c r="I554" t="str">
        <f t="shared" si="99"/>
        <v>&gt; div.page-wrap &gt; section &gt; div &gt; div &gt; div &gt; div:[2] &gt; div:[2] &gt; div &gt; div:[3] &gt; div:[2] &gt; div:[2] &gt; table &gt; tbody &gt; tr:[14] &gt; td:[2] &gt; li</v>
      </c>
      <c r="J554" t="str">
        <f t="shared" si="100"/>
        <v>' : '</v>
      </c>
      <c r="K554" t="str">
        <f t="shared" si="101"/>
        <v>ProductDescription_table</v>
      </c>
      <c r="L554" t="str">
        <f t="shared" si="102"/>
        <v>',</v>
      </c>
      <c r="M554" s="30" t="str">
        <f t="shared" si="96"/>
        <v xml:space="preserve">'&gt; div.page-wrap &gt; section &gt; div &gt; div &gt; div &gt; div:[2] &gt; div:[2] &gt; div &gt; div:[3] &gt; div:[2] &gt; div:[2] &gt; table &gt; tbody &gt; tr:[14] &gt; td:[2] &gt; li' : 'ProductDescription_table',
</v>
      </c>
      <c r="T554" s="29" t="str">
        <f t="shared" si="103"/>
        <v>'</v>
      </c>
      <c r="U554" t="str">
        <f t="shared" si="104"/>
        <v>&gt; div.page-wrap &gt; section &gt; div &gt; div &gt; div &gt; div:[2] &gt; div:[2] &gt; div &gt; div:[3] &gt; div:[2] &gt; div:[2] &gt; table &gt; tbody &gt; tr:[14] &gt; td:[2] &gt; li</v>
      </c>
      <c r="V554" t="str">
        <f t="shared" si="105"/>
        <v>' : '</v>
      </c>
      <c r="W554" t="str">
        <f t="shared" si="106"/>
        <v>ProductDescription_table</v>
      </c>
      <c r="X554" t="str">
        <f t="shared" si="107"/>
        <v>',</v>
      </c>
      <c r="Y554" s="30" t="str">
        <f t="shared" si="97"/>
        <v xml:space="preserve">'&gt; div.page-wrap &gt; section &gt; div &gt; div &gt; div &gt; div:[2] &gt; div:[2] &gt; div &gt; div:[3] &gt; div:[2] &gt; div:[2] &gt; table &gt; tbody &gt; tr:[14] &gt; td:[2] &gt; li' : 'ProductDescription_table',
</v>
      </c>
    </row>
    <row r="555" spans="1:25" x14ac:dyDescent="0.25">
      <c r="A555" s="60"/>
      <c r="B555">
        <v>292</v>
      </c>
      <c r="C555" s="28" t="s">
        <v>1616</v>
      </c>
      <c r="D555" s="28" t="s">
        <v>1617</v>
      </c>
      <c r="E555" t="s">
        <v>570</v>
      </c>
      <c r="F555" t="s">
        <v>570</v>
      </c>
      <c r="H555" s="29" t="str">
        <f t="shared" si="98"/>
        <v>'</v>
      </c>
      <c r="I555" t="str">
        <f t="shared" si="99"/>
        <v>&gt; div.js--modal.no--header.sizing--content &gt; div:[3]</v>
      </c>
      <c r="J555" t="str">
        <f t="shared" si="100"/>
        <v>' : '</v>
      </c>
      <c r="K555" t="str">
        <f t="shared" si="101"/>
        <v>Picture_Gallery_FullScreen</v>
      </c>
      <c r="L555" t="str">
        <f t="shared" si="102"/>
        <v>',</v>
      </c>
      <c r="M555" s="30" t="str">
        <f t="shared" si="96"/>
        <v xml:space="preserve">'&gt; div.js--modal.no--header.sizing--content &gt; div:[3]' : 'Picture_Gallery_FullScreen',
</v>
      </c>
      <c r="T555" s="29" t="str">
        <f t="shared" si="103"/>
        <v>'</v>
      </c>
      <c r="U555" t="str">
        <f t="shared" si="104"/>
        <v>&gt; div.js--modal.no--header.sizing--content &gt; div:[3]</v>
      </c>
      <c r="V555" t="str">
        <f t="shared" si="105"/>
        <v>' : '</v>
      </c>
      <c r="W555" t="str">
        <f t="shared" si="106"/>
        <v>Picture_Gallery_FullScreen</v>
      </c>
      <c r="X555" t="str">
        <f t="shared" si="107"/>
        <v>',</v>
      </c>
      <c r="Y555" s="30" t="str">
        <f t="shared" si="97"/>
        <v xml:space="preserve">'&gt; div.js--modal.no--header.sizing--content &gt; div:[3]' : 'Picture_Gallery_FullScreen',
</v>
      </c>
    </row>
    <row r="556" spans="1:25" x14ac:dyDescent="0.25">
      <c r="A556" s="60"/>
      <c r="B556">
        <v>291</v>
      </c>
      <c r="C556" s="28" t="s">
        <v>1618</v>
      </c>
      <c r="D556" s="28" t="s">
        <v>1619</v>
      </c>
      <c r="H556" s="29" t="str">
        <f t="shared" si="98"/>
        <v>'</v>
      </c>
      <c r="I556" t="str">
        <f t="shared" si="99"/>
        <v>&gt; div.swag-cookie-permission &gt; div &gt; p &gt; a &gt; span:[2]</v>
      </c>
      <c r="J556" t="str">
        <f t="shared" si="100"/>
        <v>' : '</v>
      </c>
      <c r="K556">
        <f t="shared" si="101"/>
        <v>0</v>
      </c>
      <c r="L556" t="str">
        <f t="shared" si="102"/>
        <v>',</v>
      </c>
      <c r="M556" s="30" t="str">
        <f t="shared" si="96"/>
        <v/>
      </c>
      <c r="T556" s="29" t="str">
        <f t="shared" si="103"/>
        <v>'</v>
      </c>
      <c r="U556" t="str">
        <f t="shared" si="104"/>
        <v>&gt; div.swag-cookie-permission &gt; div &gt; p &gt; a &gt; span:[2]</v>
      </c>
      <c r="V556" t="str">
        <f t="shared" si="105"/>
        <v>' : '</v>
      </c>
      <c r="W556">
        <f t="shared" si="106"/>
        <v>0</v>
      </c>
      <c r="X556" t="str">
        <f t="shared" si="107"/>
        <v>',</v>
      </c>
      <c r="Y556" s="30" t="str">
        <f t="shared" si="97"/>
        <v/>
      </c>
    </row>
    <row r="557" spans="1:25" x14ac:dyDescent="0.25">
      <c r="A557" s="60"/>
      <c r="B557">
        <v>289</v>
      </c>
      <c r="C557" s="28" t="s">
        <v>1620</v>
      </c>
      <c r="D557" s="28" t="s">
        <v>1621</v>
      </c>
      <c r="H557" s="29" t="str">
        <f t="shared" si="98"/>
        <v>'</v>
      </c>
      <c r="I557" t="str">
        <f t="shared" si="99"/>
        <v>&gt; div.page-wrap &gt; nav &gt; div &gt; div:[2] &gt; div &gt; div &gt; ul &gt; li:[3] &gt; a</v>
      </c>
      <c r="J557" t="str">
        <f t="shared" si="100"/>
        <v>' : '</v>
      </c>
      <c r="K557">
        <f t="shared" si="101"/>
        <v>0</v>
      </c>
      <c r="L557" t="str">
        <f t="shared" si="102"/>
        <v>',</v>
      </c>
      <c r="M557" s="30" t="str">
        <f t="shared" si="96"/>
        <v/>
      </c>
      <c r="T557" s="29" t="str">
        <f t="shared" si="103"/>
        <v>'</v>
      </c>
      <c r="U557" t="str">
        <f t="shared" si="104"/>
        <v>&gt; div.page-wrap &gt; nav &gt; div &gt; div:[2] &gt; div &gt; div &gt; ul &gt; li:[3] &gt; a</v>
      </c>
      <c r="V557" t="str">
        <f t="shared" si="105"/>
        <v>' : '</v>
      </c>
      <c r="W557">
        <f t="shared" si="106"/>
        <v>0</v>
      </c>
      <c r="X557" t="str">
        <f t="shared" si="107"/>
        <v>',</v>
      </c>
      <c r="Y557" s="30" t="str">
        <f t="shared" si="97"/>
        <v/>
      </c>
    </row>
    <row r="558" spans="1:25" x14ac:dyDescent="0.25">
      <c r="A558" s="60"/>
      <c r="B558">
        <v>289</v>
      </c>
      <c r="C558" s="28" t="s">
        <v>1622</v>
      </c>
      <c r="D558" s="28" t="s">
        <v>1623</v>
      </c>
      <c r="E558" t="s">
        <v>159</v>
      </c>
      <c r="F558" t="s">
        <v>159</v>
      </c>
      <c r="H558" s="29" t="str">
        <f t="shared" si="98"/>
        <v>'</v>
      </c>
      <c r="I558" t="str">
        <f t="shared" si="99"/>
        <v>&gt; div.page-wrap &gt; section &gt; div &gt; div &gt; div &gt; div:[2] &gt; div:[2] &gt; div</v>
      </c>
      <c r="J558" t="str">
        <f t="shared" si="100"/>
        <v>' : '</v>
      </c>
      <c r="K558" t="str">
        <f t="shared" si="101"/>
        <v>ProductDescription</v>
      </c>
      <c r="L558" t="str">
        <f t="shared" si="102"/>
        <v>',</v>
      </c>
      <c r="M558" s="30" t="str">
        <f t="shared" si="96"/>
        <v xml:space="preserve">'&gt; div.page-wrap &gt; section &gt; div &gt; div &gt; div &gt; div:[2] &gt; div:[2] &gt; div' : 'ProductDescription',
</v>
      </c>
      <c r="T558" s="29" t="str">
        <f t="shared" si="103"/>
        <v>'</v>
      </c>
      <c r="U558" t="str">
        <f t="shared" si="104"/>
        <v>&gt; div.page-wrap &gt; section &gt; div &gt; div &gt; div &gt; div:[2] &gt; div:[2] &gt; div</v>
      </c>
      <c r="V558" t="str">
        <f t="shared" si="105"/>
        <v>' : '</v>
      </c>
      <c r="W558" t="str">
        <f t="shared" si="106"/>
        <v>ProductDescription</v>
      </c>
      <c r="X558" t="str">
        <f t="shared" si="107"/>
        <v>',</v>
      </c>
      <c r="Y558" s="30" t="str">
        <f t="shared" si="97"/>
        <v xml:space="preserve">'&gt; div.page-wrap &gt; section &gt; div &gt; div &gt; div &gt; div:[2] &gt; div:[2] &gt; div' : 'ProductDescription',
</v>
      </c>
    </row>
    <row r="559" spans="1:25" x14ac:dyDescent="0.25">
      <c r="A559" s="60"/>
      <c r="B559">
        <v>288</v>
      </c>
      <c r="C559" s="28" t="s">
        <v>1624</v>
      </c>
      <c r="D559" s="28" t="s">
        <v>1625</v>
      </c>
      <c r="H559" s="29" t="str">
        <f t="shared" si="98"/>
        <v>'</v>
      </c>
      <c r="I559" t="str">
        <f t="shared" si="99"/>
        <v>&gt; div.page-wrap &gt; section &gt; div &gt; div &gt; div &gt; div:[5] &gt; div:[2] &gt; div &gt; div:[2] &gt; div &gt; div &gt; div &gt; div:[3]</v>
      </c>
      <c r="J559" t="str">
        <f t="shared" si="100"/>
        <v>' : '</v>
      </c>
      <c r="K559">
        <f t="shared" si="101"/>
        <v>0</v>
      </c>
      <c r="L559" t="str">
        <f t="shared" si="102"/>
        <v>',</v>
      </c>
      <c r="M559" s="30" t="str">
        <f t="shared" si="96"/>
        <v/>
      </c>
      <c r="T559" s="29" t="str">
        <f t="shared" si="103"/>
        <v>'</v>
      </c>
      <c r="U559" t="str">
        <f t="shared" si="104"/>
        <v>&gt; div.page-wrap &gt; section &gt; div &gt; div &gt; div &gt; div:[5] &gt; div:[2] &gt; div &gt; div:[2] &gt; div &gt; div &gt; div &gt; div:[3]</v>
      </c>
      <c r="V559" t="str">
        <f t="shared" si="105"/>
        <v>' : '</v>
      </c>
      <c r="W559">
        <f t="shared" si="106"/>
        <v>0</v>
      </c>
      <c r="X559" t="str">
        <f t="shared" si="107"/>
        <v>',</v>
      </c>
      <c r="Y559" s="30" t="str">
        <f t="shared" si="97"/>
        <v/>
      </c>
    </row>
    <row r="560" spans="1:25" x14ac:dyDescent="0.25">
      <c r="A560" s="60"/>
      <c r="B560">
        <v>288</v>
      </c>
      <c r="C560" s="28" t="s">
        <v>1626</v>
      </c>
      <c r="D560" s="28" t="s">
        <v>1627</v>
      </c>
      <c r="E560" t="s">
        <v>806</v>
      </c>
      <c r="F560" t="s">
        <v>159</v>
      </c>
      <c r="H560" s="29" t="str">
        <f t="shared" si="98"/>
        <v>'</v>
      </c>
      <c r="I560" t="str">
        <f t="shared" si="99"/>
        <v>&gt; div.page-wrap &gt; section &gt; div &gt; div &gt; div &gt; div:[2] &gt; div:[2] &gt; div &gt; div:[3] &gt; div:[2] &gt; div:[2] &gt; table &gt; tbody &gt; tr:[19] &gt; td:[2] &gt; li:[2]</v>
      </c>
      <c r="J560" t="str">
        <f t="shared" si="100"/>
        <v>' : '</v>
      </c>
      <c r="K560" t="str">
        <f t="shared" si="101"/>
        <v>ProductDescription_table</v>
      </c>
      <c r="L560" t="str">
        <f t="shared" si="102"/>
        <v>',</v>
      </c>
      <c r="M560" s="30" t="str">
        <f t="shared" si="96"/>
        <v xml:space="preserve">'&gt; div.page-wrap &gt; section &gt; div &gt; div &gt; div &gt; div:[2] &gt; div:[2] &gt; div &gt; div:[3] &gt; div:[2] &gt; div:[2] &gt; table &gt; tbody &gt; tr:[19] &gt; td:[2] &gt; li:[2]' : 'ProductDescription_table',
</v>
      </c>
      <c r="T560" s="29" t="str">
        <f t="shared" si="103"/>
        <v>'</v>
      </c>
      <c r="U560" t="str">
        <f t="shared" si="104"/>
        <v>&gt; div.page-wrap &gt; section &gt; div &gt; div &gt; div &gt; div:[2] &gt; div:[2] &gt; div &gt; div:[3] &gt; div:[2] &gt; div:[2] &gt; table &gt; tbody &gt; tr:[19] &gt; td:[2] &gt; li:[2]</v>
      </c>
      <c r="V560" t="str">
        <f t="shared" si="105"/>
        <v>' : '</v>
      </c>
      <c r="W560" t="str">
        <f t="shared" si="106"/>
        <v>ProductDescription_table</v>
      </c>
      <c r="X560" t="str">
        <f t="shared" si="107"/>
        <v>',</v>
      </c>
      <c r="Y560" s="30" t="str">
        <f t="shared" si="97"/>
        <v xml:space="preserve">'&gt; div.page-wrap &gt; section &gt; div &gt; div &gt; div &gt; div:[2] &gt; div:[2] &gt; div &gt; div:[3] &gt; div:[2] &gt; div:[2] &gt; table &gt; tbody &gt; tr:[19] &gt; td:[2] &gt; li:[2]' : 'ProductDescription_table',
</v>
      </c>
    </row>
    <row r="561" spans="1:25" x14ac:dyDescent="0.25">
      <c r="A561" s="60"/>
      <c r="B561">
        <v>287</v>
      </c>
      <c r="C561" s="28" t="s">
        <v>1628</v>
      </c>
      <c r="D561" s="28" t="s">
        <v>1628</v>
      </c>
      <c r="H561" s="29" t="str">
        <f t="shared" si="98"/>
        <v>'</v>
      </c>
      <c r="I561" t="str">
        <f t="shared" si="99"/>
        <v>#Layer_1</v>
      </c>
      <c r="J561" t="str">
        <f t="shared" si="100"/>
        <v>' : '</v>
      </c>
      <c r="K561">
        <f t="shared" si="101"/>
        <v>0</v>
      </c>
      <c r="L561" t="str">
        <f t="shared" si="102"/>
        <v>',</v>
      </c>
      <c r="M561" s="30" t="str">
        <f t="shared" si="96"/>
        <v/>
      </c>
      <c r="T561" s="29" t="str">
        <f t="shared" si="103"/>
        <v>'</v>
      </c>
      <c r="U561" t="str">
        <f t="shared" si="104"/>
        <v>#Layer_1</v>
      </c>
      <c r="V561" t="str">
        <f t="shared" si="105"/>
        <v>' : '</v>
      </c>
      <c r="W561">
        <f t="shared" si="106"/>
        <v>0</v>
      </c>
      <c r="X561" t="str">
        <f t="shared" si="107"/>
        <v>',</v>
      </c>
      <c r="Y561" s="30" t="str">
        <f t="shared" si="97"/>
        <v/>
      </c>
    </row>
    <row r="562" spans="1:25" x14ac:dyDescent="0.25">
      <c r="A562" s="60"/>
      <c r="B562">
        <v>287</v>
      </c>
      <c r="C562" s="28" t="s">
        <v>1629</v>
      </c>
      <c r="D562" s="28" t="s">
        <v>1630</v>
      </c>
      <c r="E562" t="s">
        <v>678</v>
      </c>
      <c r="F562" t="s">
        <v>678</v>
      </c>
      <c r="H562" s="29" t="str">
        <f t="shared" si="98"/>
        <v>'</v>
      </c>
      <c r="I562" t="str">
        <f t="shared" si="99"/>
        <v>#hp24-accessory &gt; div:[2] &gt; div:[4] &gt; div:[2]</v>
      </c>
      <c r="J562" t="str">
        <f t="shared" si="100"/>
        <v>' : '</v>
      </c>
      <c r="K562" t="str">
        <f t="shared" si="101"/>
        <v>Zubehör</v>
      </c>
      <c r="L562" t="str">
        <f t="shared" si="102"/>
        <v>',</v>
      </c>
      <c r="M562" s="30" t="str">
        <f t="shared" si="96"/>
        <v xml:space="preserve">'#hp24-accessory &gt; div:[2] &gt; div:[4] &gt; div:[2]' : 'Zubehör',
</v>
      </c>
      <c r="T562" s="29" t="str">
        <f t="shared" si="103"/>
        <v>'</v>
      </c>
      <c r="U562" t="str">
        <f t="shared" si="104"/>
        <v>#hp24-accessory &gt; div:[2] &gt; div:[4] &gt; div:[2]</v>
      </c>
      <c r="V562" t="str">
        <f t="shared" si="105"/>
        <v>' : '</v>
      </c>
      <c r="W562" t="str">
        <f t="shared" si="106"/>
        <v>Zubehör</v>
      </c>
      <c r="X562" t="str">
        <f t="shared" si="107"/>
        <v>',</v>
      </c>
      <c r="Y562" s="30" t="str">
        <f t="shared" si="97"/>
        <v xml:space="preserve">'#hp24-accessory &gt; div:[2] &gt; div:[4] &gt; div:[2]' : 'Zubehör',
</v>
      </c>
    </row>
    <row r="563" spans="1:25" x14ac:dyDescent="0.25">
      <c r="A563" s="60"/>
      <c r="B563">
        <v>287</v>
      </c>
      <c r="C563" s="28" t="s">
        <v>1631</v>
      </c>
      <c r="D563" s="28" t="s">
        <v>1631</v>
      </c>
      <c r="H563" s="29" t="str">
        <f t="shared" si="98"/>
        <v>'</v>
      </c>
      <c r="I563" t="str">
        <f t="shared" si="99"/>
        <v>#Ebene_2</v>
      </c>
      <c r="J563" t="str">
        <f t="shared" si="100"/>
        <v>' : '</v>
      </c>
      <c r="K563">
        <f t="shared" si="101"/>
        <v>0</v>
      </c>
      <c r="L563" t="str">
        <f t="shared" si="102"/>
        <v>',</v>
      </c>
      <c r="M563" s="30" t="str">
        <f t="shared" si="96"/>
        <v/>
      </c>
      <c r="T563" s="29" t="str">
        <f t="shared" si="103"/>
        <v>'</v>
      </c>
      <c r="U563" t="str">
        <f t="shared" si="104"/>
        <v>#Ebene_2</v>
      </c>
      <c r="V563" t="str">
        <f t="shared" si="105"/>
        <v>' : '</v>
      </c>
      <c r="W563">
        <f t="shared" si="106"/>
        <v>0</v>
      </c>
      <c r="X563" t="str">
        <f t="shared" si="107"/>
        <v>',</v>
      </c>
      <c r="Y563" s="30" t="str">
        <f t="shared" si="97"/>
        <v/>
      </c>
    </row>
    <row r="564" spans="1:25" x14ac:dyDescent="0.25">
      <c r="A564" s="60"/>
      <c r="B564">
        <v>285</v>
      </c>
      <c r="C564" s="28" t="s">
        <v>1632</v>
      </c>
      <c r="D564" s="28" t="s">
        <v>1632</v>
      </c>
      <c r="H564" s="29" t="str">
        <f t="shared" si="98"/>
        <v>'</v>
      </c>
      <c r="I564" t="str">
        <f t="shared" si="99"/>
        <v>#holabe-foobaer-absenden</v>
      </c>
      <c r="J564" t="str">
        <f t="shared" si="100"/>
        <v>' : '</v>
      </c>
      <c r="K564">
        <f t="shared" si="101"/>
        <v>0</v>
      </c>
      <c r="L564" t="str">
        <f t="shared" si="102"/>
        <v>',</v>
      </c>
      <c r="M564" s="30" t="str">
        <f t="shared" si="96"/>
        <v/>
      </c>
      <c r="T564" s="29" t="str">
        <f t="shared" si="103"/>
        <v>'</v>
      </c>
      <c r="U564" t="str">
        <f t="shared" si="104"/>
        <v>#holabe-foobaer-absenden</v>
      </c>
      <c r="V564" t="str">
        <f t="shared" si="105"/>
        <v>' : '</v>
      </c>
      <c r="W564">
        <f t="shared" si="106"/>
        <v>0</v>
      </c>
      <c r="X564" t="str">
        <f t="shared" si="107"/>
        <v>',</v>
      </c>
      <c r="Y564" s="30" t="str">
        <f t="shared" si="97"/>
        <v/>
      </c>
    </row>
    <row r="565" spans="1:25" x14ac:dyDescent="0.25">
      <c r="A565" s="60"/>
      <c r="B565">
        <v>283</v>
      </c>
      <c r="C565" s="28" t="s">
        <v>1633</v>
      </c>
      <c r="D565" s="28" t="s">
        <v>1634</v>
      </c>
      <c r="E565" t="s">
        <v>570</v>
      </c>
      <c r="F565" t="s">
        <v>570</v>
      </c>
      <c r="H565" s="29" t="str">
        <f t="shared" si="98"/>
        <v>'</v>
      </c>
      <c r="I565" t="str">
        <f t="shared" si="99"/>
        <v>&gt; div.js--modal.sizing--content.no--header &gt; div:[2] &gt; div &gt; div:[2] &gt; div:[2] &gt; div:[2] &gt; ul</v>
      </c>
      <c r="J565" t="str">
        <f t="shared" si="100"/>
        <v>' : '</v>
      </c>
      <c r="K565" t="str">
        <f t="shared" si="101"/>
        <v>Picture_Gallery_FullScreen</v>
      </c>
      <c r="L565" t="str">
        <f t="shared" si="102"/>
        <v>',</v>
      </c>
      <c r="M565" s="30" t="str">
        <f t="shared" si="96"/>
        <v xml:space="preserve">'&gt; div.js--modal.sizing--content.no--header &gt; div:[2] &gt; div &gt; div:[2] &gt; div:[2] &gt; div:[2] &gt; ul' : 'Picture_Gallery_FullScreen',
</v>
      </c>
      <c r="T565" s="29" t="str">
        <f t="shared" si="103"/>
        <v>'</v>
      </c>
      <c r="U565" t="str">
        <f t="shared" si="104"/>
        <v>&gt; div.js--modal.sizing--content.no--header &gt; div:[2] &gt; div &gt; div:[2] &gt; div:[2] &gt; div:[2] &gt; ul</v>
      </c>
      <c r="V565" t="str">
        <f t="shared" si="105"/>
        <v>' : '</v>
      </c>
      <c r="W565" t="str">
        <f t="shared" si="106"/>
        <v>Picture_Gallery_FullScreen</v>
      </c>
      <c r="X565" t="str">
        <f t="shared" si="107"/>
        <v>',</v>
      </c>
      <c r="Y565" s="30" t="str">
        <f t="shared" si="97"/>
        <v xml:space="preserve">'&gt; div.js--modal.sizing--content.no--header &gt; div:[2] &gt; div &gt; div:[2] &gt; div:[2] &gt; div:[2] &gt; ul' : 'Picture_Gallery_FullScreen',
</v>
      </c>
    </row>
    <row r="566" spans="1:25" x14ac:dyDescent="0.25">
      <c r="A566" s="60"/>
      <c r="B566">
        <v>283</v>
      </c>
      <c r="C566" s="28" t="s">
        <v>1635</v>
      </c>
      <c r="D566" s="28" t="s">
        <v>1636</v>
      </c>
      <c r="E566" t="s">
        <v>678</v>
      </c>
      <c r="F566" t="s">
        <v>678</v>
      </c>
      <c r="H566" s="29" t="str">
        <f t="shared" si="98"/>
        <v>'</v>
      </c>
      <c r="I566" t="str">
        <f t="shared" si="99"/>
        <v>&gt; div.page-wrap &gt; section &gt; div &gt; div &gt; div &gt; div &gt; div:[2] &gt; div &gt; div &gt; div &gt; div:[2]</v>
      </c>
      <c r="J566" t="str">
        <f t="shared" si="100"/>
        <v>' : '</v>
      </c>
      <c r="K566" t="str">
        <f t="shared" si="101"/>
        <v>Zubehör</v>
      </c>
      <c r="L566" t="str">
        <f t="shared" si="102"/>
        <v>',</v>
      </c>
      <c r="M566" s="30" t="str">
        <f t="shared" si="96"/>
        <v xml:space="preserve">'&gt; div.page-wrap &gt; section &gt; div &gt; div &gt; div &gt; div &gt; div:[2] &gt; div &gt; div &gt; div &gt; div:[2]' : 'Zubehör',
</v>
      </c>
      <c r="T566" s="29" t="str">
        <f t="shared" si="103"/>
        <v>'</v>
      </c>
      <c r="U566" t="str">
        <f t="shared" si="104"/>
        <v>&gt; div.page-wrap &gt; section &gt; div &gt; div &gt; div &gt; div &gt; div:[2] &gt; div &gt; div &gt; div &gt; div:[2]</v>
      </c>
      <c r="V566" t="str">
        <f t="shared" si="105"/>
        <v>' : '</v>
      </c>
      <c r="W566" t="str">
        <f t="shared" si="106"/>
        <v>Zubehör</v>
      </c>
      <c r="X566" t="str">
        <f t="shared" si="107"/>
        <v>',</v>
      </c>
      <c r="Y566" s="30" t="str">
        <f t="shared" si="97"/>
        <v xml:space="preserve">'&gt; div.page-wrap &gt; section &gt; div &gt; div &gt; div &gt; div &gt; div:[2] &gt; div &gt; div &gt; div &gt; div:[2]' : 'Zubehör',
</v>
      </c>
    </row>
    <row r="567" spans="1:25" x14ac:dyDescent="0.25">
      <c r="A567" s="60"/>
      <c r="B567">
        <v>283</v>
      </c>
      <c r="C567" s="28" t="s">
        <v>1637</v>
      </c>
      <c r="D567" s="28" t="s">
        <v>1638</v>
      </c>
      <c r="H567" s="29" t="str">
        <f t="shared" si="98"/>
        <v>'</v>
      </c>
      <c r="I567" t="str">
        <f t="shared" si="99"/>
        <v>&gt; div.page-wrap &gt; section &gt; div &gt; div &gt; div &gt; div &gt; div &gt; div:[4] &gt; a:[2]</v>
      </c>
      <c r="J567" t="str">
        <f t="shared" si="100"/>
        <v>' : '</v>
      </c>
      <c r="K567">
        <f t="shared" si="101"/>
        <v>0</v>
      </c>
      <c r="L567" t="str">
        <f t="shared" si="102"/>
        <v>',</v>
      </c>
      <c r="M567" s="30" t="str">
        <f t="shared" si="96"/>
        <v/>
      </c>
      <c r="T567" s="29" t="str">
        <f t="shared" si="103"/>
        <v>'</v>
      </c>
      <c r="U567" t="str">
        <f t="shared" si="104"/>
        <v>&gt; div.page-wrap &gt; section &gt; div &gt; div &gt; div &gt; div &gt; div &gt; div:[4] &gt; a:[2]</v>
      </c>
      <c r="V567" t="str">
        <f t="shared" si="105"/>
        <v>' : '</v>
      </c>
      <c r="W567">
        <f t="shared" si="106"/>
        <v>0</v>
      </c>
      <c r="X567" t="str">
        <f t="shared" si="107"/>
        <v>',</v>
      </c>
      <c r="Y567" s="30" t="str">
        <f t="shared" si="97"/>
        <v/>
      </c>
    </row>
    <row r="568" spans="1:25" x14ac:dyDescent="0.25">
      <c r="A568" s="60"/>
      <c r="B568">
        <v>282</v>
      </c>
      <c r="C568" s="28" t="s">
        <v>1639</v>
      </c>
      <c r="D568" s="28" t="s">
        <v>1640</v>
      </c>
      <c r="E568" t="s">
        <v>767</v>
      </c>
      <c r="F568" t="s">
        <v>2500</v>
      </c>
      <c r="H568" s="29" t="str">
        <f t="shared" si="98"/>
        <v>'</v>
      </c>
      <c r="I568" t="str">
        <f t="shared" si="99"/>
        <v>&gt; div.page-wrap &gt; section &gt; div &gt; div &gt; div &gt; div &gt; div &gt; div:[2] &gt; div &gt; div:[2] &gt; hr</v>
      </c>
      <c r="J568" t="str">
        <f t="shared" si="100"/>
        <v>' : '</v>
      </c>
      <c r="K568" t="str">
        <f t="shared" si="101"/>
        <v>ProductDescription_Price</v>
      </c>
      <c r="L568" t="str">
        <f t="shared" si="102"/>
        <v>',</v>
      </c>
      <c r="M568" s="30" t="str">
        <f t="shared" si="96"/>
        <v xml:space="preserve">'&gt; div.page-wrap &gt; section &gt; div &gt; div &gt; div &gt; div &gt; div &gt; div:[2] &gt; div &gt; div:[2] &gt; hr' : 'ProductDescription_Price',
</v>
      </c>
      <c r="T568" s="29" t="str">
        <f t="shared" si="103"/>
        <v>'</v>
      </c>
      <c r="U568" t="str">
        <f t="shared" si="104"/>
        <v>&gt; div.page-wrap &gt; section &gt; div &gt; div &gt; div &gt; div &gt; div &gt; div:[2] &gt; div &gt; div:[2] &gt; hr</v>
      </c>
      <c r="V568" t="str">
        <f t="shared" si="105"/>
        <v>' : '</v>
      </c>
      <c r="W568" t="str">
        <f t="shared" si="106"/>
        <v>ProductDescription_Price</v>
      </c>
      <c r="X568" t="str">
        <f t="shared" si="107"/>
        <v>',</v>
      </c>
      <c r="Y568" s="30" t="str">
        <f t="shared" si="97"/>
        <v xml:space="preserve">'&gt; div.page-wrap &gt; section &gt; div &gt; div &gt; div &gt; div &gt; div &gt; div:[2] &gt; div &gt; div:[2] &gt; hr' : 'ProductDescription_Price',
</v>
      </c>
    </row>
    <row r="569" spans="1:25" x14ac:dyDescent="0.25">
      <c r="A569" s="60"/>
      <c r="B569">
        <v>280</v>
      </c>
      <c r="C569" s="28" t="s">
        <v>1641</v>
      </c>
      <c r="D569" s="28" t="s">
        <v>1642</v>
      </c>
      <c r="E569" t="s">
        <v>806</v>
      </c>
      <c r="F569" t="s">
        <v>159</v>
      </c>
      <c r="H569" s="29" t="str">
        <f t="shared" si="98"/>
        <v>'</v>
      </c>
      <c r="I569" t="str">
        <f t="shared" si="99"/>
        <v>&gt; div.page-wrap &gt; section &gt; div &gt; div &gt; div &gt; div:[2] &gt; div:[2] &gt; div &gt; div:[3] &gt; div:[2] &gt; div:[2] &gt; table &gt; tbody &gt; tr:[19] &gt; td:[2]</v>
      </c>
      <c r="J569" t="str">
        <f t="shared" si="100"/>
        <v>' : '</v>
      </c>
      <c r="K569" t="str">
        <f t="shared" si="101"/>
        <v>ProductDescription_table</v>
      </c>
      <c r="L569" t="str">
        <f t="shared" si="102"/>
        <v>',</v>
      </c>
      <c r="M569" s="30" t="str">
        <f t="shared" si="96"/>
        <v xml:space="preserve">'&gt; div.page-wrap &gt; section &gt; div &gt; div &gt; div &gt; div:[2] &gt; div:[2] &gt; div &gt; div:[3] &gt; div:[2] &gt; div:[2] &gt; table &gt; tbody &gt; tr:[19] &gt; td:[2]' : 'ProductDescription_table',
</v>
      </c>
      <c r="T569" s="29" t="str">
        <f t="shared" si="103"/>
        <v>'</v>
      </c>
      <c r="U569" t="str">
        <f t="shared" si="104"/>
        <v>&gt; div.page-wrap &gt; section &gt; div &gt; div &gt; div &gt; div:[2] &gt; div:[2] &gt; div &gt; div:[3] &gt; div:[2] &gt; div:[2] &gt; table &gt; tbody &gt; tr:[19] &gt; td:[2]</v>
      </c>
      <c r="V569" t="str">
        <f t="shared" si="105"/>
        <v>' : '</v>
      </c>
      <c r="W569" t="str">
        <f t="shared" si="106"/>
        <v>ProductDescription_table</v>
      </c>
      <c r="X569" t="str">
        <f t="shared" si="107"/>
        <v>',</v>
      </c>
      <c r="Y569" s="30" t="str">
        <f t="shared" si="97"/>
        <v xml:space="preserve">'&gt; div.page-wrap &gt; section &gt; div &gt; div &gt; div &gt; div:[2] &gt; div:[2] &gt; div &gt; div:[3] &gt; div:[2] &gt; div:[2] &gt; table &gt; tbody &gt; tr:[19] &gt; td:[2]' : 'ProductDescription_table',
</v>
      </c>
    </row>
    <row r="570" spans="1:25" x14ac:dyDescent="0.25">
      <c r="A570" s="60"/>
      <c r="B570">
        <v>280</v>
      </c>
      <c r="C570" s="28" t="s">
        <v>1643</v>
      </c>
      <c r="D570" s="28" t="s">
        <v>1644</v>
      </c>
      <c r="H570" s="29" t="str">
        <f t="shared" si="98"/>
        <v>'</v>
      </c>
      <c r="I570" t="str">
        <f t="shared" si="99"/>
        <v>&gt; div.page-wrap &gt; nav &gt; div &gt; div:[2] &gt; div &gt; div &gt; ul &gt; li:[3]</v>
      </c>
      <c r="J570" t="str">
        <f t="shared" si="100"/>
        <v>' : '</v>
      </c>
      <c r="K570">
        <f t="shared" si="101"/>
        <v>0</v>
      </c>
      <c r="L570" t="str">
        <f t="shared" si="102"/>
        <v>',</v>
      </c>
      <c r="M570" s="30" t="str">
        <f t="shared" si="96"/>
        <v/>
      </c>
      <c r="T570" s="29" t="str">
        <f t="shared" si="103"/>
        <v>'</v>
      </c>
      <c r="U570" t="str">
        <f t="shared" si="104"/>
        <v>&gt; div.page-wrap &gt; nav &gt; div &gt; div:[2] &gt; div &gt; div &gt; ul &gt; li:[3]</v>
      </c>
      <c r="V570" t="str">
        <f t="shared" si="105"/>
        <v>' : '</v>
      </c>
      <c r="W570">
        <f t="shared" si="106"/>
        <v>0</v>
      </c>
      <c r="X570" t="str">
        <f t="shared" si="107"/>
        <v>',</v>
      </c>
      <c r="Y570" s="30" t="str">
        <f t="shared" si="97"/>
        <v/>
      </c>
    </row>
    <row r="571" spans="1:25" x14ac:dyDescent="0.25">
      <c r="A571" s="60"/>
      <c r="B571">
        <v>279</v>
      </c>
      <c r="C571" s="28" t="s">
        <v>1645</v>
      </c>
      <c r="D571" s="28" t="s">
        <v>1646</v>
      </c>
      <c r="H571" s="29" t="str">
        <f t="shared" si="98"/>
        <v>'</v>
      </c>
      <c r="I571" t="str">
        <f t="shared" si="99"/>
        <v>&gt; div.page-wrap &gt; nav &gt; div &gt; div:[2] &gt; div:[5] &gt; div &gt; ul &gt; li &gt; a</v>
      </c>
      <c r="J571" t="str">
        <f t="shared" si="100"/>
        <v>' : '</v>
      </c>
      <c r="K571">
        <f t="shared" si="101"/>
        <v>0</v>
      </c>
      <c r="L571" t="str">
        <f t="shared" si="102"/>
        <v>',</v>
      </c>
      <c r="M571" s="30" t="str">
        <f t="shared" si="96"/>
        <v/>
      </c>
      <c r="T571" s="29" t="str">
        <f t="shared" si="103"/>
        <v>'</v>
      </c>
      <c r="U571" t="str">
        <f t="shared" si="104"/>
        <v>&gt; div.page-wrap &gt; nav &gt; div &gt; div:[2] &gt; div:[5] &gt; div &gt; ul &gt; li &gt; a</v>
      </c>
      <c r="V571" t="str">
        <f t="shared" si="105"/>
        <v>' : '</v>
      </c>
      <c r="W571">
        <f t="shared" si="106"/>
        <v>0</v>
      </c>
      <c r="X571" t="str">
        <f t="shared" si="107"/>
        <v>',</v>
      </c>
      <c r="Y571" s="30" t="str">
        <f t="shared" si="97"/>
        <v/>
      </c>
    </row>
    <row r="572" spans="1:25" x14ac:dyDescent="0.25">
      <c r="A572" s="60"/>
      <c r="B572">
        <v>278</v>
      </c>
      <c r="C572" s="28" t="s">
        <v>1647</v>
      </c>
      <c r="D572" s="28" t="s">
        <v>1648</v>
      </c>
      <c r="E572" t="s">
        <v>806</v>
      </c>
      <c r="F572" t="s">
        <v>159</v>
      </c>
      <c r="H572" s="29" t="str">
        <f t="shared" si="98"/>
        <v>'</v>
      </c>
      <c r="I572" t="str">
        <f t="shared" si="99"/>
        <v>&gt; div.page-wrap &gt; section &gt; div &gt; div &gt; div &gt; div:[2] &gt; div:[2] &gt; div &gt; div:[3] &gt; div:[2] &gt; div:[2] &gt; table &gt; tbody &gt; tr:[16] &gt; td:[2] &gt; li:[2]</v>
      </c>
      <c r="J572" t="str">
        <f t="shared" si="100"/>
        <v>' : '</v>
      </c>
      <c r="K572" t="str">
        <f t="shared" si="101"/>
        <v>ProductDescription_table</v>
      </c>
      <c r="L572" t="str">
        <f t="shared" si="102"/>
        <v>',</v>
      </c>
      <c r="M572" s="30" t="str">
        <f t="shared" si="96"/>
        <v xml:space="preserve">'&gt; div.page-wrap &gt; section &gt; div &gt; div &gt; div &gt; div:[2] &gt; div:[2] &gt; div &gt; div:[3] &gt; div:[2] &gt; div:[2] &gt; table &gt; tbody &gt; tr:[16] &gt; td:[2] &gt; li:[2]' : 'ProductDescription_table',
</v>
      </c>
      <c r="T572" s="29" t="str">
        <f t="shared" si="103"/>
        <v>'</v>
      </c>
      <c r="U572" t="str">
        <f t="shared" si="104"/>
        <v>&gt; div.page-wrap &gt; section &gt; div &gt; div &gt; div &gt; div:[2] &gt; div:[2] &gt; div &gt; div:[3] &gt; div:[2] &gt; div:[2] &gt; table &gt; tbody &gt; tr:[16] &gt; td:[2] &gt; li:[2]</v>
      </c>
      <c r="V572" t="str">
        <f t="shared" si="105"/>
        <v>' : '</v>
      </c>
      <c r="W572" t="str">
        <f t="shared" si="106"/>
        <v>ProductDescription_table</v>
      </c>
      <c r="X572" t="str">
        <f t="shared" si="107"/>
        <v>',</v>
      </c>
      <c r="Y572" s="30" t="str">
        <f t="shared" si="97"/>
        <v xml:space="preserve">'&gt; div.page-wrap &gt; section &gt; div &gt; div &gt; div &gt; div:[2] &gt; div:[2] &gt; div &gt; div:[3] &gt; div:[2] &gt; div:[2] &gt; table &gt; tbody &gt; tr:[16] &gt; td:[2] &gt; li:[2]' : 'ProductDescription_table',
</v>
      </c>
    </row>
    <row r="573" spans="1:25" x14ac:dyDescent="0.25">
      <c r="A573" s="60"/>
      <c r="B573">
        <v>276</v>
      </c>
      <c r="C573" s="28" t="s">
        <v>1649</v>
      </c>
      <c r="D573" s="28" t="s">
        <v>1650</v>
      </c>
      <c r="H573" s="29" t="str">
        <f t="shared" si="98"/>
        <v>'</v>
      </c>
      <c r="I573" t="str">
        <f t="shared" si="99"/>
        <v>&gt; div.page-wrap &gt; section &gt; div &gt; div &gt; div &gt; header &gt; div &gt; div &gt; div &gt; nav &gt; a</v>
      </c>
      <c r="J573" t="str">
        <f t="shared" si="100"/>
        <v>' : '</v>
      </c>
      <c r="K573">
        <f t="shared" si="101"/>
        <v>0</v>
      </c>
      <c r="L573" t="str">
        <f t="shared" si="102"/>
        <v>',</v>
      </c>
      <c r="M573" s="30" t="str">
        <f t="shared" si="96"/>
        <v/>
      </c>
      <c r="T573" s="29" t="str">
        <f t="shared" si="103"/>
        <v>'</v>
      </c>
      <c r="U573" t="str">
        <f t="shared" si="104"/>
        <v>&gt; div.page-wrap &gt; section &gt; div &gt; div &gt; div &gt; header &gt; div &gt; div &gt; div &gt; nav &gt; a</v>
      </c>
      <c r="V573" t="str">
        <f t="shared" si="105"/>
        <v>' : '</v>
      </c>
      <c r="W573">
        <f t="shared" si="106"/>
        <v>0</v>
      </c>
      <c r="X573" t="str">
        <f t="shared" si="107"/>
        <v>',</v>
      </c>
      <c r="Y573" s="30" t="str">
        <f t="shared" si="97"/>
        <v/>
      </c>
    </row>
    <row r="574" spans="1:25" x14ac:dyDescent="0.25">
      <c r="A574" s="60"/>
      <c r="B574">
        <v>274</v>
      </c>
      <c r="C574" s="28" t="s">
        <v>1651</v>
      </c>
      <c r="D574" s="28" t="s">
        <v>1652</v>
      </c>
      <c r="E574" t="s">
        <v>570</v>
      </c>
      <c r="F574" t="s">
        <v>570</v>
      </c>
      <c r="H574" s="29" t="str">
        <f t="shared" si="98"/>
        <v>'</v>
      </c>
      <c r="I574" t="str">
        <f t="shared" si="99"/>
        <v>&gt; div.js--modal.sizing--auto.no--header.image-gallery--modal.no--border-radius &gt; div:[2] &gt; div &gt; div &gt; div:[4]</v>
      </c>
      <c r="J574" t="str">
        <f t="shared" si="100"/>
        <v>' : '</v>
      </c>
      <c r="K574" t="str">
        <f t="shared" si="101"/>
        <v>Picture_Gallery_FullScreen</v>
      </c>
      <c r="L574" t="str">
        <f t="shared" si="102"/>
        <v>',</v>
      </c>
      <c r="M574" s="30" t="str">
        <f t="shared" si="96"/>
        <v xml:space="preserve">'&gt; div.js--modal.sizing--auto.no--header.image-gallery--modal.no--border-radius &gt; div:[2] &gt; div &gt; div &gt; div:[4]' : 'Picture_Gallery_FullScreen',
</v>
      </c>
      <c r="T574" s="29" t="str">
        <f t="shared" si="103"/>
        <v>'</v>
      </c>
      <c r="U574" t="str">
        <f t="shared" si="104"/>
        <v>&gt; div.js--modal.sizing--auto.no--header.image-gallery--modal.no--border-radius &gt; div:[2] &gt; div &gt; div &gt; div:[4]</v>
      </c>
      <c r="V574" t="str">
        <f t="shared" si="105"/>
        <v>' : '</v>
      </c>
      <c r="W574" t="str">
        <f t="shared" si="106"/>
        <v>Picture_Gallery_FullScreen</v>
      </c>
      <c r="X574" t="str">
        <f t="shared" si="107"/>
        <v>',</v>
      </c>
      <c r="Y574" s="30" t="str">
        <f t="shared" si="97"/>
        <v xml:space="preserve">'&gt; div.js--modal.sizing--auto.no--header.image-gallery--modal.no--border-radius &gt; div:[2] &gt; div &gt; div &gt; div:[4]' : 'Picture_Gallery_FullScreen',
</v>
      </c>
    </row>
    <row r="575" spans="1:25" x14ac:dyDescent="0.25">
      <c r="A575" s="60"/>
      <c r="B575">
        <v>274</v>
      </c>
      <c r="C575" s="28" t="s">
        <v>1653</v>
      </c>
      <c r="D575" s="28" t="s">
        <v>1654</v>
      </c>
      <c r="H575" s="29" t="str">
        <f t="shared" si="98"/>
        <v>'</v>
      </c>
      <c r="I575" t="str">
        <f t="shared" si="99"/>
        <v>&gt; div.page-wrap &gt; nav &gt; div &gt; div:[2] &gt; div:[6] &gt; div &gt; ul &gt; li &gt; a</v>
      </c>
      <c r="J575" t="str">
        <f t="shared" si="100"/>
        <v>' : '</v>
      </c>
      <c r="K575">
        <f t="shared" si="101"/>
        <v>0</v>
      </c>
      <c r="L575" t="str">
        <f t="shared" si="102"/>
        <v>',</v>
      </c>
      <c r="M575" s="30" t="str">
        <f t="shared" si="96"/>
        <v/>
      </c>
      <c r="T575" s="29" t="str">
        <f t="shared" si="103"/>
        <v>'</v>
      </c>
      <c r="U575" t="str">
        <f t="shared" si="104"/>
        <v>&gt; div.page-wrap &gt; nav &gt; div &gt; div:[2] &gt; div:[6] &gt; div &gt; ul &gt; li &gt; a</v>
      </c>
      <c r="V575" t="str">
        <f t="shared" si="105"/>
        <v>' : '</v>
      </c>
      <c r="W575">
        <f t="shared" si="106"/>
        <v>0</v>
      </c>
      <c r="X575" t="str">
        <f t="shared" si="107"/>
        <v>',</v>
      </c>
      <c r="Y575" s="30" t="str">
        <f t="shared" si="97"/>
        <v/>
      </c>
    </row>
    <row r="576" spans="1:25" x14ac:dyDescent="0.25">
      <c r="A576" s="60"/>
      <c r="B576">
        <v>272</v>
      </c>
      <c r="C576" s="28" t="s">
        <v>1655</v>
      </c>
      <c r="D576" s="28" t="s">
        <v>1656</v>
      </c>
      <c r="H576" s="29" t="str">
        <f t="shared" si="98"/>
        <v>'</v>
      </c>
      <c r="I576" t="str">
        <f t="shared" si="99"/>
        <v>&gt; div.page-wrap &gt; nav &gt; div &gt; div:[2] &gt; div &gt; div &gt; ul &gt; li:[8]</v>
      </c>
      <c r="J576" t="str">
        <f t="shared" si="100"/>
        <v>' : '</v>
      </c>
      <c r="K576">
        <f t="shared" si="101"/>
        <v>0</v>
      </c>
      <c r="L576" t="str">
        <f t="shared" si="102"/>
        <v>',</v>
      </c>
      <c r="M576" s="30" t="str">
        <f t="shared" si="96"/>
        <v/>
      </c>
      <c r="T576" s="29" t="str">
        <f t="shared" si="103"/>
        <v>'</v>
      </c>
      <c r="U576" t="str">
        <f t="shared" si="104"/>
        <v>&gt; div.page-wrap &gt; nav &gt; div &gt; div:[2] &gt; div &gt; div &gt; ul &gt; li:[8]</v>
      </c>
      <c r="V576" t="str">
        <f t="shared" si="105"/>
        <v>' : '</v>
      </c>
      <c r="W576">
        <f t="shared" si="106"/>
        <v>0</v>
      </c>
      <c r="X576" t="str">
        <f t="shared" si="107"/>
        <v>',</v>
      </c>
      <c r="Y576" s="30" t="str">
        <f t="shared" si="97"/>
        <v/>
      </c>
    </row>
    <row r="577" spans="1:25" x14ac:dyDescent="0.25">
      <c r="A577" s="60"/>
      <c r="B577">
        <v>270</v>
      </c>
      <c r="C577" s="28" t="s">
        <v>1657</v>
      </c>
      <c r="D577" s="28" t="s">
        <v>1658</v>
      </c>
      <c r="H577" s="29" t="str">
        <f t="shared" si="98"/>
        <v>'</v>
      </c>
      <c r="I577" t="str">
        <f t="shared" si="99"/>
        <v>&gt; div.page-wrap &gt; nav &gt; div &gt; div:[2] &gt; div &gt; div &gt; ul &gt; li:[8] &gt; a</v>
      </c>
      <c r="J577" t="str">
        <f t="shared" si="100"/>
        <v>' : '</v>
      </c>
      <c r="K577">
        <f t="shared" si="101"/>
        <v>0</v>
      </c>
      <c r="L577" t="str">
        <f t="shared" si="102"/>
        <v>',</v>
      </c>
      <c r="M577" s="30" t="str">
        <f t="shared" si="96"/>
        <v/>
      </c>
      <c r="T577" s="29" t="str">
        <f t="shared" si="103"/>
        <v>'</v>
      </c>
      <c r="U577" t="str">
        <f t="shared" si="104"/>
        <v>&gt; div.page-wrap &gt; nav &gt; div &gt; div:[2] &gt; div &gt; div &gt; ul &gt; li:[8] &gt; a</v>
      </c>
      <c r="V577" t="str">
        <f t="shared" si="105"/>
        <v>' : '</v>
      </c>
      <c r="W577">
        <f t="shared" si="106"/>
        <v>0</v>
      </c>
      <c r="X577" t="str">
        <f t="shared" si="107"/>
        <v>',</v>
      </c>
      <c r="Y577" s="30" t="str">
        <f t="shared" si="97"/>
        <v/>
      </c>
    </row>
    <row r="578" spans="1:25" x14ac:dyDescent="0.25">
      <c r="A578" s="60"/>
      <c r="B578">
        <v>269</v>
      </c>
      <c r="C578" s="28" t="s">
        <v>1659</v>
      </c>
      <c r="D578" s="28" t="s">
        <v>1660</v>
      </c>
      <c r="E578" t="s">
        <v>570</v>
      </c>
      <c r="F578" t="s">
        <v>570</v>
      </c>
      <c r="H578" s="29" t="str">
        <f t="shared" si="98"/>
        <v>'</v>
      </c>
      <c r="I578" t="str">
        <f t="shared" si="99"/>
        <v>&gt; div.js--modal.sizing--auto.no--header.image-gallery--modal.no--border-radius &gt; div:[2] &gt; div &gt; div &gt; div &gt; div:[5]</v>
      </c>
      <c r="J578" t="str">
        <f t="shared" si="100"/>
        <v>' : '</v>
      </c>
      <c r="K578" t="str">
        <f t="shared" si="101"/>
        <v>Picture_Gallery_FullScreen</v>
      </c>
      <c r="L578" t="str">
        <f t="shared" si="102"/>
        <v>',</v>
      </c>
      <c r="M578" s="30" t="str">
        <f t="shared" si="96"/>
        <v xml:space="preserve">'&gt; div.js--modal.sizing--auto.no--header.image-gallery--modal.no--border-radius &gt; div:[2] &gt; div &gt; div &gt; div &gt; div:[5]' : 'Picture_Gallery_FullScreen',
</v>
      </c>
      <c r="T578" s="29" t="str">
        <f t="shared" si="103"/>
        <v>'</v>
      </c>
      <c r="U578" t="str">
        <f t="shared" si="104"/>
        <v>&gt; div.js--modal.sizing--auto.no--header.image-gallery--modal.no--border-radius &gt; div:[2] &gt; div &gt; div &gt; div &gt; div:[5]</v>
      </c>
      <c r="V578" t="str">
        <f t="shared" si="105"/>
        <v>' : '</v>
      </c>
      <c r="W578" t="str">
        <f t="shared" si="106"/>
        <v>Picture_Gallery_FullScreen</v>
      </c>
      <c r="X578" t="str">
        <f t="shared" si="107"/>
        <v>',</v>
      </c>
      <c r="Y578" s="30" t="str">
        <f t="shared" si="97"/>
        <v xml:space="preserve">'&gt; div.js--modal.sizing--auto.no--header.image-gallery--modal.no--border-radius &gt; div:[2] &gt; div &gt; div &gt; div &gt; div:[5]' : 'Picture_Gallery_FullScreen',
</v>
      </c>
    </row>
    <row r="579" spans="1:25" x14ac:dyDescent="0.25">
      <c r="A579" s="60"/>
      <c r="B579">
        <v>269</v>
      </c>
      <c r="C579" s="28" t="s">
        <v>1661</v>
      </c>
      <c r="D579" s="28" t="s">
        <v>1662</v>
      </c>
      <c r="H579" s="29" t="str">
        <f t="shared" si="98"/>
        <v>'</v>
      </c>
      <c r="I579" t="str">
        <f t="shared" si="99"/>
        <v>&gt; div.page-wrap &gt; footer &gt; div &gt; div &gt; div:[2]</v>
      </c>
      <c r="J579" t="str">
        <f t="shared" si="100"/>
        <v>' : '</v>
      </c>
      <c r="K579">
        <f t="shared" si="101"/>
        <v>0</v>
      </c>
      <c r="L579" t="str">
        <f t="shared" si="102"/>
        <v>',</v>
      </c>
      <c r="M579" s="30" t="str">
        <f t="shared" si="96"/>
        <v/>
      </c>
      <c r="T579" s="29" t="str">
        <f t="shared" si="103"/>
        <v>'</v>
      </c>
      <c r="U579" t="str">
        <f t="shared" si="104"/>
        <v>&gt; div.page-wrap &gt; footer &gt; div &gt; div &gt; div:[2]</v>
      </c>
      <c r="V579" t="str">
        <f t="shared" si="105"/>
        <v>' : '</v>
      </c>
      <c r="W579">
        <f t="shared" si="106"/>
        <v>0</v>
      </c>
      <c r="X579" t="str">
        <f t="shared" si="107"/>
        <v>',</v>
      </c>
      <c r="Y579" s="30" t="str">
        <f t="shared" si="97"/>
        <v/>
      </c>
    </row>
    <row r="580" spans="1:25" x14ac:dyDescent="0.25">
      <c r="A580" s="60"/>
      <c r="B580">
        <v>267</v>
      </c>
      <c r="C580" s="28" t="s">
        <v>1663</v>
      </c>
      <c r="D580" s="28" t="s">
        <v>1664</v>
      </c>
      <c r="E580" t="s">
        <v>634</v>
      </c>
      <c r="F580" t="s">
        <v>17</v>
      </c>
      <c r="H580" s="29" t="str">
        <f t="shared" si="98"/>
        <v>'</v>
      </c>
      <c r="I580" t="str">
        <f t="shared" si="99"/>
        <v>&gt; div.page-wrap &gt; section &gt; nav &gt; ul &gt; li:[5] &gt; ul &gt; li:[5]</v>
      </c>
      <c r="J580" t="str">
        <f t="shared" si="100"/>
        <v>' : '</v>
      </c>
      <c r="K580" t="str">
        <f t="shared" si="101"/>
        <v>Breadcrumbs</v>
      </c>
      <c r="L580" t="str">
        <f t="shared" si="102"/>
        <v>',</v>
      </c>
      <c r="M580" s="30" t="str">
        <f t="shared" ref="M580:M643" si="108">IF(ISNUMBER(SEARCH("0",CONCATENATE($H580,$I580,$J580,$K580,$L580,CHAR(10)))),"",CONCATENATE($H580,$I580,$J580,$K580,$L580,CHAR(10)))</f>
        <v xml:space="preserve">'&gt; div.page-wrap &gt; section &gt; nav &gt; ul &gt; li:[5] &gt; ul &gt; li:[5]' : 'Breadcrumbs',
</v>
      </c>
      <c r="T580" s="29" t="str">
        <f t="shared" si="103"/>
        <v>'</v>
      </c>
      <c r="U580" t="str">
        <f t="shared" si="104"/>
        <v>&gt; div.page-wrap &gt; section &gt; nav &gt; ul &gt; li:[5] &gt; ul &gt; li:[5]</v>
      </c>
      <c r="V580" t="str">
        <f t="shared" si="105"/>
        <v>' : '</v>
      </c>
      <c r="W580" t="str">
        <f t="shared" si="106"/>
        <v>Breadcrumbs</v>
      </c>
      <c r="X580" t="str">
        <f t="shared" si="107"/>
        <v>',</v>
      </c>
      <c r="Y580" s="30" t="str">
        <f t="shared" ref="Y580:Y643" si="109">IF(ISNUMBER(SEARCH("0",CONCATENATE($T580,$U580,$V580,$W580,$X580,CHAR(10)))),"",CONCATENATE($T580,$U580,$V580,$W580,$X580,CHAR(10)))</f>
        <v xml:space="preserve">'&gt; div.page-wrap &gt; section &gt; nav &gt; ul &gt; li:[5] &gt; ul &gt; li:[5]' : 'Breadcrumbs',
</v>
      </c>
    </row>
    <row r="581" spans="1:25" x14ac:dyDescent="0.25">
      <c r="A581" s="60"/>
      <c r="B581">
        <v>267</v>
      </c>
      <c r="C581" s="28" t="s">
        <v>1665</v>
      </c>
      <c r="D581" s="28" t="s">
        <v>1666</v>
      </c>
      <c r="E581" t="s">
        <v>570</v>
      </c>
      <c r="F581" t="s">
        <v>570</v>
      </c>
      <c r="H581" s="29" t="str">
        <f t="shared" ref="H581:H644" si="110">+$H$3</f>
        <v>'</v>
      </c>
      <c r="I581" t="str">
        <f t="shared" ref="I581:I644" si="111">+$C581</f>
        <v>&gt; div.js--modal.sizing--auto.no--header &gt; div:[2] &gt; div:[2] &gt; div:[2]</v>
      </c>
      <c r="J581" t="str">
        <f t="shared" ref="J581:J644" si="112">+$J$3</f>
        <v>' : '</v>
      </c>
      <c r="K581" t="str">
        <f t="shared" ref="K581:K644" si="113">+$E581</f>
        <v>Picture_Gallery_FullScreen</v>
      </c>
      <c r="L581" t="str">
        <f t="shared" ref="L581:L644" si="114">+$L$3</f>
        <v>',</v>
      </c>
      <c r="M581" s="30" t="str">
        <f t="shared" si="108"/>
        <v xml:space="preserve">'&gt; div.js--modal.sizing--auto.no--header &gt; div:[2] &gt; div:[2] &gt; div:[2]' : 'Picture_Gallery_FullScreen',
</v>
      </c>
      <c r="T581" s="29" t="str">
        <f t="shared" ref="T581:T644" si="115">+$T$3</f>
        <v>'</v>
      </c>
      <c r="U581" t="str">
        <f t="shared" ref="U581:U644" si="116">+$C581</f>
        <v>&gt; div.js--modal.sizing--auto.no--header &gt; div:[2] &gt; div:[2] &gt; div:[2]</v>
      </c>
      <c r="V581" t="str">
        <f t="shared" ref="V581:V644" si="117">+$V$3</f>
        <v>' : '</v>
      </c>
      <c r="W581" t="str">
        <f t="shared" ref="W581:W644" si="118">+$E581</f>
        <v>Picture_Gallery_FullScreen</v>
      </c>
      <c r="X581" t="str">
        <f t="shared" ref="X581:X644" si="119">+$X$3</f>
        <v>',</v>
      </c>
      <c r="Y581" s="30" t="str">
        <f t="shared" si="109"/>
        <v xml:space="preserve">'&gt; div.js--modal.sizing--auto.no--header &gt; div:[2] &gt; div:[2] &gt; div:[2]' : 'Picture_Gallery_FullScreen',
</v>
      </c>
    </row>
    <row r="582" spans="1:25" x14ac:dyDescent="0.25">
      <c r="A582" s="60"/>
      <c r="B582">
        <v>265</v>
      </c>
      <c r="C582" s="28" t="s">
        <v>1667</v>
      </c>
      <c r="D582" s="28" t="s">
        <v>1668</v>
      </c>
      <c r="E582" t="s">
        <v>678</v>
      </c>
      <c r="F582" t="s">
        <v>678</v>
      </c>
      <c r="H582" s="29" t="str">
        <f t="shared" si="110"/>
        <v>'</v>
      </c>
      <c r="I582" t="str">
        <f t="shared" si="111"/>
        <v>#hp24-accessory &gt; div:[2] &gt; div:[3] &gt; div:[2] &gt; div:[2] &gt; div:[2]</v>
      </c>
      <c r="J582" t="str">
        <f t="shared" si="112"/>
        <v>' : '</v>
      </c>
      <c r="K582" t="str">
        <f t="shared" si="113"/>
        <v>Zubehör</v>
      </c>
      <c r="L582" t="str">
        <f t="shared" si="114"/>
        <v>',</v>
      </c>
      <c r="M582" s="30" t="str">
        <f t="shared" si="108"/>
        <v xml:space="preserve">'#hp24-accessory &gt; div:[2] &gt; div:[3] &gt; div:[2] &gt; div:[2] &gt; div:[2]' : 'Zubehör',
</v>
      </c>
      <c r="T582" s="29" t="str">
        <f t="shared" si="115"/>
        <v>'</v>
      </c>
      <c r="U582" t="str">
        <f t="shared" si="116"/>
        <v>#hp24-accessory &gt; div:[2] &gt; div:[3] &gt; div:[2] &gt; div:[2] &gt; div:[2]</v>
      </c>
      <c r="V582" t="str">
        <f t="shared" si="117"/>
        <v>' : '</v>
      </c>
      <c r="W582" t="str">
        <f t="shared" si="118"/>
        <v>Zubehör</v>
      </c>
      <c r="X582" t="str">
        <f t="shared" si="119"/>
        <v>',</v>
      </c>
      <c r="Y582" s="30" t="str">
        <f t="shared" si="109"/>
        <v xml:space="preserve">'#hp24-accessory &gt; div:[2] &gt; div:[3] &gt; div:[2] &gt; div:[2] &gt; div:[2]' : 'Zubehör',
</v>
      </c>
    </row>
    <row r="583" spans="1:25" x14ac:dyDescent="0.25">
      <c r="A583" s="60"/>
      <c r="B583">
        <v>263</v>
      </c>
      <c r="C583" s="28" t="s">
        <v>1669</v>
      </c>
      <c r="D583" s="28" t="s">
        <v>1670</v>
      </c>
      <c r="E583" t="s">
        <v>159</v>
      </c>
      <c r="F583" t="s">
        <v>159</v>
      </c>
      <c r="H583" s="29" t="str">
        <f t="shared" si="110"/>
        <v>'</v>
      </c>
      <c r="I583" t="str">
        <f t="shared" si="111"/>
        <v>&gt; div.page-wrap &gt; section &gt; div &gt; div &gt; div &gt; div:[2] &gt; div:[2] &gt; div &gt; div:[3] &gt; div:[2] &gt; div &gt; ul &gt; li &gt; strong</v>
      </c>
      <c r="J583" t="str">
        <f t="shared" si="112"/>
        <v>' : '</v>
      </c>
      <c r="K583" t="str">
        <f t="shared" si="113"/>
        <v>ProductDescription</v>
      </c>
      <c r="L583" t="str">
        <f t="shared" si="114"/>
        <v>',</v>
      </c>
      <c r="M583" s="30" t="str">
        <f t="shared" si="108"/>
        <v xml:space="preserve">'&gt; div.page-wrap &gt; section &gt; div &gt; div &gt; div &gt; div:[2] &gt; div:[2] &gt; div &gt; div:[3] &gt; div:[2] &gt; div &gt; ul &gt; li &gt; strong' : 'ProductDescription',
</v>
      </c>
      <c r="T583" s="29" t="str">
        <f t="shared" si="115"/>
        <v>'</v>
      </c>
      <c r="U583" t="str">
        <f t="shared" si="116"/>
        <v>&gt; div.page-wrap &gt; section &gt; div &gt; div &gt; div &gt; div:[2] &gt; div:[2] &gt; div &gt; div:[3] &gt; div:[2] &gt; div &gt; ul &gt; li &gt; strong</v>
      </c>
      <c r="V583" t="str">
        <f t="shared" si="117"/>
        <v>' : '</v>
      </c>
      <c r="W583" t="str">
        <f t="shared" si="118"/>
        <v>ProductDescription</v>
      </c>
      <c r="X583" t="str">
        <f t="shared" si="119"/>
        <v>',</v>
      </c>
      <c r="Y583" s="30" t="str">
        <f t="shared" si="109"/>
        <v xml:space="preserve">'&gt; div.page-wrap &gt; section &gt; div &gt; div &gt; div &gt; div:[2] &gt; div:[2] &gt; div &gt; div:[3] &gt; div:[2] &gt; div &gt; ul &gt; li &gt; strong' : 'ProductDescription',
</v>
      </c>
    </row>
    <row r="584" spans="1:25" x14ac:dyDescent="0.25">
      <c r="A584" s="60"/>
      <c r="B584">
        <v>263</v>
      </c>
      <c r="C584" s="28" t="s">
        <v>1671</v>
      </c>
      <c r="D584" s="28" t="s">
        <v>1672</v>
      </c>
      <c r="E584" t="s">
        <v>641</v>
      </c>
      <c r="F584" t="s">
        <v>17</v>
      </c>
      <c r="H584" s="29" t="str">
        <f t="shared" si="110"/>
        <v>'</v>
      </c>
      <c r="I584" t="str">
        <f t="shared" si="111"/>
        <v>&gt; div.page-wrap &gt; nav &gt; div &gt; div &gt; ul &gt; li:[4] &gt; a &gt; span</v>
      </c>
      <c r="J584" t="str">
        <f t="shared" si="112"/>
        <v>' : '</v>
      </c>
      <c r="K584" t="str">
        <f t="shared" si="113"/>
        <v>MainMenu</v>
      </c>
      <c r="L584" t="str">
        <f t="shared" si="114"/>
        <v>',</v>
      </c>
      <c r="M584" s="30" t="str">
        <f t="shared" si="108"/>
        <v xml:space="preserve">'&gt; div.page-wrap &gt; nav &gt; div &gt; div &gt; ul &gt; li:[4] &gt; a &gt; span' : 'MainMenu',
</v>
      </c>
      <c r="T584" s="29" t="str">
        <f t="shared" si="115"/>
        <v>'</v>
      </c>
      <c r="U584" t="str">
        <f t="shared" si="116"/>
        <v>&gt; div.page-wrap &gt; nav &gt; div &gt; div &gt; ul &gt; li:[4] &gt; a &gt; span</v>
      </c>
      <c r="V584" t="str">
        <f t="shared" si="117"/>
        <v>' : '</v>
      </c>
      <c r="W584" t="str">
        <f t="shared" si="118"/>
        <v>MainMenu</v>
      </c>
      <c r="X584" t="str">
        <f t="shared" si="119"/>
        <v>',</v>
      </c>
      <c r="Y584" s="30" t="str">
        <f t="shared" si="109"/>
        <v xml:space="preserve">'&gt; div.page-wrap &gt; nav &gt; div &gt; div &gt; ul &gt; li:[4] &gt; a &gt; span' : 'MainMenu',
</v>
      </c>
    </row>
    <row r="585" spans="1:25" x14ac:dyDescent="0.25">
      <c r="A585" s="60"/>
      <c r="B585">
        <v>261</v>
      </c>
      <c r="C585" s="28" t="s">
        <v>1673</v>
      </c>
      <c r="D585" s="28" t="s">
        <v>1674</v>
      </c>
      <c r="E585" t="s">
        <v>806</v>
      </c>
      <c r="F585" t="s">
        <v>159</v>
      </c>
      <c r="H585" s="29" t="str">
        <f t="shared" si="110"/>
        <v>'</v>
      </c>
      <c r="I585" t="str">
        <f t="shared" si="111"/>
        <v>&gt; div.page-wrap &gt; section &gt; div &gt; div &gt; div &gt; div:[2] &gt; div:[2] &gt; div &gt; div:[3] &gt; div:[2] &gt; div:[2] &gt; table &gt; tbody &gt; tr:[8] &gt; td:[2] &gt; li</v>
      </c>
      <c r="J585" t="str">
        <f t="shared" si="112"/>
        <v>' : '</v>
      </c>
      <c r="K585" t="str">
        <f t="shared" si="113"/>
        <v>ProductDescription_table</v>
      </c>
      <c r="L585" t="str">
        <f t="shared" si="114"/>
        <v>',</v>
      </c>
      <c r="M585" s="30" t="str">
        <f t="shared" si="108"/>
        <v xml:space="preserve">'&gt; div.page-wrap &gt; section &gt; div &gt; div &gt; div &gt; div:[2] &gt; div:[2] &gt; div &gt; div:[3] &gt; div:[2] &gt; div:[2] &gt; table &gt; tbody &gt; tr:[8] &gt; td:[2] &gt; li' : 'ProductDescription_table',
</v>
      </c>
      <c r="T585" s="29" t="str">
        <f t="shared" si="115"/>
        <v>'</v>
      </c>
      <c r="U585" t="str">
        <f t="shared" si="116"/>
        <v>&gt; div.page-wrap &gt; section &gt; div &gt; div &gt; div &gt; div:[2] &gt; div:[2] &gt; div &gt; div:[3] &gt; div:[2] &gt; div:[2] &gt; table &gt; tbody &gt; tr:[8] &gt; td:[2] &gt; li</v>
      </c>
      <c r="V585" t="str">
        <f t="shared" si="117"/>
        <v>' : '</v>
      </c>
      <c r="W585" t="str">
        <f t="shared" si="118"/>
        <v>ProductDescription_table</v>
      </c>
      <c r="X585" t="str">
        <f t="shared" si="119"/>
        <v>',</v>
      </c>
      <c r="Y585" s="30" t="str">
        <f t="shared" si="109"/>
        <v xml:space="preserve">'&gt; div.page-wrap &gt; section &gt; div &gt; div &gt; div &gt; div:[2] &gt; div:[2] &gt; div &gt; div:[3] &gt; div:[2] &gt; div:[2] &gt; table &gt; tbody &gt; tr:[8] &gt; td:[2] &gt; li' : 'ProductDescription_table',
</v>
      </c>
    </row>
    <row r="586" spans="1:25" x14ac:dyDescent="0.25">
      <c r="A586" s="60"/>
      <c r="B586">
        <v>260</v>
      </c>
      <c r="C586" s="28" t="s">
        <v>1675</v>
      </c>
      <c r="D586" s="28" t="s">
        <v>1676</v>
      </c>
      <c r="H586" s="29" t="str">
        <f t="shared" si="110"/>
        <v>'</v>
      </c>
      <c r="I586" t="str">
        <f t="shared" si="111"/>
        <v>&gt; div.page-wrap &gt; section &gt; div &gt; div &gt; div &gt; div &gt; div:[2] &gt; div &gt; div &gt; div &gt; div &gt; span &gt; span:[2]</v>
      </c>
      <c r="J586" t="str">
        <f t="shared" si="112"/>
        <v>' : '</v>
      </c>
      <c r="K586">
        <f t="shared" si="113"/>
        <v>0</v>
      </c>
      <c r="L586" t="str">
        <f t="shared" si="114"/>
        <v>',</v>
      </c>
      <c r="M586" s="30" t="str">
        <f t="shared" si="108"/>
        <v/>
      </c>
      <c r="T586" s="29" t="str">
        <f t="shared" si="115"/>
        <v>'</v>
      </c>
      <c r="U586" t="str">
        <f t="shared" si="116"/>
        <v>&gt; div.page-wrap &gt; section &gt; div &gt; div &gt; div &gt; div &gt; div:[2] &gt; div &gt; div &gt; div &gt; div &gt; span &gt; span:[2]</v>
      </c>
      <c r="V586" t="str">
        <f t="shared" si="117"/>
        <v>' : '</v>
      </c>
      <c r="W586">
        <f t="shared" si="118"/>
        <v>0</v>
      </c>
      <c r="X586" t="str">
        <f t="shared" si="119"/>
        <v>',</v>
      </c>
      <c r="Y586" s="30" t="str">
        <f t="shared" si="109"/>
        <v/>
      </c>
    </row>
    <row r="587" spans="1:25" x14ac:dyDescent="0.25">
      <c r="A587" s="60"/>
      <c r="B587">
        <v>260</v>
      </c>
      <c r="C587" s="28" t="s">
        <v>1677</v>
      </c>
      <c r="D587" s="28" t="s">
        <v>1678</v>
      </c>
      <c r="E587" t="s">
        <v>570</v>
      </c>
      <c r="F587" t="s">
        <v>570</v>
      </c>
      <c r="H587" s="29" t="str">
        <f t="shared" si="110"/>
        <v>'</v>
      </c>
      <c r="I587" t="str">
        <f t="shared" si="111"/>
        <v>&gt; div.js--modal.sizing--content.no--header &gt; div:[2] &gt; div &gt; div:[4] &gt; div &gt; div:[2] &gt; div &gt; div &gt; div:[3] &gt; div &gt; div &gt; div:[2] &gt; a &gt; span</v>
      </c>
      <c r="J587" t="str">
        <f t="shared" si="112"/>
        <v>' : '</v>
      </c>
      <c r="K587" t="str">
        <f t="shared" si="113"/>
        <v>Picture_Gallery_FullScreen</v>
      </c>
      <c r="L587" t="str">
        <f t="shared" si="114"/>
        <v>',</v>
      </c>
      <c r="M587" s="30" t="str">
        <f t="shared" si="108"/>
        <v xml:space="preserve">'&gt; div.js--modal.sizing--content.no--header &gt; div:[2] &gt; div &gt; div:[4] &gt; div &gt; div:[2] &gt; div &gt; div &gt; div:[3] &gt; div &gt; div &gt; div:[2] &gt; a &gt; span' : 'Picture_Gallery_FullScreen',
</v>
      </c>
      <c r="T587" s="29" t="str">
        <f t="shared" si="115"/>
        <v>'</v>
      </c>
      <c r="U587" t="str">
        <f t="shared" si="116"/>
        <v>&gt; div.js--modal.sizing--content.no--header &gt; div:[2] &gt; div &gt; div:[4] &gt; div &gt; div:[2] &gt; div &gt; div &gt; div:[3] &gt; div &gt; div &gt; div:[2] &gt; a &gt; span</v>
      </c>
      <c r="V587" t="str">
        <f t="shared" si="117"/>
        <v>' : '</v>
      </c>
      <c r="W587" t="str">
        <f t="shared" si="118"/>
        <v>Picture_Gallery_FullScreen</v>
      </c>
      <c r="X587" t="str">
        <f t="shared" si="119"/>
        <v>',</v>
      </c>
      <c r="Y587" s="30" t="str">
        <f t="shared" si="109"/>
        <v xml:space="preserve">'&gt; div.js--modal.sizing--content.no--header &gt; div:[2] &gt; div &gt; div:[4] &gt; div &gt; div:[2] &gt; div &gt; div &gt; div:[3] &gt; div &gt; div &gt; div:[2] &gt; a &gt; span' : 'Picture_Gallery_FullScreen',
</v>
      </c>
    </row>
    <row r="588" spans="1:25" x14ac:dyDescent="0.25">
      <c r="A588" s="60"/>
      <c r="B588">
        <v>260</v>
      </c>
      <c r="C588" s="28" t="s">
        <v>1679</v>
      </c>
      <c r="D588" s="28" t="s">
        <v>1680</v>
      </c>
      <c r="E588" t="s">
        <v>806</v>
      </c>
      <c r="F588" t="s">
        <v>159</v>
      </c>
      <c r="H588" s="29" t="str">
        <f t="shared" si="110"/>
        <v>'</v>
      </c>
      <c r="I588" t="str">
        <f t="shared" si="111"/>
        <v>&gt; div.page-wrap &gt; section &gt; div &gt; div &gt; div &gt; div:[2] &gt; div:[2] &gt; div &gt; div:[3] &gt; div:[2] &gt; div:[2] &gt; table &gt; tbody &gt; tr:[16] &gt; td:[2] &gt; li</v>
      </c>
      <c r="J588" t="str">
        <f t="shared" si="112"/>
        <v>' : '</v>
      </c>
      <c r="K588" t="str">
        <f t="shared" si="113"/>
        <v>ProductDescription_table</v>
      </c>
      <c r="L588" t="str">
        <f t="shared" si="114"/>
        <v>',</v>
      </c>
      <c r="M588" s="30" t="str">
        <f t="shared" si="108"/>
        <v xml:space="preserve">'&gt; div.page-wrap &gt; section &gt; div &gt; div &gt; div &gt; div:[2] &gt; div:[2] &gt; div &gt; div:[3] &gt; div:[2] &gt; div:[2] &gt; table &gt; tbody &gt; tr:[16] &gt; td:[2] &gt; li' : 'ProductDescription_table',
</v>
      </c>
      <c r="T588" s="29" t="str">
        <f t="shared" si="115"/>
        <v>'</v>
      </c>
      <c r="U588" t="str">
        <f t="shared" si="116"/>
        <v>&gt; div.page-wrap &gt; section &gt; div &gt; div &gt; div &gt; div:[2] &gt; div:[2] &gt; div &gt; div:[3] &gt; div:[2] &gt; div:[2] &gt; table &gt; tbody &gt; tr:[16] &gt; td:[2] &gt; li</v>
      </c>
      <c r="V588" t="str">
        <f t="shared" si="117"/>
        <v>' : '</v>
      </c>
      <c r="W588" t="str">
        <f t="shared" si="118"/>
        <v>ProductDescription_table</v>
      </c>
      <c r="X588" t="str">
        <f t="shared" si="119"/>
        <v>',</v>
      </c>
      <c r="Y588" s="30" t="str">
        <f t="shared" si="109"/>
        <v xml:space="preserve">'&gt; div.page-wrap &gt; section &gt; div &gt; div &gt; div &gt; div:[2] &gt; div:[2] &gt; div &gt; div:[3] &gt; div:[2] &gt; div:[2] &gt; table &gt; tbody &gt; tr:[16] &gt; td:[2] &gt; li' : 'ProductDescription_table',
</v>
      </c>
    </row>
    <row r="589" spans="1:25" x14ac:dyDescent="0.25">
      <c r="A589" s="60"/>
      <c r="B589">
        <v>260</v>
      </c>
      <c r="C589" s="28" t="s">
        <v>1681</v>
      </c>
      <c r="D589" s="28" t="s">
        <v>1682</v>
      </c>
      <c r="E589" t="s">
        <v>159</v>
      </c>
      <c r="F589" t="s">
        <v>159</v>
      </c>
      <c r="H589" s="29" t="str">
        <f t="shared" si="110"/>
        <v>'</v>
      </c>
      <c r="I589" t="str">
        <f t="shared" si="111"/>
        <v>&gt; div.page-wrap &gt; section &gt; div &gt; div &gt; div &gt; div:[2] &gt; div:[2] &gt; div &gt; div:[3] &gt; div:[2] &gt; div:[2]</v>
      </c>
      <c r="J589" t="str">
        <f t="shared" si="112"/>
        <v>' : '</v>
      </c>
      <c r="K589" t="str">
        <f t="shared" si="113"/>
        <v>ProductDescription</v>
      </c>
      <c r="L589" t="str">
        <f t="shared" si="114"/>
        <v>',</v>
      </c>
      <c r="M589" s="30" t="str">
        <f t="shared" si="108"/>
        <v xml:space="preserve">'&gt; div.page-wrap &gt; section &gt; div &gt; div &gt; div &gt; div:[2] &gt; div:[2] &gt; div &gt; div:[3] &gt; div:[2] &gt; div:[2]' : 'ProductDescription',
</v>
      </c>
      <c r="T589" s="29" t="str">
        <f t="shared" si="115"/>
        <v>'</v>
      </c>
      <c r="U589" t="str">
        <f t="shared" si="116"/>
        <v>&gt; div.page-wrap &gt; section &gt; div &gt; div &gt; div &gt; div:[2] &gt; div:[2] &gt; div &gt; div:[3] &gt; div:[2] &gt; div:[2]</v>
      </c>
      <c r="V589" t="str">
        <f t="shared" si="117"/>
        <v>' : '</v>
      </c>
      <c r="W589" t="str">
        <f t="shared" si="118"/>
        <v>ProductDescription</v>
      </c>
      <c r="X589" t="str">
        <f t="shared" si="119"/>
        <v>',</v>
      </c>
      <c r="Y589" s="30" t="str">
        <f t="shared" si="109"/>
        <v xml:space="preserve">'&gt; div.page-wrap &gt; section &gt; div &gt; div &gt; div &gt; div:[2] &gt; div:[2] &gt; div &gt; div:[3] &gt; div:[2] &gt; div:[2]' : 'ProductDescription',
</v>
      </c>
    </row>
    <row r="590" spans="1:25" x14ac:dyDescent="0.25">
      <c r="A590" s="60"/>
      <c r="B590">
        <v>260</v>
      </c>
      <c r="C590" s="28" t="s">
        <v>1683</v>
      </c>
      <c r="D590" s="28" t="s">
        <v>1684</v>
      </c>
      <c r="E590" t="s">
        <v>767</v>
      </c>
      <c r="F590" t="s">
        <v>2500</v>
      </c>
      <c r="H590" s="29" t="str">
        <f t="shared" si="110"/>
        <v>'</v>
      </c>
      <c r="I590" t="str">
        <f t="shared" si="111"/>
        <v>&gt; div.page-wrap &gt; section &gt; div &gt; div &gt; div &gt; div &gt; div &gt; div:[2] &gt; div &gt; form &gt; div:[2] &gt; div &gt; div</v>
      </c>
      <c r="J590" t="str">
        <f t="shared" si="112"/>
        <v>' : '</v>
      </c>
      <c r="K590" t="str">
        <f t="shared" si="113"/>
        <v>ProductDescription_Price</v>
      </c>
      <c r="L590" t="str">
        <f t="shared" si="114"/>
        <v>',</v>
      </c>
      <c r="M590" s="30" t="str">
        <f t="shared" si="108"/>
        <v xml:space="preserve">'&gt; div.page-wrap &gt; section &gt; div &gt; div &gt; div &gt; div &gt; div &gt; div:[2] &gt; div &gt; form &gt; div:[2] &gt; div &gt; div' : 'ProductDescription_Price',
</v>
      </c>
      <c r="T590" s="29" t="str">
        <f t="shared" si="115"/>
        <v>'</v>
      </c>
      <c r="U590" t="str">
        <f t="shared" si="116"/>
        <v>&gt; div.page-wrap &gt; section &gt; div &gt; div &gt; div &gt; div &gt; div &gt; div:[2] &gt; div &gt; form &gt; div:[2] &gt; div &gt; div</v>
      </c>
      <c r="V590" t="str">
        <f t="shared" si="117"/>
        <v>' : '</v>
      </c>
      <c r="W590" t="str">
        <f t="shared" si="118"/>
        <v>ProductDescription_Price</v>
      </c>
      <c r="X590" t="str">
        <f t="shared" si="119"/>
        <v>',</v>
      </c>
      <c r="Y590" s="30" t="str">
        <f t="shared" si="109"/>
        <v xml:space="preserve">'&gt; div.page-wrap &gt; section &gt; div &gt; div &gt; div &gt; div &gt; div &gt; div:[2] &gt; div &gt; form &gt; div:[2] &gt; div &gt; div' : 'ProductDescription_Price',
</v>
      </c>
    </row>
    <row r="591" spans="1:25" x14ac:dyDescent="0.25">
      <c r="A591" s="60"/>
      <c r="B591">
        <v>260</v>
      </c>
      <c r="C591" s="28" t="s">
        <v>1685</v>
      </c>
      <c r="D591" s="28" t="s">
        <v>1686</v>
      </c>
      <c r="E591" t="s">
        <v>806</v>
      </c>
      <c r="F591" t="s">
        <v>159</v>
      </c>
      <c r="H591" s="29" t="str">
        <f t="shared" si="110"/>
        <v>'</v>
      </c>
      <c r="I591" t="str">
        <f t="shared" si="111"/>
        <v>&gt; div.page-wrap &gt; section &gt; div &gt; div &gt; div &gt; div:[2] &gt; div:[2] &gt; div &gt; div:[3] &gt; div:[2] &gt; div:[2] &gt; table &gt; tbody &gt; tr:[17] &gt; td:[2] &gt; li</v>
      </c>
      <c r="J591" t="str">
        <f t="shared" si="112"/>
        <v>' : '</v>
      </c>
      <c r="K591" t="str">
        <f t="shared" si="113"/>
        <v>ProductDescription_table</v>
      </c>
      <c r="L591" t="str">
        <f t="shared" si="114"/>
        <v>',</v>
      </c>
      <c r="M591" s="30" t="str">
        <f t="shared" si="108"/>
        <v xml:space="preserve">'&gt; div.page-wrap &gt; section &gt; div &gt; div &gt; div &gt; div:[2] &gt; div:[2] &gt; div &gt; div:[3] &gt; div:[2] &gt; div:[2] &gt; table &gt; tbody &gt; tr:[17] &gt; td:[2] &gt; li' : 'ProductDescription_table',
</v>
      </c>
      <c r="T591" s="29" t="str">
        <f t="shared" si="115"/>
        <v>'</v>
      </c>
      <c r="U591" t="str">
        <f t="shared" si="116"/>
        <v>&gt; div.page-wrap &gt; section &gt; div &gt; div &gt; div &gt; div:[2] &gt; div:[2] &gt; div &gt; div:[3] &gt; div:[2] &gt; div:[2] &gt; table &gt; tbody &gt; tr:[17] &gt; td:[2] &gt; li</v>
      </c>
      <c r="V591" t="str">
        <f t="shared" si="117"/>
        <v>' : '</v>
      </c>
      <c r="W591" t="str">
        <f t="shared" si="118"/>
        <v>ProductDescription_table</v>
      </c>
      <c r="X591" t="str">
        <f t="shared" si="119"/>
        <v>',</v>
      </c>
      <c r="Y591" s="30" t="str">
        <f t="shared" si="109"/>
        <v xml:space="preserve">'&gt; div.page-wrap &gt; section &gt; div &gt; div &gt; div &gt; div:[2] &gt; div:[2] &gt; div &gt; div:[3] &gt; div:[2] &gt; div:[2] &gt; table &gt; tbody &gt; tr:[17] &gt; td:[2] &gt; li' : 'ProductDescription_table',
</v>
      </c>
    </row>
    <row r="592" spans="1:25" x14ac:dyDescent="0.25">
      <c r="A592" s="60"/>
      <c r="B592">
        <v>260</v>
      </c>
      <c r="C592" s="28" t="s">
        <v>1687</v>
      </c>
      <c r="D592" s="28" t="s">
        <v>1688</v>
      </c>
      <c r="E592" t="s">
        <v>678</v>
      </c>
      <c r="F592" t="s">
        <v>678</v>
      </c>
      <c r="H592" s="29" t="str">
        <f t="shared" si="110"/>
        <v>'</v>
      </c>
      <c r="I592" t="str">
        <f t="shared" si="111"/>
        <v>#hp24-accessory &gt; div:[2] &gt; div &gt; div:[2] &gt; div:[2] &gt; div:[3]</v>
      </c>
      <c r="J592" t="str">
        <f t="shared" si="112"/>
        <v>' : '</v>
      </c>
      <c r="K592" t="str">
        <f t="shared" si="113"/>
        <v>Zubehör</v>
      </c>
      <c r="L592" t="str">
        <f t="shared" si="114"/>
        <v>',</v>
      </c>
      <c r="M592" s="30" t="str">
        <f t="shared" si="108"/>
        <v xml:space="preserve">'#hp24-accessory &gt; div:[2] &gt; div &gt; div:[2] &gt; div:[2] &gt; div:[3]' : 'Zubehör',
</v>
      </c>
      <c r="T592" s="29" t="str">
        <f t="shared" si="115"/>
        <v>'</v>
      </c>
      <c r="U592" t="str">
        <f t="shared" si="116"/>
        <v>#hp24-accessory &gt; div:[2] &gt; div &gt; div:[2] &gt; div:[2] &gt; div:[3]</v>
      </c>
      <c r="V592" t="str">
        <f t="shared" si="117"/>
        <v>' : '</v>
      </c>
      <c r="W592" t="str">
        <f t="shared" si="118"/>
        <v>Zubehör</v>
      </c>
      <c r="X592" t="str">
        <f t="shared" si="119"/>
        <v>',</v>
      </c>
      <c r="Y592" s="30" t="str">
        <f t="shared" si="109"/>
        <v xml:space="preserve">'#hp24-accessory &gt; div:[2] &gt; div &gt; div:[2] &gt; div:[2] &gt; div:[3]' : 'Zubehör',
</v>
      </c>
    </row>
    <row r="593" spans="1:25" x14ac:dyDescent="0.25">
      <c r="A593" s="60"/>
      <c r="B593">
        <v>260</v>
      </c>
      <c r="C593" s="28" t="s">
        <v>1689</v>
      </c>
      <c r="D593" s="28" t="s">
        <v>1690</v>
      </c>
      <c r="E593" t="s">
        <v>1691</v>
      </c>
      <c r="F593" t="s">
        <v>2500</v>
      </c>
      <c r="H593" s="29" t="str">
        <f t="shared" si="110"/>
        <v>'</v>
      </c>
      <c r="I593" t="str">
        <f t="shared" si="111"/>
        <v>&gt; div.page-wrap &gt; section &gt; div &gt; div &gt; div &gt; div &gt; div &gt; div:[2] &gt; div &gt; div:[3] &gt; div:[2]</v>
      </c>
      <c r="J593" t="str">
        <f t="shared" si="112"/>
        <v>' : '</v>
      </c>
      <c r="K593" t="str">
        <f t="shared" si="113"/>
        <v>VersandInformationen_Ind_Stück_Tiefpreis</v>
      </c>
      <c r="L593" t="str">
        <f t="shared" si="114"/>
        <v>',</v>
      </c>
      <c r="M593" s="30" t="str">
        <f t="shared" si="108"/>
        <v xml:space="preserve">'&gt; div.page-wrap &gt; section &gt; div &gt; div &gt; div &gt; div &gt; div &gt; div:[2] &gt; div &gt; div:[3] &gt; div:[2]' : 'VersandInformationen_Ind_Stück_Tiefpreis',
</v>
      </c>
      <c r="T593" s="29" t="str">
        <f t="shared" si="115"/>
        <v>'</v>
      </c>
      <c r="U593" t="str">
        <f t="shared" si="116"/>
        <v>&gt; div.page-wrap &gt; section &gt; div &gt; div &gt; div &gt; div &gt; div &gt; div:[2] &gt; div &gt; div:[3] &gt; div:[2]</v>
      </c>
      <c r="V593" t="str">
        <f t="shared" si="117"/>
        <v>' : '</v>
      </c>
      <c r="W593" t="str">
        <f t="shared" si="118"/>
        <v>VersandInformationen_Ind_Stück_Tiefpreis</v>
      </c>
      <c r="X593" t="str">
        <f t="shared" si="119"/>
        <v>',</v>
      </c>
      <c r="Y593" s="30" t="str">
        <f t="shared" si="109"/>
        <v xml:space="preserve">'&gt; div.page-wrap &gt; section &gt; div &gt; div &gt; div &gt; div &gt; div &gt; div:[2] &gt; div &gt; div:[3] &gt; div:[2]' : 'VersandInformationen_Ind_Stück_Tiefpreis',
</v>
      </c>
    </row>
    <row r="594" spans="1:25" x14ac:dyDescent="0.25">
      <c r="A594" s="60"/>
      <c r="B594">
        <v>257</v>
      </c>
      <c r="C594" s="28" t="s">
        <v>1692</v>
      </c>
      <c r="D594" s="28" t="s">
        <v>1693</v>
      </c>
      <c r="E594" t="s">
        <v>806</v>
      </c>
      <c r="F594" t="s">
        <v>159</v>
      </c>
      <c r="H594" s="29" t="str">
        <f t="shared" si="110"/>
        <v>'</v>
      </c>
      <c r="I594" t="str">
        <f t="shared" si="111"/>
        <v>&gt; div.page-wrap &gt; section &gt; div &gt; div &gt; div &gt; div:[2] &gt; div:[2] &gt; div &gt; div:[3] &gt; div:[2] &gt; div:[2] &gt; table &gt; tbody &gt; tr:[19] &gt; td:[2] &gt; li</v>
      </c>
      <c r="J594" t="str">
        <f t="shared" si="112"/>
        <v>' : '</v>
      </c>
      <c r="K594" t="str">
        <f t="shared" si="113"/>
        <v>ProductDescription_table</v>
      </c>
      <c r="L594" t="str">
        <f t="shared" si="114"/>
        <v>',</v>
      </c>
      <c r="M594" s="30" t="str">
        <f t="shared" si="108"/>
        <v xml:space="preserve">'&gt; div.page-wrap &gt; section &gt; div &gt; div &gt; div &gt; div:[2] &gt; div:[2] &gt; div &gt; div:[3] &gt; div:[2] &gt; div:[2] &gt; table &gt; tbody &gt; tr:[19] &gt; td:[2] &gt; li' : 'ProductDescription_table',
</v>
      </c>
      <c r="T594" s="29" t="str">
        <f t="shared" si="115"/>
        <v>'</v>
      </c>
      <c r="U594" t="str">
        <f t="shared" si="116"/>
        <v>&gt; div.page-wrap &gt; section &gt; div &gt; div &gt; div &gt; div:[2] &gt; div:[2] &gt; div &gt; div:[3] &gt; div:[2] &gt; div:[2] &gt; table &gt; tbody &gt; tr:[19] &gt; td:[2] &gt; li</v>
      </c>
      <c r="V594" t="str">
        <f t="shared" si="117"/>
        <v>' : '</v>
      </c>
      <c r="W594" t="str">
        <f t="shared" si="118"/>
        <v>ProductDescription_table</v>
      </c>
      <c r="X594" t="str">
        <f t="shared" si="119"/>
        <v>',</v>
      </c>
      <c r="Y594" s="30" t="str">
        <f t="shared" si="109"/>
        <v xml:space="preserve">'&gt; div.page-wrap &gt; section &gt; div &gt; div &gt; div &gt; div:[2] &gt; div:[2] &gt; div &gt; div:[3] &gt; div:[2] &gt; div:[2] &gt; table &gt; tbody &gt; tr:[19] &gt; td:[2] &gt; li' : 'ProductDescription_table',
</v>
      </c>
    </row>
    <row r="595" spans="1:25" x14ac:dyDescent="0.25">
      <c r="A595" s="60"/>
      <c r="B595">
        <v>255</v>
      </c>
      <c r="C595" s="28" t="s">
        <v>1694</v>
      </c>
      <c r="D595" s="28" t="s">
        <v>1695</v>
      </c>
      <c r="E595" t="s">
        <v>806</v>
      </c>
      <c r="F595" t="s">
        <v>159</v>
      </c>
      <c r="H595" s="29" t="str">
        <f t="shared" si="110"/>
        <v>'</v>
      </c>
      <c r="I595" t="str">
        <f t="shared" si="111"/>
        <v>&gt; div.page-wrap &gt; section &gt; div &gt; div &gt; div &gt; div:[2] &gt; div:[2] &gt; div &gt; div:[3] &gt; div:[2] &gt; div:[2] &gt; table &gt; tbody &gt; tr:[14] &gt; td:[2] &gt; li:[2]</v>
      </c>
      <c r="J595" t="str">
        <f t="shared" si="112"/>
        <v>' : '</v>
      </c>
      <c r="K595" t="str">
        <f t="shared" si="113"/>
        <v>ProductDescription_table</v>
      </c>
      <c r="L595" t="str">
        <f t="shared" si="114"/>
        <v>',</v>
      </c>
      <c r="M595" s="30" t="str">
        <f t="shared" si="108"/>
        <v xml:space="preserve">'&gt; div.page-wrap &gt; section &gt; div &gt; div &gt; div &gt; div:[2] &gt; div:[2] &gt; div &gt; div:[3] &gt; div:[2] &gt; div:[2] &gt; table &gt; tbody &gt; tr:[14] &gt; td:[2] &gt; li:[2]' : 'ProductDescription_table',
</v>
      </c>
      <c r="T595" s="29" t="str">
        <f t="shared" si="115"/>
        <v>'</v>
      </c>
      <c r="U595" t="str">
        <f t="shared" si="116"/>
        <v>&gt; div.page-wrap &gt; section &gt; div &gt; div &gt; div &gt; div:[2] &gt; div:[2] &gt; div &gt; div:[3] &gt; div:[2] &gt; div:[2] &gt; table &gt; tbody &gt; tr:[14] &gt; td:[2] &gt; li:[2]</v>
      </c>
      <c r="V595" t="str">
        <f t="shared" si="117"/>
        <v>' : '</v>
      </c>
      <c r="W595" t="str">
        <f t="shared" si="118"/>
        <v>ProductDescription_table</v>
      </c>
      <c r="X595" t="str">
        <f t="shared" si="119"/>
        <v>',</v>
      </c>
      <c r="Y595" s="30" t="str">
        <f t="shared" si="109"/>
        <v xml:space="preserve">'&gt; div.page-wrap &gt; section &gt; div &gt; div &gt; div &gt; div:[2] &gt; div:[2] &gt; div &gt; div:[3] &gt; div:[2] &gt; div:[2] &gt; table &gt; tbody &gt; tr:[14] &gt; td:[2] &gt; li:[2]' : 'ProductDescription_table',
</v>
      </c>
    </row>
    <row r="596" spans="1:25" x14ac:dyDescent="0.25">
      <c r="A596" s="60"/>
      <c r="B596">
        <v>255</v>
      </c>
      <c r="C596" s="28" t="s">
        <v>1696</v>
      </c>
      <c r="D596" s="28" t="s">
        <v>1697</v>
      </c>
      <c r="E596" t="s">
        <v>806</v>
      </c>
      <c r="F596" t="s">
        <v>159</v>
      </c>
      <c r="H596" s="29" t="str">
        <f t="shared" si="110"/>
        <v>'</v>
      </c>
      <c r="I596" t="str">
        <f t="shared" si="111"/>
        <v>&gt; div.page-wrap &gt; section &gt; div &gt; div &gt; div &gt; div:[2] &gt; div:[2] &gt; div &gt; div:[3] &gt; div:[2] &gt; div:[2] &gt; table &gt; tbody &gt; tr:[8] &gt; td:[2] &gt; li:[2]</v>
      </c>
      <c r="J596" t="str">
        <f t="shared" si="112"/>
        <v>' : '</v>
      </c>
      <c r="K596" t="str">
        <f t="shared" si="113"/>
        <v>ProductDescription_table</v>
      </c>
      <c r="L596" t="str">
        <f t="shared" si="114"/>
        <v>',</v>
      </c>
      <c r="M596" s="30" t="str">
        <f t="shared" si="108"/>
        <v xml:space="preserve">'&gt; div.page-wrap &gt; section &gt; div &gt; div &gt; div &gt; div:[2] &gt; div:[2] &gt; div &gt; div:[3] &gt; div:[2] &gt; div:[2] &gt; table &gt; tbody &gt; tr:[8] &gt; td:[2] &gt; li:[2]' : 'ProductDescription_table',
</v>
      </c>
      <c r="T596" s="29" t="str">
        <f t="shared" si="115"/>
        <v>'</v>
      </c>
      <c r="U596" t="str">
        <f t="shared" si="116"/>
        <v>&gt; div.page-wrap &gt; section &gt; div &gt; div &gt; div &gt; div:[2] &gt; div:[2] &gt; div &gt; div:[3] &gt; div:[2] &gt; div:[2] &gt; table &gt; tbody &gt; tr:[8] &gt; td:[2] &gt; li:[2]</v>
      </c>
      <c r="V596" t="str">
        <f t="shared" si="117"/>
        <v>' : '</v>
      </c>
      <c r="W596" t="str">
        <f t="shared" si="118"/>
        <v>ProductDescription_table</v>
      </c>
      <c r="X596" t="str">
        <f t="shared" si="119"/>
        <v>',</v>
      </c>
      <c r="Y596" s="30" t="str">
        <f t="shared" si="109"/>
        <v xml:space="preserve">'&gt; div.page-wrap &gt; section &gt; div &gt; div &gt; div &gt; div:[2] &gt; div:[2] &gt; div &gt; div:[3] &gt; div:[2] &gt; div:[2] &gt; table &gt; tbody &gt; tr:[8] &gt; td:[2] &gt; li:[2]' : 'ProductDescription_table',
</v>
      </c>
    </row>
    <row r="597" spans="1:25" x14ac:dyDescent="0.25">
      <c r="A597" s="60"/>
      <c r="B597">
        <v>251</v>
      </c>
      <c r="C597" s="28" t="s">
        <v>1698</v>
      </c>
      <c r="D597" s="28" t="s">
        <v>1699</v>
      </c>
      <c r="H597" s="29" t="str">
        <f t="shared" si="110"/>
        <v>'</v>
      </c>
      <c r="I597" t="str">
        <f t="shared" si="111"/>
        <v>&gt; div.page-wrap &gt; footer &gt; div &gt; div &gt; div:[2] &gt; nav &gt; ul &gt; li:[8] &gt; a</v>
      </c>
      <c r="J597" t="str">
        <f t="shared" si="112"/>
        <v>' : '</v>
      </c>
      <c r="K597">
        <f t="shared" si="113"/>
        <v>0</v>
      </c>
      <c r="L597" t="str">
        <f t="shared" si="114"/>
        <v>',</v>
      </c>
      <c r="M597" s="30" t="str">
        <f t="shared" si="108"/>
        <v/>
      </c>
      <c r="T597" s="29" t="str">
        <f t="shared" si="115"/>
        <v>'</v>
      </c>
      <c r="U597" t="str">
        <f t="shared" si="116"/>
        <v>&gt; div.page-wrap &gt; footer &gt; div &gt; div &gt; div:[2] &gt; nav &gt; ul &gt; li:[8] &gt; a</v>
      </c>
      <c r="V597" t="str">
        <f t="shared" si="117"/>
        <v>' : '</v>
      </c>
      <c r="W597">
        <f t="shared" si="118"/>
        <v>0</v>
      </c>
      <c r="X597" t="str">
        <f t="shared" si="119"/>
        <v>',</v>
      </c>
      <c r="Y597" s="30" t="str">
        <f t="shared" si="109"/>
        <v/>
      </c>
    </row>
    <row r="598" spans="1:25" x14ac:dyDescent="0.25">
      <c r="A598" s="60"/>
      <c r="B598">
        <v>251</v>
      </c>
      <c r="C598" s="28" t="s">
        <v>1700</v>
      </c>
      <c r="D598" s="28" t="s">
        <v>1701</v>
      </c>
      <c r="E598" t="s">
        <v>570</v>
      </c>
      <c r="F598" t="s">
        <v>570</v>
      </c>
      <c r="H598" s="29" t="str">
        <f t="shared" si="110"/>
        <v>'</v>
      </c>
      <c r="I598" t="str">
        <f t="shared" si="111"/>
        <v>&gt; div.js--modal.sizing--auto.no--header.image-gallery--modal.no--border-radius &gt; div:[2] &gt; div &gt; div:[2] &gt; div &gt; a:[5] &gt; img</v>
      </c>
      <c r="J598" t="str">
        <f t="shared" si="112"/>
        <v>' : '</v>
      </c>
      <c r="K598" t="str">
        <f t="shared" si="113"/>
        <v>Picture_Gallery_FullScreen</v>
      </c>
      <c r="L598" t="str">
        <f t="shared" si="114"/>
        <v>',</v>
      </c>
      <c r="M598" s="30" t="str">
        <f t="shared" si="108"/>
        <v xml:space="preserve">'&gt; div.js--modal.sizing--auto.no--header.image-gallery--modal.no--border-radius &gt; div:[2] &gt; div &gt; div:[2] &gt; div &gt; a:[5] &gt; img' : 'Picture_Gallery_FullScreen',
</v>
      </c>
      <c r="T598" s="29" t="str">
        <f t="shared" si="115"/>
        <v>'</v>
      </c>
      <c r="U598" t="str">
        <f t="shared" si="116"/>
        <v>&gt; div.js--modal.sizing--auto.no--header.image-gallery--modal.no--border-radius &gt; div:[2] &gt; div &gt; div:[2] &gt; div &gt; a:[5] &gt; img</v>
      </c>
      <c r="V598" t="str">
        <f t="shared" si="117"/>
        <v>' : '</v>
      </c>
      <c r="W598" t="str">
        <f t="shared" si="118"/>
        <v>Picture_Gallery_FullScreen</v>
      </c>
      <c r="X598" t="str">
        <f t="shared" si="119"/>
        <v>',</v>
      </c>
      <c r="Y598" s="30" t="str">
        <f t="shared" si="109"/>
        <v xml:space="preserve">'&gt; div.js--modal.sizing--auto.no--header.image-gallery--modal.no--border-radius &gt; div:[2] &gt; div &gt; div:[2] &gt; div &gt; a:[5] &gt; img' : 'Picture_Gallery_FullScreen',
</v>
      </c>
    </row>
    <row r="599" spans="1:25" x14ac:dyDescent="0.25">
      <c r="A599" s="60"/>
      <c r="B599">
        <v>251</v>
      </c>
      <c r="C599" s="28" t="s">
        <v>1702</v>
      </c>
      <c r="D599" s="28" t="s">
        <v>1703</v>
      </c>
      <c r="H599" s="29" t="str">
        <f t="shared" si="110"/>
        <v>'</v>
      </c>
      <c r="I599" t="str">
        <f t="shared" si="111"/>
        <v>&gt; div.page-wrap &gt; footer &gt; div &gt; div &gt; div &gt; nav &gt; ul &gt; li:[8]</v>
      </c>
      <c r="J599" t="str">
        <f t="shared" si="112"/>
        <v>' : '</v>
      </c>
      <c r="K599">
        <f t="shared" si="113"/>
        <v>0</v>
      </c>
      <c r="L599" t="str">
        <f t="shared" si="114"/>
        <v>',</v>
      </c>
      <c r="M599" s="30" t="str">
        <f t="shared" si="108"/>
        <v/>
      </c>
      <c r="T599" s="29" t="str">
        <f t="shared" si="115"/>
        <v>'</v>
      </c>
      <c r="U599" t="str">
        <f t="shared" si="116"/>
        <v>&gt; div.page-wrap &gt; footer &gt; div &gt; div &gt; div &gt; nav &gt; ul &gt; li:[8]</v>
      </c>
      <c r="V599" t="str">
        <f t="shared" si="117"/>
        <v>' : '</v>
      </c>
      <c r="W599">
        <f t="shared" si="118"/>
        <v>0</v>
      </c>
      <c r="X599" t="str">
        <f t="shared" si="119"/>
        <v>',</v>
      </c>
      <c r="Y599" s="30" t="str">
        <f t="shared" si="109"/>
        <v/>
      </c>
    </row>
    <row r="600" spans="1:25" x14ac:dyDescent="0.25">
      <c r="A600" s="60"/>
      <c r="B600">
        <v>250</v>
      </c>
      <c r="C600" s="28" t="s">
        <v>1704</v>
      </c>
      <c r="D600" s="28" t="s">
        <v>1705</v>
      </c>
      <c r="E600" t="s">
        <v>806</v>
      </c>
      <c r="F600" t="s">
        <v>159</v>
      </c>
      <c r="H600" s="29" t="str">
        <f t="shared" si="110"/>
        <v>'</v>
      </c>
      <c r="I600" t="str">
        <f t="shared" si="111"/>
        <v>&gt; div.page-wrap &gt; section &gt; div &gt; div &gt; div &gt; div:[2] &gt; div:[2] &gt; div &gt; div:[3] &gt; div:[2] &gt; div:[2] &gt; table &gt; tbody &gt; tr:[19] &gt; td:[2] &gt; li:[3]</v>
      </c>
      <c r="J600" t="str">
        <f t="shared" si="112"/>
        <v>' : '</v>
      </c>
      <c r="K600" t="str">
        <f t="shared" si="113"/>
        <v>ProductDescription_table</v>
      </c>
      <c r="L600" t="str">
        <f t="shared" si="114"/>
        <v>',</v>
      </c>
      <c r="M600" s="30" t="str">
        <f t="shared" si="108"/>
        <v xml:space="preserve">'&gt; div.page-wrap &gt; section &gt; div &gt; div &gt; div &gt; div:[2] &gt; div:[2] &gt; div &gt; div:[3] &gt; div:[2] &gt; div:[2] &gt; table &gt; tbody &gt; tr:[19] &gt; td:[2] &gt; li:[3]' : 'ProductDescription_table',
</v>
      </c>
      <c r="T600" s="29" t="str">
        <f t="shared" si="115"/>
        <v>'</v>
      </c>
      <c r="U600" t="str">
        <f t="shared" si="116"/>
        <v>&gt; div.page-wrap &gt; section &gt; div &gt; div &gt; div &gt; div:[2] &gt; div:[2] &gt; div &gt; div:[3] &gt; div:[2] &gt; div:[2] &gt; table &gt; tbody &gt; tr:[19] &gt; td:[2] &gt; li:[3]</v>
      </c>
      <c r="V600" t="str">
        <f t="shared" si="117"/>
        <v>' : '</v>
      </c>
      <c r="W600" t="str">
        <f t="shared" si="118"/>
        <v>ProductDescription_table</v>
      </c>
      <c r="X600" t="str">
        <f t="shared" si="119"/>
        <v>',</v>
      </c>
      <c r="Y600" s="30" t="str">
        <f t="shared" si="109"/>
        <v xml:space="preserve">'&gt; div.page-wrap &gt; section &gt; div &gt; div &gt; div &gt; div:[2] &gt; div:[2] &gt; div &gt; div:[3] &gt; div:[2] &gt; div:[2] &gt; table &gt; tbody &gt; tr:[19] &gt; td:[2] &gt; li:[3]' : 'ProductDescription_table',
</v>
      </c>
    </row>
    <row r="601" spans="1:25" x14ac:dyDescent="0.25">
      <c r="A601" s="60"/>
      <c r="B601">
        <v>249</v>
      </c>
      <c r="C601" s="28" t="s">
        <v>1706</v>
      </c>
      <c r="D601" s="28" t="s">
        <v>1707</v>
      </c>
      <c r="H601" s="29" t="str">
        <f t="shared" si="110"/>
        <v>'</v>
      </c>
      <c r="I601" t="str">
        <f t="shared" si="111"/>
        <v>&gt; div.page-wrap &gt; footer &gt; div &gt; div &gt; div:[7]</v>
      </c>
      <c r="J601" t="str">
        <f t="shared" si="112"/>
        <v>' : '</v>
      </c>
      <c r="K601">
        <f t="shared" si="113"/>
        <v>0</v>
      </c>
      <c r="L601" t="str">
        <f t="shared" si="114"/>
        <v>',</v>
      </c>
      <c r="M601" s="30" t="str">
        <f t="shared" si="108"/>
        <v/>
      </c>
      <c r="T601" s="29" t="str">
        <f t="shared" si="115"/>
        <v>'</v>
      </c>
      <c r="U601" t="str">
        <f t="shared" si="116"/>
        <v>&gt; div.page-wrap &gt; footer &gt; div &gt; div &gt; div:[7]</v>
      </c>
      <c r="V601" t="str">
        <f t="shared" si="117"/>
        <v>' : '</v>
      </c>
      <c r="W601">
        <f t="shared" si="118"/>
        <v>0</v>
      </c>
      <c r="X601" t="str">
        <f t="shared" si="119"/>
        <v>',</v>
      </c>
      <c r="Y601" s="30" t="str">
        <f t="shared" si="109"/>
        <v/>
      </c>
    </row>
    <row r="602" spans="1:25" x14ac:dyDescent="0.25">
      <c r="A602" s="60"/>
      <c r="B602">
        <v>247</v>
      </c>
      <c r="C602" s="28" t="s">
        <v>1708</v>
      </c>
      <c r="D602" s="28" t="s">
        <v>1709</v>
      </c>
      <c r="H602" s="29" t="str">
        <f t="shared" si="110"/>
        <v>'</v>
      </c>
      <c r="I602" t="str">
        <f t="shared" si="111"/>
        <v>&gt; div.page-wrap &gt; nav &gt; div &gt; div:[2] &gt; div &gt; div &gt; ul &gt; li:[9] &gt; a</v>
      </c>
      <c r="J602" t="str">
        <f t="shared" si="112"/>
        <v>' : '</v>
      </c>
      <c r="K602">
        <f t="shared" si="113"/>
        <v>0</v>
      </c>
      <c r="L602" t="str">
        <f t="shared" si="114"/>
        <v>',</v>
      </c>
      <c r="M602" s="30" t="str">
        <f t="shared" si="108"/>
        <v/>
      </c>
      <c r="T602" s="29" t="str">
        <f t="shared" si="115"/>
        <v>'</v>
      </c>
      <c r="U602" t="str">
        <f t="shared" si="116"/>
        <v>&gt; div.page-wrap &gt; nav &gt; div &gt; div:[2] &gt; div &gt; div &gt; ul &gt; li:[9] &gt; a</v>
      </c>
      <c r="V602" t="str">
        <f t="shared" si="117"/>
        <v>' : '</v>
      </c>
      <c r="W602">
        <f t="shared" si="118"/>
        <v>0</v>
      </c>
      <c r="X602" t="str">
        <f t="shared" si="119"/>
        <v>',</v>
      </c>
      <c r="Y602" s="30" t="str">
        <f t="shared" si="109"/>
        <v/>
      </c>
    </row>
    <row r="603" spans="1:25" x14ac:dyDescent="0.25">
      <c r="A603" s="60"/>
      <c r="B603">
        <v>245</v>
      </c>
      <c r="C603" s="28" t="s">
        <v>1710</v>
      </c>
      <c r="D603" s="28" t="s">
        <v>1711</v>
      </c>
      <c r="H603" s="29" t="str">
        <f t="shared" si="110"/>
        <v>'</v>
      </c>
      <c r="I603" t="str">
        <f t="shared" si="111"/>
        <v>&gt; div.page-wrap &gt; nav &gt; div &gt; div:[2] &gt; div:[4] &gt; div &gt; ul &gt; li &gt; a</v>
      </c>
      <c r="J603" t="str">
        <f t="shared" si="112"/>
        <v>' : '</v>
      </c>
      <c r="K603">
        <f t="shared" si="113"/>
        <v>0</v>
      </c>
      <c r="L603" t="str">
        <f t="shared" si="114"/>
        <v>',</v>
      </c>
      <c r="M603" s="30" t="str">
        <f t="shared" si="108"/>
        <v/>
      </c>
      <c r="T603" s="29" t="str">
        <f t="shared" si="115"/>
        <v>'</v>
      </c>
      <c r="U603" t="str">
        <f t="shared" si="116"/>
        <v>&gt; div.page-wrap &gt; nav &gt; div &gt; div:[2] &gt; div:[4] &gt; div &gt; ul &gt; li &gt; a</v>
      </c>
      <c r="V603" t="str">
        <f t="shared" si="117"/>
        <v>' : '</v>
      </c>
      <c r="W603">
        <f t="shared" si="118"/>
        <v>0</v>
      </c>
      <c r="X603" t="str">
        <f t="shared" si="119"/>
        <v>',</v>
      </c>
      <c r="Y603" s="30" t="str">
        <f t="shared" si="109"/>
        <v/>
      </c>
    </row>
    <row r="604" spans="1:25" x14ac:dyDescent="0.25">
      <c r="A604" s="60"/>
      <c r="B604">
        <v>244</v>
      </c>
      <c r="C604" s="28" t="s">
        <v>1712</v>
      </c>
      <c r="D604" s="28" t="s">
        <v>1713</v>
      </c>
      <c r="E604" t="s">
        <v>570</v>
      </c>
      <c r="F604" t="s">
        <v>570</v>
      </c>
      <c r="H604" s="29" t="str">
        <f t="shared" si="110"/>
        <v>'</v>
      </c>
      <c r="I604" t="str">
        <f t="shared" si="111"/>
        <v>&gt; div.js--modal.sizing--content.no--header &gt; div:[2] &gt; div &gt; div:[4] &gt; div</v>
      </c>
      <c r="J604" t="str">
        <f t="shared" si="112"/>
        <v>' : '</v>
      </c>
      <c r="K604" t="str">
        <f t="shared" si="113"/>
        <v>Picture_Gallery_FullScreen</v>
      </c>
      <c r="L604" t="str">
        <f t="shared" si="114"/>
        <v>',</v>
      </c>
      <c r="M604" s="30" t="str">
        <f t="shared" si="108"/>
        <v xml:space="preserve">'&gt; div.js--modal.sizing--content.no--header &gt; div:[2] &gt; div &gt; div:[4] &gt; div' : 'Picture_Gallery_FullScreen',
</v>
      </c>
      <c r="T604" s="29" t="str">
        <f t="shared" si="115"/>
        <v>'</v>
      </c>
      <c r="U604" t="str">
        <f t="shared" si="116"/>
        <v>&gt; div.js--modal.sizing--content.no--header &gt; div:[2] &gt; div &gt; div:[4] &gt; div</v>
      </c>
      <c r="V604" t="str">
        <f t="shared" si="117"/>
        <v>' : '</v>
      </c>
      <c r="W604" t="str">
        <f t="shared" si="118"/>
        <v>Picture_Gallery_FullScreen</v>
      </c>
      <c r="X604" t="str">
        <f t="shared" si="119"/>
        <v>',</v>
      </c>
      <c r="Y604" s="30" t="str">
        <f t="shared" si="109"/>
        <v xml:space="preserve">'&gt; div.js--modal.sizing--content.no--header &gt; div:[2] &gt; div &gt; div:[4] &gt; div' : 'Picture_Gallery_FullScreen',
</v>
      </c>
    </row>
    <row r="605" spans="1:25" x14ac:dyDescent="0.25">
      <c r="A605" s="60"/>
      <c r="B605">
        <v>243</v>
      </c>
      <c r="C605" s="28" t="s">
        <v>1714</v>
      </c>
      <c r="D605" s="28" t="s">
        <v>1715</v>
      </c>
      <c r="H605" s="29" t="str">
        <f t="shared" si="110"/>
        <v>'</v>
      </c>
      <c r="I605" t="str">
        <f t="shared" si="111"/>
        <v>&gt; div.page-wrap &gt; header &gt; div &gt; nav &gt; ul &gt; li:[2] &gt; div &gt; div &gt; div &gt; div &gt; div &gt; ul &gt; li &gt; a &gt; span:[2]</v>
      </c>
      <c r="J605" t="str">
        <f t="shared" si="112"/>
        <v>' : '</v>
      </c>
      <c r="K605">
        <f t="shared" si="113"/>
        <v>0</v>
      </c>
      <c r="L605" t="str">
        <f t="shared" si="114"/>
        <v>',</v>
      </c>
      <c r="M605" s="30" t="str">
        <f t="shared" si="108"/>
        <v/>
      </c>
      <c r="T605" s="29" t="str">
        <f t="shared" si="115"/>
        <v>'</v>
      </c>
      <c r="U605" t="str">
        <f t="shared" si="116"/>
        <v>&gt; div.page-wrap &gt; header &gt; div &gt; nav &gt; ul &gt; li:[2] &gt; div &gt; div &gt; div &gt; div &gt; div &gt; ul &gt; li &gt; a &gt; span:[2]</v>
      </c>
      <c r="V605" t="str">
        <f t="shared" si="117"/>
        <v>' : '</v>
      </c>
      <c r="W605">
        <f t="shared" si="118"/>
        <v>0</v>
      </c>
      <c r="X605" t="str">
        <f t="shared" si="119"/>
        <v>',</v>
      </c>
      <c r="Y605" s="30" t="str">
        <f t="shared" si="109"/>
        <v/>
      </c>
    </row>
    <row r="606" spans="1:25" x14ac:dyDescent="0.25">
      <c r="A606" s="60"/>
      <c r="B606">
        <v>242</v>
      </c>
      <c r="C606" s="28" t="s">
        <v>1716</v>
      </c>
      <c r="D606" s="28" t="s">
        <v>1717</v>
      </c>
      <c r="E606" t="s">
        <v>806</v>
      </c>
      <c r="F606" t="s">
        <v>159</v>
      </c>
      <c r="H606" s="29" t="str">
        <f t="shared" si="110"/>
        <v>'</v>
      </c>
      <c r="I606" t="str">
        <f t="shared" si="111"/>
        <v>&gt; div.page-wrap &gt; section &gt; div &gt; div &gt; div &gt; div:[2] &gt; div:[2] &gt; div &gt; div:[3] &gt; div:[2] &gt; div:[2] &gt; table &gt; tbody &gt; tr:[9] &gt; td:[2] &gt; li:[2]</v>
      </c>
      <c r="J606" t="str">
        <f t="shared" si="112"/>
        <v>' : '</v>
      </c>
      <c r="K606" t="str">
        <f t="shared" si="113"/>
        <v>ProductDescription_table</v>
      </c>
      <c r="L606" t="str">
        <f t="shared" si="114"/>
        <v>',</v>
      </c>
      <c r="M606" s="30" t="str">
        <f t="shared" si="108"/>
        <v xml:space="preserve">'&gt; div.page-wrap &gt; section &gt; div &gt; div &gt; div &gt; div:[2] &gt; div:[2] &gt; div &gt; div:[3] &gt; div:[2] &gt; div:[2] &gt; table &gt; tbody &gt; tr:[9] &gt; td:[2] &gt; li:[2]' : 'ProductDescription_table',
</v>
      </c>
      <c r="T606" s="29" t="str">
        <f t="shared" si="115"/>
        <v>'</v>
      </c>
      <c r="U606" t="str">
        <f t="shared" si="116"/>
        <v>&gt; div.page-wrap &gt; section &gt; div &gt; div &gt; div &gt; div:[2] &gt; div:[2] &gt; div &gt; div:[3] &gt; div:[2] &gt; div:[2] &gt; table &gt; tbody &gt; tr:[9] &gt; td:[2] &gt; li:[2]</v>
      </c>
      <c r="V606" t="str">
        <f t="shared" si="117"/>
        <v>' : '</v>
      </c>
      <c r="W606" t="str">
        <f t="shared" si="118"/>
        <v>ProductDescription_table</v>
      </c>
      <c r="X606" t="str">
        <f t="shared" si="119"/>
        <v>',</v>
      </c>
      <c r="Y606" s="30" t="str">
        <f t="shared" si="109"/>
        <v xml:space="preserve">'&gt; div.page-wrap &gt; section &gt; div &gt; div &gt; div &gt; div:[2] &gt; div:[2] &gt; div &gt; div:[3] &gt; div:[2] &gt; div:[2] &gt; table &gt; tbody &gt; tr:[9] &gt; td:[2] &gt; li:[2]' : 'ProductDescription_table',
</v>
      </c>
    </row>
    <row r="607" spans="1:25" x14ac:dyDescent="0.25">
      <c r="A607" s="60"/>
      <c r="B607">
        <v>241</v>
      </c>
      <c r="C607" s="28" t="s">
        <v>1718</v>
      </c>
      <c r="D607" s="28" t="s">
        <v>1719</v>
      </c>
      <c r="E607" t="s">
        <v>678</v>
      </c>
      <c r="F607" t="s">
        <v>678</v>
      </c>
      <c r="H607" s="29" t="str">
        <f t="shared" si="110"/>
        <v>'</v>
      </c>
      <c r="I607" t="str">
        <f t="shared" si="111"/>
        <v>#hp24-accessory &gt; div:[2] &gt; div:[2] &gt; div</v>
      </c>
      <c r="J607" t="str">
        <f t="shared" si="112"/>
        <v>' : '</v>
      </c>
      <c r="K607" t="str">
        <f t="shared" si="113"/>
        <v>Zubehör</v>
      </c>
      <c r="L607" t="str">
        <f t="shared" si="114"/>
        <v>',</v>
      </c>
      <c r="M607" s="30" t="str">
        <f t="shared" si="108"/>
        <v xml:space="preserve">'#hp24-accessory &gt; div:[2] &gt; div:[2] &gt; div' : 'Zubehör',
</v>
      </c>
      <c r="T607" s="29" t="str">
        <f t="shared" si="115"/>
        <v>'</v>
      </c>
      <c r="U607" t="str">
        <f t="shared" si="116"/>
        <v>#hp24-accessory &gt; div:[2] &gt; div:[2] &gt; div</v>
      </c>
      <c r="V607" t="str">
        <f t="shared" si="117"/>
        <v>' : '</v>
      </c>
      <c r="W607" t="str">
        <f t="shared" si="118"/>
        <v>Zubehör</v>
      </c>
      <c r="X607" t="str">
        <f t="shared" si="119"/>
        <v>',</v>
      </c>
      <c r="Y607" s="30" t="str">
        <f t="shared" si="109"/>
        <v xml:space="preserve">'#hp24-accessory &gt; div:[2] &gt; div:[2] &gt; div' : 'Zubehör',
</v>
      </c>
    </row>
    <row r="608" spans="1:25" x14ac:dyDescent="0.25">
      <c r="A608" s="60"/>
      <c r="B608">
        <v>241</v>
      </c>
      <c r="C608" s="28" t="s">
        <v>1720</v>
      </c>
      <c r="D608" s="28" t="s">
        <v>1721</v>
      </c>
      <c r="E608" t="s">
        <v>1691</v>
      </c>
      <c r="F608" t="s">
        <v>2500</v>
      </c>
      <c r="H608" s="29" t="str">
        <f t="shared" si="110"/>
        <v>'</v>
      </c>
      <c r="I608" t="str">
        <f t="shared" si="111"/>
        <v>&gt; div.page-wrap &gt; section &gt; div &gt; div &gt; div &gt; div &gt; div &gt; div:[2] &gt; div &gt; div:[3] &gt; div:[2] &gt; div</v>
      </c>
      <c r="J608" t="str">
        <f t="shared" si="112"/>
        <v>' : '</v>
      </c>
      <c r="K608" t="str">
        <f t="shared" si="113"/>
        <v>VersandInformationen_Ind_Stück_Tiefpreis</v>
      </c>
      <c r="L608" t="str">
        <f t="shared" si="114"/>
        <v>',</v>
      </c>
      <c r="M608" s="30" t="str">
        <f t="shared" si="108"/>
        <v xml:space="preserve">'&gt; div.page-wrap &gt; section &gt; div &gt; div &gt; div &gt; div &gt; div &gt; div:[2] &gt; div &gt; div:[3] &gt; div:[2] &gt; div' : 'VersandInformationen_Ind_Stück_Tiefpreis',
</v>
      </c>
      <c r="T608" s="29" t="str">
        <f t="shared" si="115"/>
        <v>'</v>
      </c>
      <c r="U608" t="str">
        <f t="shared" si="116"/>
        <v>&gt; div.page-wrap &gt; section &gt; div &gt; div &gt; div &gt; div &gt; div &gt; div:[2] &gt; div &gt; div:[3] &gt; div:[2] &gt; div</v>
      </c>
      <c r="V608" t="str">
        <f t="shared" si="117"/>
        <v>' : '</v>
      </c>
      <c r="W608" t="str">
        <f t="shared" si="118"/>
        <v>VersandInformationen_Ind_Stück_Tiefpreis</v>
      </c>
      <c r="X608" t="str">
        <f t="shared" si="119"/>
        <v>',</v>
      </c>
      <c r="Y608" s="30" t="str">
        <f t="shared" si="109"/>
        <v xml:space="preserve">'&gt; div.page-wrap &gt; section &gt; div &gt; div &gt; div &gt; div &gt; div &gt; div:[2] &gt; div &gt; div:[3] &gt; div:[2] &gt; div' : 'VersandInformationen_Ind_Stück_Tiefpreis',
</v>
      </c>
    </row>
    <row r="609" spans="1:25" x14ac:dyDescent="0.25">
      <c r="A609" s="60"/>
      <c r="B609">
        <v>240</v>
      </c>
      <c r="C609" s="28" t="s">
        <v>1722</v>
      </c>
      <c r="D609" s="28" t="s">
        <v>1723</v>
      </c>
      <c r="H609" s="29" t="str">
        <f t="shared" si="110"/>
        <v>'</v>
      </c>
      <c r="I609" t="str">
        <f t="shared" si="111"/>
        <v>&gt; div.page-wrap &gt; header &gt; div &gt; div:[2] &gt; div &gt; div:[3]</v>
      </c>
      <c r="J609" t="str">
        <f t="shared" si="112"/>
        <v>' : '</v>
      </c>
      <c r="K609">
        <f t="shared" si="113"/>
        <v>0</v>
      </c>
      <c r="L609" t="str">
        <f t="shared" si="114"/>
        <v>',</v>
      </c>
      <c r="M609" s="30" t="str">
        <f t="shared" si="108"/>
        <v/>
      </c>
      <c r="T609" s="29" t="str">
        <f t="shared" si="115"/>
        <v>'</v>
      </c>
      <c r="U609" t="str">
        <f t="shared" si="116"/>
        <v>&gt; div.page-wrap &gt; header &gt; div &gt; div:[2] &gt; div &gt; div:[3]</v>
      </c>
      <c r="V609" t="str">
        <f t="shared" si="117"/>
        <v>' : '</v>
      </c>
      <c r="W609">
        <f t="shared" si="118"/>
        <v>0</v>
      </c>
      <c r="X609" t="str">
        <f t="shared" si="119"/>
        <v>',</v>
      </c>
      <c r="Y609" s="30" t="str">
        <f t="shared" si="109"/>
        <v/>
      </c>
    </row>
    <row r="610" spans="1:25" x14ac:dyDescent="0.25">
      <c r="A610" s="60"/>
      <c r="B610">
        <v>240</v>
      </c>
      <c r="C610" s="28" t="s">
        <v>1724</v>
      </c>
      <c r="D610" s="28" t="s">
        <v>1725</v>
      </c>
      <c r="H610" s="29" t="str">
        <f t="shared" si="110"/>
        <v>'</v>
      </c>
      <c r="I610" t="str">
        <f t="shared" si="111"/>
        <v>&gt; div.page-wrap &gt; nav &gt; div &gt; div:[2] &gt; div &gt; div &gt; ul &gt; li:[9]</v>
      </c>
      <c r="J610" t="str">
        <f t="shared" si="112"/>
        <v>' : '</v>
      </c>
      <c r="K610">
        <f t="shared" si="113"/>
        <v>0</v>
      </c>
      <c r="L610" t="str">
        <f t="shared" si="114"/>
        <v>',</v>
      </c>
      <c r="M610" s="30" t="str">
        <f t="shared" si="108"/>
        <v/>
      </c>
      <c r="T610" s="29" t="str">
        <f t="shared" si="115"/>
        <v>'</v>
      </c>
      <c r="U610" t="str">
        <f t="shared" si="116"/>
        <v>&gt; div.page-wrap &gt; nav &gt; div &gt; div:[2] &gt; div &gt; div &gt; ul &gt; li:[9]</v>
      </c>
      <c r="V610" t="str">
        <f t="shared" si="117"/>
        <v>' : '</v>
      </c>
      <c r="W610">
        <f t="shared" si="118"/>
        <v>0</v>
      </c>
      <c r="X610" t="str">
        <f t="shared" si="119"/>
        <v>',</v>
      </c>
      <c r="Y610" s="30" t="str">
        <f t="shared" si="109"/>
        <v/>
      </c>
    </row>
    <row r="611" spans="1:25" x14ac:dyDescent="0.25">
      <c r="A611" s="60"/>
      <c r="B611">
        <v>239</v>
      </c>
      <c r="C611" s="28" t="s">
        <v>1726</v>
      </c>
      <c r="D611" s="28" t="s">
        <v>1727</v>
      </c>
      <c r="E611" t="s">
        <v>159</v>
      </c>
      <c r="F611" t="s">
        <v>159</v>
      </c>
      <c r="H611" s="29" t="str">
        <f t="shared" si="110"/>
        <v>'</v>
      </c>
      <c r="I611" t="str">
        <f t="shared" si="111"/>
        <v>&gt; div.page-wrap &gt; section &gt; div &gt; div &gt; div &gt; div:[2] &gt; div:[2] &gt; div &gt; div:[3] &gt; div:[2] &gt; div &gt; ul:[2]</v>
      </c>
      <c r="J611" t="str">
        <f t="shared" si="112"/>
        <v>' : '</v>
      </c>
      <c r="K611" t="str">
        <f t="shared" si="113"/>
        <v>ProductDescription</v>
      </c>
      <c r="L611" t="str">
        <f t="shared" si="114"/>
        <v>',</v>
      </c>
      <c r="M611" s="30" t="str">
        <f t="shared" si="108"/>
        <v xml:space="preserve">'&gt; div.page-wrap &gt; section &gt; div &gt; div &gt; div &gt; div:[2] &gt; div:[2] &gt; div &gt; div:[3] &gt; div:[2] &gt; div &gt; ul:[2]' : 'ProductDescription',
</v>
      </c>
      <c r="T611" s="29" t="str">
        <f t="shared" si="115"/>
        <v>'</v>
      </c>
      <c r="U611" t="str">
        <f t="shared" si="116"/>
        <v>&gt; div.page-wrap &gt; section &gt; div &gt; div &gt; div &gt; div:[2] &gt; div:[2] &gt; div &gt; div:[3] &gt; div:[2] &gt; div &gt; ul:[2]</v>
      </c>
      <c r="V611" t="str">
        <f t="shared" si="117"/>
        <v>' : '</v>
      </c>
      <c r="W611" t="str">
        <f t="shared" si="118"/>
        <v>ProductDescription</v>
      </c>
      <c r="X611" t="str">
        <f t="shared" si="119"/>
        <v>',</v>
      </c>
      <c r="Y611" s="30" t="str">
        <f t="shared" si="109"/>
        <v xml:space="preserve">'&gt; div.page-wrap &gt; section &gt; div &gt; div &gt; div &gt; div:[2] &gt; div:[2] &gt; div &gt; div:[3] &gt; div:[2] &gt; div &gt; ul:[2]' : 'ProductDescription',
</v>
      </c>
    </row>
    <row r="612" spans="1:25" x14ac:dyDescent="0.25">
      <c r="A612" s="60"/>
      <c r="B612">
        <v>239</v>
      </c>
      <c r="C612" s="28" t="s">
        <v>1728</v>
      </c>
      <c r="D612" s="28" t="s">
        <v>1729</v>
      </c>
      <c r="H612" s="29" t="str">
        <f t="shared" si="110"/>
        <v>'</v>
      </c>
      <c r="I612" t="str">
        <f t="shared" si="111"/>
        <v>&gt; div.page-wrap &gt; header &gt; div &gt; div:[2] &gt; div &gt; div:[4] &gt; div &gt; a</v>
      </c>
      <c r="J612" t="str">
        <f t="shared" si="112"/>
        <v>' : '</v>
      </c>
      <c r="K612">
        <f t="shared" si="113"/>
        <v>0</v>
      </c>
      <c r="L612" t="str">
        <f t="shared" si="114"/>
        <v>',</v>
      </c>
      <c r="M612" s="30" t="str">
        <f t="shared" si="108"/>
        <v/>
      </c>
      <c r="T612" s="29" t="str">
        <f t="shared" si="115"/>
        <v>'</v>
      </c>
      <c r="U612" t="str">
        <f t="shared" si="116"/>
        <v>&gt; div.page-wrap &gt; header &gt; div &gt; div:[2] &gt; div &gt; div:[4] &gt; div &gt; a</v>
      </c>
      <c r="V612" t="str">
        <f t="shared" si="117"/>
        <v>' : '</v>
      </c>
      <c r="W612">
        <f t="shared" si="118"/>
        <v>0</v>
      </c>
      <c r="X612" t="str">
        <f t="shared" si="119"/>
        <v>',</v>
      </c>
      <c r="Y612" s="30" t="str">
        <f t="shared" si="109"/>
        <v/>
      </c>
    </row>
    <row r="613" spans="1:25" x14ac:dyDescent="0.25">
      <c r="A613" s="60"/>
      <c r="B613">
        <v>239</v>
      </c>
      <c r="C613" s="28" t="s">
        <v>1730</v>
      </c>
      <c r="D613" s="28" t="s">
        <v>1731</v>
      </c>
      <c r="H613" s="29" t="str">
        <f t="shared" si="110"/>
        <v>'</v>
      </c>
      <c r="I613" t="str">
        <f t="shared" si="111"/>
        <v>&gt; div.page-wrap &gt; nav &gt; div &gt; div:[2] &gt; div:[6] &gt; div &gt; ul &gt; li:[2]</v>
      </c>
      <c r="J613" t="str">
        <f t="shared" si="112"/>
        <v>' : '</v>
      </c>
      <c r="K613">
        <f t="shared" si="113"/>
        <v>0</v>
      </c>
      <c r="L613" t="str">
        <f t="shared" si="114"/>
        <v>',</v>
      </c>
      <c r="M613" s="30" t="str">
        <f t="shared" si="108"/>
        <v/>
      </c>
      <c r="T613" s="29" t="str">
        <f t="shared" si="115"/>
        <v>'</v>
      </c>
      <c r="U613" t="str">
        <f t="shared" si="116"/>
        <v>&gt; div.page-wrap &gt; nav &gt; div &gt; div:[2] &gt; div:[6] &gt; div &gt; ul &gt; li:[2]</v>
      </c>
      <c r="V613" t="str">
        <f t="shared" si="117"/>
        <v>' : '</v>
      </c>
      <c r="W613">
        <f t="shared" si="118"/>
        <v>0</v>
      </c>
      <c r="X613" t="str">
        <f t="shared" si="119"/>
        <v>',</v>
      </c>
      <c r="Y613" s="30" t="str">
        <f t="shared" si="109"/>
        <v/>
      </c>
    </row>
    <row r="614" spans="1:25" x14ac:dyDescent="0.25">
      <c r="A614" s="60"/>
      <c r="B614">
        <v>239</v>
      </c>
      <c r="C614" s="28" t="s">
        <v>1732</v>
      </c>
      <c r="D614" s="28" t="s">
        <v>1733</v>
      </c>
      <c r="E614" t="s">
        <v>570</v>
      </c>
      <c r="F614" t="s">
        <v>570</v>
      </c>
      <c r="H614" s="29" t="str">
        <f t="shared" si="110"/>
        <v>'</v>
      </c>
      <c r="I614" t="str">
        <f t="shared" si="111"/>
        <v>&gt; div.js--modal.sizing--content.no--header &gt; div:[2] &gt; div &gt; div:[2] &gt; div &gt; a</v>
      </c>
      <c r="J614" t="str">
        <f t="shared" si="112"/>
        <v>' : '</v>
      </c>
      <c r="K614" t="str">
        <f t="shared" si="113"/>
        <v>Picture_Gallery_FullScreen</v>
      </c>
      <c r="L614" t="str">
        <f t="shared" si="114"/>
        <v>',</v>
      </c>
      <c r="M614" s="30" t="str">
        <f t="shared" si="108"/>
        <v xml:space="preserve">'&gt; div.js--modal.sizing--content.no--header &gt; div:[2] &gt; div &gt; div:[2] &gt; div &gt; a' : 'Picture_Gallery_FullScreen',
</v>
      </c>
      <c r="T614" s="29" t="str">
        <f t="shared" si="115"/>
        <v>'</v>
      </c>
      <c r="U614" t="str">
        <f t="shared" si="116"/>
        <v>&gt; div.js--modal.sizing--content.no--header &gt; div:[2] &gt; div &gt; div:[2] &gt; div &gt; a</v>
      </c>
      <c r="V614" t="str">
        <f t="shared" si="117"/>
        <v>' : '</v>
      </c>
      <c r="W614" t="str">
        <f t="shared" si="118"/>
        <v>Picture_Gallery_FullScreen</v>
      </c>
      <c r="X614" t="str">
        <f t="shared" si="119"/>
        <v>',</v>
      </c>
      <c r="Y614" s="30" t="str">
        <f t="shared" si="109"/>
        <v xml:space="preserve">'&gt; div.js--modal.sizing--content.no--header &gt; div:[2] &gt; div &gt; div:[2] &gt; div &gt; a' : 'Picture_Gallery_FullScreen',
</v>
      </c>
    </row>
    <row r="615" spans="1:25" x14ac:dyDescent="0.25">
      <c r="A615" s="60"/>
      <c r="B615">
        <v>239</v>
      </c>
      <c r="C615" s="28" t="s">
        <v>1734</v>
      </c>
      <c r="D615" s="28" t="s">
        <v>1735</v>
      </c>
      <c r="E615" t="s">
        <v>806</v>
      </c>
      <c r="F615" t="s">
        <v>159</v>
      </c>
      <c r="H615" s="29" t="str">
        <f t="shared" si="110"/>
        <v>'</v>
      </c>
      <c r="I615" t="str">
        <f t="shared" si="111"/>
        <v>&gt; div.page-wrap &gt; section &gt; div &gt; div &gt; div &gt; div:[2] &gt; div:[2] &gt; div &gt; div:[3] &gt; div:[2] &gt; div:[2] &gt; table &gt; tbody &gt; tr:[14] &gt; td:[2] &gt; li:[3]</v>
      </c>
      <c r="J615" t="str">
        <f t="shared" si="112"/>
        <v>' : '</v>
      </c>
      <c r="K615" t="str">
        <f t="shared" si="113"/>
        <v>ProductDescription_table</v>
      </c>
      <c r="L615" t="str">
        <f t="shared" si="114"/>
        <v>',</v>
      </c>
      <c r="M615" s="30" t="str">
        <f t="shared" si="108"/>
        <v xml:space="preserve">'&gt; div.page-wrap &gt; section &gt; div &gt; div &gt; div &gt; div:[2] &gt; div:[2] &gt; div &gt; div:[3] &gt; div:[2] &gt; div:[2] &gt; table &gt; tbody &gt; tr:[14] &gt; td:[2] &gt; li:[3]' : 'ProductDescription_table',
</v>
      </c>
      <c r="T615" s="29" t="str">
        <f t="shared" si="115"/>
        <v>'</v>
      </c>
      <c r="U615" t="str">
        <f t="shared" si="116"/>
        <v>&gt; div.page-wrap &gt; section &gt; div &gt; div &gt; div &gt; div:[2] &gt; div:[2] &gt; div &gt; div:[3] &gt; div:[2] &gt; div:[2] &gt; table &gt; tbody &gt; tr:[14] &gt; td:[2] &gt; li:[3]</v>
      </c>
      <c r="V615" t="str">
        <f t="shared" si="117"/>
        <v>' : '</v>
      </c>
      <c r="W615" t="str">
        <f t="shared" si="118"/>
        <v>ProductDescription_table</v>
      </c>
      <c r="X615" t="str">
        <f t="shared" si="119"/>
        <v>',</v>
      </c>
      <c r="Y615" s="30" t="str">
        <f t="shared" si="109"/>
        <v xml:space="preserve">'&gt; div.page-wrap &gt; section &gt; div &gt; div &gt; div &gt; div:[2] &gt; div:[2] &gt; div &gt; div:[3] &gt; div:[2] &gt; div:[2] &gt; table &gt; tbody &gt; tr:[14] &gt; td:[2] &gt; li:[3]' : 'ProductDescription_table',
</v>
      </c>
    </row>
    <row r="616" spans="1:25" x14ac:dyDescent="0.25">
      <c r="A616" s="60"/>
      <c r="B616">
        <v>238</v>
      </c>
      <c r="C616" s="28" t="s">
        <v>1736</v>
      </c>
      <c r="D616" s="28" t="s">
        <v>1737</v>
      </c>
      <c r="E616" t="s">
        <v>570</v>
      </c>
      <c r="F616" t="s">
        <v>570</v>
      </c>
      <c r="H616" s="29" t="str">
        <f t="shared" si="110"/>
        <v>'</v>
      </c>
      <c r="I616" t="str">
        <f t="shared" si="111"/>
        <v>&gt; div.js--modal.sizing--auto.no--header.image-gallery--modal.no--border-radius &gt; div:[2] &gt; div &gt; div:[2] &gt; div</v>
      </c>
      <c r="J616" t="str">
        <f t="shared" si="112"/>
        <v>' : '</v>
      </c>
      <c r="K616" t="str">
        <f t="shared" si="113"/>
        <v>Picture_Gallery_FullScreen</v>
      </c>
      <c r="L616" t="str">
        <f t="shared" si="114"/>
        <v>',</v>
      </c>
      <c r="M616" s="30" t="str">
        <f t="shared" si="108"/>
        <v xml:space="preserve">'&gt; div.js--modal.sizing--auto.no--header.image-gallery--modal.no--border-radius &gt; div:[2] &gt; div &gt; div:[2] &gt; div' : 'Picture_Gallery_FullScreen',
</v>
      </c>
      <c r="T616" s="29" t="str">
        <f t="shared" si="115"/>
        <v>'</v>
      </c>
      <c r="U616" t="str">
        <f t="shared" si="116"/>
        <v>&gt; div.js--modal.sizing--auto.no--header.image-gallery--modal.no--border-radius &gt; div:[2] &gt; div &gt; div:[2] &gt; div</v>
      </c>
      <c r="V616" t="str">
        <f t="shared" si="117"/>
        <v>' : '</v>
      </c>
      <c r="W616" t="str">
        <f t="shared" si="118"/>
        <v>Picture_Gallery_FullScreen</v>
      </c>
      <c r="X616" t="str">
        <f t="shared" si="119"/>
        <v>',</v>
      </c>
      <c r="Y616" s="30" t="str">
        <f t="shared" si="109"/>
        <v xml:space="preserve">'&gt; div.js--modal.sizing--auto.no--header.image-gallery--modal.no--border-radius &gt; div:[2] &gt; div &gt; div:[2] &gt; div' : 'Picture_Gallery_FullScreen',
</v>
      </c>
    </row>
    <row r="617" spans="1:25" x14ac:dyDescent="0.25">
      <c r="A617" s="60"/>
      <c r="B617">
        <v>238</v>
      </c>
      <c r="C617" s="28" t="s">
        <v>1738</v>
      </c>
      <c r="D617" s="28" t="s">
        <v>1739</v>
      </c>
      <c r="H617" s="29" t="str">
        <f t="shared" si="110"/>
        <v>'</v>
      </c>
      <c r="I617" t="str">
        <f t="shared" si="111"/>
        <v>#holabe-contactmenu &gt; div &gt; div</v>
      </c>
      <c r="J617" t="str">
        <f t="shared" si="112"/>
        <v>' : '</v>
      </c>
      <c r="K617">
        <f t="shared" si="113"/>
        <v>0</v>
      </c>
      <c r="L617" t="str">
        <f t="shared" si="114"/>
        <v>',</v>
      </c>
      <c r="M617" s="30" t="str">
        <f t="shared" si="108"/>
        <v/>
      </c>
      <c r="T617" s="29" t="str">
        <f t="shared" si="115"/>
        <v>'</v>
      </c>
      <c r="U617" t="str">
        <f t="shared" si="116"/>
        <v>#holabe-contactmenu &gt; div &gt; div</v>
      </c>
      <c r="V617" t="str">
        <f t="shared" si="117"/>
        <v>' : '</v>
      </c>
      <c r="W617">
        <f t="shared" si="118"/>
        <v>0</v>
      </c>
      <c r="X617" t="str">
        <f t="shared" si="119"/>
        <v>',</v>
      </c>
      <c r="Y617" s="30" t="str">
        <f t="shared" si="109"/>
        <v/>
      </c>
    </row>
    <row r="618" spans="1:25" x14ac:dyDescent="0.25">
      <c r="A618" s="60"/>
      <c r="B618">
        <v>238</v>
      </c>
      <c r="C618" s="28" t="s">
        <v>1740</v>
      </c>
      <c r="D618" s="28" t="s">
        <v>1741</v>
      </c>
      <c r="E618" t="s">
        <v>806</v>
      </c>
      <c r="F618" t="s">
        <v>159</v>
      </c>
      <c r="H618" s="29" t="str">
        <f t="shared" si="110"/>
        <v>'</v>
      </c>
      <c r="I618" t="str">
        <f t="shared" si="111"/>
        <v>&gt; div.page-wrap &gt; section &gt; div &gt; div &gt; div &gt; div:[2] &gt; div:[2] &gt; div &gt; div:[3] &gt; div:[2] &gt; div:[2] &gt; table &gt; tbody &gt; tr:[15] &gt; td</v>
      </c>
      <c r="J618" t="str">
        <f t="shared" si="112"/>
        <v>' : '</v>
      </c>
      <c r="K618" t="str">
        <f t="shared" si="113"/>
        <v>ProductDescription_table</v>
      </c>
      <c r="L618" t="str">
        <f t="shared" si="114"/>
        <v>',</v>
      </c>
      <c r="M618" s="30" t="str">
        <f t="shared" si="108"/>
        <v xml:space="preserve">'&gt; div.page-wrap &gt; section &gt; div &gt; div &gt; div &gt; div:[2] &gt; div:[2] &gt; div &gt; div:[3] &gt; div:[2] &gt; div:[2] &gt; table &gt; tbody &gt; tr:[15] &gt; td' : 'ProductDescription_table',
</v>
      </c>
      <c r="T618" s="29" t="str">
        <f t="shared" si="115"/>
        <v>'</v>
      </c>
      <c r="U618" t="str">
        <f t="shared" si="116"/>
        <v>&gt; div.page-wrap &gt; section &gt; div &gt; div &gt; div &gt; div:[2] &gt; div:[2] &gt; div &gt; div:[3] &gt; div:[2] &gt; div:[2] &gt; table &gt; tbody &gt; tr:[15] &gt; td</v>
      </c>
      <c r="V618" t="str">
        <f t="shared" si="117"/>
        <v>' : '</v>
      </c>
      <c r="W618" t="str">
        <f t="shared" si="118"/>
        <v>ProductDescription_table</v>
      </c>
      <c r="X618" t="str">
        <f t="shared" si="119"/>
        <v>',</v>
      </c>
      <c r="Y618" s="30" t="str">
        <f t="shared" si="109"/>
        <v xml:space="preserve">'&gt; div.page-wrap &gt; section &gt; div &gt; div &gt; div &gt; div:[2] &gt; div:[2] &gt; div &gt; div:[3] &gt; div:[2] &gt; div:[2] &gt; table &gt; tbody &gt; tr:[15] &gt; td' : 'ProductDescription_table',
</v>
      </c>
    </row>
    <row r="619" spans="1:25" x14ac:dyDescent="0.25">
      <c r="A619" s="60"/>
      <c r="B619">
        <v>238</v>
      </c>
      <c r="C619" s="28" t="s">
        <v>1742</v>
      </c>
      <c r="D619" s="28" t="s">
        <v>1743</v>
      </c>
      <c r="H619" s="29" t="str">
        <f t="shared" si="110"/>
        <v>'</v>
      </c>
      <c r="I619" t="str">
        <f t="shared" si="111"/>
        <v>&gt; div.page-wrap &gt; header &gt; div &gt; nav &gt; ul &gt; li:[2] &gt; div &gt; div &gt; div &gt; div &gt; div &gt; ul &gt; li:[2] &gt; a</v>
      </c>
      <c r="J619" t="str">
        <f t="shared" si="112"/>
        <v>' : '</v>
      </c>
      <c r="K619">
        <f t="shared" si="113"/>
        <v>0</v>
      </c>
      <c r="L619" t="str">
        <f t="shared" si="114"/>
        <v>',</v>
      </c>
      <c r="M619" s="30" t="str">
        <f t="shared" si="108"/>
        <v/>
      </c>
      <c r="T619" s="29" t="str">
        <f t="shared" si="115"/>
        <v>'</v>
      </c>
      <c r="U619" t="str">
        <f t="shared" si="116"/>
        <v>&gt; div.page-wrap &gt; header &gt; div &gt; nav &gt; ul &gt; li:[2] &gt; div &gt; div &gt; div &gt; div &gt; div &gt; ul &gt; li:[2] &gt; a</v>
      </c>
      <c r="V619" t="str">
        <f t="shared" si="117"/>
        <v>' : '</v>
      </c>
      <c r="W619">
        <f t="shared" si="118"/>
        <v>0</v>
      </c>
      <c r="X619" t="str">
        <f t="shared" si="119"/>
        <v>',</v>
      </c>
      <c r="Y619" s="30" t="str">
        <f t="shared" si="109"/>
        <v/>
      </c>
    </row>
    <row r="620" spans="1:25" x14ac:dyDescent="0.25">
      <c r="A620" s="60"/>
      <c r="B620">
        <v>237</v>
      </c>
      <c r="C620" s="28" t="s">
        <v>1744</v>
      </c>
      <c r="D620" s="28" t="s">
        <v>1745</v>
      </c>
      <c r="H620" s="29" t="str">
        <f t="shared" si="110"/>
        <v>'</v>
      </c>
      <c r="I620" t="str">
        <f t="shared" si="111"/>
        <v>&gt; div.page-wrap &gt; nav &gt; div &gt; div:[2] &gt; div &gt; div &gt; ul &gt; li:[7]</v>
      </c>
      <c r="J620" t="str">
        <f t="shared" si="112"/>
        <v>' : '</v>
      </c>
      <c r="K620">
        <f t="shared" si="113"/>
        <v>0</v>
      </c>
      <c r="L620" t="str">
        <f t="shared" si="114"/>
        <v>',</v>
      </c>
      <c r="M620" s="30" t="str">
        <f t="shared" si="108"/>
        <v/>
      </c>
      <c r="T620" s="29" t="str">
        <f t="shared" si="115"/>
        <v>'</v>
      </c>
      <c r="U620" t="str">
        <f t="shared" si="116"/>
        <v>&gt; div.page-wrap &gt; nav &gt; div &gt; div:[2] &gt; div &gt; div &gt; ul &gt; li:[7]</v>
      </c>
      <c r="V620" t="str">
        <f t="shared" si="117"/>
        <v>' : '</v>
      </c>
      <c r="W620">
        <f t="shared" si="118"/>
        <v>0</v>
      </c>
      <c r="X620" t="str">
        <f t="shared" si="119"/>
        <v>',</v>
      </c>
      <c r="Y620" s="30" t="str">
        <f t="shared" si="109"/>
        <v/>
      </c>
    </row>
    <row r="621" spans="1:25" x14ac:dyDescent="0.25">
      <c r="A621" s="60"/>
      <c r="B621">
        <v>237</v>
      </c>
      <c r="C621" s="28" t="s">
        <v>1746</v>
      </c>
      <c r="D621" s="28" t="s">
        <v>1747</v>
      </c>
      <c r="E621" t="s">
        <v>570</v>
      </c>
      <c r="F621" t="s">
        <v>570</v>
      </c>
      <c r="H621" s="29" t="str">
        <f t="shared" si="110"/>
        <v>'</v>
      </c>
      <c r="I621" t="str">
        <f t="shared" si="111"/>
        <v>&gt; div.js--modal.no--header.sizing--content &gt; div:[2] &gt; div &gt; div:[4] &gt; div &gt; div:[2] &gt; div &gt; div &gt; div:[3] &gt; div &gt; div &gt; div:[2] &gt; a</v>
      </c>
      <c r="J621" t="str">
        <f t="shared" si="112"/>
        <v>' : '</v>
      </c>
      <c r="K621" t="str">
        <f t="shared" si="113"/>
        <v>Picture_Gallery_FullScreen</v>
      </c>
      <c r="L621" t="str">
        <f t="shared" si="114"/>
        <v>',</v>
      </c>
      <c r="M621" s="30" t="str">
        <f t="shared" si="108"/>
        <v xml:space="preserve">'&gt; div.js--modal.no--header.sizing--content &gt; div:[2] &gt; div &gt; div:[4] &gt; div &gt; div:[2] &gt; div &gt; div &gt; div:[3] &gt; div &gt; div &gt; div:[2] &gt; a' : 'Picture_Gallery_FullScreen',
</v>
      </c>
      <c r="T621" s="29" t="str">
        <f t="shared" si="115"/>
        <v>'</v>
      </c>
      <c r="U621" t="str">
        <f t="shared" si="116"/>
        <v>&gt; div.js--modal.no--header.sizing--content &gt; div:[2] &gt; div &gt; div:[4] &gt; div &gt; div:[2] &gt; div &gt; div &gt; div:[3] &gt; div &gt; div &gt; div:[2] &gt; a</v>
      </c>
      <c r="V621" t="str">
        <f t="shared" si="117"/>
        <v>' : '</v>
      </c>
      <c r="W621" t="str">
        <f t="shared" si="118"/>
        <v>Picture_Gallery_FullScreen</v>
      </c>
      <c r="X621" t="str">
        <f t="shared" si="119"/>
        <v>',</v>
      </c>
      <c r="Y621" s="30" t="str">
        <f t="shared" si="109"/>
        <v xml:space="preserve">'&gt; div.js--modal.no--header.sizing--content &gt; div:[2] &gt; div &gt; div:[4] &gt; div &gt; div:[2] &gt; div &gt; div &gt; div:[3] &gt; div &gt; div &gt; div:[2] &gt; a' : 'Picture_Gallery_FullScreen',
</v>
      </c>
    </row>
    <row r="622" spans="1:25" x14ac:dyDescent="0.25">
      <c r="A622" s="60"/>
      <c r="B622">
        <v>235</v>
      </c>
      <c r="C622" s="28" t="s">
        <v>1748</v>
      </c>
      <c r="D622" s="28" t="s">
        <v>1749</v>
      </c>
      <c r="E622" t="s">
        <v>806</v>
      </c>
      <c r="F622" t="s">
        <v>159</v>
      </c>
      <c r="H622" s="29" t="str">
        <f t="shared" si="110"/>
        <v>'</v>
      </c>
      <c r="I622" t="str">
        <f t="shared" si="111"/>
        <v>&gt; div.page-wrap &gt; section &gt; div &gt; div &gt; div &gt; div:[2] &gt; div:[2] &gt; div &gt; div:[3] &gt; div:[2] &gt; div:[2] &gt; table &gt; tbody &gt; tr:[14] &gt; td:[2] &gt; li:[6]</v>
      </c>
      <c r="J622" t="str">
        <f t="shared" si="112"/>
        <v>' : '</v>
      </c>
      <c r="K622" t="str">
        <f t="shared" si="113"/>
        <v>ProductDescription_table</v>
      </c>
      <c r="L622" t="str">
        <f t="shared" si="114"/>
        <v>',</v>
      </c>
      <c r="M622" s="30" t="str">
        <f t="shared" si="108"/>
        <v xml:space="preserve">'&gt; div.page-wrap &gt; section &gt; div &gt; div &gt; div &gt; div:[2] &gt; div:[2] &gt; div &gt; div:[3] &gt; div:[2] &gt; div:[2] &gt; table &gt; tbody &gt; tr:[14] &gt; td:[2] &gt; li:[6]' : 'ProductDescription_table',
</v>
      </c>
      <c r="T622" s="29" t="str">
        <f t="shared" si="115"/>
        <v>'</v>
      </c>
      <c r="U622" t="str">
        <f t="shared" si="116"/>
        <v>&gt; div.page-wrap &gt; section &gt; div &gt; div &gt; div &gt; div:[2] &gt; div:[2] &gt; div &gt; div:[3] &gt; div:[2] &gt; div:[2] &gt; table &gt; tbody &gt; tr:[14] &gt; td:[2] &gt; li:[6]</v>
      </c>
      <c r="V622" t="str">
        <f t="shared" si="117"/>
        <v>' : '</v>
      </c>
      <c r="W622" t="str">
        <f t="shared" si="118"/>
        <v>ProductDescription_table</v>
      </c>
      <c r="X622" t="str">
        <f t="shared" si="119"/>
        <v>',</v>
      </c>
      <c r="Y622" s="30" t="str">
        <f t="shared" si="109"/>
        <v xml:space="preserve">'&gt; div.page-wrap &gt; section &gt; div &gt; div &gt; div &gt; div:[2] &gt; div:[2] &gt; div &gt; div:[3] &gt; div:[2] &gt; div:[2] &gt; table &gt; tbody &gt; tr:[14] &gt; td:[2] &gt; li:[6]' : 'ProductDescription_table',
</v>
      </c>
    </row>
    <row r="623" spans="1:25" x14ac:dyDescent="0.25">
      <c r="A623" s="60"/>
      <c r="B623">
        <v>234</v>
      </c>
      <c r="C623" s="28" t="s">
        <v>1750</v>
      </c>
      <c r="D623" s="28" t="s">
        <v>1751</v>
      </c>
      <c r="E623" t="s">
        <v>1752</v>
      </c>
      <c r="F623" t="s">
        <v>159</v>
      </c>
      <c r="H623" s="29" t="str">
        <f t="shared" si="110"/>
        <v>'</v>
      </c>
      <c r="I623" t="str">
        <f t="shared" si="111"/>
        <v>&gt; div.page-wrap &gt; section &gt; div &gt; div &gt; div &gt; div:[2] &gt; div &gt; a:[3]</v>
      </c>
      <c r="J623" t="str">
        <f t="shared" si="112"/>
        <v>' : '</v>
      </c>
      <c r="K623" t="str">
        <f t="shared" si="113"/>
        <v>ProductDescription_Tab3</v>
      </c>
      <c r="L623" t="str">
        <f t="shared" si="114"/>
        <v>',</v>
      </c>
      <c r="M623" s="30" t="str">
        <f t="shared" si="108"/>
        <v xml:space="preserve">'&gt; div.page-wrap &gt; section &gt; div &gt; div &gt; div &gt; div:[2] &gt; div &gt; a:[3]' : 'ProductDescription_Tab3',
</v>
      </c>
      <c r="T623" s="29" t="str">
        <f t="shared" si="115"/>
        <v>'</v>
      </c>
      <c r="U623" t="str">
        <f t="shared" si="116"/>
        <v>&gt; div.page-wrap &gt; section &gt; div &gt; div &gt; div &gt; div:[2] &gt; div &gt; a:[3]</v>
      </c>
      <c r="V623" t="str">
        <f t="shared" si="117"/>
        <v>' : '</v>
      </c>
      <c r="W623" t="str">
        <f t="shared" si="118"/>
        <v>ProductDescription_Tab3</v>
      </c>
      <c r="X623" t="str">
        <f t="shared" si="119"/>
        <v>',</v>
      </c>
      <c r="Y623" s="30" t="str">
        <f t="shared" si="109"/>
        <v xml:space="preserve">'&gt; div.page-wrap &gt; section &gt; div &gt; div &gt; div &gt; div:[2] &gt; div &gt; a:[3]' : 'ProductDescription_Tab3',
</v>
      </c>
    </row>
    <row r="624" spans="1:25" x14ac:dyDescent="0.25">
      <c r="A624" s="60"/>
      <c r="B624">
        <v>232</v>
      </c>
      <c r="C624" s="28" t="s">
        <v>1753</v>
      </c>
      <c r="D624" s="28" t="s">
        <v>1754</v>
      </c>
      <c r="E624" t="s">
        <v>767</v>
      </c>
      <c r="F624" t="s">
        <v>2500</v>
      </c>
      <c r="H624" s="29" t="str">
        <f t="shared" si="110"/>
        <v>'</v>
      </c>
      <c r="I624" t="str">
        <f t="shared" si="111"/>
        <v>&gt; div.page-wrap &gt; section &gt; div &gt; div &gt; div &gt; div &gt; div &gt; div:[2] &gt; div &gt; div &gt; div &gt; div:[2] &gt; span:[3]</v>
      </c>
      <c r="J624" t="str">
        <f t="shared" si="112"/>
        <v>' : '</v>
      </c>
      <c r="K624" t="str">
        <f t="shared" si="113"/>
        <v>ProductDescription_Price</v>
      </c>
      <c r="L624" t="str">
        <f t="shared" si="114"/>
        <v>',</v>
      </c>
      <c r="M624" s="30" t="str">
        <f t="shared" si="108"/>
        <v xml:space="preserve">'&gt; div.page-wrap &gt; section &gt; div &gt; div &gt; div &gt; div &gt; div &gt; div:[2] &gt; div &gt; div &gt; div &gt; div:[2] &gt; span:[3]' : 'ProductDescription_Price',
</v>
      </c>
      <c r="T624" s="29" t="str">
        <f t="shared" si="115"/>
        <v>'</v>
      </c>
      <c r="U624" t="str">
        <f t="shared" si="116"/>
        <v>&gt; div.page-wrap &gt; section &gt; div &gt; div &gt; div &gt; div &gt; div &gt; div:[2] &gt; div &gt; div &gt; div &gt; div:[2] &gt; span:[3]</v>
      </c>
      <c r="V624" t="str">
        <f t="shared" si="117"/>
        <v>' : '</v>
      </c>
      <c r="W624" t="str">
        <f t="shared" si="118"/>
        <v>ProductDescription_Price</v>
      </c>
      <c r="X624" t="str">
        <f t="shared" si="119"/>
        <v>',</v>
      </c>
      <c r="Y624" s="30" t="str">
        <f t="shared" si="109"/>
        <v xml:space="preserve">'&gt; div.page-wrap &gt; section &gt; div &gt; div &gt; div &gt; div &gt; div &gt; div:[2] &gt; div &gt; div &gt; div &gt; div:[2] &gt; span:[3]' : 'ProductDescription_Price',
</v>
      </c>
    </row>
    <row r="625" spans="1:25" x14ac:dyDescent="0.25">
      <c r="A625" s="60"/>
      <c r="B625">
        <v>232</v>
      </c>
      <c r="C625" s="28" t="s">
        <v>1755</v>
      </c>
      <c r="D625" s="28" t="s">
        <v>1756</v>
      </c>
      <c r="E625" t="s">
        <v>634</v>
      </c>
      <c r="F625" t="s">
        <v>17</v>
      </c>
      <c r="H625" s="29" t="str">
        <f t="shared" si="110"/>
        <v>'</v>
      </c>
      <c r="I625" t="str">
        <f t="shared" si="111"/>
        <v>&gt; div.page-wrap &gt; section &gt; nav &gt; ul &gt; li:[3] &gt; ul &gt; li:[2]</v>
      </c>
      <c r="J625" t="str">
        <f t="shared" si="112"/>
        <v>' : '</v>
      </c>
      <c r="K625" t="str">
        <f t="shared" si="113"/>
        <v>Breadcrumbs</v>
      </c>
      <c r="L625" t="str">
        <f t="shared" si="114"/>
        <v>',</v>
      </c>
      <c r="M625" s="30" t="str">
        <f t="shared" si="108"/>
        <v xml:space="preserve">'&gt; div.page-wrap &gt; section &gt; nav &gt; ul &gt; li:[3] &gt; ul &gt; li:[2]' : 'Breadcrumbs',
</v>
      </c>
      <c r="T625" s="29" t="str">
        <f t="shared" si="115"/>
        <v>'</v>
      </c>
      <c r="U625" t="str">
        <f t="shared" si="116"/>
        <v>&gt; div.page-wrap &gt; section &gt; nav &gt; ul &gt; li:[3] &gt; ul &gt; li:[2]</v>
      </c>
      <c r="V625" t="str">
        <f t="shared" si="117"/>
        <v>' : '</v>
      </c>
      <c r="W625" t="str">
        <f t="shared" si="118"/>
        <v>Breadcrumbs</v>
      </c>
      <c r="X625" t="str">
        <f t="shared" si="119"/>
        <v>',</v>
      </c>
      <c r="Y625" s="30" t="str">
        <f t="shared" si="109"/>
        <v xml:space="preserve">'&gt; div.page-wrap &gt; section &gt; nav &gt; ul &gt; li:[3] &gt; ul &gt; li:[2]' : 'Breadcrumbs',
</v>
      </c>
    </row>
    <row r="626" spans="1:25" x14ac:dyDescent="0.25">
      <c r="A626" s="60"/>
      <c r="B626">
        <v>232</v>
      </c>
      <c r="C626" s="28" t="s">
        <v>1757</v>
      </c>
      <c r="D626" s="28" t="s">
        <v>1758</v>
      </c>
      <c r="H626" s="29" t="str">
        <f t="shared" si="110"/>
        <v>'</v>
      </c>
      <c r="I626" t="str">
        <f t="shared" si="111"/>
        <v>&gt; div.page-wrap &gt; section &gt; div &gt; div &gt; div &gt; div &gt; header &gt; div &gt; div &gt; div &gt; div &gt; strong</v>
      </c>
      <c r="J626" t="str">
        <f t="shared" si="112"/>
        <v>' : '</v>
      </c>
      <c r="K626">
        <f t="shared" si="113"/>
        <v>0</v>
      </c>
      <c r="L626" t="str">
        <f t="shared" si="114"/>
        <v>',</v>
      </c>
      <c r="M626" s="30" t="str">
        <f t="shared" si="108"/>
        <v/>
      </c>
      <c r="T626" s="29" t="str">
        <f t="shared" si="115"/>
        <v>'</v>
      </c>
      <c r="U626" t="str">
        <f t="shared" si="116"/>
        <v>&gt; div.page-wrap &gt; section &gt; div &gt; div &gt; div &gt; div &gt; header &gt; div &gt; div &gt; div &gt; div &gt; strong</v>
      </c>
      <c r="V626" t="str">
        <f t="shared" si="117"/>
        <v>' : '</v>
      </c>
      <c r="W626">
        <f t="shared" si="118"/>
        <v>0</v>
      </c>
      <c r="X626" t="str">
        <f t="shared" si="119"/>
        <v>',</v>
      </c>
      <c r="Y626" s="30" t="str">
        <f t="shared" si="109"/>
        <v/>
      </c>
    </row>
    <row r="627" spans="1:25" x14ac:dyDescent="0.25">
      <c r="A627" s="60"/>
      <c r="B627">
        <v>231</v>
      </c>
      <c r="C627" s="28" t="s">
        <v>1759</v>
      </c>
      <c r="D627" s="28" t="s">
        <v>1760</v>
      </c>
      <c r="E627" t="s">
        <v>570</v>
      </c>
      <c r="F627" t="s">
        <v>570</v>
      </c>
      <c r="H627" s="29" t="str">
        <f t="shared" si="110"/>
        <v>'</v>
      </c>
      <c r="I627" t="str">
        <f t="shared" si="111"/>
        <v>&gt; div.js--modal.sizing--content.no--header &gt; div:[2] &gt; div &gt; div:[4] &gt; div &gt; div:[2] &gt; div &gt; div &gt; div:[3] &gt; div &gt; div &gt; div:[2]</v>
      </c>
      <c r="J627" t="str">
        <f t="shared" si="112"/>
        <v>' : '</v>
      </c>
      <c r="K627" t="str">
        <f t="shared" si="113"/>
        <v>Picture_Gallery_FullScreen</v>
      </c>
      <c r="L627" t="str">
        <f t="shared" si="114"/>
        <v>',</v>
      </c>
      <c r="M627" s="30" t="str">
        <f t="shared" si="108"/>
        <v xml:space="preserve">'&gt; div.js--modal.sizing--content.no--header &gt; div:[2] &gt; div &gt; div:[4] &gt; div &gt; div:[2] &gt; div &gt; div &gt; div:[3] &gt; div &gt; div &gt; div:[2]' : 'Picture_Gallery_FullScreen',
</v>
      </c>
      <c r="T627" s="29" t="str">
        <f t="shared" si="115"/>
        <v>'</v>
      </c>
      <c r="U627" t="str">
        <f t="shared" si="116"/>
        <v>&gt; div.js--modal.sizing--content.no--header &gt; div:[2] &gt; div &gt; div:[4] &gt; div &gt; div:[2] &gt; div &gt; div &gt; div:[3] &gt; div &gt; div &gt; div:[2]</v>
      </c>
      <c r="V627" t="str">
        <f t="shared" si="117"/>
        <v>' : '</v>
      </c>
      <c r="W627" t="str">
        <f t="shared" si="118"/>
        <v>Picture_Gallery_FullScreen</v>
      </c>
      <c r="X627" t="str">
        <f t="shared" si="119"/>
        <v>',</v>
      </c>
      <c r="Y627" s="30" t="str">
        <f t="shared" si="109"/>
        <v xml:space="preserve">'&gt; div.js--modal.sizing--content.no--header &gt; div:[2] &gt; div &gt; div:[4] &gt; div &gt; div:[2] &gt; div &gt; div &gt; div:[3] &gt; div &gt; div &gt; div:[2]' : 'Picture_Gallery_FullScreen',
</v>
      </c>
    </row>
    <row r="628" spans="1:25" x14ac:dyDescent="0.25">
      <c r="A628" s="60"/>
      <c r="B628">
        <v>231</v>
      </c>
      <c r="C628" s="61" t="s">
        <v>1761</v>
      </c>
      <c r="D628" s="61" t="s">
        <v>1762</v>
      </c>
      <c r="H628" s="29" t="str">
        <f t="shared" si="110"/>
        <v>'</v>
      </c>
      <c r="I628" t="str">
        <f t="shared" si="111"/>
        <v>&gt; div.page-wrap &gt; footer &gt; div &gt; div &gt; div:[7] &gt; div:[2] &gt; div &gt; a:[2]</v>
      </c>
      <c r="J628" t="str">
        <f t="shared" si="112"/>
        <v>' : '</v>
      </c>
      <c r="K628">
        <f t="shared" si="113"/>
        <v>0</v>
      </c>
      <c r="L628" t="str">
        <f t="shared" si="114"/>
        <v>',</v>
      </c>
      <c r="M628" s="30" t="str">
        <f t="shared" si="108"/>
        <v/>
      </c>
      <c r="T628" s="29" t="str">
        <f t="shared" si="115"/>
        <v>'</v>
      </c>
      <c r="U628" t="str">
        <f t="shared" si="116"/>
        <v>&gt; div.page-wrap &gt; footer &gt; div &gt; div &gt; div:[7] &gt; div:[2] &gt; div &gt; a:[2]</v>
      </c>
      <c r="V628" t="str">
        <f t="shared" si="117"/>
        <v>' : '</v>
      </c>
      <c r="W628">
        <f t="shared" si="118"/>
        <v>0</v>
      </c>
      <c r="X628" t="str">
        <f t="shared" si="119"/>
        <v>',</v>
      </c>
      <c r="Y628" s="30" t="str">
        <f t="shared" si="109"/>
        <v/>
      </c>
    </row>
    <row r="629" spans="1:25" x14ac:dyDescent="0.25">
      <c r="A629" s="60"/>
      <c r="B629">
        <v>230</v>
      </c>
      <c r="C629" s="61"/>
      <c r="D629" s="61"/>
      <c r="H629" s="29" t="str">
        <f t="shared" si="110"/>
        <v>'</v>
      </c>
      <c r="I629">
        <f t="shared" si="111"/>
        <v>0</v>
      </c>
      <c r="J629" t="str">
        <f t="shared" si="112"/>
        <v>' : '</v>
      </c>
      <c r="K629">
        <f t="shared" si="113"/>
        <v>0</v>
      </c>
      <c r="L629" t="str">
        <f t="shared" si="114"/>
        <v>',</v>
      </c>
      <c r="M629" s="30" t="str">
        <f t="shared" si="108"/>
        <v/>
      </c>
      <c r="T629" s="29" t="str">
        <f t="shared" si="115"/>
        <v>'</v>
      </c>
      <c r="U629">
        <f t="shared" si="116"/>
        <v>0</v>
      </c>
      <c r="V629" t="str">
        <f t="shared" si="117"/>
        <v>' : '</v>
      </c>
      <c r="W629">
        <f t="shared" si="118"/>
        <v>0</v>
      </c>
      <c r="X629" t="str">
        <f t="shared" si="119"/>
        <v>',</v>
      </c>
      <c r="Y629" s="30" t="str">
        <f t="shared" si="109"/>
        <v/>
      </c>
    </row>
    <row r="630" spans="1:25" x14ac:dyDescent="0.25">
      <c r="A630" s="60"/>
      <c r="B630">
        <v>229</v>
      </c>
      <c r="C630" s="28" t="s">
        <v>1763</v>
      </c>
      <c r="D630" s="28" t="s">
        <v>1764</v>
      </c>
      <c r="E630" t="s">
        <v>678</v>
      </c>
      <c r="F630" t="s">
        <v>678</v>
      </c>
      <c r="H630" s="29" t="str">
        <f t="shared" si="110"/>
        <v>'</v>
      </c>
      <c r="I630" t="str">
        <f t="shared" si="111"/>
        <v>&gt; div.page-wrap &gt; section &gt; div &gt; div &gt; div &gt; div:[3] &gt; div:[2] &gt; div &gt; div:[2] &gt; div &gt; div &gt; div &gt; div:[3]</v>
      </c>
      <c r="J630" t="str">
        <f t="shared" si="112"/>
        <v>' : '</v>
      </c>
      <c r="K630" t="str">
        <f t="shared" si="113"/>
        <v>Zubehör</v>
      </c>
      <c r="L630" t="str">
        <f t="shared" si="114"/>
        <v>',</v>
      </c>
      <c r="M630" s="30" t="str">
        <f t="shared" si="108"/>
        <v xml:space="preserve">'&gt; div.page-wrap &gt; section &gt; div &gt; div &gt; div &gt; div:[3] &gt; div:[2] &gt; div &gt; div:[2] &gt; div &gt; div &gt; div &gt; div:[3]' : 'Zubehör',
</v>
      </c>
      <c r="T630" s="29" t="str">
        <f t="shared" si="115"/>
        <v>'</v>
      </c>
      <c r="U630" t="str">
        <f t="shared" si="116"/>
        <v>&gt; div.page-wrap &gt; section &gt; div &gt; div &gt; div &gt; div:[3] &gt; div:[2] &gt; div &gt; div:[2] &gt; div &gt; div &gt; div &gt; div:[3]</v>
      </c>
      <c r="V630" t="str">
        <f t="shared" si="117"/>
        <v>' : '</v>
      </c>
      <c r="W630" t="str">
        <f t="shared" si="118"/>
        <v>Zubehör</v>
      </c>
      <c r="X630" t="str">
        <f t="shared" si="119"/>
        <v>',</v>
      </c>
      <c r="Y630" s="30" t="str">
        <f t="shared" si="109"/>
        <v xml:space="preserve">'&gt; div.page-wrap &gt; section &gt; div &gt; div &gt; div &gt; div:[3] &gt; div:[2] &gt; div &gt; div:[2] &gt; div &gt; div &gt; div &gt; div:[3]' : 'Zubehör',
</v>
      </c>
    </row>
    <row r="631" spans="1:25" x14ac:dyDescent="0.25">
      <c r="A631" s="60"/>
      <c r="B631">
        <v>229</v>
      </c>
      <c r="C631" s="28" t="s">
        <v>1765</v>
      </c>
      <c r="D631" s="28" t="s">
        <v>1766</v>
      </c>
      <c r="E631" t="s">
        <v>678</v>
      </c>
      <c r="F631" t="s">
        <v>678</v>
      </c>
      <c r="H631" s="29" t="str">
        <f t="shared" si="110"/>
        <v>'</v>
      </c>
      <c r="I631" t="str">
        <f t="shared" si="111"/>
        <v>#hp24-accessory &gt; div:[2] &gt; div &gt; div</v>
      </c>
      <c r="J631" t="str">
        <f t="shared" si="112"/>
        <v>' : '</v>
      </c>
      <c r="K631" t="str">
        <f t="shared" si="113"/>
        <v>Zubehör</v>
      </c>
      <c r="L631" t="str">
        <f t="shared" si="114"/>
        <v>',</v>
      </c>
      <c r="M631" s="30" t="str">
        <f t="shared" si="108"/>
        <v xml:space="preserve">'#hp24-accessory &gt; div:[2] &gt; div &gt; div' : 'Zubehör',
</v>
      </c>
      <c r="T631" s="29" t="str">
        <f t="shared" si="115"/>
        <v>'</v>
      </c>
      <c r="U631" t="str">
        <f t="shared" si="116"/>
        <v>#hp24-accessory &gt; div:[2] &gt; div &gt; div</v>
      </c>
      <c r="V631" t="str">
        <f t="shared" si="117"/>
        <v>' : '</v>
      </c>
      <c r="W631" t="str">
        <f t="shared" si="118"/>
        <v>Zubehör</v>
      </c>
      <c r="X631" t="str">
        <f t="shared" si="119"/>
        <v>',</v>
      </c>
      <c r="Y631" s="30" t="str">
        <f t="shared" si="109"/>
        <v xml:space="preserve">'#hp24-accessory &gt; div:[2] &gt; div &gt; div' : 'Zubehör',
</v>
      </c>
    </row>
    <row r="632" spans="1:25" x14ac:dyDescent="0.25">
      <c r="A632" s="60"/>
      <c r="B632">
        <v>229</v>
      </c>
      <c r="C632" s="28" t="s">
        <v>1767</v>
      </c>
      <c r="D632" s="28" t="s">
        <v>1768</v>
      </c>
      <c r="E632" t="s">
        <v>806</v>
      </c>
      <c r="F632" t="s">
        <v>159</v>
      </c>
      <c r="H632" s="29" t="str">
        <f t="shared" si="110"/>
        <v>'</v>
      </c>
      <c r="I632" t="str">
        <f t="shared" si="111"/>
        <v>&gt; div.page-wrap &gt; section &gt; div &gt; div &gt; div &gt; div:[2] &gt; div:[2] &gt; div &gt; div:[3] &gt; div:[2] &gt; div:[2] &gt; table &gt; tbody &gt; tr:[7] &gt; td:[2] &gt; li</v>
      </c>
      <c r="J632" t="str">
        <f t="shared" si="112"/>
        <v>' : '</v>
      </c>
      <c r="K632" t="str">
        <f t="shared" si="113"/>
        <v>ProductDescription_table</v>
      </c>
      <c r="L632" t="str">
        <f t="shared" si="114"/>
        <v>',</v>
      </c>
      <c r="M632" s="30" t="str">
        <f t="shared" si="108"/>
        <v xml:space="preserve">'&gt; div.page-wrap &gt; section &gt; div &gt; div &gt; div &gt; div:[2] &gt; div:[2] &gt; div &gt; div:[3] &gt; div:[2] &gt; div:[2] &gt; table &gt; tbody &gt; tr:[7] &gt; td:[2] &gt; li' : 'ProductDescription_table',
</v>
      </c>
      <c r="T632" s="29" t="str">
        <f t="shared" si="115"/>
        <v>'</v>
      </c>
      <c r="U632" t="str">
        <f t="shared" si="116"/>
        <v>&gt; div.page-wrap &gt; section &gt; div &gt; div &gt; div &gt; div:[2] &gt; div:[2] &gt; div &gt; div:[3] &gt; div:[2] &gt; div:[2] &gt; table &gt; tbody &gt; tr:[7] &gt; td:[2] &gt; li</v>
      </c>
      <c r="V632" t="str">
        <f t="shared" si="117"/>
        <v>' : '</v>
      </c>
      <c r="W632" t="str">
        <f t="shared" si="118"/>
        <v>ProductDescription_table</v>
      </c>
      <c r="X632" t="str">
        <f t="shared" si="119"/>
        <v>',</v>
      </c>
      <c r="Y632" s="30" t="str">
        <f t="shared" si="109"/>
        <v xml:space="preserve">'&gt; div.page-wrap &gt; section &gt; div &gt; div &gt; div &gt; div:[2] &gt; div:[2] &gt; div &gt; div:[3] &gt; div:[2] &gt; div:[2] &gt; table &gt; tbody &gt; tr:[7] &gt; td:[2] &gt; li' : 'ProductDescription_table',
</v>
      </c>
    </row>
    <row r="633" spans="1:25" x14ac:dyDescent="0.25">
      <c r="A633" s="60"/>
      <c r="B633">
        <v>227</v>
      </c>
      <c r="C633" s="28" t="s">
        <v>1769</v>
      </c>
      <c r="D633" s="28" t="s">
        <v>1770</v>
      </c>
      <c r="E633" t="s">
        <v>806</v>
      </c>
      <c r="F633" t="s">
        <v>159</v>
      </c>
      <c r="H633" s="29" t="str">
        <f t="shared" si="110"/>
        <v>'</v>
      </c>
      <c r="I633" t="str">
        <f t="shared" si="111"/>
        <v>&gt; div.page-wrap &gt; section &gt; div &gt; div &gt; div &gt; div:[2] &gt; div:[2] &gt; div &gt; div:[3] &gt; div:[2] &gt; div:[2] &gt; table &gt; tbody &gt; tr:[16] &gt; td:[2] &gt; li:[3]</v>
      </c>
      <c r="J633" t="str">
        <f t="shared" si="112"/>
        <v>' : '</v>
      </c>
      <c r="K633" t="str">
        <f t="shared" si="113"/>
        <v>ProductDescription_table</v>
      </c>
      <c r="L633" t="str">
        <f t="shared" si="114"/>
        <v>',</v>
      </c>
      <c r="M633" s="30" t="str">
        <f t="shared" si="108"/>
        <v xml:space="preserve">'&gt; div.page-wrap &gt; section &gt; div &gt; div &gt; div &gt; div:[2] &gt; div:[2] &gt; div &gt; div:[3] &gt; div:[2] &gt; div:[2] &gt; table &gt; tbody &gt; tr:[16] &gt; td:[2] &gt; li:[3]' : 'ProductDescription_table',
</v>
      </c>
      <c r="T633" s="29" t="str">
        <f t="shared" si="115"/>
        <v>'</v>
      </c>
      <c r="U633" t="str">
        <f t="shared" si="116"/>
        <v>&gt; div.page-wrap &gt; section &gt; div &gt; div &gt; div &gt; div:[2] &gt; div:[2] &gt; div &gt; div:[3] &gt; div:[2] &gt; div:[2] &gt; table &gt; tbody &gt; tr:[16] &gt; td:[2] &gt; li:[3]</v>
      </c>
      <c r="V633" t="str">
        <f t="shared" si="117"/>
        <v>' : '</v>
      </c>
      <c r="W633" t="str">
        <f t="shared" si="118"/>
        <v>ProductDescription_table</v>
      </c>
      <c r="X633" t="str">
        <f t="shared" si="119"/>
        <v>',</v>
      </c>
      <c r="Y633" s="30" t="str">
        <f t="shared" si="109"/>
        <v xml:space="preserve">'&gt; div.page-wrap &gt; section &gt; div &gt; div &gt; div &gt; div:[2] &gt; div:[2] &gt; div &gt; div:[3] &gt; div:[2] &gt; div:[2] &gt; table &gt; tbody &gt; tr:[16] &gt; td:[2] &gt; li:[3]' : 'ProductDescription_table',
</v>
      </c>
    </row>
    <row r="634" spans="1:25" x14ac:dyDescent="0.25">
      <c r="A634" s="60"/>
      <c r="B634">
        <v>226</v>
      </c>
      <c r="C634" s="28" t="s">
        <v>1771</v>
      </c>
      <c r="D634" s="28" t="s">
        <v>1772</v>
      </c>
      <c r="E634" t="s">
        <v>806</v>
      </c>
      <c r="F634" t="s">
        <v>159</v>
      </c>
      <c r="H634" s="29" t="str">
        <f t="shared" si="110"/>
        <v>'</v>
      </c>
      <c r="I634" t="str">
        <f t="shared" si="111"/>
        <v>&gt; div.page-wrap &gt; section &gt; div &gt; div &gt; div &gt; div:[2] &gt; div:[2] &gt; div &gt; div:[3] &gt; div:[2] &gt; div:[2] &gt; table &gt; tbody &gt; tr:[16] &gt; td</v>
      </c>
      <c r="J634" t="str">
        <f t="shared" si="112"/>
        <v>' : '</v>
      </c>
      <c r="K634" t="str">
        <f t="shared" si="113"/>
        <v>ProductDescription_table</v>
      </c>
      <c r="L634" t="str">
        <f t="shared" si="114"/>
        <v>',</v>
      </c>
      <c r="M634" s="30" t="str">
        <f t="shared" si="108"/>
        <v xml:space="preserve">'&gt; div.page-wrap &gt; section &gt; div &gt; div &gt; div &gt; div:[2] &gt; div:[2] &gt; div &gt; div:[3] &gt; div:[2] &gt; div:[2] &gt; table &gt; tbody &gt; tr:[16] &gt; td' : 'ProductDescription_table',
</v>
      </c>
      <c r="T634" s="29" t="str">
        <f t="shared" si="115"/>
        <v>'</v>
      </c>
      <c r="U634" t="str">
        <f t="shared" si="116"/>
        <v>&gt; div.page-wrap &gt; section &gt; div &gt; div &gt; div &gt; div:[2] &gt; div:[2] &gt; div &gt; div:[3] &gt; div:[2] &gt; div:[2] &gt; table &gt; tbody &gt; tr:[16] &gt; td</v>
      </c>
      <c r="V634" t="str">
        <f t="shared" si="117"/>
        <v>' : '</v>
      </c>
      <c r="W634" t="str">
        <f t="shared" si="118"/>
        <v>ProductDescription_table</v>
      </c>
      <c r="X634" t="str">
        <f t="shared" si="119"/>
        <v>',</v>
      </c>
      <c r="Y634" s="30" t="str">
        <f t="shared" si="109"/>
        <v xml:space="preserve">'&gt; div.page-wrap &gt; section &gt; div &gt; div &gt; div &gt; div:[2] &gt; div:[2] &gt; div &gt; div:[3] &gt; div:[2] &gt; div:[2] &gt; table &gt; tbody &gt; tr:[16] &gt; td' : 'ProductDescription_table',
</v>
      </c>
    </row>
    <row r="635" spans="1:25" x14ac:dyDescent="0.25">
      <c r="A635" s="60"/>
      <c r="B635">
        <v>224</v>
      </c>
      <c r="C635" s="28" t="s">
        <v>1773</v>
      </c>
      <c r="D635" s="28" t="s">
        <v>1774</v>
      </c>
      <c r="H635" s="29" t="str">
        <f t="shared" si="110"/>
        <v>'</v>
      </c>
      <c r="I635" t="str">
        <f t="shared" si="111"/>
        <v>&gt; div.page-wrap &gt; section &gt; div &gt; div &gt; div &gt; div &gt; div &gt; div:[4] &gt; a:[3]</v>
      </c>
      <c r="J635" t="str">
        <f t="shared" si="112"/>
        <v>' : '</v>
      </c>
      <c r="K635">
        <f t="shared" si="113"/>
        <v>0</v>
      </c>
      <c r="L635" t="str">
        <f t="shared" si="114"/>
        <v>',</v>
      </c>
      <c r="M635" s="30" t="str">
        <f t="shared" si="108"/>
        <v/>
      </c>
      <c r="T635" s="29" t="str">
        <f t="shared" si="115"/>
        <v>'</v>
      </c>
      <c r="U635" t="str">
        <f t="shared" si="116"/>
        <v>&gt; div.page-wrap &gt; section &gt; div &gt; div &gt; div &gt; div &gt; div &gt; div:[4] &gt; a:[3]</v>
      </c>
      <c r="V635" t="str">
        <f t="shared" si="117"/>
        <v>' : '</v>
      </c>
      <c r="W635">
        <f t="shared" si="118"/>
        <v>0</v>
      </c>
      <c r="X635" t="str">
        <f t="shared" si="119"/>
        <v>',</v>
      </c>
      <c r="Y635" s="30" t="str">
        <f t="shared" si="109"/>
        <v/>
      </c>
    </row>
    <row r="636" spans="1:25" x14ac:dyDescent="0.25">
      <c r="A636" s="60"/>
      <c r="B636">
        <v>224</v>
      </c>
      <c r="C636" s="28" t="s">
        <v>1775</v>
      </c>
      <c r="D636" s="28" t="s">
        <v>1776</v>
      </c>
      <c r="E636" t="s">
        <v>678</v>
      </c>
      <c r="F636" t="s">
        <v>678</v>
      </c>
      <c r="H636" s="29" t="str">
        <f t="shared" si="110"/>
        <v>'</v>
      </c>
      <c r="I636" t="str">
        <f t="shared" si="111"/>
        <v>#hp24-accessory &gt; div:[2] &gt; div:[6] &gt; div &gt; a</v>
      </c>
      <c r="J636" t="str">
        <f t="shared" si="112"/>
        <v>' : '</v>
      </c>
      <c r="K636" t="str">
        <f t="shared" si="113"/>
        <v>Zubehör</v>
      </c>
      <c r="L636" t="str">
        <f t="shared" si="114"/>
        <v>',</v>
      </c>
      <c r="M636" s="30" t="str">
        <f t="shared" si="108"/>
        <v xml:space="preserve">'#hp24-accessory &gt; div:[2] &gt; div:[6] &gt; div &gt; a' : 'Zubehör',
</v>
      </c>
      <c r="T636" s="29" t="str">
        <f t="shared" si="115"/>
        <v>'</v>
      </c>
      <c r="U636" t="str">
        <f t="shared" si="116"/>
        <v>#hp24-accessory &gt; div:[2] &gt; div:[6] &gt; div &gt; a</v>
      </c>
      <c r="V636" t="str">
        <f t="shared" si="117"/>
        <v>' : '</v>
      </c>
      <c r="W636" t="str">
        <f t="shared" si="118"/>
        <v>Zubehör</v>
      </c>
      <c r="X636" t="str">
        <f t="shared" si="119"/>
        <v>',</v>
      </c>
      <c r="Y636" s="30" t="str">
        <f t="shared" si="109"/>
        <v xml:space="preserve">'#hp24-accessory &gt; div:[2] &gt; div:[6] &gt; div &gt; a' : 'Zubehör',
</v>
      </c>
    </row>
    <row r="637" spans="1:25" x14ac:dyDescent="0.25">
      <c r="A637" s="60"/>
      <c r="B637">
        <v>223</v>
      </c>
      <c r="C637" s="28" t="s">
        <v>1777</v>
      </c>
      <c r="D637" s="28" t="s">
        <v>1778</v>
      </c>
      <c r="H637" s="29" t="str">
        <f t="shared" si="110"/>
        <v>'</v>
      </c>
      <c r="I637" t="str">
        <f t="shared" si="111"/>
        <v>&gt; div.page-wrap &gt; section &gt; div &gt; div &gt; div &gt; div:[5] &gt; div:[2] &gt; div &gt; div:[2] &gt; div &gt; div &gt; div &gt; div:[2]</v>
      </c>
      <c r="J637" t="str">
        <f t="shared" si="112"/>
        <v>' : '</v>
      </c>
      <c r="K637">
        <f t="shared" si="113"/>
        <v>0</v>
      </c>
      <c r="L637" t="str">
        <f t="shared" si="114"/>
        <v>',</v>
      </c>
      <c r="M637" s="30" t="str">
        <f t="shared" si="108"/>
        <v/>
      </c>
      <c r="T637" s="29" t="str">
        <f t="shared" si="115"/>
        <v>'</v>
      </c>
      <c r="U637" t="str">
        <f t="shared" si="116"/>
        <v>&gt; div.page-wrap &gt; section &gt; div &gt; div &gt; div &gt; div:[5] &gt; div:[2] &gt; div &gt; div:[2] &gt; div &gt; div &gt; div &gt; div:[2]</v>
      </c>
      <c r="V637" t="str">
        <f t="shared" si="117"/>
        <v>' : '</v>
      </c>
      <c r="W637">
        <f t="shared" si="118"/>
        <v>0</v>
      </c>
      <c r="X637" t="str">
        <f t="shared" si="119"/>
        <v>',</v>
      </c>
      <c r="Y637" s="30" t="str">
        <f t="shared" si="109"/>
        <v/>
      </c>
    </row>
    <row r="638" spans="1:25" x14ac:dyDescent="0.25">
      <c r="A638" s="60"/>
      <c r="B638">
        <v>222</v>
      </c>
      <c r="C638" s="28" t="s">
        <v>1779</v>
      </c>
      <c r="D638" s="28" t="s">
        <v>1780</v>
      </c>
      <c r="E638" t="s">
        <v>570</v>
      </c>
      <c r="F638" t="s">
        <v>570</v>
      </c>
      <c r="H638" s="29" t="str">
        <f t="shared" si="110"/>
        <v>'</v>
      </c>
      <c r="I638" t="str">
        <f t="shared" si="111"/>
        <v>&gt; div.js--modal.sizing--content.no--header &gt; div:[2] &gt; div &gt; div:[4] &gt; div &gt; div:[2] &gt; div &gt; div &gt; div</v>
      </c>
      <c r="J638" t="str">
        <f t="shared" si="112"/>
        <v>' : '</v>
      </c>
      <c r="K638" t="str">
        <f t="shared" si="113"/>
        <v>Picture_Gallery_FullScreen</v>
      </c>
      <c r="L638" t="str">
        <f t="shared" si="114"/>
        <v>',</v>
      </c>
      <c r="M638" s="30" t="str">
        <f t="shared" si="108"/>
        <v xml:space="preserve">'&gt; div.js--modal.sizing--content.no--header &gt; div:[2] &gt; div &gt; div:[4] &gt; div &gt; div:[2] &gt; div &gt; div &gt; div' : 'Picture_Gallery_FullScreen',
</v>
      </c>
      <c r="T638" s="29" t="str">
        <f t="shared" si="115"/>
        <v>'</v>
      </c>
      <c r="U638" t="str">
        <f t="shared" si="116"/>
        <v>&gt; div.js--modal.sizing--content.no--header &gt; div:[2] &gt; div &gt; div:[4] &gt; div &gt; div:[2] &gt; div &gt; div &gt; div</v>
      </c>
      <c r="V638" t="str">
        <f t="shared" si="117"/>
        <v>' : '</v>
      </c>
      <c r="W638" t="str">
        <f t="shared" si="118"/>
        <v>Picture_Gallery_FullScreen</v>
      </c>
      <c r="X638" t="str">
        <f t="shared" si="119"/>
        <v>',</v>
      </c>
      <c r="Y638" s="30" t="str">
        <f t="shared" si="109"/>
        <v xml:space="preserve">'&gt; div.js--modal.sizing--content.no--header &gt; div:[2] &gt; div &gt; div:[4] &gt; div &gt; div:[2] &gt; div &gt; div &gt; div' : 'Picture_Gallery_FullScreen',
</v>
      </c>
    </row>
    <row r="639" spans="1:25" x14ac:dyDescent="0.25">
      <c r="A639" s="60"/>
      <c r="B639">
        <v>222</v>
      </c>
      <c r="C639" s="28" t="s">
        <v>1781</v>
      </c>
      <c r="D639" s="28" t="s">
        <v>1782</v>
      </c>
      <c r="E639" t="s">
        <v>570</v>
      </c>
      <c r="F639" t="s">
        <v>570</v>
      </c>
      <c r="H639" s="29" t="str">
        <f t="shared" si="110"/>
        <v>'</v>
      </c>
      <c r="I639" t="str">
        <f t="shared" si="111"/>
        <v>&gt; div.js--modal.sizing--content.no--header &gt; div:[2] &gt; div &gt; div:[4] &gt; div &gt; div:[2] &gt; div &gt; a:[2]</v>
      </c>
      <c r="J639" t="str">
        <f t="shared" si="112"/>
        <v>' : '</v>
      </c>
      <c r="K639" t="str">
        <f t="shared" si="113"/>
        <v>Picture_Gallery_FullScreen</v>
      </c>
      <c r="L639" t="str">
        <f t="shared" si="114"/>
        <v>',</v>
      </c>
      <c r="M639" s="30" t="str">
        <f t="shared" si="108"/>
        <v xml:space="preserve">'&gt; div.js--modal.sizing--content.no--header &gt; div:[2] &gt; div &gt; div:[4] &gt; div &gt; div:[2] &gt; div &gt; a:[2]' : 'Picture_Gallery_FullScreen',
</v>
      </c>
      <c r="T639" s="29" t="str">
        <f t="shared" si="115"/>
        <v>'</v>
      </c>
      <c r="U639" t="str">
        <f t="shared" si="116"/>
        <v>&gt; div.js--modal.sizing--content.no--header &gt; div:[2] &gt; div &gt; div:[4] &gt; div &gt; div:[2] &gt; div &gt; a:[2]</v>
      </c>
      <c r="V639" t="str">
        <f t="shared" si="117"/>
        <v>' : '</v>
      </c>
      <c r="W639" t="str">
        <f t="shared" si="118"/>
        <v>Picture_Gallery_FullScreen</v>
      </c>
      <c r="X639" t="str">
        <f t="shared" si="119"/>
        <v>',</v>
      </c>
      <c r="Y639" s="30" t="str">
        <f t="shared" si="109"/>
        <v xml:space="preserve">'&gt; div.js--modal.sizing--content.no--header &gt; div:[2] &gt; div &gt; div:[4] &gt; div &gt; div:[2] &gt; div &gt; a:[2]' : 'Picture_Gallery_FullScreen',
</v>
      </c>
    </row>
    <row r="640" spans="1:25" x14ac:dyDescent="0.25">
      <c r="A640" s="60"/>
      <c r="B640">
        <v>221</v>
      </c>
      <c r="C640" s="28" t="s">
        <v>1783</v>
      </c>
      <c r="D640" s="28" t="s">
        <v>1784</v>
      </c>
      <c r="E640" t="s">
        <v>159</v>
      </c>
      <c r="F640" t="s">
        <v>159</v>
      </c>
      <c r="H640" s="29" t="str">
        <f t="shared" si="110"/>
        <v>'</v>
      </c>
      <c r="I640" t="str">
        <f t="shared" si="111"/>
        <v>&gt; div.page-wrap &gt; section &gt; div &gt; div &gt; div &gt; div &gt; div:[2] &gt; div &gt; div:[3] &gt; div &gt; div &gt; p</v>
      </c>
      <c r="J640" t="str">
        <f t="shared" si="112"/>
        <v>' : '</v>
      </c>
      <c r="K640" t="str">
        <f t="shared" si="113"/>
        <v>ProductDescription</v>
      </c>
      <c r="L640" t="str">
        <f t="shared" si="114"/>
        <v>',</v>
      </c>
      <c r="M640" s="30" t="str">
        <f t="shared" si="108"/>
        <v xml:space="preserve">'&gt; div.page-wrap &gt; section &gt; div &gt; div &gt; div &gt; div &gt; div:[2] &gt; div &gt; div:[3] &gt; div &gt; div &gt; p' : 'ProductDescription',
</v>
      </c>
      <c r="T640" s="29" t="str">
        <f t="shared" si="115"/>
        <v>'</v>
      </c>
      <c r="U640" t="str">
        <f t="shared" si="116"/>
        <v>&gt; div.page-wrap &gt; section &gt; div &gt; div &gt; div &gt; div &gt; div:[2] &gt; div &gt; div:[3] &gt; div &gt; div &gt; p</v>
      </c>
      <c r="V640" t="str">
        <f t="shared" si="117"/>
        <v>' : '</v>
      </c>
      <c r="W640" t="str">
        <f t="shared" si="118"/>
        <v>ProductDescription</v>
      </c>
      <c r="X640" t="str">
        <f t="shared" si="119"/>
        <v>',</v>
      </c>
      <c r="Y640" s="30" t="str">
        <f t="shared" si="109"/>
        <v xml:space="preserve">'&gt; div.page-wrap &gt; section &gt; div &gt; div &gt; div &gt; div &gt; div:[2] &gt; div &gt; div:[3] &gt; div &gt; div &gt; p' : 'ProductDescription',
</v>
      </c>
    </row>
    <row r="641" spans="1:25" x14ac:dyDescent="0.25">
      <c r="A641" s="60"/>
      <c r="B641">
        <v>220</v>
      </c>
      <c r="C641" s="28" t="s">
        <v>1785</v>
      </c>
      <c r="D641" s="28" t="s">
        <v>1786</v>
      </c>
      <c r="E641" t="s">
        <v>570</v>
      </c>
      <c r="F641" t="s">
        <v>570</v>
      </c>
      <c r="H641" s="29" t="str">
        <f t="shared" si="110"/>
        <v>'</v>
      </c>
      <c r="I641" t="str">
        <f t="shared" si="111"/>
        <v>&gt; div.js--modal.no--header.sizing--content &gt; div:[2] &gt; div &gt; div:[3] &gt; a</v>
      </c>
      <c r="J641" t="str">
        <f t="shared" si="112"/>
        <v>' : '</v>
      </c>
      <c r="K641" t="str">
        <f t="shared" si="113"/>
        <v>Picture_Gallery_FullScreen</v>
      </c>
      <c r="L641" t="str">
        <f t="shared" si="114"/>
        <v>',</v>
      </c>
      <c r="M641" s="30" t="str">
        <f t="shared" si="108"/>
        <v xml:space="preserve">'&gt; div.js--modal.no--header.sizing--content &gt; div:[2] &gt; div &gt; div:[3] &gt; a' : 'Picture_Gallery_FullScreen',
</v>
      </c>
      <c r="T641" s="29" t="str">
        <f t="shared" si="115"/>
        <v>'</v>
      </c>
      <c r="U641" t="str">
        <f t="shared" si="116"/>
        <v>&gt; div.js--modal.no--header.sizing--content &gt; div:[2] &gt; div &gt; div:[3] &gt; a</v>
      </c>
      <c r="V641" t="str">
        <f t="shared" si="117"/>
        <v>' : '</v>
      </c>
      <c r="W641" t="str">
        <f t="shared" si="118"/>
        <v>Picture_Gallery_FullScreen</v>
      </c>
      <c r="X641" t="str">
        <f t="shared" si="119"/>
        <v>',</v>
      </c>
      <c r="Y641" s="30" t="str">
        <f t="shared" si="109"/>
        <v xml:space="preserve">'&gt; div.js--modal.no--header.sizing--content &gt; div:[2] &gt; div &gt; div:[3] &gt; a' : 'Picture_Gallery_FullScreen',
</v>
      </c>
    </row>
    <row r="642" spans="1:25" x14ac:dyDescent="0.25">
      <c r="A642" s="60"/>
      <c r="B642">
        <v>219</v>
      </c>
      <c r="C642" s="28" t="s">
        <v>1787</v>
      </c>
      <c r="D642" s="28" t="s">
        <v>1788</v>
      </c>
      <c r="E642" t="s">
        <v>159</v>
      </c>
      <c r="F642" t="s">
        <v>159</v>
      </c>
      <c r="H642" s="29" t="str">
        <f t="shared" si="110"/>
        <v>'</v>
      </c>
      <c r="I642" t="str">
        <f t="shared" si="111"/>
        <v>&gt; div.page-wrap &gt; section &gt; div &gt; div &gt; div &gt; div:[2] &gt; div:[2] &gt; div &gt; div:[3] &gt; div:[2] &gt; div &gt; ul:[2] &gt; li</v>
      </c>
      <c r="J642" t="str">
        <f t="shared" si="112"/>
        <v>' : '</v>
      </c>
      <c r="K642" t="str">
        <f t="shared" si="113"/>
        <v>ProductDescription</v>
      </c>
      <c r="L642" t="str">
        <f t="shared" si="114"/>
        <v>',</v>
      </c>
      <c r="M642" s="30" t="str">
        <f t="shared" si="108"/>
        <v xml:space="preserve">'&gt; div.page-wrap &gt; section &gt; div &gt; div &gt; div &gt; div:[2] &gt; div:[2] &gt; div &gt; div:[3] &gt; div:[2] &gt; div &gt; ul:[2] &gt; li' : 'ProductDescription',
</v>
      </c>
      <c r="T642" s="29" t="str">
        <f t="shared" si="115"/>
        <v>'</v>
      </c>
      <c r="U642" t="str">
        <f t="shared" si="116"/>
        <v>&gt; div.page-wrap &gt; section &gt; div &gt; div &gt; div &gt; div:[2] &gt; div:[2] &gt; div &gt; div:[3] &gt; div:[2] &gt; div &gt; ul:[2] &gt; li</v>
      </c>
      <c r="V642" t="str">
        <f t="shared" si="117"/>
        <v>' : '</v>
      </c>
      <c r="W642" t="str">
        <f t="shared" si="118"/>
        <v>ProductDescription</v>
      </c>
      <c r="X642" t="str">
        <f t="shared" si="119"/>
        <v>',</v>
      </c>
      <c r="Y642" s="30" t="str">
        <f t="shared" si="109"/>
        <v xml:space="preserve">'&gt; div.page-wrap &gt; section &gt; div &gt; div &gt; div &gt; div:[2] &gt; div:[2] &gt; div &gt; div:[3] &gt; div:[2] &gt; div &gt; ul:[2] &gt; li' : 'ProductDescription',
</v>
      </c>
    </row>
    <row r="643" spans="1:25" x14ac:dyDescent="0.25">
      <c r="A643" s="60"/>
      <c r="B643">
        <v>218</v>
      </c>
      <c r="C643" s="28" t="s">
        <v>1789</v>
      </c>
      <c r="D643" s="28" t="s">
        <v>1790</v>
      </c>
      <c r="E643" t="s">
        <v>767</v>
      </c>
      <c r="F643" t="s">
        <v>2500</v>
      </c>
      <c r="H643" s="29" t="str">
        <f t="shared" si="110"/>
        <v>'</v>
      </c>
      <c r="I643" t="str">
        <f t="shared" si="111"/>
        <v>&gt; div.page-wrap &gt; section &gt; div &gt; div &gt; div &gt; div &gt; div &gt; div:[2] &gt; div &gt; div:[9]</v>
      </c>
      <c r="J643" t="str">
        <f t="shared" si="112"/>
        <v>' : '</v>
      </c>
      <c r="K643" t="str">
        <f t="shared" si="113"/>
        <v>ProductDescription_Price</v>
      </c>
      <c r="L643" t="str">
        <f t="shared" si="114"/>
        <v>',</v>
      </c>
      <c r="M643" s="30" t="str">
        <f t="shared" si="108"/>
        <v xml:space="preserve">'&gt; div.page-wrap &gt; section &gt; div &gt; div &gt; div &gt; div &gt; div &gt; div:[2] &gt; div &gt; div:[9]' : 'ProductDescription_Price',
</v>
      </c>
      <c r="T643" s="29" t="str">
        <f t="shared" si="115"/>
        <v>'</v>
      </c>
      <c r="U643" t="str">
        <f t="shared" si="116"/>
        <v>&gt; div.page-wrap &gt; section &gt; div &gt; div &gt; div &gt; div &gt; div &gt; div:[2] &gt; div &gt; div:[9]</v>
      </c>
      <c r="V643" t="str">
        <f t="shared" si="117"/>
        <v>' : '</v>
      </c>
      <c r="W643" t="str">
        <f t="shared" si="118"/>
        <v>ProductDescription_Price</v>
      </c>
      <c r="X643" t="str">
        <f t="shared" si="119"/>
        <v>',</v>
      </c>
      <c r="Y643" s="30" t="str">
        <f t="shared" si="109"/>
        <v xml:space="preserve">'&gt; div.page-wrap &gt; section &gt; div &gt; div &gt; div &gt; div &gt; div &gt; div:[2] &gt; div &gt; div:[9]' : 'ProductDescription_Price',
</v>
      </c>
    </row>
    <row r="644" spans="1:25" x14ac:dyDescent="0.25">
      <c r="A644" s="60"/>
      <c r="B644">
        <v>218</v>
      </c>
      <c r="C644" s="28" t="s">
        <v>1791</v>
      </c>
      <c r="D644" s="28" t="s">
        <v>1792</v>
      </c>
      <c r="E644" t="s">
        <v>634</v>
      </c>
      <c r="F644" t="s">
        <v>17</v>
      </c>
      <c r="H644" s="29" t="str">
        <f t="shared" si="110"/>
        <v>'</v>
      </c>
      <c r="I644" t="str">
        <f t="shared" si="111"/>
        <v>&gt; div.page-wrap &gt; section &gt; nav &gt; ul &gt; li:[3] &gt; ul &gt; li:[2] &gt; a</v>
      </c>
      <c r="J644" t="str">
        <f t="shared" si="112"/>
        <v>' : '</v>
      </c>
      <c r="K644" t="str">
        <f t="shared" si="113"/>
        <v>Breadcrumbs</v>
      </c>
      <c r="L644" t="str">
        <f t="shared" si="114"/>
        <v>',</v>
      </c>
      <c r="M644" s="30" t="str">
        <f t="shared" ref="M644:M707" si="120">IF(ISNUMBER(SEARCH("0",CONCATENATE($H644,$I644,$J644,$K644,$L644,CHAR(10)))),"",CONCATENATE($H644,$I644,$J644,$K644,$L644,CHAR(10)))</f>
        <v xml:space="preserve">'&gt; div.page-wrap &gt; section &gt; nav &gt; ul &gt; li:[3] &gt; ul &gt; li:[2] &gt; a' : 'Breadcrumbs',
</v>
      </c>
      <c r="T644" s="29" t="str">
        <f t="shared" si="115"/>
        <v>'</v>
      </c>
      <c r="U644" t="str">
        <f t="shared" si="116"/>
        <v>&gt; div.page-wrap &gt; section &gt; nav &gt; ul &gt; li:[3] &gt; ul &gt; li:[2] &gt; a</v>
      </c>
      <c r="V644" t="str">
        <f t="shared" si="117"/>
        <v>' : '</v>
      </c>
      <c r="W644" t="str">
        <f t="shared" si="118"/>
        <v>Breadcrumbs</v>
      </c>
      <c r="X644" t="str">
        <f t="shared" si="119"/>
        <v>',</v>
      </c>
      <c r="Y644" s="30" t="str">
        <f t="shared" ref="Y644:Y707" si="121">IF(ISNUMBER(SEARCH("0",CONCATENATE($T644,$U644,$V644,$W644,$X644,CHAR(10)))),"",CONCATENATE($T644,$U644,$V644,$W644,$X644,CHAR(10)))</f>
        <v xml:space="preserve">'&gt; div.page-wrap &gt; section &gt; nav &gt; ul &gt; li:[3] &gt; ul &gt; li:[2] &gt; a' : 'Breadcrumbs',
</v>
      </c>
    </row>
    <row r="645" spans="1:25" x14ac:dyDescent="0.25">
      <c r="A645" s="60"/>
      <c r="B645">
        <v>216</v>
      </c>
      <c r="C645" s="28" t="s">
        <v>1793</v>
      </c>
      <c r="D645" s="28" t="s">
        <v>1794</v>
      </c>
      <c r="E645" t="s">
        <v>806</v>
      </c>
      <c r="F645" t="s">
        <v>159</v>
      </c>
      <c r="H645" s="29" t="str">
        <f t="shared" ref="H645:H708" si="122">+$H$3</f>
        <v>'</v>
      </c>
      <c r="I645" t="str">
        <f t="shared" ref="I645:I708" si="123">+$C645</f>
        <v>&gt; div.page-wrap &gt; section &gt; div &gt; div &gt; div &gt; div:[2] &gt; div:[2] &gt; div &gt; div:[3] &gt; div:[2] &gt; div:[2] &gt; table &gt; tbody &gt; tr:[15] &gt; td:[2] &gt; li:[2]</v>
      </c>
      <c r="J645" t="str">
        <f t="shared" ref="J645:J708" si="124">+$J$3</f>
        <v>' : '</v>
      </c>
      <c r="K645" t="str">
        <f t="shared" ref="K645:K708" si="125">+$E645</f>
        <v>ProductDescription_table</v>
      </c>
      <c r="L645" t="str">
        <f t="shared" ref="L645:L708" si="126">+$L$3</f>
        <v>',</v>
      </c>
      <c r="M645" s="30" t="str">
        <f t="shared" si="120"/>
        <v xml:space="preserve">'&gt; div.page-wrap &gt; section &gt; div &gt; div &gt; div &gt; div:[2] &gt; div:[2] &gt; div &gt; div:[3] &gt; div:[2] &gt; div:[2] &gt; table &gt; tbody &gt; tr:[15] &gt; td:[2] &gt; li:[2]' : 'ProductDescription_table',
</v>
      </c>
      <c r="T645" s="29" t="str">
        <f t="shared" ref="T645:T708" si="127">+$T$3</f>
        <v>'</v>
      </c>
      <c r="U645" t="str">
        <f t="shared" ref="U645:U708" si="128">+$C645</f>
        <v>&gt; div.page-wrap &gt; section &gt; div &gt; div &gt; div &gt; div:[2] &gt; div:[2] &gt; div &gt; div:[3] &gt; div:[2] &gt; div:[2] &gt; table &gt; tbody &gt; tr:[15] &gt; td:[2] &gt; li:[2]</v>
      </c>
      <c r="V645" t="str">
        <f t="shared" ref="V645:V708" si="129">+$V$3</f>
        <v>' : '</v>
      </c>
      <c r="W645" t="str">
        <f t="shared" ref="W645:W708" si="130">+$E645</f>
        <v>ProductDescription_table</v>
      </c>
      <c r="X645" t="str">
        <f t="shared" ref="X645:X708" si="131">+$X$3</f>
        <v>',</v>
      </c>
      <c r="Y645" s="30" t="str">
        <f t="shared" si="121"/>
        <v xml:space="preserve">'&gt; div.page-wrap &gt; section &gt; div &gt; div &gt; div &gt; div:[2] &gt; div:[2] &gt; div &gt; div:[3] &gt; div:[2] &gt; div:[2] &gt; table &gt; tbody &gt; tr:[15] &gt; td:[2] &gt; li:[2]' : 'ProductDescription_table',
</v>
      </c>
    </row>
    <row r="646" spans="1:25" x14ac:dyDescent="0.25">
      <c r="A646" s="60"/>
      <c r="B646">
        <v>216</v>
      </c>
      <c r="C646" s="28" t="s">
        <v>1795</v>
      </c>
      <c r="D646" s="28" t="s">
        <v>1796</v>
      </c>
      <c r="E646" t="s">
        <v>678</v>
      </c>
      <c r="F646" t="s">
        <v>678</v>
      </c>
      <c r="H646" s="29" t="str">
        <f t="shared" si="122"/>
        <v>'</v>
      </c>
      <c r="I646" t="str">
        <f t="shared" si="123"/>
        <v>#hp24-accessory &gt; div:[2] &gt; div:[3] &gt; div:[2] &gt; div:[2] &gt; div</v>
      </c>
      <c r="J646" t="str">
        <f t="shared" si="124"/>
        <v>' : '</v>
      </c>
      <c r="K646" t="str">
        <f t="shared" si="125"/>
        <v>Zubehör</v>
      </c>
      <c r="L646" t="str">
        <f t="shared" si="126"/>
        <v>',</v>
      </c>
      <c r="M646" s="30" t="str">
        <f t="shared" si="120"/>
        <v xml:space="preserve">'#hp24-accessory &gt; div:[2] &gt; div:[3] &gt; div:[2] &gt; div:[2] &gt; div' : 'Zubehör',
</v>
      </c>
      <c r="T646" s="29" t="str">
        <f t="shared" si="127"/>
        <v>'</v>
      </c>
      <c r="U646" t="str">
        <f t="shared" si="128"/>
        <v>#hp24-accessory &gt; div:[2] &gt; div:[3] &gt; div:[2] &gt; div:[2] &gt; div</v>
      </c>
      <c r="V646" t="str">
        <f t="shared" si="129"/>
        <v>' : '</v>
      </c>
      <c r="W646" t="str">
        <f t="shared" si="130"/>
        <v>Zubehör</v>
      </c>
      <c r="X646" t="str">
        <f t="shared" si="131"/>
        <v>',</v>
      </c>
      <c r="Y646" s="30" t="str">
        <f t="shared" si="121"/>
        <v xml:space="preserve">'#hp24-accessory &gt; div:[2] &gt; div:[3] &gt; div:[2] &gt; div:[2] &gt; div' : 'Zubehör',
</v>
      </c>
    </row>
    <row r="647" spans="1:25" x14ac:dyDescent="0.25">
      <c r="A647" s="60"/>
      <c r="B647">
        <v>215</v>
      </c>
      <c r="C647" s="28" t="s">
        <v>1797</v>
      </c>
      <c r="D647" s="28" t="s">
        <v>1798</v>
      </c>
      <c r="E647" t="s">
        <v>570</v>
      </c>
      <c r="F647" t="s">
        <v>570</v>
      </c>
      <c r="H647" s="29" t="str">
        <f t="shared" si="122"/>
        <v>'</v>
      </c>
      <c r="I647" t="str">
        <f t="shared" si="123"/>
        <v>&gt; div.js--modal.sizing--auto.no--header.image-gallery--modal.no--border-radius &gt; div:[2] &gt; div &gt; div:[2] &gt; div &gt; a:[6]</v>
      </c>
      <c r="J647" t="str">
        <f t="shared" si="124"/>
        <v>' : '</v>
      </c>
      <c r="K647" t="str">
        <f t="shared" si="125"/>
        <v>Picture_Gallery_FullScreen</v>
      </c>
      <c r="L647" t="str">
        <f t="shared" si="126"/>
        <v>',</v>
      </c>
      <c r="M647" s="30" t="str">
        <f t="shared" si="120"/>
        <v xml:space="preserve">'&gt; div.js--modal.sizing--auto.no--header.image-gallery--modal.no--border-radius &gt; div:[2] &gt; div &gt; div:[2] &gt; div &gt; a:[6]' : 'Picture_Gallery_FullScreen',
</v>
      </c>
      <c r="T647" s="29" t="str">
        <f t="shared" si="127"/>
        <v>'</v>
      </c>
      <c r="U647" t="str">
        <f t="shared" si="128"/>
        <v>&gt; div.js--modal.sizing--auto.no--header.image-gallery--modal.no--border-radius &gt; div:[2] &gt; div &gt; div:[2] &gt; div &gt; a:[6]</v>
      </c>
      <c r="V647" t="str">
        <f t="shared" si="129"/>
        <v>' : '</v>
      </c>
      <c r="W647" t="str">
        <f t="shared" si="130"/>
        <v>Picture_Gallery_FullScreen</v>
      </c>
      <c r="X647" t="str">
        <f t="shared" si="131"/>
        <v>',</v>
      </c>
      <c r="Y647" s="30" t="str">
        <f t="shared" si="121"/>
        <v xml:space="preserve">'&gt; div.js--modal.sizing--auto.no--header.image-gallery--modal.no--border-radius &gt; div:[2] &gt; div &gt; div:[2] &gt; div &gt; a:[6]' : 'Picture_Gallery_FullScreen',
</v>
      </c>
    </row>
    <row r="648" spans="1:25" x14ac:dyDescent="0.25">
      <c r="A648" s="60"/>
      <c r="B648">
        <v>215</v>
      </c>
      <c r="C648" s="28" t="s">
        <v>1799</v>
      </c>
      <c r="D648" s="28" t="s">
        <v>1800</v>
      </c>
      <c r="H648" s="29" t="str">
        <f t="shared" si="122"/>
        <v>'</v>
      </c>
      <c r="I648" t="str">
        <f t="shared" si="123"/>
        <v>&gt; div.page-wrap &gt; header &gt; div &gt; nav &gt; ul &gt; li:[3] &gt; a &gt; span:[2]</v>
      </c>
      <c r="J648" t="str">
        <f t="shared" si="124"/>
        <v>' : '</v>
      </c>
      <c r="K648">
        <f t="shared" si="125"/>
        <v>0</v>
      </c>
      <c r="L648" t="str">
        <f t="shared" si="126"/>
        <v>',</v>
      </c>
      <c r="M648" s="30" t="str">
        <f t="shared" si="120"/>
        <v/>
      </c>
      <c r="T648" s="29" t="str">
        <f t="shared" si="127"/>
        <v>'</v>
      </c>
      <c r="U648" t="str">
        <f t="shared" si="128"/>
        <v>&gt; div.page-wrap &gt; header &gt; div &gt; nav &gt; ul &gt; li:[3] &gt; a &gt; span:[2]</v>
      </c>
      <c r="V648" t="str">
        <f t="shared" si="129"/>
        <v>' : '</v>
      </c>
      <c r="W648">
        <f t="shared" si="130"/>
        <v>0</v>
      </c>
      <c r="X648" t="str">
        <f t="shared" si="131"/>
        <v>',</v>
      </c>
      <c r="Y648" s="30" t="str">
        <f t="shared" si="121"/>
        <v/>
      </c>
    </row>
    <row r="649" spans="1:25" x14ac:dyDescent="0.25">
      <c r="A649" s="60"/>
      <c r="B649">
        <v>214</v>
      </c>
      <c r="C649" s="28" t="s">
        <v>1801</v>
      </c>
      <c r="D649" s="28" t="s">
        <v>1802</v>
      </c>
      <c r="H649" s="29" t="str">
        <f t="shared" si="122"/>
        <v>'</v>
      </c>
      <c r="I649" t="str">
        <f t="shared" si="123"/>
        <v>&gt; div.page-wrap &gt; nav &gt; div &gt; div:[2] &gt; div:[3] &gt; div &gt; ul &gt; li:[4]</v>
      </c>
      <c r="J649" t="str">
        <f t="shared" si="124"/>
        <v>' : '</v>
      </c>
      <c r="K649">
        <f t="shared" si="125"/>
        <v>0</v>
      </c>
      <c r="L649" t="str">
        <f t="shared" si="126"/>
        <v>',</v>
      </c>
      <c r="M649" s="30" t="str">
        <f t="shared" si="120"/>
        <v/>
      </c>
      <c r="T649" s="29" t="str">
        <f t="shared" si="127"/>
        <v>'</v>
      </c>
      <c r="U649" t="str">
        <f t="shared" si="128"/>
        <v>&gt; div.page-wrap &gt; nav &gt; div &gt; div:[2] &gt; div:[3] &gt; div &gt; ul &gt; li:[4]</v>
      </c>
      <c r="V649" t="str">
        <f t="shared" si="129"/>
        <v>' : '</v>
      </c>
      <c r="W649">
        <f t="shared" si="130"/>
        <v>0</v>
      </c>
      <c r="X649" t="str">
        <f t="shared" si="131"/>
        <v>',</v>
      </c>
      <c r="Y649" s="30" t="str">
        <f t="shared" si="121"/>
        <v/>
      </c>
    </row>
    <row r="650" spans="1:25" x14ac:dyDescent="0.25">
      <c r="A650" s="60"/>
      <c r="B650">
        <v>214</v>
      </c>
      <c r="C650" s="28" t="s">
        <v>1803</v>
      </c>
      <c r="D650" s="28" t="s">
        <v>1804</v>
      </c>
      <c r="E650" t="s">
        <v>570</v>
      </c>
      <c r="F650" t="s">
        <v>570</v>
      </c>
      <c r="H650" s="29" t="str">
        <f t="shared" si="122"/>
        <v>'</v>
      </c>
      <c r="I650" t="str">
        <f t="shared" si="123"/>
        <v>&gt; div.js--modal.no--header.sizing--content &gt; div:[2] &gt; div &gt; div:[2] &gt; div:[2] &gt; div:[2] &gt; ul &gt; li:[2]</v>
      </c>
      <c r="J650" t="str">
        <f t="shared" si="124"/>
        <v>' : '</v>
      </c>
      <c r="K650" t="str">
        <f t="shared" si="125"/>
        <v>Picture_Gallery_FullScreen</v>
      </c>
      <c r="L650" t="str">
        <f t="shared" si="126"/>
        <v>',</v>
      </c>
      <c r="M650" s="30" t="str">
        <f t="shared" si="120"/>
        <v xml:space="preserve">'&gt; div.js--modal.no--header.sizing--content &gt; div:[2] &gt; div &gt; div:[2] &gt; div:[2] &gt; div:[2] &gt; ul &gt; li:[2]' : 'Picture_Gallery_FullScreen',
</v>
      </c>
      <c r="T650" s="29" t="str">
        <f t="shared" si="127"/>
        <v>'</v>
      </c>
      <c r="U650" t="str">
        <f t="shared" si="128"/>
        <v>&gt; div.js--modal.no--header.sizing--content &gt; div:[2] &gt; div &gt; div:[2] &gt; div:[2] &gt; div:[2] &gt; ul &gt; li:[2]</v>
      </c>
      <c r="V650" t="str">
        <f t="shared" si="129"/>
        <v>' : '</v>
      </c>
      <c r="W650" t="str">
        <f t="shared" si="130"/>
        <v>Picture_Gallery_FullScreen</v>
      </c>
      <c r="X650" t="str">
        <f t="shared" si="131"/>
        <v>',</v>
      </c>
      <c r="Y650" s="30" t="str">
        <f t="shared" si="121"/>
        <v xml:space="preserve">'&gt; div.js--modal.no--header.sizing--content &gt; div:[2] &gt; div &gt; div:[2] &gt; div:[2] &gt; div:[2] &gt; ul &gt; li:[2]' : 'Picture_Gallery_FullScreen',
</v>
      </c>
    </row>
    <row r="651" spans="1:25" x14ac:dyDescent="0.25">
      <c r="A651" s="60"/>
      <c r="B651">
        <v>214</v>
      </c>
      <c r="C651" s="28" t="s">
        <v>1805</v>
      </c>
      <c r="D651" s="28" t="s">
        <v>1806</v>
      </c>
      <c r="E651" t="s">
        <v>2509</v>
      </c>
      <c r="F651" t="s">
        <v>622</v>
      </c>
      <c r="H651" s="29" t="str">
        <f t="shared" si="122"/>
        <v>'</v>
      </c>
      <c r="I651" t="str">
        <f t="shared" si="123"/>
        <v>&gt; div.page-wrap &gt; section &gt; div &gt; div &gt; div &gt; div &gt; div &gt; div &gt; div:[4] &gt; a:[5]</v>
      </c>
      <c r="J651" t="str">
        <f t="shared" si="124"/>
        <v>' : '</v>
      </c>
      <c r="K651" t="str">
        <f t="shared" si="125"/>
        <v>picture_main_toggles</v>
      </c>
      <c r="L651" t="str">
        <f t="shared" si="126"/>
        <v>',</v>
      </c>
      <c r="M651" s="30" t="str">
        <f t="shared" si="120"/>
        <v xml:space="preserve">'&gt; div.page-wrap &gt; section &gt; div &gt; div &gt; div &gt; div &gt; div &gt; div &gt; div:[4] &gt; a:[5]' : 'picture_main_toggles',
</v>
      </c>
      <c r="T651" s="29" t="str">
        <f t="shared" si="127"/>
        <v>'</v>
      </c>
      <c r="U651" t="str">
        <f t="shared" si="128"/>
        <v>&gt; div.page-wrap &gt; section &gt; div &gt; div &gt; div &gt; div &gt; div &gt; div &gt; div:[4] &gt; a:[5]</v>
      </c>
      <c r="V651" t="str">
        <f t="shared" si="129"/>
        <v>' : '</v>
      </c>
      <c r="W651" t="str">
        <f t="shared" si="130"/>
        <v>picture_main_toggles</v>
      </c>
      <c r="X651" t="str">
        <f t="shared" si="131"/>
        <v>',</v>
      </c>
      <c r="Y651" s="30" t="str">
        <f t="shared" si="121"/>
        <v xml:space="preserve">'&gt; div.page-wrap &gt; section &gt; div &gt; div &gt; div &gt; div &gt; div &gt; div &gt; div:[4] &gt; a:[5]' : 'picture_main_toggles',
</v>
      </c>
    </row>
    <row r="652" spans="1:25" x14ac:dyDescent="0.25">
      <c r="A652" s="60"/>
      <c r="B652">
        <v>213</v>
      </c>
      <c r="C652" s="28" t="s">
        <v>1807</v>
      </c>
      <c r="D652" s="28" t="s">
        <v>1808</v>
      </c>
      <c r="H652" s="29" t="str">
        <f t="shared" si="122"/>
        <v>'</v>
      </c>
      <c r="I652" t="str">
        <f t="shared" si="123"/>
        <v>&gt; div.page-wrap &gt; nav &gt; div &gt; div:[2] &gt; div:[3] &gt; div &gt; ul &gt; li:[4] &gt; a</v>
      </c>
      <c r="J652" t="str">
        <f t="shared" si="124"/>
        <v>' : '</v>
      </c>
      <c r="K652">
        <f t="shared" si="125"/>
        <v>0</v>
      </c>
      <c r="L652" t="str">
        <f t="shared" si="126"/>
        <v>',</v>
      </c>
      <c r="M652" s="30" t="str">
        <f t="shared" si="120"/>
        <v/>
      </c>
      <c r="T652" s="29" t="str">
        <f t="shared" si="127"/>
        <v>'</v>
      </c>
      <c r="U652" t="str">
        <f t="shared" si="128"/>
        <v>&gt; div.page-wrap &gt; nav &gt; div &gt; div:[2] &gt; div:[3] &gt; div &gt; ul &gt; li:[4] &gt; a</v>
      </c>
      <c r="V652" t="str">
        <f t="shared" si="129"/>
        <v>' : '</v>
      </c>
      <c r="W652">
        <f t="shared" si="130"/>
        <v>0</v>
      </c>
      <c r="X652" t="str">
        <f t="shared" si="131"/>
        <v>',</v>
      </c>
      <c r="Y652" s="30" t="str">
        <f t="shared" si="121"/>
        <v/>
      </c>
    </row>
    <row r="653" spans="1:25" x14ac:dyDescent="0.25">
      <c r="A653" s="60"/>
      <c r="B653">
        <v>212</v>
      </c>
      <c r="C653" s="28" t="s">
        <v>1809</v>
      </c>
      <c r="D653" s="28" t="s">
        <v>1810</v>
      </c>
      <c r="H653" s="29" t="str">
        <f t="shared" si="122"/>
        <v>'</v>
      </c>
      <c r="I653" t="str">
        <f t="shared" si="123"/>
        <v>&gt; div.page-wrap &gt; footer &gt; div &gt; div &gt; div:[6]</v>
      </c>
      <c r="J653" t="str">
        <f t="shared" si="124"/>
        <v>' : '</v>
      </c>
      <c r="K653">
        <f t="shared" si="125"/>
        <v>0</v>
      </c>
      <c r="L653" t="str">
        <f t="shared" si="126"/>
        <v>',</v>
      </c>
      <c r="M653" s="30" t="str">
        <f t="shared" si="120"/>
        <v/>
      </c>
      <c r="T653" s="29" t="str">
        <f t="shared" si="127"/>
        <v>'</v>
      </c>
      <c r="U653" t="str">
        <f t="shared" si="128"/>
        <v>&gt; div.page-wrap &gt; footer &gt; div &gt; div &gt; div:[6]</v>
      </c>
      <c r="V653" t="str">
        <f t="shared" si="129"/>
        <v>' : '</v>
      </c>
      <c r="W653">
        <f t="shared" si="130"/>
        <v>0</v>
      </c>
      <c r="X653" t="str">
        <f t="shared" si="131"/>
        <v>',</v>
      </c>
      <c r="Y653" s="30" t="str">
        <f t="shared" si="121"/>
        <v/>
      </c>
    </row>
    <row r="654" spans="1:25" x14ac:dyDescent="0.25">
      <c r="A654" s="60"/>
      <c r="B654">
        <v>211</v>
      </c>
      <c r="C654" s="28" t="s">
        <v>1811</v>
      </c>
      <c r="D654" s="28" t="s">
        <v>1812</v>
      </c>
      <c r="H654" s="29" t="str">
        <f t="shared" si="122"/>
        <v>'</v>
      </c>
      <c r="I654" t="str">
        <f t="shared" si="123"/>
        <v>&gt; div.page-wrap &gt; nav &gt; div &gt; div:[2] &gt; div:[2] &gt; div &gt; ul &gt; li:[3]</v>
      </c>
      <c r="J654" t="str">
        <f t="shared" si="124"/>
        <v>' : '</v>
      </c>
      <c r="K654">
        <f t="shared" si="125"/>
        <v>0</v>
      </c>
      <c r="L654" t="str">
        <f t="shared" si="126"/>
        <v>',</v>
      </c>
      <c r="M654" s="30" t="str">
        <f t="shared" si="120"/>
        <v/>
      </c>
      <c r="T654" s="29" t="str">
        <f t="shared" si="127"/>
        <v>'</v>
      </c>
      <c r="U654" t="str">
        <f t="shared" si="128"/>
        <v>&gt; div.page-wrap &gt; nav &gt; div &gt; div:[2] &gt; div:[2] &gt; div &gt; ul &gt; li:[3]</v>
      </c>
      <c r="V654" t="str">
        <f t="shared" si="129"/>
        <v>' : '</v>
      </c>
      <c r="W654">
        <f t="shared" si="130"/>
        <v>0</v>
      </c>
      <c r="X654" t="str">
        <f t="shared" si="131"/>
        <v>',</v>
      </c>
      <c r="Y654" s="30" t="str">
        <f t="shared" si="121"/>
        <v/>
      </c>
    </row>
    <row r="655" spans="1:25" x14ac:dyDescent="0.25">
      <c r="A655" s="60"/>
      <c r="B655">
        <v>210</v>
      </c>
      <c r="C655" s="28" t="s">
        <v>1813</v>
      </c>
      <c r="D655" s="28" t="s">
        <v>1814</v>
      </c>
      <c r="E655" t="s">
        <v>678</v>
      </c>
      <c r="F655" t="s">
        <v>678</v>
      </c>
      <c r="H655" s="29" t="str">
        <f t="shared" si="122"/>
        <v>'</v>
      </c>
      <c r="I655" t="str">
        <f t="shared" si="123"/>
        <v>&gt; div.page-wrap &gt; section &gt; div &gt; div &gt; div &gt; div:[3] &gt; div:[2] &gt; div &gt; div:[2] &gt; div &gt; div &gt; div &gt; div:[2]</v>
      </c>
      <c r="J655" t="str">
        <f t="shared" si="124"/>
        <v>' : '</v>
      </c>
      <c r="K655" t="str">
        <f t="shared" si="125"/>
        <v>Zubehör</v>
      </c>
      <c r="L655" t="str">
        <f t="shared" si="126"/>
        <v>',</v>
      </c>
      <c r="M655" s="30" t="str">
        <f t="shared" si="120"/>
        <v xml:space="preserve">'&gt; div.page-wrap &gt; section &gt; div &gt; div &gt; div &gt; div:[3] &gt; div:[2] &gt; div &gt; div:[2] &gt; div &gt; div &gt; div &gt; div:[2]' : 'Zubehör',
</v>
      </c>
      <c r="T655" s="29" t="str">
        <f t="shared" si="127"/>
        <v>'</v>
      </c>
      <c r="U655" t="str">
        <f t="shared" si="128"/>
        <v>&gt; div.page-wrap &gt; section &gt; div &gt; div &gt; div &gt; div:[3] &gt; div:[2] &gt; div &gt; div:[2] &gt; div &gt; div &gt; div &gt; div:[2]</v>
      </c>
      <c r="V655" t="str">
        <f t="shared" si="129"/>
        <v>' : '</v>
      </c>
      <c r="W655" t="str">
        <f t="shared" si="130"/>
        <v>Zubehör</v>
      </c>
      <c r="X655" t="str">
        <f t="shared" si="131"/>
        <v>',</v>
      </c>
      <c r="Y655" s="30" t="str">
        <f t="shared" si="121"/>
        <v xml:space="preserve">'&gt; div.page-wrap &gt; section &gt; div &gt; div &gt; div &gt; div:[3] &gt; div:[2] &gt; div &gt; div:[2] &gt; div &gt; div &gt; div &gt; div:[2]' : 'Zubehör',
</v>
      </c>
    </row>
    <row r="656" spans="1:25" x14ac:dyDescent="0.25">
      <c r="A656" s="60"/>
      <c r="B656">
        <v>210</v>
      </c>
      <c r="C656" s="28" t="s">
        <v>1815</v>
      </c>
      <c r="D656" s="28" t="s">
        <v>1816</v>
      </c>
      <c r="H656" s="29" t="str">
        <f t="shared" si="122"/>
        <v>'</v>
      </c>
      <c r="I656" t="str">
        <f t="shared" si="123"/>
        <v>&gt; div.page-wrap &gt; nav &gt; div &gt; div:[2] &gt; div &gt; div &gt; ul &gt; li:[7] &gt; a &gt; span</v>
      </c>
      <c r="J656" t="str">
        <f t="shared" si="124"/>
        <v>' : '</v>
      </c>
      <c r="K656">
        <f t="shared" si="125"/>
        <v>0</v>
      </c>
      <c r="L656" t="str">
        <f t="shared" si="126"/>
        <v>',</v>
      </c>
      <c r="M656" s="30" t="str">
        <f t="shared" si="120"/>
        <v/>
      </c>
      <c r="T656" s="29" t="str">
        <f t="shared" si="127"/>
        <v>'</v>
      </c>
      <c r="U656" t="str">
        <f t="shared" si="128"/>
        <v>&gt; div.page-wrap &gt; nav &gt; div &gt; div:[2] &gt; div &gt; div &gt; ul &gt; li:[7] &gt; a &gt; span</v>
      </c>
      <c r="V656" t="str">
        <f t="shared" si="129"/>
        <v>' : '</v>
      </c>
      <c r="W656">
        <f t="shared" si="130"/>
        <v>0</v>
      </c>
      <c r="X656" t="str">
        <f t="shared" si="131"/>
        <v>',</v>
      </c>
      <c r="Y656" s="30" t="str">
        <f t="shared" si="121"/>
        <v/>
      </c>
    </row>
    <row r="657" spans="1:25" x14ac:dyDescent="0.25">
      <c r="A657" s="60"/>
      <c r="B657">
        <v>209</v>
      </c>
      <c r="C657" s="28" t="s">
        <v>1817</v>
      </c>
      <c r="D657" s="28" t="s">
        <v>1818</v>
      </c>
      <c r="H657" s="29" t="str">
        <f t="shared" si="122"/>
        <v>'</v>
      </c>
      <c r="I657" t="str">
        <f t="shared" si="123"/>
        <v>&gt; div.page-wrap &gt; footer &gt; div &gt; div &gt; div &gt; nav &gt; ul &gt; li:[9] &gt; a</v>
      </c>
      <c r="J657" t="str">
        <f t="shared" si="124"/>
        <v>' : '</v>
      </c>
      <c r="K657">
        <f t="shared" si="125"/>
        <v>0</v>
      </c>
      <c r="L657" t="str">
        <f t="shared" si="126"/>
        <v>',</v>
      </c>
      <c r="M657" s="30" t="str">
        <f t="shared" si="120"/>
        <v/>
      </c>
      <c r="T657" s="29" t="str">
        <f t="shared" si="127"/>
        <v>'</v>
      </c>
      <c r="U657" t="str">
        <f t="shared" si="128"/>
        <v>&gt; div.page-wrap &gt; footer &gt; div &gt; div &gt; div &gt; nav &gt; ul &gt; li:[9] &gt; a</v>
      </c>
      <c r="V657" t="str">
        <f t="shared" si="129"/>
        <v>' : '</v>
      </c>
      <c r="W657">
        <f t="shared" si="130"/>
        <v>0</v>
      </c>
      <c r="X657" t="str">
        <f t="shared" si="131"/>
        <v>',</v>
      </c>
      <c r="Y657" s="30" t="str">
        <f t="shared" si="121"/>
        <v/>
      </c>
    </row>
    <row r="658" spans="1:25" x14ac:dyDescent="0.25">
      <c r="A658" s="60"/>
      <c r="B658">
        <v>209</v>
      </c>
      <c r="C658" s="28" t="s">
        <v>1819</v>
      </c>
      <c r="D658" s="28" t="s">
        <v>1820</v>
      </c>
      <c r="H658" s="29" t="str">
        <f t="shared" si="122"/>
        <v>'</v>
      </c>
      <c r="I658" t="str">
        <f t="shared" si="123"/>
        <v>&gt; div.page-wrap &gt; header &gt; div &gt; div:[2] &gt; div &gt; div:[2] &gt; div:[2] &gt; a &gt; span:[2]</v>
      </c>
      <c r="J658" t="str">
        <f t="shared" si="124"/>
        <v>' : '</v>
      </c>
      <c r="K658">
        <f t="shared" si="125"/>
        <v>0</v>
      </c>
      <c r="L658" t="str">
        <f t="shared" si="126"/>
        <v>',</v>
      </c>
      <c r="M658" s="30" t="str">
        <f t="shared" si="120"/>
        <v/>
      </c>
      <c r="T658" s="29" t="str">
        <f t="shared" si="127"/>
        <v>'</v>
      </c>
      <c r="U658" t="str">
        <f t="shared" si="128"/>
        <v>&gt; div.page-wrap &gt; header &gt; div &gt; div:[2] &gt; div &gt; div:[2] &gt; div:[2] &gt; a &gt; span:[2]</v>
      </c>
      <c r="V658" t="str">
        <f t="shared" si="129"/>
        <v>' : '</v>
      </c>
      <c r="W658">
        <f t="shared" si="130"/>
        <v>0</v>
      </c>
      <c r="X658" t="str">
        <f t="shared" si="131"/>
        <v>',</v>
      </c>
      <c r="Y658" s="30" t="str">
        <f t="shared" si="121"/>
        <v/>
      </c>
    </row>
    <row r="659" spans="1:25" x14ac:dyDescent="0.25">
      <c r="A659" s="60"/>
      <c r="B659">
        <v>209</v>
      </c>
      <c r="C659" s="28" t="s">
        <v>1821</v>
      </c>
      <c r="D659" s="28" t="s">
        <v>1822</v>
      </c>
      <c r="E659" t="s">
        <v>641</v>
      </c>
      <c r="F659" t="s">
        <v>17</v>
      </c>
      <c r="H659" s="29" t="str">
        <f t="shared" si="122"/>
        <v>'</v>
      </c>
      <c r="I659" t="str">
        <f t="shared" si="123"/>
        <v>&gt; div.page-wrap &gt; nav &gt; div &gt; div &gt; ul &gt; li:[8] &gt; a &gt; span</v>
      </c>
      <c r="J659" t="str">
        <f t="shared" si="124"/>
        <v>' : '</v>
      </c>
      <c r="K659" t="str">
        <f t="shared" si="125"/>
        <v>MainMenu</v>
      </c>
      <c r="L659" t="str">
        <f t="shared" si="126"/>
        <v>',</v>
      </c>
      <c r="M659" s="30" t="str">
        <f t="shared" si="120"/>
        <v xml:space="preserve">'&gt; div.page-wrap &gt; nav &gt; div &gt; div &gt; ul &gt; li:[8] &gt; a &gt; span' : 'MainMenu',
</v>
      </c>
      <c r="T659" s="29" t="str">
        <f t="shared" si="127"/>
        <v>'</v>
      </c>
      <c r="U659" t="str">
        <f t="shared" si="128"/>
        <v>&gt; div.page-wrap &gt; nav &gt; div &gt; div &gt; ul &gt; li:[8] &gt; a &gt; span</v>
      </c>
      <c r="V659" t="str">
        <f t="shared" si="129"/>
        <v>' : '</v>
      </c>
      <c r="W659" t="str">
        <f t="shared" si="130"/>
        <v>MainMenu</v>
      </c>
      <c r="X659" t="str">
        <f t="shared" si="131"/>
        <v>',</v>
      </c>
      <c r="Y659" s="30" t="str">
        <f t="shared" si="121"/>
        <v xml:space="preserve">'&gt; div.page-wrap &gt; nav &gt; div &gt; div &gt; ul &gt; li:[8] &gt; a &gt; span' : 'MainMenu',
</v>
      </c>
    </row>
    <row r="660" spans="1:25" x14ac:dyDescent="0.25">
      <c r="A660" s="60"/>
      <c r="B660">
        <v>209</v>
      </c>
      <c r="C660" s="28" t="s">
        <v>1823</v>
      </c>
      <c r="D660" s="28" t="s">
        <v>1824</v>
      </c>
      <c r="H660" s="29" t="str">
        <f t="shared" si="122"/>
        <v>'</v>
      </c>
      <c r="I660" t="str">
        <f t="shared" si="123"/>
        <v>&gt; div.page-wrap &gt; footer &gt; div &gt; div &gt; div:[7] &gt; div:[2] &gt; div &gt; a</v>
      </c>
      <c r="J660" t="str">
        <f t="shared" si="124"/>
        <v>' : '</v>
      </c>
      <c r="K660">
        <f t="shared" si="125"/>
        <v>0</v>
      </c>
      <c r="L660" t="str">
        <f t="shared" si="126"/>
        <v>',</v>
      </c>
      <c r="M660" s="30" t="str">
        <f t="shared" si="120"/>
        <v/>
      </c>
      <c r="T660" s="29" t="str">
        <f t="shared" si="127"/>
        <v>'</v>
      </c>
      <c r="U660" t="str">
        <f t="shared" si="128"/>
        <v>&gt; div.page-wrap &gt; footer &gt; div &gt; div &gt; div:[7] &gt; div:[2] &gt; div &gt; a</v>
      </c>
      <c r="V660" t="str">
        <f t="shared" si="129"/>
        <v>' : '</v>
      </c>
      <c r="W660">
        <f t="shared" si="130"/>
        <v>0</v>
      </c>
      <c r="X660" t="str">
        <f t="shared" si="131"/>
        <v>',</v>
      </c>
      <c r="Y660" s="30" t="str">
        <f t="shared" si="121"/>
        <v/>
      </c>
    </row>
    <row r="661" spans="1:25" x14ac:dyDescent="0.25">
      <c r="A661" s="60"/>
      <c r="B661">
        <v>208</v>
      </c>
      <c r="C661" s="28" t="s">
        <v>1825</v>
      </c>
      <c r="D661" s="28" t="s">
        <v>1826</v>
      </c>
      <c r="H661" s="29" t="str">
        <f t="shared" si="122"/>
        <v>'</v>
      </c>
      <c r="I661" t="str">
        <f t="shared" si="123"/>
        <v>&gt; div.page-wrap &gt; nav &gt; div &gt; div:[2] &gt; div:[6] &gt; div &gt; ul &gt; li:[2] &gt; a</v>
      </c>
      <c r="J661" t="str">
        <f t="shared" si="124"/>
        <v>' : '</v>
      </c>
      <c r="K661">
        <f t="shared" si="125"/>
        <v>0</v>
      </c>
      <c r="L661" t="str">
        <f t="shared" si="126"/>
        <v>',</v>
      </c>
      <c r="M661" s="30" t="str">
        <f t="shared" si="120"/>
        <v/>
      </c>
      <c r="T661" s="29" t="str">
        <f t="shared" si="127"/>
        <v>'</v>
      </c>
      <c r="U661" t="str">
        <f t="shared" si="128"/>
        <v>&gt; div.page-wrap &gt; nav &gt; div &gt; div:[2] &gt; div:[6] &gt; div &gt; ul &gt; li:[2] &gt; a</v>
      </c>
      <c r="V661" t="str">
        <f t="shared" si="129"/>
        <v>' : '</v>
      </c>
      <c r="W661">
        <f t="shared" si="130"/>
        <v>0</v>
      </c>
      <c r="X661" t="str">
        <f t="shared" si="131"/>
        <v>',</v>
      </c>
      <c r="Y661" s="30" t="str">
        <f t="shared" si="121"/>
        <v/>
      </c>
    </row>
    <row r="662" spans="1:25" x14ac:dyDescent="0.25">
      <c r="A662" s="60"/>
      <c r="B662">
        <v>207</v>
      </c>
      <c r="C662" s="28" t="s">
        <v>1827</v>
      </c>
      <c r="D662" s="28" t="s">
        <v>1828</v>
      </c>
      <c r="E662" t="s">
        <v>806</v>
      </c>
      <c r="F662" t="s">
        <v>159</v>
      </c>
      <c r="H662" s="29" t="str">
        <f t="shared" si="122"/>
        <v>'</v>
      </c>
      <c r="I662" t="str">
        <f t="shared" si="123"/>
        <v>&gt; div.page-wrap &gt; section &gt; div &gt; div &gt; div &gt; div:[2] &gt; div:[2] &gt; div &gt; div:[3] &gt; div:[2] &gt; div:[2] &gt; table &gt; tbody &gt; tr:[14] &gt; td:[2] &gt; li:[4]</v>
      </c>
      <c r="J662" t="str">
        <f t="shared" si="124"/>
        <v>' : '</v>
      </c>
      <c r="K662" t="str">
        <f t="shared" si="125"/>
        <v>ProductDescription_table</v>
      </c>
      <c r="L662" t="str">
        <f t="shared" si="126"/>
        <v>',</v>
      </c>
      <c r="M662" s="30" t="str">
        <f t="shared" si="120"/>
        <v xml:space="preserve">'&gt; div.page-wrap &gt; section &gt; div &gt; div &gt; div &gt; div:[2] &gt; div:[2] &gt; div &gt; div:[3] &gt; div:[2] &gt; div:[2] &gt; table &gt; tbody &gt; tr:[14] &gt; td:[2] &gt; li:[4]' : 'ProductDescription_table',
</v>
      </c>
      <c r="T662" s="29" t="str">
        <f t="shared" si="127"/>
        <v>'</v>
      </c>
      <c r="U662" t="str">
        <f t="shared" si="128"/>
        <v>&gt; div.page-wrap &gt; section &gt; div &gt; div &gt; div &gt; div:[2] &gt; div:[2] &gt; div &gt; div:[3] &gt; div:[2] &gt; div:[2] &gt; table &gt; tbody &gt; tr:[14] &gt; td:[2] &gt; li:[4]</v>
      </c>
      <c r="V662" t="str">
        <f t="shared" si="129"/>
        <v>' : '</v>
      </c>
      <c r="W662" t="str">
        <f t="shared" si="130"/>
        <v>ProductDescription_table</v>
      </c>
      <c r="X662" t="str">
        <f t="shared" si="131"/>
        <v>',</v>
      </c>
      <c r="Y662" s="30" t="str">
        <f t="shared" si="121"/>
        <v xml:space="preserve">'&gt; div.page-wrap &gt; section &gt; div &gt; div &gt; div &gt; div:[2] &gt; div:[2] &gt; div &gt; div:[3] &gt; div:[2] &gt; div:[2] &gt; table &gt; tbody &gt; tr:[14] &gt; td:[2] &gt; li:[4]' : 'ProductDescription_table',
</v>
      </c>
    </row>
    <row r="663" spans="1:25" x14ac:dyDescent="0.25">
      <c r="A663" s="60"/>
      <c r="B663">
        <v>206</v>
      </c>
      <c r="C663" s="28" t="s">
        <v>1829</v>
      </c>
      <c r="D663" s="28" t="s">
        <v>1830</v>
      </c>
      <c r="E663" t="s">
        <v>634</v>
      </c>
      <c r="F663" t="s">
        <v>17</v>
      </c>
      <c r="H663" s="29" t="str">
        <f t="shared" si="122"/>
        <v>'</v>
      </c>
      <c r="I663" t="str">
        <f t="shared" si="123"/>
        <v>&gt; div.page-wrap &gt; section &gt; nav &gt; ul &gt; li:[3] &gt; ul &gt; li:[4] &gt; a</v>
      </c>
      <c r="J663" t="str">
        <f t="shared" si="124"/>
        <v>' : '</v>
      </c>
      <c r="K663" t="str">
        <f t="shared" si="125"/>
        <v>Breadcrumbs</v>
      </c>
      <c r="L663" t="str">
        <f t="shared" si="126"/>
        <v>',</v>
      </c>
      <c r="M663" s="30" t="str">
        <f t="shared" si="120"/>
        <v xml:space="preserve">'&gt; div.page-wrap &gt; section &gt; nav &gt; ul &gt; li:[3] &gt; ul &gt; li:[4] &gt; a' : 'Breadcrumbs',
</v>
      </c>
      <c r="T663" s="29" t="str">
        <f t="shared" si="127"/>
        <v>'</v>
      </c>
      <c r="U663" t="str">
        <f t="shared" si="128"/>
        <v>&gt; div.page-wrap &gt; section &gt; nav &gt; ul &gt; li:[3] &gt; ul &gt; li:[4] &gt; a</v>
      </c>
      <c r="V663" t="str">
        <f t="shared" si="129"/>
        <v>' : '</v>
      </c>
      <c r="W663" t="str">
        <f t="shared" si="130"/>
        <v>Breadcrumbs</v>
      </c>
      <c r="X663" t="str">
        <f t="shared" si="131"/>
        <v>',</v>
      </c>
      <c r="Y663" s="30" t="str">
        <f t="shared" si="121"/>
        <v xml:space="preserve">'&gt; div.page-wrap &gt; section &gt; nav &gt; ul &gt; li:[3] &gt; ul &gt; li:[4] &gt; a' : 'Breadcrumbs',
</v>
      </c>
    </row>
    <row r="664" spans="1:25" x14ac:dyDescent="0.25">
      <c r="A664" s="60"/>
      <c r="B664">
        <v>206</v>
      </c>
      <c r="C664" s="28" t="s">
        <v>1831</v>
      </c>
      <c r="D664" s="28" t="s">
        <v>1832</v>
      </c>
      <c r="H664" s="29" t="str">
        <f t="shared" si="122"/>
        <v>'</v>
      </c>
      <c r="I664" t="str">
        <f t="shared" si="123"/>
        <v>&gt; div.page-wrap &gt; header &gt; div &gt; div:[2] &gt; div &gt; div:[4] &gt; div &gt; a &gt; img</v>
      </c>
      <c r="J664" t="str">
        <f t="shared" si="124"/>
        <v>' : '</v>
      </c>
      <c r="K664">
        <f t="shared" si="125"/>
        <v>0</v>
      </c>
      <c r="L664" t="str">
        <f t="shared" si="126"/>
        <v>',</v>
      </c>
      <c r="M664" s="30" t="str">
        <f t="shared" si="120"/>
        <v/>
      </c>
      <c r="T664" s="29" t="str">
        <f t="shared" si="127"/>
        <v>'</v>
      </c>
      <c r="U664" t="str">
        <f t="shared" si="128"/>
        <v>&gt; div.page-wrap &gt; header &gt; div &gt; div:[2] &gt; div &gt; div:[4] &gt; div &gt; a &gt; img</v>
      </c>
      <c r="V664" t="str">
        <f t="shared" si="129"/>
        <v>' : '</v>
      </c>
      <c r="W664">
        <f t="shared" si="130"/>
        <v>0</v>
      </c>
      <c r="X664" t="str">
        <f t="shared" si="131"/>
        <v>',</v>
      </c>
      <c r="Y664" s="30" t="str">
        <f t="shared" si="121"/>
        <v/>
      </c>
    </row>
    <row r="665" spans="1:25" x14ac:dyDescent="0.25">
      <c r="A665" s="60"/>
      <c r="B665">
        <v>205</v>
      </c>
      <c r="C665" s="28" t="s">
        <v>1833</v>
      </c>
      <c r="D665" s="28" t="s">
        <v>1834</v>
      </c>
      <c r="E665" t="s">
        <v>678</v>
      </c>
      <c r="F665" t="s">
        <v>678</v>
      </c>
      <c r="H665" s="29" t="str">
        <f t="shared" si="122"/>
        <v>'</v>
      </c>
      <c r="I665" t="str">
        <f t="shared" si="123"/>
        <v>#hp24-accessory &gt; div:[2] &gt; div:[6] &gt; div:[2] &gt; div &gt; div &gt; a</v>
      </c>
      <c r="J665" t="str">
        <f t="shared" si="124"/>
        <v>' : '</v>
      </c>
      <c r="K665" t="str">
        <f t="shared" si="125"/>
        <v>Zubehör</v>
      </c>
      <c r="L665" t="str">
        <f t="shared" si="126"/>
        <v>',</v>
      </c>
      <c r="M665" s="30" t="str">
        <f t="shared" si="120"/>
        <v xml:space="preserve">'#hp24-accessory &gt; div:[2] &gt; div:[6] &gt; div:[2] &gt; div &gt; div &gt; a' : 'Zubehör',
</v>
      </c>
      <c r="T665" s="29" t="str">
        <f t="shared" si="127"/>
        <v>'</v>
      </c>
      <c r="U665" t="str">
        <f t="shared" si="128"/>
        <v>#hp24-accessory &gt; div:[2] &gt; div:[6] &gt; div:[2] &gt; div &gt; div &gt; a</v>
      </c>
      <c r="V665" t="str">
        <f t="shared" si="129"/>
        <v>' : '</v>
      </c>
      <c r="W665" t="str">
        <f t="shared" si="130"/>
        <v>Zubehör</v>
      </c>
      <c r="X665" t="str">
        <f t="shared" si="131"/>
        <v>',</v>
      </c>
      <c r="Y665" s="30" t="str">
        <f t="shared" si="121"/>
        <v xml:space="preserve">'#hp24-accessory &gt; div:[2] &gt; div:[6] &gt; div:[2] &gt; div &gt; div &gt; a' : 'Zubehör',
</v>
      </c>
    </row>
    <row r="666" spans="1:25" x14ac:dyDescent="0.25">
      <c r="A666" s="60"/>
      <c r="B666">
        <v>203</v>
      </c>
      <c r="C666" s="28" t="s">
        <v>1835</v>
      </c>
      <c r="D666" s="28" t="s">
        <v>1836</v>
      </c>
      <c r="H666" s="29" t="str">
        <f t="shared" si="122"/>
        <v>'</v>
      </c>
      <c r="I666" t="str">
        <f t="shared" si="123"/>
        <v>&gt; div.page-wrap &gt; header &gt; div &gt; div:[2]</v>
      </c>
      <c r="J666" t="str">
        <f t="shared" si="124"/>
        <v>' : '</v>
      </c>
      <c r="K666">
        <f t="shared" si="125"/>
        <v>0</v>
      </c>
      <c r="L666" t="str">
        <f t="shared" si="126"/>
        <v>',</v>
      </c>
      <c r="M666" s="30" t="str">
        <f t="shared" si="120"/>
        <v/>
      </c>
      <c r="T666" s="29" t="str">
        <f t="shared" si="127"/>
        <v>'</v>
      </c>
      <c r="U666" t="str">
        <f t="shared" si="128"/>
        <v>&gt; div.page-wrap &gt; header &gt; div &gt; div:[2]</v>
      </c>
      <c r="V666" t="str">
        <f t="shared" si="129"/>
        <v>' : '</v>
      </c>
      <c r="W666">
        <f t="shared" si="130"/>
        <v>0</v>
      </c>
      <c r="X666" t="str">
        <f t="shared" si="131"/>
        <v>',</v>
      </c>
      <c r="Y666" s="30" t="str">
        <f t="shared" si="121"/>
        <v/>
      </c>
    </row>
    <row r="667" spans="1:25" x14ac:dyDescent="0.25">
      <c r="A667" s="60"/>
      <c r="B667">
        <v>202</v>
      </c>
      <c r="C667" s="28" t="s">
        <v>1837</v>
      </c>
      <c r="D667" s="28" t="s">
        <v>1838</v>
      </c>
      <c r="E667" t="s">
        <v>806</v>
      </c>
      <c r="F667" t="s">
        <v>159</v>
      </c>
      <c r="H667" s="29" t="str">
        <f t="shared" si="122"/>
        <v>'</v>
      </c>
      <c r="I667" t="str">
        <f t="shared" si="123"/>
        <v>&gt; div.page-wrap &gt; section &gt; div &gt; div &gt; div &gt; div:[2] &gt; div:[2] &gt; div &gt; div:[3] &gt; div:[2] &gt; div:[2] &gt; table &gt; tbody &gt; tr:[17] &gt; td</v>
      </c>
      <c r="J667" t="str">
        <f t="shared" si="124"/>
        <v>' : '</v>
      </c>
      <c r="K667" t="str">
        <f t="shared" si="125"/>
        <v>ProductDescription_table</v>
      </c>
      <c r="L667" t="str">
        <f t="shared" si="126"/>
        <v>',</v>
      </c>
      <c r="M667" s="30" t="str">
        <f t="shared" si="120"/>
        <v xml:space="preserve">'&gt; div.page-wrap &gt; section &gt; div &gt; div &gt; div &gt; div:[2] &gt; div:[2] &gt; div &gt; div:[3] &gt; div:[2] &gt; div:[2] &gt; table &gt; tbody &gt; tr:[17] &gt; td' : 'ProductDescription_table',
</v>
      </c>
      <c r="T667" s="29" t="str">
        <f t="shared" si="127"/>
        <v>'</v>
      </c>
      <c r="U667" t="str">
        <f t="shared" si="128"/>
        <v>&gt; div.page-wrap &gt; section &gt; div &gt; div &gt; div &gt; div:[2] &gt; div:[2] &gt; div &gt; div:[3] &gt; div:[2] &gt; div:[2] &gt; table &gt; tbody &gt; tr:[17] &gt; td</v>
      </c>
      <c r="V667" t="str">
        <f t="shared" si="129"/>
        <v>' : '</v>
      </c>
      <c r="W667" t="str">
        <f t="shared" si="130"/>
        <v>ProductDescription_table</v>
      </c>
      <c r="X667" t="str">
        <f t="shared" si="131"/>
        <v>',</v>
      </c>
      <c r="Y667" s="30" t="str">
        <f t="shared" si="121"/>
        <v xml:space="preserve">'&gt; div.page-wrap &gt; section &gt; div &gt; div &gt; div &gt; div:[2] &gt; div:[2] &gt; div &gt; div:[3] &gt; div:[2] &gt; div:[2] &gt; table &gt; tbody &gt; tr:[17] &gt; td' : 'ProductDescription_table',
</v>
      </c>
    </row>
    <row r="668" spans="1:25" x14ac:dyDescent="0.25">
      <c r="A668" s="60"/>
      <c r="B668">
        <v>202</v>
      </c>
      <c r="C668" s="28" t="s">
        <v>1839</v>
      </c>
      <c r="D668" s="28" t="s">
        <v>1840</v>
      </c>
      <c r="H668" s="29" t="str">
        <f t="shared" si="122"/>
        <v>'</v>
      </c>
      <c r="I668" t="str">
        <f t="shared" si="123"/>
        <v>&gt; div.page-wrap &gt; nav &gt; div &gt; div:[2] &gt; div:[5] &gt; div &gt; ul &gt; li:[2]</v>
      </c>
      <c r="J668" t="str">
        <f t="shared" si="124"/>
        <v>' : '</v>
      </c>
      <c r="K668">
        <f t="shared" si="125"/>
        <v>0</v>
      </c>
      <c r="L668" t="str">
        <f t="shared" si="126"/>
        <v>',</v>
      </c>
      <c r="M668" s="30" t="str">
        <f t="shared" si="120"/>
        <v/>
      </c>
      <c r="T668" s="29" t="str">
        <f t="shared" si="127"/>
        <v>'</v>
      </c>
      <c r="U668" t="str">
        <f t="shared" si="128"/>
        <v>&gt; div.page-wrap &gt; nav &gt; div &gt; div:[2] &gt; div:[5] &gt; div &gt; ul &gt; li:[2]</v>
      </c>
      <c r="V668" t="str">
        <f t="shared" si="129"/>
        <v>' : '</v>
      </c>
      <c r="W668">
        <f t="shared" si="130"/>
        <v>0</v>
      </c>
      <c r="X668" t="str">
        <f t="shared" si="131"/>
        <v>',</v>
      </c>
      <c r="Y668" s="30" t="str">
        <f t="shared" si="121"/>
        <v/>
      </c>
    </row>
    <row r="669" spans="1:25" x14ac:dyDescent="0.25">
      <c r="A669" s="60"/>
      <c r="B669">
        <v>200</v>
      </c>
      <c r="C669" s="28" t="s">
        <v>1841</v>
      </c>
      <c r="D669" s="28" t="s">
        <v>1842</v>
      </c>
      <c r="H669" s="29" t="str">
        <f t="shared" si="122"/>
        <v>'</v>
      </c>
      <c r="I669" t="str">
        <f t="shared" si="123"/>
        <v>&gt; div.page-wrap &gt; footer &gt; div &gt; div &gt; div</v>
      </c>
      <c r="J669" t="str">
        <f t="shared" si="124"/>
        <v>' : '</v>
      </c>
      <c r="K669">
        <f t="shared" si="125"/>
        <v>0</v>
      </c>
      <c r="L669" t="str">
        <f t="shared" si="126"/>
        <v>',</v>
      </c>
      <c r="M669" s="30" t="str">
        <f t="shared" si="120"/>
        <v/>
      </c>
      <c r="T669" s="29" t="str">
        <f t="shared" si="127"/>
        <v>'</v>
      </c>
      <c r="U669" t="str">
        <f t="shared" si="128"/>
        <v>&gt; div.page-wrap &gt; footer &gt; div &gt; div &gt; div</v>
      </c>
      <c r="V669" t="str">
        <f t="shared" si="129"/>
        <v>' : '</v>
      </c>
      <c r="W669">
        <f t="shared" si="130"/>
        <v>0</v>
      </c>
      <c r="X669" t="str">
        <f t="shared" si="131"/>
        <v>',</v>
      </c>
      <c r="Y669" s="30" t="str">
        <f t="shared" si="121"/>
        <v/>
      </c>
    </row>
    <row r="670" spans="1:25" x14ac:dyDescent="0.25">
      <c r="A670" s="60"/>
      <c r="B670">
        <v>199</v>
      </c>
      <c r="C670" s="28" t="s">
        <v>1843</v>
      </c>
      <c r="D670" s="28" t="s">
        <v>1844</v>
      </c>
      <c r="H670" s="29" t="str">
        <f t="shared" si="122"/>
        <v>'</v>
      </c>
      <c r="I670" t="str">
        <f t="shared" si="123"/>
        <v>&gt; div.page-wrap &gt; nav &gt; div &gt; div:[2] &gt; div &gt; div &gt; ul &gt; li:[4]</v>
      </c>
      <c r="J670" t="str">
        <f t="shared" si="124"/>
        <v>' : '</v>
      </c>
      <c r="K670">
        <f t="shared" si="125"/>
        <v>0</v>
      </c>
      <c r="L670" t="str">
        <f t="shared" si="126"/>
        <v>',</v>
      </c>
      <c r="M670" s="30" t="str">
        <f t="shared" si="120"/>
        <v/>
      </c>
      <c r="T670" s="29" t="str">
        <f t="shared" si="127"/>
        <v>'</v>
      </c>
      <c r="U670" t="str">
        <f t="shared" si="128"/>
        <v>&gt; div.page-wrap &gt; nav &gt; div &gt; div:[2] &gt; div &gt; div &gt; ul &gt; li:[4]</v>
      </c>
      <c r="V670" t="str">
        <f t="shared" si="129"/>
        <v>' : '</v>
      </c>
      <c r="W670">
        <f t="shared" si="130"/>
        <v>0</v>
      </c>
      <c r="X670" t="str">
        <f t="shared" si="131"/>
        <v>',</v>
      </c>
      <c r="Y670" s="30" t="str">
        <f t="shared" si="121"/>
        <v/>
      </c>
    </row>
    <row r="671" spans="1:25" x14ac:dyDescent="0.25">
      <c r="A671" s="60"/>
      <c r="B671">
        <v>196</v>
      </c>
      <c r="C671" s="28" t="s">
        <v>1845</v>
      </c>
      <c r="D671" s="28" t="s">
        <v>1846</v>
      </c>
      <c r="E671" t="s">
        <v>806</v>
      </c>
      <c r="F671" t="s">
        <v>159</v>
      </c>
      <c r="H671" s="29" t="str">
        <f t="shared" si="122"/>
        <v>'</v>
      </c>
      <c r="I671" t="str">
        <f t="shared" si="123"/>
        <v>&gt; div.page-wrap &gt; section &gt; div &gt; div &gt; div &gt; div:[2] &gt; div:[2] &gt; div &gt; div:[3] &gt; div:[2] &gt; div:[2] &gt; table &gt; tbody &gt; tr:[10] &gt; td:[2] &gt; li</v>
      </c>
      <c r="J671" t="str">
        <f t="shared" si="124"/>
        <v>' : '</v>
      </c>
      <c r="K671" t="str">
        <f t="shared" si="125"/>
        <v>ProductDescription_table</v>
      </c>
      <c r="L671" t="str">
        <f t="shared" si="126"/>
        <v>',</v>
      </c>
      <c r="M671" s="30" t="str">
        <f t="shared" si="120"/>
        <v/>
      </c>
      <c r="T671" s="29" t="str">
        <f t="shared" si="127"/>
        <v>'</v>
      </c>
      <c r="U671" t="str">
        <f t="shared" si="128"/>
        <v>&gt; div.page-wrap &gt; section &gt; div &gt; div &gt; div &gt; div:[2] &gt; div:[2] &gt; div &gt; div:[3] &gt; div:[2] &gt; div:[2] &gt; table &gt; tbody &gt; tr:[10] &gt; td:[2] &gt; li</v>
      </c>
      <c r="V671" t="str">
        <f t="shared" si="129"/>
        <v>' : '</v>
      </c>
      <c r="W671" t="str">
        <f t="shared" si="130"/>
        <v>ProductDescription_table</v>
      </c>
      <c r="X671" t="str">
        <f t="shared" si="131"/>
        <v>',</v>
      </c>
      <c r="Y671" s="30" t="str">
        <f t="shared" si="121"/>
        <v/>
      </c>
    </row>
    <row r="672" spans="1:25" x14ac:dyDescent="0.25">
      <c r="A672" s="60"/>
      <c r="B672">
        <v>196</v>
      </c>
      <c r="C672" s="28" t="s">
        <v>1847</v>
      </c>
      <c r="D672" s="28" t="s">
        <v>1848</v>
      </c>
      <c r="H672" s="29" t="str">
        <f t="shared" si="122"/>
        <v>'</v>
      </c>
      <c r="I672" t="str">
        <f t="shared" si="123"/>
        <v>&gt; div.page-wrap &gt; header &gt; div &gt; div:[2] &gt; div &gt; div:[2] &gt; div:[2] &gt; div:[2] &gt; form &gt; button</v>
      </c>
      <c r="J672" t="str">
        <f t="shared" si="124"/>
        <v>' : '</v>
      </c>
      <c r="K672">
        <f t="shared" si="125"/>
        <v>0</v>
      </c>
      <c r="L672" t="str">
        <f t="shared" si="126"/>
        <v>',</v>
      </c>
      <c r="M672" s="30" t="str">
        <f t="shared" si="120"/>
        <v/>
      </c>
      <c r="T672" s="29" t="str">
        <f t="shared" si="127"/>
        <v>'</v>
      </c>
      <c r="U672" t="str">
        <f t="shared" si="128"/>
        <v>&gt; div.page-wrap &gt; header &gt; div &gt; div:[2] &gt; div &gt; div:[2] &gt; div:[2] &gt; div:[2] &gt; form &gt; button</v>
      </c>
      <c r="V672" t="str">
        <f t="shared" si="129"/>
        <v>' : '</v>
      </c>
      <c r="W672">
        <f t="shared" si="130"/>
        <v>0</v>
      </c>
      <c r="X672" t="str">
        <f t="shared" si="131"/>
        <v>',</v>
      </c>
      <c r="Y672" s="30" t="str">
        <f t="shared" si="121"/>
        <v/>
      </c>
    </row>
    <row r="673" spans="1:25" x14ac:dyDescent="0.25">
      <c r="A673" s="60"/>
      <c r="B673">
        <v>193</v>
      </c>
      <c r="C673" s="28" t="s">
        <v>1849</v>
      </c>
      <c r="D673" s="28" t="s">
        <v>1850</v>
      </c>
      <c r="H673" s="29" t="str">
        <f t="shared" si="122"/>
        <v>'</v>
      </c>
      <c r="I673" t="str">
        <f t="shared" si="123"/>
        <v>&gt; div.page-wrap &gt; nav &gt; div &gt; div:[2] &gt; div &gt; div &gt; ul &gt; li:[4] &gt; a</v>
      </c>
      <c r="J673" t="str">
        <f t="shared" si="124"/>
        <v>' : '</v>
      </c>
      <c r="K673">
        <f t="shared" si="125"/>
        <v>0</v>
      </c>
      <c r="L673" t="str">
        <f t="shared" si="126"/>
        <v>',</v>
      </c>
      <c r="M673" s="30" t="str">
        <f t="shared" si="120"/>
        <v/>
      </c>
      <c r="T673" s="29" t="str">
        <f t="shared" si="127"/>
        <v>'</v>
      </c>
      <c r="U673" t="str">
        <f t="shared" si="128"/>
        <v>&gt; div.page-wrap &gt; nav &gt; div &gt; div:[2] &gt; div &gt; div &gt; ul &gt; li:[4] &gt; a</v>
      </c>
      <c r="V673" t="str">
        <f t="shared" si="129"/>
        <v>' : '</v>
      </c>
      <c r="W673">
        <f t="shared" si="130"/>
        <v>0</v>
      </c>
      <c r="X673" t="str">
        <f t="shared" si="131"/>
        <v>',</v>
      </c>
      <c r="Y673" s="30" t="str">
        <f t="shared" si="121"/>
        <v/>
      </c>
    </row>
    <row r="674" spans="1:25" x14ac:dyDescent="0.25">
      <c r="A674" s="60"/>
      <c r="B674">
        <v>193</v>
      </c>
      <c r="C674" s="28" t="s">
        <v>1851</v>
      </c>
      <c r="D674" s="28" t="s">
        <v>1852</v>
      </c>
      <c r="H674" s="29" t="str">
        <f t="shared" si="122"/>
        <v>'</v>
      </c>
      <c r="I674" t="str">
        <f t="shared" si="123"/>
        <v>&gt; div.page-wrap &gt; nav &gt; div &gt; div:[2] &gt; div:[2] &gt; div &gt; ul &gt; li:[3] &gt; a</v>
      </c>
      <c r="J674" t="str">
        <f t="shared" si="124"/>
        <v>' : '</v>
      </c>
      <c r="K674">
        <f t="shared" si="125"/>
        <v>0</v>
      </c>
      <c r="L674" t="str">
        <f t="shared" si="126"/>
        <v>',</v>
      </c>
      <c r="M674" s="30" t="str">
        <f t="shared" si="120"/>
        <v/>
      </c>
      <c r="T674" s="29" t="str">
        <f t="shared" si="127"/>
        <v>'</v>
      </c>
      <c r="U674" t="str">
        <f t="shared" si="128"/>
        <v>&gt; div.page-wrap &gt; nav &gt; div &gt; div:[2] &gt; div:[2] &gt; div &gt; ul &gt; li:[3] &gt; a</v>
      </c>
      <c r="V674" t="str">
        <f t="shared" si="129"/>
        <v>' : '</v>
      </c>
      <c r="W674">
        <f t="shared" si="130"/>
        <v>0</v>
      </c>
      <c r="X674" t="str">
        <f t="shared" si="131"/>
        <v>',</v>
      </c>
      <c r="Y674" s="30" t="str">
        <f t="shared" si="121"/>
        <v/>
      </c>
    </row>
    <row r="675" spans="1:25" x14ac:dyDescent="0.25">
      <c r="A675" s="60"/>
      <c r="B675">
        <v>193</v>
      </c>
      <c r="C675" s="28" t="s">
        <v>1853</v>
      </c>
      <c r="D675" s="28" t="s">
        <v>1854</v>
      </c>
      <c r="E675" t="s">
        <v>895</v>
      </c>
      <c r="F675" t="s">
        <v>905</v>
      </c>
      <c r="H675" s="29" t="str">
        <f t="shared" si="122"/>
        <v>'</v>
      </c>
      <c r="I675" t="str">
        <f t="shared" si="123"/>
        <v>&gt; div.page-wrap &gt; section &gt; div &gt; div:[2] &gt; div:[2] &gt; div &gt; div:[3] &gt; a &gt; span</v>
      </c>
      <c r="J675" t="str">
        <f t="shared" si="124"/>
        <v>' : '</v>
      </c>
      <c r="K675" t="str">
        <f t="shared" si="125"/>
        <v>ZuletztAngesehen_Element_3</v>
      </c>
      <c r="L675" t="str">
        <f t="shared" si="126"/>
        <v>',</v>
      </c>
      <c r="M675" s="30" t="str">
        <f t="shared" si="120"/>
        <v xml:space="preserve">'&gt; div.page-wrap &gt; section &gt; div &gt; div:[2] &gt; div:[2] &gt; div &gt; div:[3] &gt; a &gt; span' : 'ZuletztAngesehen_Element_3',
</v>
      </c>
      <c r="T675" s="29" t="str">
        <f t="shared" si="127"/>
        <v>'</v>
      </c>
      <c r="U675" t="str">
        <f t="shared" si="128"/>
        <v>&gt; div.page-wrap &gt; section &gt; div &gt; div:[2] &gt; div:[2] &gt; div &gt; div:[3] &gt; a &gt; span</v>
      </c>
      <c r="V675" t="str">
        <f t="shared" si="129"/>
        <v>' : '</v>
      </c>
      <c r="W675" t="str">
        <f t="shared" si="130"/>
        <v>ZuletztAngesehen_Element_3</v>
      </c>
      <c r="X675" t="str">
        <f t="shared" si="131"/>
        <v>',</v>
      </c>
      <c r="Y675" s="30" t="str">
        <f t="shared" si="121"/>
        <v xml:space="preserve">'&gt; div.page-wrap &gt; section &gt; div &gt; div:[2] &gt; div:[2] &gt; div &gt; div:[3] &gt; a &gt; span' : 'ZuletztAngesehen_Element_3',
</v>
      </c>
    </row>
    <row r="676" spans="1:25" x14ac:dyDescent="0.25">
      <c r="A676" s="60"/>
      <c r="B676">
        <v>192</v>
      </c>
      <c r="C676" s="28" t="s">
        <v>1855</v>
      </c>
      <c r="D676" s="28" t="s">
        <v>1856</v>
      </c>
      <c r="E676" t="s">
        <v>855</v>
      </c>
      <c r="F676" t="s">
        <v>905</v>
      </c>
      <c r="H676" s="29" t="str">
        <f t="shared" si="122"/>
        <v>'</v>
      </c>
      <c r="I676" t="str">
        <f t="shared" si="123"/>
        <v>&gt; div.page-wrap &gt; section &gt; div &gt; div:[2] &gt; div:[2] &gt; div &gt; div:[2] &gt; a &gt; span</v>
      </c>
      <c r="J676" t="str">
        <f t="shared" si="124"/>
        <v>' : '</v>
      </c>
      <c r="K676" t="str">
        <f t="shared" si="125"/>
        <v>ZuletztAngesehen_Element_2</v>
      </c>
      <c r="L676" t="str">
        <f t="shared" si="126"/>
        <v>',</v>
      </c>
      <c r="M676" s="30" t="str">
        <f t="shared" si="120"/>
        <v xml:space="preserve">'&gt; div.page-wrap &gt; section &gt; div &gt; div:[2] &gt; div:[2] &gt; div &gt; div:[2] &gt; a &gt; span' : 'ZuletztAngesehen_Element_2',
</v>
      </c>
      <c r="T676" s="29" t="str">
        <f t="shared" si="127"/>
        <v>'</v>
      </c>
      <c r="U676" t="str">
        <f t="shared" si="128"/>
        <v>&gt; div.page-wrap &gt; section &gt; div &gt; div:[2] &gt; div:[2] &gt; div &gt; div:[2] &gt; a &gt; span</v>
      </c>
      <c r="V676" t="str">
        <f t="shared" si="129"/>
        <v>' : '</v>
      </c>
      <c r="W676" t="str">
        <f t="shared" si="130"/>
        <v>ZuletztAngesehen_Element_2</v>
      </c>
      <c r="X676" t="str">
        <f t="shared" si="131"/>
        <v>',</v>
      </c>
      <c r="Y676" s="30" t="str">
        <f t="shared" si="121"/>
        <v xml:space="preserve">'&gt; div.page-wrap &gt; section &gt; div &gt; div:[2] &gt; div:[2] &gt; div &gt; div:[2] &gt; a &gt; span' : 'ZuletztAngesehen_Element_2',
</v>
      </c>
    </row>
    <row r="677" spans="1:25" x14ac:dyDescent="0.25">
      <c r="A677" s="60"/>
      <c r="B677">
        <v>192</v>
      </c>
      <c r="C677" s="28" t="s">
        <v>1857</v>
      </c>
      <c r="D677" s="28" t="s">
        <v>1858</v>
      </c>
      <c r="E677" t="s">
        <v>570</v>
      </c>
      <c r="F677" t="s">
        <v>570</v>
      </c>
      <c r="H677" s="29" t="str">
        <f t="shared" si="122"/>
        <v>'</v>
      </c>
      <c r="I677" t="str">
        <f t="shared" si="123"/>
        <v>&gt; div.js--modal.no--header.sizing--content &gt; div:[2] &gt; div &gt; div:[2] &gt; div:[2] &gt; div:[2] &gt; ul &gt; li</v>
      </c>
      <c r="J677" t="str">
        <f t="shared" si="124"/>
        <v>' : '</v>
      </c>
      <c r="K677" t="str">
        <f t="shared" si="125"/>
        <v>Picture_Gallery_FullScreen</v>
      </c>
      <c r="L677" t="str">
        <f t="shared" si="126"/>
        <v>',</v>
      </c>
      <c r="M677" s="30" t="str">
        <f t="shared" si="120"/>
        <v xml:space="preserve">'&gt; div.js--modal.no--header.sizing--content &gt; div:[2] &gt; div &gt; div:[2] &gt; div:[2] &gt; div:[2] &gt; ul &gt; li' : 'Picture_Gallery_FullScreen',
</v>
      </c>
      <c r="T677" s="29" t="str">
        <f t="shared" si="127"/>
        <v>'</v>
      </c>
      <c r="U677" t="str">
        <f t="shared" si="128"/>
        <v>&gt; div.js--modal.no--header.sizing--content &gt; div:[2] &gt; div &gt; div:[2] &gt; div:[2] &gt; div:[2] &gt; ul &gt; li</v>
      </c>
      <c r="V677" t="str">
        <f t="shared" si="129"/>
        <v>' : '</v>
      </c>
      <c r="W677" t="str">
        <f t="shared" si="130"/>
        <v>Picture_Gallery_FullScreen</v>
      </c>
      <c r="X677" t="str">
        <f t="shared" si="131"/>
        <v>',</v>
      </c>
      <c r="Y677" s="30" t="str">
        <f t="shared" si="121"/>
        <v xml:space="preserve">'&gt; div.js--modal.no--header.sizing--content &gt; div:[2] &gt; div &gt; div:[2] &gt; div:[2] &gt; div:[2] &gt; ul &gt; li' : 'Picture_Gallery_FullScreen',
</v>
      </c>
    </row>
    <row r="678" spans="1:25" x14ac:dyDescent="0.25">
      <c r="A678" s="60"/>
      <c r="B678">
        <v>191</v>
      </c>
      <c r="C678" s="28" t="s">
        <v>1859</v>
      </c>
      <c r="D678" s="28" t="s">
        <v>1860</v>
      </c>
      <c r="E678" t="s">
        <v>570</v>
      </c>
      <c r="F678" t="s">
        <v>570</v>
      </c>
      <c r="H678" s="29" t="str">
        <f t="shared" si="122"/>
        <v>'</v>
      </c>
      <c r="I678" t="str">
        <f t="shared" si="123"/>
        <v>&gt; div.js--modal.sizing--auto.no--header.image-gallery--modal.no--border-radius &gt; div:[2] &gt; div &gt; div &gt; div:[2]</v>
      </c>
      <c r="J678" t="str">
        <f t="shared" si="124"/>
        <v>' : '</v>
      </c>
      <c r="K678" t="str">
        <f t="shared" si="125"/>
        <v>Picture_Gallery_FullScreen</v>
      </c>
      <c r="L678" t="str">
        <f t="shared" si="126"/>
        <v>',</v>
      </c>
      <c r="M678" s="30" t="str">
        <f t="shared" si="120"/>
        <v xml:space="preserve">'&gt; div.js--modal.sizing--auto.no--header.image-gallery--modal.no--border-radius &gt; div:[2] &gt; div &gt; div &gt; div:[2]' : 'Picture_Gallery_FullScreen',
</v>
      </c>
      <c r="T678" s="29" t="str">
        <f t="shared" si="127"/>
        <v>'</v>
      </c>
      <c r="U678" t="str">
        <f t="shared" si="128"/>
        <v>&gt; div.js--modal.sizing--auto.no--header.image-gallery--modal.no--border-radius &gt; div:[2] &gt; div &gt; div &gt; div:[2]</v>
      </c>
      <c r="V678" t="str">
        <f t="shared" si="129"/>
        <v>' : '</v>
      </c>
      <c r="W678" t="str">
        <f t="shared" si="130"/>
        <v>Picture_Gallery_FullScreen</v>
      </c>
      <c r="X678" t="str">
        <f t="shared" si="131"/>
        <v>',</v>
      </c>
      <c r="Y678" s="30" t="str">
        <f t="shared" si="121"/>
        <v xml:space="preserve">'&gt; div.js--modal.sizing--auto.no--header.image-gallery--modal.no--border-radius &gt; div:[2] &gt; div &gt; div &gt; div:[2]' : 'Picture_Gallery_FullScreen',
</v>
      </c>
    </row>
    <row r="679" spans="1:25" x14ac:dyDescent="0.25">
      <c r="A679" s="60"/>
      <c r="B679">
        <v>189</v>
      </c>
      <c r="C679" s="28" t="s">
        <v>1861</v>
      </c>
      <c r="D679" s="28" t="s">
        <v>1862</v>
      </c>
      <c r="E679" t="s">
        <v>570</v>
      </c>
      <c r="F679" t="s">
        <v>570</v>
      </c>
      <c r="H679" s="29" t="str">
        <f t="shared" si="122"/>
        <v>'</v>
      </c>
      <c r="I679" t="str">
        <f t="shared" si="123"/>
        <v>&gt; div.js--modal.sizing--content.no--header &gt; div:[2] &gt; div &gt; div:[4] &gt; div &gt; div:[2] &gt; div &gt; div &gt; div:[2] &gt; div &gt; div &gt; div:[2] &gt; a &gt; span</v>
      </c>
      <c r="J679" t="str">
        <f t="shared" si="124"/>
        <v>' : '</v>
      </c>
      <c r="K679" t="str">
        <f t="shared" si="125"/>
        <v>Picture_Gallery_FullScreen</v>
      </c>
      <c r="L679" t="str">
        <f t="shared" si="126"/>
        <v>',</v>
      </c>
      <c r="M679" s="30" t="str">
        <f t="shared" si="120"/>
        <v xml:space="preserve">'&gt; div.js--modal.sizing--content.no--header &gt; div:[2] &gt; div &gt; div:[4] &gt; div &gt; div:[2] &gt; div &gt; div &gt; div:[2] &gt; div &gt; div &gt; div:[2] &gt; a &gt; span' : 'Picture_Gallery_FullScreen',
</v>
      </c>
      <c r="T679" s="29" t="str">
        <f t="shared" si="127"/>
        <v>'</v>
      </c>
      <c r="U679" t="str">
        <f t="shared" si="128"/>
        <v>&gt; div.js--modal.sizing--content.no--header &gt; div:[2] &gt; div &gt; div:[4] &gt; div &gt; div:[2] &gt; div &gt; div &gt; div:[2] &gt; div &gt; div &gt; div:[2] &gt; a &gt; span</v>
      </c>
      <c r="V679" t="str">
        <f t="shared" si="129"/>
        <v>' : '</v>
      </c>
      <c r="W679" t="str">
        <f t="shared" si="130"/>
        <v>Picture_Gallery_FullScreen</v>
      </c>
      <c r="X679" t="str">
        <f t="shared" si="131"/>
        <v>',</v>
      </c>
      <c r="Y679" s="30" t="str">
        <f t="shared" si="121"/>
        <v xml:space="preserve">'&gt; div.js--modal.sizing--content.no--header &gt; div:[2] &gt; div &gt; div:[4] &gt; div &gt; div:[2] &gt; div &gt; div &gt; div:[2] &gt; div &gt; div &gt; div:[2] &gt; a &gt; span' : 'Picture_Gallery_FullScreen',
</v>
      </c>
    </row>
    <row r="680" spans="1:25" x14ac:dyDescent="0.25">
      <c r="A680" s="60"/>
      <c r="B680">
        <v>187</v>
      </c>
      <c r="C680" s="28" t="s">
        <v>1863</v>
      </c>
      <c r="D680" s="28" t="s">
        <v>1864</v>
      </c>
      <c r="E680" t="s">
        <v>159</v>
      </c>
      <c r="F680" t="s">
        <v>159</v>
      </c>
      <c r="H680" s="29" t="str">
        <f t="shared" si="122"/>
        <v>'</v>
      </c>
      <c r="I680" t="str">
        <f t="shared" si="123"/>
        <v>&gt; div.page-wrap &gt; section &gt; div &gt; div &gt; div &gt; div:[2] &gt; div:[2] &gt; div &gt; div:[3] &gt; div:[2] &gt; h3</v>
      </c>
      <c r="J680" t="str">
        <f t="shared" si="124"/>
        <v>' : '</v>
      </c>
      <c r="K680" t="str">
        <f t="shared" si="125"/>
        <v>ProductDescription</v>
      </c>
      <c r="L680" t="str">
        <f t="shared" si="126"/>
        <v>',</v>
      </c>
      <c r="M680" s="30" t="str">
        <f t="shared" si="120"/>
        <v xml:space="preserve">'&gt; div.page-wrap &gt; section &gt; div &gt; div &gt; div &gt; div:[2] &gt; div:[2] &gt; div &gt; div:[3] &gt; div:[2] &gt; h3' : 'ProductDescription',
</v>
      </c>
      <c r="T680" s="29" t="str">
        <f t="shared" si="127"/>
        <v>'</v>
      </c>
      <c r="U680" t="str">
        <f t="shared" si="128"/>
        <v>&gt; div.page-wrap &gt; section &gt; div &gt; div &gt; div &gt; div:[2] &gt; div:[2] &gt; div &gt; div:[3] &gt; div:[2] &gt; h3</v>
      </c>
      <c r="V680" t="str">
        <f t="shared" si="129"/>
        <v>' : '</v>
      </c>
      <c r="W680" t="str">
        <f t="shared" si="130"/>
        <v>ProductDescription</v>
      </c>
      <c r="X680" t="str">
        <f t="shared" si="131"/>
        <v>',</v>
      </c>
      <c r="Y680" s="30" t="str">
        <f t="shared" si="121"/>
        <v xml:space="preserve">'&gt; div.page-wrap &gt; section &gt; div &gt; div &gt; div &gt; div:[2] &gt; div:[2] &gt; div &gt; div:[3] &gt; div:[2] &gt; h3' : 'ProductDescription',
</v>
      </c>
    </row>
    <row r="681" spans="1:25" x14ac:dyDescent="0.25">
      <c r="A681" s="60"/>
      <c r="B681">
        <v>186</v>
      </c>
      <c r="C681" s="28" t="s">
        <v>1865</v>
      </c>
      <c r="D681" s="28" t="s">
        <v>1866</v>
      </c>
      <c r="H681" s="29" t="str">
        <f t="shared" si="122"/>
        <v>'</v>
      </c>
      <c r="I681" t="str">
        <f t="shared" si="123"/>
        <v>&gt; div.page-wrap &gt; header &gt; div &gt; nav &gt; ul &gt; div:[2] &gt; a:[2] &gt; img</v>
      </c>
      <c r="J681" t="str">
        <f t="shared" si="124"/>
        <v>' : '</v>
      </c>
      <c r="K681">
        <f t="shared" si="125"/>
        <v>0</v>
      </c>
      <c r="L681" t="str">
        <f t="shared" si="126"/>
        <v>',</v>
      </c>
      <c r="M681" s="30" t="str">
        <f t="shared" si="120"/>
        <v/>
      </c>
      <c r="T681" s="29" t="str">
        <f t="shared" si="127"/>
        <v>'</v>
      </c>
      <c r="U681" t="str">
        <f t="shared" si="128"/>
        <v>&gt; div.page-wrap &gt; header &gt; div &gt; nav &gt; ul &gt; div:[2] &gt; a:[2] &gt; img</v>
      </c>
      <c r="V681" t="str">
        <f t="shared" si="129"/>
        <v>' : '</v>
      </c>
      <c r="W681">
        <f t="shared" si="130"/>
        <v>0</v>
      </c>
      <c r="X681" t="str">
        <f t="shared" si="131"/>
        <v>',</v>
      </c>
      <c r="Y681" s="30" t="str">
        <f t="shared" si="121"/>
        <v/>
      </c>
    </row>
    <row r="682" spans="1:25" x14ac:dyDescent="0.25">
      <c r="A682" s="60"/>
      <c r="B682">
        <v>186</v>
      </c>
      <c r="C682" s="28" t="s">
        <v>1867</v>
      </c>
      <c r="D682" s="28" t="s">
        <v>1868</v>
      </c>
      <c r="E682" t="s">
        <v>678</v>
      </c>
      <c r="F682" t="s">
        <v>678</v>
      </c>
      <c r="H682" s="29" t="str">
        <f t="shared" si="122"/>
        <v>'</v>
      </c>
      <c r="I682" t="str">
        <f t="shared" si="123"/>
        <v>#hp24-accessory &gt; div:[2] &gt; div:[2] &gt; div:[2] &gt; div:[2] &gt; div:[3]</v>
      </c>
      <c r="J682" t="str">
        <f t="shared" si="124"/>
        <v>' : '</v>
      </c>
      <c r="K682" t="str">
        <f t="shared" si="125"/>
        <v>Zubehör</v>
      </c>
      <c r="L682" t="str">
        <f t="shared" si="126"/>
        <v>',</v>
      </c>
      <c r="M682" s="30" t="str">
        <f t="shared" si="120"/>
        <v xml:space="preserve">'#hp24-accessory &gt; div:[2] &gt; div:[2] &gt; div:[2] &gt; div:[2] &gt; div:[3]' : 'Zubehör',
</v>
      </c>
      <c r="T682" s="29" t="str">
        <f t="shared" si="127"/>
        <v>'</v>
      </c>
      <c r="U682" t="str">
        <f t="shared" si="128"/>
        <v>#hp24-accessory &gt; div:[2] &gt; div:[2] &gt; div:[2] &gt; div:[2] &gt; div:[3]</v>
      </c>
      <c r="V682" t="str">
        <f t="shared" si="129"/>
        <v>' : '</v>
      </c>
      <c r="W682" t="str">
        <f t="shared" si="130"/>
        <v>Zubehör</v>
      </c>
      <c r="X682" t="str">
        <f t="shared" si="131"/>
        <v>',</v>
      </c>
      <c r="Y682" s="30" t="str">
        <f t="shared" si="121"/>
        <v xml:space="preserve">'#hp24-accessory &gt; div:[2] &gt; div:[2] &gt; div:[2] &gt; div:[2] &gt; div:[3]' : 'Zubehör',
</v>
      </c>
    </row>
    <row r="683" spans="1:25" x14ac:dyDescent="0.25">
      <c r="A683" s="60"/>
      <c r="B683">
        <v>186</v>
      </c>
      <c r="C683" s="28" t="s">
        <v>1869</v>
      </c>
      <c r="D683" s="28" t="s">
        <v>1869</v>
      </c>
      <c r="H683" s="29" t="str">
        <f t="shared" si="122"/>
        <v>'</v>
      </c>
      <c r="I683" t="str">
        <f t="shared" si="123"/>
        <v>foobaer_ort</v>
      </c>
      <c r="J683" t="str">
        <f t="shared" si="124"/>
        <v>' : '</v>
      </c>
      <c r="K683">
        <f t="shared" si="125"/>
        <v>0</v>
      </c>
      <c r="L683" t="str">
        <f t="shared" si="126"/>
        <v>',</v>
      </c>
      <c r="M683" s="30" t="str">
        <f t="shared" si="120"/>
        <v/>
      </c>
      <c r="T683" s="29" t="str">
        <f t="shared" si="127"/>
        <v>'</v>
      </c>
      <c r="U683" t="str">
        <f t="shared" si="128"/>
        <v>foobaer_ort</v>
      </c>
      <c r="V683" t="str">
        <f t="shared" si="129"/>
        <v>' : '</v>
      </c>
      <c r="W683">
        <f t="shared" si="130"/>
        <v>0</v>
      </c>
      <c r="X683" t="str">
        <f t="shared" si="131"/>
        <v>',</v>
      </c>
      <c r="Y683" s="30" t="str">
        <f t="shared" si="121"/>
        <v/>
      </c>
    </row>
    <row r="684" spans="1:25" x14ac:dyDescent="0.25">
      <c r="A684" s="60"/>
      <c r="B684">
        <v>185</v>
      </c>
      <c r="C684" s="28" t="s">
        <v>1870</v>
      </c>
      <c r="D684" s="28" t="s">
        <v>1871</v>
      </c>
      <c r="E684" t="s">
        <v>570</v>
      </c>
      <c r="F684" t="s">
        <v>570</v>
      </c>
      <c r="H684" s="29" t="str">
        <f t="shared" si="122"/>
        <v>'</v>
      </c>
      <c r="I684" t="str">
        <f t="shared" si="123"/>
        <v>&gt; div.js--modal.sizing--auto.no--header.image-gallery--modal.no--border-radius &gt; div:[2] &gt; div &gt; div:[2] &gt; div &gt; a:[6] &gt; img</v>
      </c>
      <c r="J684" t="str">
        <f t="shared" si="124"/>
        <v>' : '</v>
      </c>
      <c r="K684" t="str">
        <f t="shared" si="125"/>
        <v>Picture_Gallery_FullScreen</v>
      </c>
      <c r="L684" t="str">
        <f t="shared" si="126"/>
        <v>',</v>
      </c>
      <c r="M684" s="30" t="str">
        <f t="shared" si="120"/>
        <v xml:space="preserve">'&gt; div.js--modal.sizing--auto.no--header.image-gallery--modal.no--border-radius &gt; div:[2] &gt; div &gt; div:[2] &gt; div &gt; a:[6] &gt; img' : 'Picture_Gallery_FullScreen',
</v>
      </c>
      <c r="T684" s="29" t="str">
        <f t="shared" si="127"/>
        <v>'</v>
      </c>
      <c r="U684" t="str">
        <f t="shared" si="128"/>
        <v>&gt; div.js--modal.sizing--auto.no--header.image-gallery--modal.no--border-radius &gt; div:[2] &gt; div &gt; div:[2] &gt; div &gt; a:[6] &gt; img</v>
      </c>
      <c r="V684" t="str">
        <f t="shared" si="129"/>
        <v>' : '</v>
      </c>
      <c r="W684" t="str">
        <f t="shared" si="130"/>
        <v>Picture_Gallery_FullScreen</v>
      </c>
      <c r="X684" t="str">
        <f t="shared" si="131"/>
        <v>',</v>
      </c>
      <c r="Y684" s="30" t="str">
        <f t="shared" si="121"/>
        <v xml:space="preserve">'&gt; div.js--modal.sizing--auto.no--header.image-gallery--modal.no--border-radius &gt; div:[2] &gt; div &gt; div:[2] &gt; div &gt; a:[6] &gt; img' : 'Picture_Gallery_FullScreen',
</v>
      </c>
    </row>
    <row r="685" spans="1:25" x14ac:dyDescent="0.25">
      <c r="A685" s="60"/>
      <c r="B685">
        <v>185</v>
      </c>
      <c r="C685" s="28" t="s">
        <v>1872</v>
      </c>
      <c r="D685" s="28" t="s">
        <v>1873</v>
      </c>
      <c r="E685" t="s">
        <v>806</v>
      </c>
      <c r="F685" t="s">
        <v>159</v>
      </c>
      <c r="H685" s="29" t="str">
        <f t="shared" si="122"/>
        <v>'</v>
      </c>
      <c r="I685" t="str">
        <f t="shared" si="123"/>
        <v>&gt; div.page-wrap &gt; section &gt; div &gt; div &gt; div &gt; div:[2] &gt; div:[2] &gt; div &gt; div:[3] &gt; div:[2] &gt; div:[2] &gt; table &gt; tbody &gt; tr:[14] &gt; td:[2] &gt; ul &gt; li</v>
      </c>
      <c r="J685" t="str">
        <f t="shared" si="124"/>
        <v>' : '</v>
      </c>
      <c r="K685" t="str">
        <f t="shared" si="125"/>
        <v>ProductDescription_table</v>
      </c>
      <c r="L685" t="str">
        <f t="shared" si="126"/>
        <v>',</v>
      </c>
      <c r="M685" s="30" t="str">
        <f t="shared" si="120"/>
        <v xml:space="preserve">'&gt; div.page-wrap &gt; section &gt; div &gt; div &gt; div &gt; div:[2] &gt; div:[2] &gt; div &gt; div:[3] &gt; div:[2] &gt; div:[2] &gt; table &gt; tbody &gt; tr:[14] &gt; td:[2] &gt; ul &gt; li' : 'ProductDescription_table',
</v>
      </c>
      <c r="T685" s="29" t="str">
        <f t="shared" si="127"/>
        <v>'</v>
      </c>
      <c r="U685" t="str">
        <f t="shared" si="128"/>
        <v>&gt; div.page-wrap &gt; section &gt; div &gt; div &gt; div &gt; div:[2] &gt; div:[2] &gt; div &gt; div:[3] &gt; div:[2] &gt; div:[2] &gt; table &gt; tbody &gt; tr:[14] &gt; td:[2] &gt; ul &gt; li</v>
      </c>
      <c r="V685" t="str">
        <f t="shared" si="129"/>
        <v>' : '</v>
      </c>
      <c r="W685" t="str">
        <f t="shared" si="130"/>
        <v>ProductDescription_table</v>
      </c>
      <c r="X685" t="str">
        <f t="shared" si="131"/>
        <v>',</v>
      </c>
      <c r="Y685" s="30" t="str">
        <f t="shared" si="121"/>
        <v xml:space="preserve">'&gt; div.page-wrap &gt; section &gt; div &gt; div &gt; div &gt; div:[2] &gt; div:[2] &gt; div &gt; div:[3] &gt; div:[2] &gt; div:[2] &gt; table &gt; tbody &gt; tr:[14] &gt; td:[2] &gt; ul &gt; li' : 'ProductDescription_table',
</v>
      </c>
    </row>
    <row r="686" spans="1:25" x14ac:dyDescent="0.25">
      <c r="A686" s="60"/>
      <c r="B686">
        <v>184</v>
      </c>
      <c r="C686" s="28" t="s">
        <v>1874</v>
      </c>
      <c r="D686" s="28" t="s">
        <v>1875</v>
      </c>
      <c r="E686" t="s">
        <v>634</v>
      </c>
      <c r="F686" t="s">
        <v>17</v>
      </c>
      <c r="H686" s="29" t="str">
        <f t="shared" si="122"/>
        <v>'</v>
      </c>
      <c r="I686" t="str">
        <f t="shared" si="123"/>
        <v>&gt; div.page-wrap &gt; section &gt; nav &gt; ul &gt; li:[3] &gt; ul &gt; li:[3]</v>
      </c>
      <c r="J686" t="str">
        <f t="shared" si="124"/>
        <v>' : '</v>
      </c>
      <c r="K686" t="str">
        <f t="shared" si="125"/>
        <v>Breadcrumbs</v>
      </c>
      <c r="L686" t="str">
        <f t="shared" si="126"/>
        <v>',</v>
      </c>
      <c r="M686" s="30" t="str">
        <f t="shared" si="120"/>
        <v xml:space="preserve">'&gt; div.page-wrap &gt; section &gt; nav &gt; ul &gt; li:[3] &gt; ul &gt; li:[3]' : 'Breadcrumbs',
</v>
      </c>
      <c r="T686" s="29" t="str">
        <f t="shared" si="127"/>
        <v>'</v>
      </c>
      <c r="U686" t="str">
        <f t="shared" si="128"/>
        <v>&gt; div.page-wrap &gt; section &gt; nav &gt; ul &gt; li:[3] &gt; ul &gt; li:[3]</v>
      </c>
      <c r="V686" t="str">
        <f t="shared" si="129"/>
        <v>' : '</v>
      </c>
      <c r="W686" t="str">
        <f t="shared" si="130"/>
        <v>Breadcrumbs</v>
      </c>
      <c r="X686" t="str">
        <f t="shared" si="131"/>
        <v>',</v>
      </c>
      <c r="Y686" s="30" t="str">
        <f t="shared" si="121"/>
        <v xml:space="preserve">'&gt; div.page-wrap &gt; section &gt; nav &gt; ul &gt; li:[3] &gt; ul &gt; li:[3]' : 'Breadcrumbs',
</v>
      </c>
    </row>
    <row r="687" spans="1:25" x14ac:dyDescent="0.25">
      <c r="A687" s="60"/>
      <c r="B687">
        <v>183</v>
      </c>
      <c r="C687" s="28" t="s">
        <v>1876</v>
      </c>
      <c r="D687" s="28" t="s">
        <v>1877</v>
      </c>
      <c r="H687" s="29" t="str">
        <f t="shared" si="122"/>
        <v>'</v>
      </c>
      <c r="I687" t="str">
        <f t="shared" si="123"/>
        <v>&gt; div.page-wrap &gt; nav &gt; div &gt; div:[2] &gt; div:[4] &gt; div &gt; ul &gt; li:[2]</v>
      </c>
      <c r="J687" t="str">
        <f t="shared" si="124"/>
        <v>' : '</v>
      </c>
      <c r="K687">
        <f t="shared" si="125"/>
        <v>0</v>
      </c>
      <c r="L687" t="str">
        <f t="shared" si="126"/>
        <v>',</v>
      </c>
      <c r="M687" s="30" t="str">
        <f t="shared" si="120"/>
        <v/>
      </c>
      <c r="T687" s="29" t="str">
        <f t="shared" si="127"/>
        <v>'</v>
      </c>
      <c r="U687" t="str">
        <f t="shared" si="128"/>
        <v>&gt; div.page-wrap &gt; nav &gt; div &gt; div:[2] &gt; div:[4] &gt; div &gt; ul &gt; li:[2]</v>
      </c>
      <c r="V687" t="str">
        <f t="shared" si="129"/>
        <v>' : '</v>
      </c>
      <c r="W687">
        <f t="shared" si="130"/>
        <v>0</v>
      </c>
      <c r="X687" t="str">
        <f t="shared" si="131"/>
        <v>',</v>
      </c>
      <c r="Y687" s="30" t="str">
        <f t="shared" si="121"/>
        <v/>
      </c>
    </row>
    <row r="688" spans="1:25" x14ac:dyDescent="0.25">
      <c r="A688" s="60"/>
      <c r="B688">
        <v>181</v>
      </c>
      <c r="C688" s="28" t="s">
        <v>1878</v>
      </c>
      <c r="D688" s="28" t="s">
        <v>1879</v>
      </c>
      <c r="E688" t="s">
        <v>159</v>
      </c>
      <c r="F688" t="s">
        <v>159</v>
      </c>
      <c r="H688" s="29" t="str">
        <f t="shared" si="122"/>
        <v>'</v>
      </c>
      <c r="I688" t="str">
        <f t="shared" si="123"/>
        <v>&gt; div.page-wrap &gt; section &gt; div &gt; div &gt; div &gt; div:[2] &gt; div:[2] &gt; div &gt; div:[3] &gt; div:[2] &gt; div &gt; ul &gt; li:[3] &gt; b</v>
      </c>
      <c r="J688" t="str">
        <f t="shared" si="124"/>
        <v>' : '</v>
      </c>
      <c r="K688" t="str">
        <f t="shared" si="125"/>
        <v>ProductDescription</v>
      </c>
      <c r="L688" t="str">
        <f t="shared" si="126"/>
        <v>',</v>
      </c>
      <c r="M688" s="30" t="str">
        <f t="shared" si="120"/>
        <v xml:space="preserve">'&gt; div.page-wrap &gt; section &gt; div &gt; div &gt; div &gt; div:[2] &gt; div:[2] &gt; div &gt; div:[3] &gt; div:[2] &gt; div &gt; ul &gt; li:[3] &gt; b' : 'ProductDescription',
</v>
      </c>
      <c r="T688" s="29" t="str">
        <f t="shared" si="127"/>
        <v>'</v>
      </c>
      <c r="U688" t="str">
        <f t="shared" si="128"/>
        <v>&gt; div.page-wrap &gt; section &gt; div &gt; div &gt; div &gt; div:[2] &gt; div:[2] &gt; div &gt; div:[3] &gt; div:[2] &gt; div &gt; ul &gt; li:[3] &gt; b</v>
      </c>
      <c r="V688" t="str">
        <f t="shared" si="129"/>
        <v>' : '</v>
      </c>
      <c r="W688" t="str">
        <f t="shared" si="130"/>
        <v>ProductDescription</v>
      </c>
      <c r="X688" t="str">
        <f t="shared" si="131"/>
        <v>',</v>
      </c>
      <c r="Y688" s="30" t="str">
        <f t="shared" si="121"/>
        <v xml:space="preserve">'&gt; div.page-wrap &gt; section &gt; div &gt; div &gt; div &gt; div:[2] &gt; div:[2] &gt; div &gt; div:[3] &gt; div:[2] &gt; div &gt; ul &gt; li:[3] &gt; b' : 'ProductDescription',
</v>
      </c>
    </row>
    <row r="689" spans="1:25" x14ac:dyDescent="0.25">
      <c r="A689" s="60"/>
      <c r="B689">
        <v>181</v>
      </c>
      <c r="C689" s="28" t="s">
        <v>1880</v>
      </c>
      <c r="D689" s="28" t="s">
        <v>1881</v>
      </c>
      <c r="H689" s="29" t="str">
        <f t="shared" si="122"/>
        <v>'</v>
      </c>
      <c r="I689" t="str">
        <f t="shared" si="123"/>
        <v>&gt; div.page-wrap &gt; nav &gt; div &gt; div:[2] &gt; div:[7] &gt; div &gt; ul &gt; li</v>
      </c>
      <c r="J689" t="str">
        <f t="shared" si="124"/>
        <v>' : '</v>
      </c>
      <c r="K689">
        <f t="shared" si="125"/>
        <v>0</v>
      </c>
      <c r="L689" t="str">
        <f t="shared" si="126"/>
        <v>',</v>
      </c>
      <c r="M689" s="30" t="str">
        <f t="shared" si="120"/>
        <v/>
      </c>
      <c r="T689" s="29" t="str">
        <f t="shared" si="127"/>
        <v>'</v>
      </c>
      <c r="U689" t="str">
        <f t="shared" si="128"/>
        <v>&gt; div.page-wrap &gt; nav &gt; div &gt; div:[2] &gt; div:[7] &gt; div &gt; ul &gt; li</v>
      </c>
      <c r="V689" t="str">
        <f t="shared" si="129"/>
        <v>' : '</v>
      </c>
      <c r="W689">
        <f t="shared" si="130"/>
        <v>0</v>
      </c>
      <c r="X689" t="str">
        <f t="shared" si="131"/>
        <v>',</v>
      </c>
      <c r="Y689" s="30" t="str">
        <f t="shared" si="121"/>
        <v/>
      </c>
    </row>
    <row r="690" spans="1:25" x14ac:dyDescent="0.25">
      <c r="A690" s="60"/>
      <c r="B690">
        <v>180</v>
      </c>
      <c r="C690" s="28" t="s">
        <v>1882</v>
      </c>
      <c r="D690" s="28" t="s">
        <v>1883</v>
      </c>
      <c r="E690" t="s">
        <v>678</v>
      </c>
      <c r="F690" t="s">
        <v>678</v>
      </c>
      <c r="H690" s="29" t="str">
        <f t="shared" si="122"/>
        <v>'</v>
      </c>
      <c r="I690" t="str">
        <f t="shared" si="123"/>
        <v>&gt; div.page-wrap &gt; section &gt; div &gt; div &gt; div &gt; div:[3] &gt; div:[2] &gt; div &gt; div:[2] &gt; div &gt; div &gt; a</v>
      </c>
      <c r="J690" t="str">
        <f t="shared" si="124"/>
        <v>' : '</v>
      </c>
      <c r="K690" t="str">
        <f t="shared" si="125"/>
        <v>Zubehör</v>
      </c>
      <c r="L690" t="str">
        <f t="shared" si="126"/>
        <v>',</v>
      </c>
      <c r="M690" s="30" t="str">
        <f t="shared" si="120"/>
        <v xml:space="preserve">'&gt; div.page-wrap &gt; section &gt; div &gt; div &gt; div &gt; div:[3] &gt; div:[2] &gt; div &gt; div:[2] &gt; div &gt; div &gt; a' : 'Zubehör',
</v>
      </c>
      <c r="T690" s="29" t="str">
        <f t="shared" si="127"/>
        <v>'</v>
      </c>
      <c r="U690" t="str">
        <f t="shared" si="128"/>
        <v>&gt; div.page-wrap &gt; section &gt; div &gt; div &gt; div &gt; div:[3] &gt; div:[2] &gt; div &gt; div:[2] &gt; div &gt; div &gt; a</v>
      </c>
      <c r="V690" t="str">
        <f t="shared" si="129"/>
        <v>' : '</v>
      </c>
      <c r="W690" t="str">
        <f t="shared" si="130"/>
        <v>Zubehör</v>
      </c>
      <c r="X690" t="str">
        <f t="shared" si="131"/>
        <v>',</v>
      </c>
      <c r="Y690" s="30" t="str">
        <f t="shared" si="121"/>
        <v xml:space="preserve">'&gt; div.page-wrap &gt; section &gt; div &gt; div &gt; div &gt; div:[3] &gt; div:[2] &gt; div &gt; div:[2] &gt; div &gt; div &gt; a' : 'Zubehör',
</v>
      </c>
    </row>
    <row r="691" spans="1:25" x14ac:dyDescent="0.25">
      <c r="A691" s="60"/>
      <c r="B691">
        <v>179</v>
      </c>
      <c r="C691" s="28" t="s">
        <v>1884</v>
      </c>
      <c r="D691" s="28" t="s">
        <v>1885</v>
      </c>
      <c r="H691" s="29" t="str">
        <f t="shared" si="122"/>
        <v>'</v>
      </c>
      <c r="I691" t="str">
        <f t="shared" si="123"/>
        <v>&gt; div.page-wrap &gt; nav &gt; div &gt; div:[2] &gt; div:[2] &gt; div &gt; ul &gt; li &gt; a &gt; span</v>
      </c>
      <c r="J691" t="str">
        <f t="shared" si="124"/>
        <v>' : '</v>
      </c>
      <c r="K691">
        <f t="shared" si="125"/>
        <v>0</v>
      </c>
      <c r="L691" t="str">
        <f t="shared" si="126"/>
        <v>',</v>
      </c>
      <c r="M691" s="30" t="str">
        <f t="shared" si="120"/>
        <v/>
      </c>
      <c r="T691" s="29" t="str">
        <f t="shared" si="127"/>
        <v>'</v>
      </c>
      <c r="U691" t="str">
        <f t="shared" si="128"/>
        <v>&gt; div.page-wrap &gt; nav &gt; div &gt; div:[2] &gt; div:[2] &gt; div &gt; ul &gt; li &gt; a &gt; span</v>
      </c>
      <c r="V691" t="str">
        <f t="shared" si="129"/>
        <v>' : '</v>
      </c>
      <c r="W691">
        <f t="shared" si="130"/>
        <v>0</v>
      </c>
      <c r="X691" t="str">
        <f t="shared" si="131"/>
        <v>',</v>
      </c>
      <c r="Y691" s="30" t="str">
        <f t="shared" si="121"/>
        <v/>
      </c>
    </row>
    <row r="692" spans="1:25" x14ac:dyDescent="0.25">
      <c r="A692" s="60"/>
      <c r="B692">
        <v>179</v>
      </c>
      <c r="C692" s="28" t="s">
        <v>1886</v>
      </c>
      <c r="D692" s="28" t="s">
        <v>1887</v>
      </c>
      <c r="H692" s="29" t="str">
        <f t="shared" si="122"/>
        <v>'</v>
      </c>
      <c r="I692" t="str">
        <f t="shared" si="123"/>
        <v>&gt; div.page-wrap &gt; header &gt; div &gt; nav &gt; ul &gt; li:[2] &gt; div &gt; div &gt; div &gt; div &gt; div &gt; ul &gt; li:[2]</v>
      </c>
      <c r="J692" t="str">
        <f t="shared" si="124"/>
        <v>' : '</v>
      </c>
      <c r="K692">
        <f t="shared" si="125"/>
        <v>0</v>
      </c>
      <c r="L692" t="str">
        <f t="shared" si="126"/>
        <v>',</v>
      </c>
      <c r="M692" s="30" t="str">
        <f t="shared" si="120"/>
        <v/>
      </c>
      <c r="T692" s="29" t="str">
        <f t="shared" si="127"/>
        <v>'</v>
      </c>
      <c r="U692" t="str">
        <f t="shared" si="128"/>
        <v>&gt; div.page-wrap &gt; header &gt; div &gt; nav &gt; ul &gt; li:[2] &gt; div &gt; div &gt; div &gt; div &gt; div &gt; ul &gt; li:[2]</v>
      </c>
      <c r="V692" t="str">
        <f t="shared" si="129"/>
        <v>' : '</v>
      </c>
      <c r="W692">
        <f t="shared" si="130"/>
        <v>0</v>
      </c>
      <c r="X692" t="str">
        <f t="shared" si="131"/>
        <v>',</v>
      </c>
      <c r="Y692" s="30" t="str">
        <f t="shared" si="121"/>
        <v/>
      </c>
    </row>
    <row r="693" spans="1:25" x14ac:dyDescent="0.25">
      <c r="A693" s="60"/>
      <c r="B693">
        <v>178</v>
      </c>
      <c r="C693" s="28" t="s">
        <v>1888</v>
      </c>
      <c r="D693" s="28" t="s">
        <v>1889</v>
      </c>
      <c r="H693" s="29" t="str">
        <f t="shared" si="122"/>
        <v>'</v>
      </c>
      <c r="I693" t="str">
        <f t="shared" si="123"/>
        <v>&gt; div.page-wrap &gt; header &gt; div &gt; div:[2] &gt; div &gt; div:[2] &gt; div:[4] &gt; a</v>
      </c>
      <c r="J693" t="str">
        <f t="shared" si="124"/>
        <v>' : '</v>
      </c>
      <c r="K693">
        <f t="shared" si="125"/>
        <v>0</v>
      </c>
      <c r="L693" t="str">
        <f t="shared" si="126"/>
        <v>',</v>
      </c>
      <c r="M693" s="30" t="str">
        <f t="shared" si="120"/>
        <v/>
      </c>
      <c r="T693" s="29" t="str">
        <f t="shared" si="127"/>
        <v>'</v>
      </c>
      <c r="U693" t="str">
        <f t="shared" si="128"/>
        <v>&gt; div.page-wrap &gt; header &gt; div &gt; div:[2] &gt; div &gt; div:[2] &gt; div:[4] &gt; a</v>
      </c>
      <c r="V693" t="str">
        <f t="shared" si="129"/>
        <v>' : '</v>
      </c>
      <c r="W693">
        <f t="shared" si="130"/>
        <v>0</v>
      </c>
      <c r="X693" t="str">
        <f t="shared" si="131"/>
        <v>',</v>
      </c>
      <c r="Y693" s="30" t="str">
        <f t="shared" si="121"/>
        <v/>
      </c>
    </row>
    <row r="694" spans="1:25" x14ac:dyDescent="0.25">
      <c r="A694" s="60"/>
      <c r="B694">
        <v>176</v>
      </c>
      <c r="C694" s="28" t="s">
        <v>1890</v>
      </c>
      <c r="D694" s="28" t="s">
        <v>1891</v>
      </c>
      <c r="H694" s="29" t="str">
        <f t="shared" si="122"/>
        <v>'</v>
      </c>
      <c r="I694" t="str">
        <f t="shared" si="123"/>
        <v>&gt; div.page-wrap &gt; footer &gt; div &gt; div &gt; div:[2] &gt; nav &gt; ul &gt; li:[8]</v>
      </c>
      <c r="J694" t="str">
        <f t="shared" si="124"/>
        <v>' : '</v>
      </c>
      <c r="K694">
        <f t="shared" si="125"/>
        <v>0</v>
      </c>
      <c r="L694" t="str">
        <f t="shared" si="126"/>
        <v>',</v>
      </c>
      <c r="M694" s="30" t="str">
        <f t="shared" si="120"/>
        <v/>
      </c>
      <c r="T694" s="29" t="str">
        <f t="shared" si="127"/>
        <v>'</v>
      </c>
      <c r="U694" t="str">
        <f t="shared" si="128"/>
        <v>&gt; div.page-wrap &gt; footer &gt; div &gt; div &gt; div:[2] &gt; nav &gt; ul &gt; li:[8]</v>
      </c>
      <c r="V694" t="str">
        <f t="shared" si="129"/>
        <v>' : '</v>
      </c>
      <c r="W694">
        <f t="shared" si="130"/>
        <v>0</v>
      </c>
      <c r="X694" t="str">
        <f t="shared" si="131"/>
        <v>',</v>
      </c>
      <c r="Y694" s="30" t="str">
        <f t="shared" si="121"/>
        <v/>
      </c>
    </row>
    <row r="695" spans="1:25" x14ac:dyDescent="0.25">
      <c r="A695" s="60"/>
      <c r="B695">
        <v>175</v>
      </c>
      <c r="C695" s="28" t="s">
        <v>1892</v>
      </c>
      <c r="D695" s="28" t="s">
        <v>1893</v>
      </c>
      <c r="E695" t="s">
        <v>767</v>
      </c>
      <c r="F695" t="s">
        <v>2500</v>
      </c>
      <c r="H695" s="29" t="str">
        <f t="shared" si="122"/>
        <v>'</v>
      </c>
      <c r="I695" t="str">
        <f t="shared" si="123"/>
        <v>&gt; div.page-wrap &gt; section &gt; div &gt; div &gt; div &gt; div &gt; div &gt; div:[2] &gt; div &gt; div:[11]</v>
      </c>
      <c r="J695" t="str">
        <f t="shared" si="124"/>
        <v>' : '</v>
      </c>
      <c r="K695" t="str">
        <f t="shared" si="125"/>
        <v>ProductDescription_Price</v>
      </c>
      <c r="L695" t="str">
        <f t="shared" si="126"/>
        <v>',</v>
      </c>
      <c r="M695" s="30" t="str">
        <f t="shared" si="120"/>
        <v xml:space="preserve">'&gt; div.page-wrap &gt; section &gt; div &gt; div &gt; div &gt; div &gt; div &gt; div:[2] &gt; div &gt; div:[11]' : 'ProductDescription_Price',
</v>
      </c>
      <c r="T695" s="29" t="str">
        <f t="shared" si="127"/>
        <v>'</v>
      </c>
      <c r="U695" t="str">
        <f t="shared" si="128"/>
        <v>&gt; div.page-wrap &gt; section &gt; div &gt; div &gt; div &gt; div &gt; div &gt; div:[2] &gt; div &gt; div:[11]</v>
      </c>
      <c r="V695" t="str">
        <f t="shared" si="129"/>
        <v>' : '</v>
      </c>
      <c r="W695" t="str">
        <f t="shared" si="130"/>
        <v>ProductDescription_Price</v>
      </c>
      <c r="X695" t="str">
        <f t="shared" si="131"/>
        <v>',</v>
      </c>
      <c r="Y695" s="30" t="str">
        <f t="shared" si="121"/>
        <v xml:space="preserve">'&gt; div.page-wrap &gt; section &gt; div &gt; div &gt; div &gt; div &gt; div &gt; div:[2] &gt; div &gt; div:[11]' : 'ProductDescription_Price',
</v>
      </c>
    </row>
    <row r="696" spans="1:25" x14ac:dyDescent="0.25">
      <c r="A696" s="60"/>
      <c r="B696">
        <v>173</v>
      </c>
      <c r="C696" s="28" t="s">
        <v>1894</v>
      </c>
      <c r="D696" s="28" t="s">
        <v>1895</v>
      </c>
      <c r="E696" t="s">
        <v>678</v>
      </c>
      <c r="F696" t="s">
        <v>678</v>
      </c>
      <c r="H696" s="29" t="str">
        <f t="shared" si="122"/>
        <v>'</v>
      </c>
      <c r="I696" t="str">
        <f t="shared" si="123"/>
        <v>#hp24-accessory &gt; div:[2] &gt; div:[3] &gt; div</v>
      </c>
      <c r="J696" t="str">
        <f t="shared" si="124"/>
        <v>' : '</v>
      </c>
      <c r="K696" t="str">
        <f t="shared" si="125"/>
        <v>Zubehör</v>
      </c>
      <c r="L696" t="str">
        <f t="shared" si="126"/>
        <v>',</v>
      </c>
      <c r="M696" s="30" t="str">
        <f t="shared" si="120"/>
        <v xml:space="preserve">'#hp24-accessory &gt; div:[2] &gt; div:[3] &gt; div' : 'Zubehör',
</v>
      </c>
      <c r="T696" s="29" t="str">
        <f t="shared" si="127"/>
        <v>'</v>
      </c>
      <c r="U696" t="str">
        <f t="shared" si="128"/>
        <v>#hp24-accessory &gt; div:[2] &gt; div:[3] &gt; div</v>
      </c>
      <c r="V696" t="str">
        <f t="shared" si="129"/>
        <v>' : '</v>
      </c>
      <c r="W696" t="str">
        <f t="shared" si="130"/>
        <v>Zubehör</v>
      </c>
      <c r="X696" t="str">
        <f t="shared" si="131"/>
        <v>',</v>
      </c>
      <c r="Y696" s="30" t="str">
        <f t="shared" si="121"/>
        <v xml:space="preserve">'#hp24-accessory &gt; div:[2] &gt; div:[3] &gt; div' : 'Zubehör',
</v>
      </c>
    </row>
    <row r="697" spans="1:25" x14ac:dyDescent="0.25">
      <c r="A697" s="60"/>
      <c r="B697">
        <v>173</v>
      </c>
      <c r="C697" s="28" t="s">
        <v>1896</v>
      </c>
      <c r="D697" s="28" t="s">
        <v>1896</v>
      </c>
      <c r="H697" s="29" t="str">
        <f t="shared" si="122"/>
        <v>'</v>
      </c>
      <c r="I697" t="str">
        <f t="shared" si="123"/>
        <v>bounce</v>
      </c>
      <c r="J697" t="str">
        <f t="shared" si="124"/>
        <v>' : '</v>
      </c>
      <c r="K697">
        <f t="shared" si="125"/>
        <v>0</v>
      </c>
      <c r="L697" t="str">
        <f t="shared" si="126"/>
        <v>',</v>
      </c>
      <c r="M697" s="30" t="str">
        <f t="shared" si="120"/>
        <v/>
      </c>
      <c r="T697" s="29" t="str">
        <f t="shared" si="127"/>
        <v>'</v>
      </c>
      <c r="U697" t="str">
        <f t="shared" si="128"/>
        <v>bounce</v>
      </c>
      <c r="V697" t="str">
        <f t="shared" si="129"/>
        <v>' : '</v>
      </c>
      <c r="W697">
        <f t="shared" si="130"/>
        <v>0</v>
      </c>
      <c r="X697" t="str">
        <f t="shared" si="131"/>
        <v>',</v>
      </c>
      <c r="Y697" s="30" t="str">
        <f t="shared" si="121"/>
        <v/>
      </c>
    </row>
    <row r="698" spans="1:25" x14ac:dyDescent="0.25">
      <c r="A698" s="60"/>
      <c r="B698">
        <v>173</v>
      </c>
      <c r="C698" s="28" t="s">
        <v>1897</v>
      </c>
      <c r="D698" s="28" t="s">
        <v>1898</v>
      </c>
      <c r="E698" t="s">
        <v>568</v>
      </c>
      <c r="F698" t="s">
        <v>678</v>
      </c>
      <c r="H698" s="29" t="str">
        <f t="shared" si="122"/>
        <v>'</v>
      </c>
      <c r="I698" t="str">
        <f t="shared" si="123"/>
        <v>#hp24-accessory &gt; div:[2] &gt; div:[8] &gt; div:[2] &gt; div:[2] &gt; div:[3] &gt; input</v>
      </c>
      <c r="J698" t="str">
        <f t="shared" si="124"/>
        <v>' : '</v>
      </c>
      <c r="K698" t="str">
        <f t="shared" si="125"/>
        <v>Zubehör_Menge</v>
      </c>
      <c r="L698" t="str">
        <f t="shared" si="126"/>
        <v>',</v>
      </c>
      <c r="M698" s="30" t="str">
        <f t="shared" si="120"/>
        <v xml:space="preserve">'#hp24-accessory &gt; div:[2] &gt; div:[8] &gt; div:[2] &gt; div:[2] &gt; div:[3] &gt; input' : 'Zubehör_Menge',
</v>
      </c>
      <c r="T698" s="29" t="str">
        <f t="shared" si="127"/>
        <v>'</v>
      </c>
      <c r="U698" t="str">
        <f t="shared" si="128"/>
        <v>#hp24-accessory &gt; div:[2] &gt; div:[8] &gt; div:[2] &gt; div:[2] &gt; div:[3] &gt; input</v>
      </c>
      <c r="V698" t="str">
        <f t="shared" si="129"/>
        <v>' : '</v>
      </c>
      <c r="W698" t="str">
        <f t="shared" si="130"/>
        <v>Zubehör_Menge</v>
      </c>
      <c r="X698" t="str">
        <f t="shared" si="131"/>
        <v>',</v>
      </c>
      <c r="Y698" s="30" t="str">
        <f t="shared" si="121"/>
        <v xml:space="preserve">'#hp24-accessory &gt; div:[2] &gt; div:[8] &gt; div:[2] &gt; div:[2] &gt; div:[3] &gt; input' : 'Zubehör_Menge',
</v>
      </c>
    </row>
    <row r="699" spans="1:25" x14ac:dyDescent="0.25">
      <c r="A699" s="60"/>
      <c r="B699">
        <v>172</v>
      </c>
      <c r="C699" s="28" t="s">
        <v>1899</v>
      </c>
      <c r="D699" s="28" t="s">
        <v>1900</v>
      </c>
      <c r="H699" s="29" t="str">
        <f t="shared" si="122"/>
        <v>'</v>
      </c>
      <c r="I699" t="str">
        <f t="shared" si="123"/>
        <v>#holabe-contactmenu &gt; div &gt; div:[2] &gt; div:[2]</v>
      </c>
      <c r="J699" t="str">
        <f t="shared" si="124"/>
        <v>' : '</v>
      </c>
      <c r="K699">
        <f t="shared" si="125"/>
        <v>0</v>
      </c>
      <c r="L699" t="str">
        <f t="shared" si="126"/>
        <v>',</v>
      </c>
      <c r="M699" s="30" t="str">
        <f t="shared" si="120"/>
        <v/>
      </c>
      <c r="T699" s="29" t="str">
        <f t="shared" si="127"/>
        <v>'</v>
      </c>
      <c r="U699" t="str">
        <f t="shared" si="128"/>
        <v>#holabe-contactmenu &gt; div &gt; div:[2] &gt; div:[2]</v>
      </c>
      <c r="V699" t="str">
        <f t="shared" si="129"/>
        <v>' : '</v>
      </c>
      <c r="W699">
        <f t="shared" si="130"/>
        <v>0</v>
      </c>
      <c r="X699" t="str">
        <f t="shared" si="131"/>
        <v>',</v>
      </c>
      <c r="Y699" s="30" t="str">
        <f t="shared" si="121"/>
        <v/>
      </c>
    </row>
    <row r="700" spans="1:25" x14ac:dyDescent="0.25">
      <c r="A700" s="60"/>
      <c r="B700">
        <v>171</v>
      </c>
      <c r="C700" s="28" t="s">
        <v>1901</v>
      </c>
      <c r="D700" s="28" t="s">
        <v>1902</v>
      </c>
      <c r="E700" t="s">
        <v>767</v>
      </c>
      <c r="F700" t="s">
        <v>2500</v>
      </c>
      <c r="H700" s="29" t="str">
        <f t="shared" si="122"/>
        <v>'</v>
      </c>
      <c r="I700" t="str">
        <f t="shared" si="123"/>
        <v>&gt; div.page-wrap &gt; section &gt; div &gt; div &gt; div &gt; div &gt; div &gt; div:[2] &gt; div &gt; div:[5] &gt; div</v>
      </c>
      <c r="J700" t="str">
        <f t="shared" si="124"/>
        <v>' : '</v>
      </c>
      <c r="K700" t="str">
        <f t="shared" si="125"/>
        <v>ProductDescription_Price</v>
      </c>
      <c r="L700" t="str">
        <f t="shared" si="126"/>
        <v>',</v>
      </c>
      <c r="M700" s="30" t="str">
        <f t="shared" si="120"/>
        <v xml:space="preserve">'&gt; div.page-wrap &gt; section &gt; div &gt; div &gt; div &gt; div &gt; div &gt; div:[2] &gt; div &gt; div:[5] &gt; div' : 'ProductDescription_Price',
</v>
      </c>
      <c r="T700" s="29" t="str">
        <f t="shared" si="127"/>
        <v>'</v>
      </c>
      <c r="U700" t="str">
        <f t="shared" si="128"/>
        <v>&gt; div.page-wrap &gt; section &gt; div &gt; div &gt; div &gt; div &gt; div &gt; div:[2] &gt; div &gt; div:[5] &gt; div</v>
      </c>
      <c r="V700" t="str">
        <f t="shared" si="129"/>
        <v>' : '</v>
      </c>
      <c r="W700" t="str">
        <f t="shared" si="130"/>
        <v>ProductDescription_Price</v>
      </c>
      <c r="X700" t="str">
        <f t="shared" si="131"/>
        <v>',</v>
      </c>
      <c r="Y700" s="30" t="str">
        <f t="shared" si="121"/>
        <v xml:space="preserve">'&gt; div.page-wrap &gt; section &gt; div &gt; div &gt; div &gt; div &gt; div &gt; div:[2] &gt; div &gt; div:[5] &gt; div' : 'ProductDescription_Price',
</v>
      </c>
    </row>
    <row r="701" spans="1:25" x14ac:dyDescent="0.25">
      <c r="A701" s="60"/>
      <c r="B701">
        <v>170</v>
      </c>
      <c r="C701" s="28" t="s">
        <v>1903</v>
      </c>
      <c r="D701" s="28" t="s">
        <v>1904</v>
      </c>
      <c r="E701" t="s">
        <v>159</v>
      </c>
      <c r="F701" t="s">
        <v>159</v>
      </c>
      <c r="H701" s="29" t="str">
        <f t="shared" si="122"/>
        <v>'</v>
      </c>
      <c r="I701" t="str">
        <f t="shared" si="123"/>
        <v>&gt; div.page-wrap &gt; section &gt; div &gt; div &gt; div &gt; div:[2] &gt; div:[2] &gt; div &gt; div:[3] &gt; div:[2] &gt; div &gt; ul &gt; li:[7]</v>
      </c>
      <c r="J701" t="str">
        <f t="shared" si="124"/>
        <v>' : '</v>
      </c>
      <c r="K701" t="str">
        <f t="shared" si="125"/>
        <v>ProductDescription</v>
      </c>
      <c r="L701" t="str">
        <f t="shared" si="126"/>
        <v>',</v>
      </c>
      <c r="M701" s="30" t="str">
        <f t="shared" si="120"/>
        <v xml:space="preserve">'&gt; div.page-wrap &gt; section &gt; div &gt; div &gt; div &gt; div:[2] &gt; div:[2] &gt; div &gt; div:[3] &gt; div:[2] &gt; div &gt; ul &gt; li:[7]' : 'ProductDescription',
</v>
      </c>
      <c r="T701" s="29" t="str">
        <f t="shared" si="127"/>
        <v>'</v>
      </c>
      <c r="U701" t="str">
        <f t="shared" si="128"/>
        <v>&gt; div.page-wrap &gt; section &gt; div &gt; div &gt; div &gt; div:[2] &gt; div:[2] &gt; div &gt; div:[3] &gt; div:[2] &gt; div &gt; ul &gt; li:[7]</v>
      </c>
      <c r="V701" t="str">
        <f t="shared" si="129"/>
        <v>' : '</v>
      </c>
      <c r="W701" t="str">
        <f t="shared" si="130"/>
        <v>ProductDescription</v>
      </c>
      <c r="X701" t="str">
        <f t="shared" si="131"/>
        <v>',</v>
      </c>
      <c r="Y701" s="30" t="str">
        <f t="shared" si="121"/>
        <v xml:space="preserve">'&gt; div.page-wrap &gt; section &gt; div &gt; div &gt; div &gt; div:[2] &gt; div:[2] &gt; div &gt; div:[3] &gt; div:[2] &gt; div &gt; ul &gt; li:[7]' : 'ProductDescription',
</v>
      </c>
    </row>
    <row r="702" spans="1:25" x14ac:dyDescent="0.25">
      <c r="A702" s="60"/>
      <c r="B702">
        <v>170</v>
      </c>
      <c r="C702" s="28" t="s">
        <v>1905</v>
      </c>
      <c r="D702" s="28" t="s">
        <v>1906</v>
      </c>
      <c r="E702" t="s">
        <v>806</v>
      </c>
      <c r="F702" t="s">
        <v>159</v>
      </c>
      <c r="H702" s="29" t="str">
        <f t="shared" si="122"/>
        <v>'</v>
      </c>
      <c r="I702" t="str">
        <f t="shared" si="123"/>
        <v>&gt; div.page-wrap &gt; section &gt; div &gt; div &gt; div &gt; div:[2] &gt; div:[2] &gt; div &gt; div:[3] &gt; div:[2] &gt; div:[2] &gt; table &gt; tbody &gt; tr:[19] &gt; td:[2] &gt; li:[4]</v>
      </c>
      <c r="J702" t="str">
        <f t="shared" si="124"/>
        <v>' : '</v>
      </c>
      <c r="K702" t="str">
        <f t="shared" si="125"/>
        <v>ProductDescription_table</v>
      </c>
      <c r="L702" t="str">
        <f t="shared" si="126"/>
        <v>',</v>
      </c>
      <c r="M702" s="30" t="str">
        <f t="shared" si="120"/>
        <v xml:space="preserve">'&gt; div.page-wrap &gt; section &gt; div &gt; div &gt; div &gt; div:[2] &gt; div:[2] &gt; div &gt; div:[3] &gt; div:[2] &gt; div:[2] &gt; table &gt; tbody &gt; tr:[19] &gt; td:[2] &gt; li:[4]' : 'ProductDescription_table',
</v>
      </c>
      <c r="T702" s="29" t="str">
        <f t="shared" si="127"/>
        <v>'</v>
      </c>
      <c r="U702" t="str">
        <f t="shared" si="128"/>
        <v>&gt; div.page-wrap &gt; section &gt; div &gt; div &gt; div &gt; div:[2] &gt; div:[2] &gt; div &gt; div:[3] &gt; div:[2] &gt; div:[2] &gt; table &gt; tbody &gt; tr:[19] &gt; td:[2] &gt; li:[4]</v>
      </c>
      <c r="V702" t="str">
        <f t="shared" si="129"/>
        <v>' : '</v>
      </c>
      <c r="W702" t="str">
        <f t="shared" si="130"/>
        <v>ProductDescription_table</v>
      </c>
      <c r="X702" t="str">
        <f t="shared" si="131"/>
        <v>',</v>
      </c>
      <c r="Y702" s="30" t="str">
        <f t="shared" si="121"/>
        <v xml:space="preserve">'&gt; div.page-wrap &gt; section &gt; div &gt; div &gt; div &gt; div:[2] &gt; div:[2] &gt; div &gt; div:[3] &gt; div:[2] &gt; div:[2] &gt; table &gt; tbody &gt; tr:[19] &gt; td:[2] &gt; li:[4]' : 'ProductDescription_table',
</v>
      </c>
    </row>
    <row r="703" spans="1:25" x14ac:dyDescent="0.25">
      <c r="A703" s="60"/>
      <c r="B703">
        <v>170</v>
      </c>
      <c r="C703" s="28" t="s">
        <v>1907</v>
      </c>
      <c r="D703" s="28" t="s">
        <v>1908</v>
      </c>
      <c r="E703" t="s">
        <v>806</v>
      </c>
      <c r="F703" t="s">
        <v>159</v>
      </c>
      <c r="H703" s="29" t="str">
        <f t="shared" si="122"/>
        <v>'</v>
      </c>
      <c r="I703" t="str">
        <f t="shared" si="123"/>
        <v>&gt; div.page-wrap &gt; section &gt; div &gt; div &gt; div &gt; div:[2] &gt; div:[2] &gt; div &gt; div:[3] &gt; div:[2] &gt; div:[2] &gt; table &gt; tbody &gt; tr:[20] &gt; td:[2]</v>
      </c>
      <c r="J703" t="str">
        <f t="shared" si="124"/>
        <v>' : '</v>
      </c>
      <c r="K703" t="str">
        <f t="shared" si="125"/>
        <v>ProductDescription_table</v>
      </c>
      <c r="L703" t="str">
        <f t="shared" si="126"/>
        <v>',</v>
      </c>
      <c r="M703" s="30" t="str">
        <f t="shared" si="120"/>
        <v/>
      </c>
      <c r="T703" s="29" t="str">
        <f t="shared" si="127"/>
        <v>'</v>
      </c>
      <c r="U703" t="str">
        <f t="shared" si="128"/>
        <v>&gt; div.page-wrap &gt; section &gt; div &gt; div &gt; div &gt; div:[2] &gt; div:[2] &gt; div &gt; div:[3] &gt; div:[2] &gt; div:[2] &gt; table &gt; tbody &gt; tr:[20] &gt; td:[2]</v>
      </c>
      <c r="V703" t="str">
        <f t="shared" si="129"/>
        <v>' : '</v>
      </c>
      <c r="W703" t="str">
        <f t="shared" si="130"/>
        <v>ProductDescription_table</v>
      </c>
      <c r="X703" t="str">
        <f t="shared" si="131"/>
        <v>',</v>
      </c>
      <c r="Y703" s="30" t="str">
        <f t="shared" si="121"/>
        <v/>
      </c>
    </row>
    <row r="704" spans="1:25" x14ac:dyDescent="0.25">
      <c r="A704" s="60"/>
      <c r="B704">
        <v>170</v>
      </c>
      <c r="C704" s="28" t="s">
        <v>1909</v>
      </c>
      <c r="D704" s="28" t="s">
        <v>1910</v>
      </c>
      <c r="E704" t="s">
        <v>806</v>
      </c>
      <c r="F704" t="s">
        <v>159</v>
      </c>
      <c r="H704" s="29" t="str">
        <f t="shared" si="122"/>
        <v>'</v>
      </c>
      <c r="I704" t="str">
        <f t="shared" si="123"/>
        <v>&gt; div.page-wrap &gt; section &gt; div &gt; div &gt; div &gt; div:[2] &gt; div:[2] &gt; div &gt; div:[3] &gt; div:[2] &gt; div:[2] &gt; table &gt; tbody &gt; tr:[8] &gt; td:[2] &gt; li:[3]</v>
      </c>
      <c r="J704" t="str">
        <f t="shared" si="124"/>
        <v>' : '</v>
      </c>
      <c r="K704" t="str">
        <f t="shared" si="125"/>
        <v>ProductDescription_table</v>
      </c>
      <c r="L704" t="str">
        <f t="shared" si="126"/>
        <v>',</v>
      </c>
      <c r="M704" s="30" t="str">
        <f t="shared" si="120"/>
        <v xml:space="preserve">'&gt; div.page-wrap &gt; section &gt; div &gt; div &gt; div &gt; div:[2] &gt; div:[2] &gt; div &gt; div:[3] &gt; div:[2] &gt; div:[2] &gt; table &gt; tbody &gt; tr:[8] &gt; td:[2] &gt; li:[3]' : 'ProductDescription_table',
</v>
      </c>
      <c r="T704" s="29" t="str">
        <f t="shared" si="127"/>
        <v>'</v>
      </c>
      <c r="U704" t="str">
        <f t="shared" si="128"/>
        <v>&gt; div.page-wrap &gt; section &gt; div &gt; div &gt; div &gt; div:[2] &gt; div:[2] &gt; div &gt; div:[3] &gt; div:[2] &gt; div:[2] &gt; table &gt; tbody &gt; tr:[8] &gt; td:[2] &gt; li:[3]</v>
      </c>
      <c r="V704" t="str">
        <f t="shared" si="129"/>
        <v>' : '</v>
      </c>
      <c r="W704" t="str">
        <f t="shared" si="130"/>
        <v>ProductDescription_table</v>
      </c>
      <c r="X704" t="str">
        <f t="shared" si="131"/>
        <v>',</v>
      </c>
      <c r="Y704" s="30" t="str">
        <f t="shared" si="121"/>
        <v xml:space="preserve">'&gt; div.page-wrap &gt; section &gt; div &gt; div &gt; div &gt; div:[2] &gt; div:[2] &gt; div &gt; div:[3] &gt; div:[2] &gt; div:[2] &gt; table &gt; tbody &gt; tr:[8] &gt; td:[2] &gt; li:[3]' : 'ProductDescription_table',
</v>
      </c>
    </row>
    <row r="705" spans="1:25" x14ac:dyDescent="0.25">
      <c r="A705" s="60"/>
      <c r="B705">
        <v>169</v>
      </c>
      <c r="C705" s="28" t="s">
        <v>1911</v>
      </c>
      <c r="D705" s="28" t="s">
        <v>1912</v>
      </c>
      <c r="E705" t="s">
        <v>159</v>
      </c>
      <c r="F705" t="s">
        <v>159</v>
      </c>
      <c r="H705" s="29" t="str">
        <f t="shared" si="122"/>
        <v>'</v>
      </c>
      <c r="I705" t="str">
        <f t="shared" si="123"/>
        <v>&gt; div.page-wrap &gt; section &gt; div &gt; div &gt; div &gt; div:[2] &gt; div:[2] &gt; div &gt; div:[3] &gt; div:[2] &gt; div &gt; ul:[2] &gt; li:[3]</v>
      </c>
      <c r="J705" t="str">
        <f t="shared" si="124"/>
        <v>' : '</v>
      </c>
      <c r="K705" t="str">
        <f t="shared" si="125"/>
        <v>ProductDescription</v>
      </c>
      <c r="L705" t="str">
        <f t="shared" si="126"/>
        <v>',</v>
      </c>
      <c r="M705" s="30" t="str">
        <f t="shared" si="120"/>
        <v xml:space="preserve">'&gt; div.page-wrap &gt; section &gt; div &gt; div &gt; div &gt; div:[2] &gt; div:[2] &gt; div &gt; div:[3] &gt; div:[2] &gt; div &gt; ul:[2] &gt; li:[3]' : 'ProductDescription',
</v>
      </c>
      <c r="T705" s="29" t="str">
        <f t="shared" si="127"/>
        <v>'</v>
      </c>
      <c r="U705" t="str">
        <f t="shared" si="128"/>
        <v>&gt; div.page-wrap &gt; section &gt; div &gt; div &gt; div &gt; div:[2] &gt; div:[2] &gt; div &gt; div:[3] &gt; div:[2] &gt; div &gt; ul:[2] &gt; li:[3]</v>
      </c>
      <c r="V705" t="str">
        <f t="shared" si="129"/>
        <v>' : '</v>
      </c>
      <c r="W705" t="str">
        <f t="shared" si="130"/>
        <v>ProductDescription</v>
      </c>
      <c r="X705" t="str">
        <f t="shared" si="131"/>
        <v>',</v>
      </c>
      <c r="Y705" s="30" t="str">
        <f t="shared" si="121"/>
        <v xml:space="preserve">'&gt; div.page-wrap &gt; section &gt; div &gt; div &gt; div &gt; div:[2] &gt; div:[2] &gt; div &gt; div:[3] &gt; div:[2] &gt; div &gt; ul:[2] &gt; li:[3]' : 'ProductDescription',
</v>
      </c>
    </row>
    <row r="706" spans="1:25" x14ac:dyDescent="0.25">
      <c r="A706" s="60"/>
      <c r="B706">
        <v>168</v>
      </c>
      <c r="C706" s="28" t="s">
        <v>1913</v>
      </c>
      <c r="D706" s="28" t="s">
        <v>1914</v>
      </c>
      <c r="H706" s="29" t="str">
        <f t="shared" si="122"/>
        <v>'</v>
      </c>
      <c r="I706" t="str">
        <f t="shared" si="123"/>
        <v>&gt; div.page-wrap &gt; section &gt; div &gt; div</v>
      </c>
      <c r="J706" t="str">
        <f t="shared" si="124"/>
        <v>' : '</v>
      </c>
      <c r="K706">
        <f t="shared" si="125"/>
        <v>0</v>
      </c>
      <c r="L706" t="str">
        <f t="shared" si="126"/>
        <v>',</v>
      </c>
      <c r="M706" s="30" t="str">
        <f t="shared" si="120"/>
        <v/>
      </c>
      <c r="T706" s="29" t="str">
        <f t="shared" si="127"/>
        <v>'</v>
      </c>
      <c r="U706" t="str">
        <f t="shared" si="128"/>
        <v>&gt; div.page-wrap &gt; section &gt; div &gt; div</v>
      </c>
      <c r="V706" t="str">
        <f t="shared" si="129"/>
        <v>' : '</v>
      </c>
      <c r="W706">
        <f t="shared" si="130"/>
        <v>0</v>
      </c>
      <c r="X706" t="str">
        <f t="shared" si="131"/>
        <v>',</v>
      </c>
      <c r="Y706" s="30" t="str">
        <f t="shared" si="121"/>
        <v/>
      </c>
    </row>
    <row r="707" spans="1:25" x14ac:dyDescent="0.25">
      <c r="A707" s="60"/>
      <c r="B707">
        <v>168</v>
      </c>
      <c r="C707" s="28" t="s">
        <v>1915</v>
      </c>
      <c r="D707" s="28" t="s">
        <v>1916</v>
      </c>
      <c r="H707" s="29" t="str">
        <f t="shared" si="122"/>
        <v>'</v>
      </c>
      <c r="I707" t="str">
        <f t="shared" si="123"/>
        <v>&gt; div.page-wrap &gt; nav &gt; div &gt; div:[2] &gt; div:[6] &gt; div &gt; ul &gt; li:[3] &gt; a</v>
      </c>
      <c r="J707" t="str">
        <f t="shared" si="124"/>
        <v>' : '</v>
      </c>
      <c r="K707">
        <f t="shared" si="125"/>
        <v>0</v>
      </c>
      <c r="L707" t="str">
        <f t="shared" si="126"/>
        <v>',</v>
      </c>
      <c r="M707" s="30" t="str">
        <f t="shared" si="120"/>
        <v/>
      </c>
      <c r="T707" s="29" t="str">
        <f t="shared" si="127"/>
        <v>'</v>
      </c>
      <c r="U707" t="str">
        <f t="shared" si="128"/>
        <v>&gt; div.page-wrap &gt; nav &gt; div &gt; div:[2] &gt; div:[6] &gt; div &gt; ul &gt; li:[3] &gt; a</v>
      </c>
      <c r="V707" t="str">
        <f t="shared" si="129"/>
        <v>' : '</v>
      </c>
      <c r="W707">
        <f t="shared" si="130"/>
        <v>0</v>
      </c>
      <c r="X707" t="str">
        <f t="shared" si="131"/>
        <v>',</v>
      </c>
      <c r="Y707" s="30" t="str">
        <f t="shared" si="121"/>
        <v/>
      </c>
    </row>
    <row r="708" spans="1:25" x14ac:dyDescent="0.25">
      <c r="A708" s="60"/>
      <c r="B708">
        <v>167</v>
      </c>
      <c r="C708" s="28" t="s">
        <v>1917</v>
      </c>
      <c r="D708" s="28" t="s">
        <v>1918</v>
      </c>
      <c r="E708" t="s">
        <v>159</v>
      </c>
      <c r="F708" t="s">
        <v>159</v>
      </c>
      <c r="H708" s="29" t="str">
        <f t="shared" si="122"/>
        <v>'</v>
      </c>
      <c r="I708" t="str">
        <f t="shared" si="123"/>
        <v>&gt; div.page-wrap &gt; section &gt; div &gt; div &gt; div &gt; div:[2] &gt; div:[2] &gt; div &gt; div:[3] &gt; div:[2] &gt; div &gt; div &gt; p</v>
      </c>
      <c r="J708" t="str">
        <f t="shared" si="124"/>
        <v>' : '</v>
      </c>
      <c r="K708" t="str">
        <f t="shared" si="125"/>
        <v>ProductDescription</v>
      </c>
      <c r="L708" t="str">
        <f t="shared" si="126"/>
        <v>',</v>
      </c>
      <c r="M708" s="30" t="str">
        <f t="shared" ref="M708:M771" si="132">IF(ISNUMBER(SEARCH("0",CONCATENATE($H708,$I708,$J708,$K708,$L708,CHAR(10)))),"",CONCATENATE($H708,$I708,$J708,$K708,$L708,CHAR(10)))</f>
        <v xml:space="preserve">'&gt; div.page-wrap &gt; section &gt; div &gt; div &gt; div &gt; div:[2] &gt; div:[2] &gt; div &gt; div:[3] &gt; div:[2] &gt; div &gt; div &gt; p' : 'ProductDescription',
</v>
      </c>
      <c r="T708" s="29" t="str">
        <f t="shared" si="127"/>
        <v>'</v>
      </c>
      <c r="U708" t="str">
        <f t="shared" si="128"/>
        <v>&gt; div.page-wrap &gt; section &gt; div &gt; div &gt; div &gt; div:[2] &gt; div:[2] &gt; div &gt; div:[3] &gt; div:[2] &gt; div &gt; div &gt; p</v>
      </c>
      <c r="V708" t="str">
        <f t="shared" si="129"/>
        <v>' : '</v>
      </c>
      <c r="W708" t="str">
        <f t="shared" si="130"/>
        <v>ProductDescription</v>
      </c>
      <c r="X708" t="str">
        <f t="shared" si="131"/>
        <v>',</v>
      </c>
      <c r="Y708" s="30" t="str">
        <f t="shared" ref="Y708:Y771" si="133">IF(ISNUMBER(SEARCH("0",CONCATENATE($T708,$U708,$V708,$W708,$X708,CHAR(10)))),"",CONCATENATE($T708,$U708,$V708,$W708,$X708,CHAR(10)))</f>
        <v xml:space="preserve">'&gt; div.page-wrap &gt; section &gt; div &gt; div &gt; div &gt; div:[2] &gt; div:[2] &gt; div &gt; div:[3] &gt; div:[2] &gt; div &gt; div &gt; p' : 'ProductDescription',
</v>
      </c>
    </row>
    <row r="709" spans="1:25" x14ac:dyDescent="0.25">
      <c r="A709" s="60"/>
      <c r="B709">
        <v>167</v>
      </c>
      <c r="C709" s="28" t="s">
        <v>1919</v>
      </c>
      <c r="D709" s="28" t="s">
        <v>1920</v>
      </c>
      <c r="H709" s="29" t="str">
        <f t="shared" ref="H709:H772" si="134">+$H$3</f>
        <v>'</v>
      </c>
      <c r="I709" t="str">
        <f t="shared" ref="I709:I772" si="135">+$C709</f>
        <v>&gt; div.page-wrap &gt; nav &gt; div &gt; div:[2] &gt; div:[5] &gt; div &gt; ul &gt; li:[2] &gt; a</v>
      </c>
      <c r="J709" t="str">
        <f t="shared" ref="J709:J772" si="136">+$J$3</f>
        <v>' : '</v>
      </c>
      <c r="K709">
        <f t="shared" ref="K709:K772" si="137">+$E709</f>
        <v>0</v>
      </c>
      <c r="L709" t="str">
        <f t="shared" ref="L709:L772" si="138">+$L$3</f>
        <v>',</v>
      </c>
      <c r="M709" s="30" t="str">
        <f t="shared" si="132"/>
        <v/>
      </c>
      <c r="T709" s="29" t="str">
        <f t="shared" ref="T709:T772" si="139">+$T$3</f>
        <v>'</v>
      </c>
      <c r="U709" t="str">
        <f t="shared" ref="U709:U772" si="140">+$C709</f>
        <v>&gt; div.page-wrap &gt; nav &gt; div &gt; div:[2] &gt; div:[5] &gt; div &gt; ul &gt; li:[2] &gt; a</v>
      </c>
      <c r="V709" t="str">
        <f t="shared" ref="V709:V772" si="141">+$V$3</f>
        <v>' : '</v>
      </c>
      <c r="W709">
        <f t="shared" ref="W709:W772" si="142">+$E709</f>
        <v>0</v>
      </c>
      <c r="X709" t="str">
        <f t="shared" ref="X709:X772" si="143">+$X$3</f>
        <v>',</v>
      </c>
      <c r="Y709" s="30" t="str">
        <f t="shared" si="133"/>
        <v/>
      </c>
    </row>
    <row r="710" spans="1:25" x14ac:dyDescent="0.25">
      <c r="A710" s="60"/>
      <c r="B710">
        <v>166</v>
      </c>
      <c r="C710" s="28" t="s">
        <v>1921</v>
      </c>
      <c r="D710" s="28" t="s">
        <v>1922</v>
      </c>
      <c r="E710" t="s">
        <v>634</v>
      </c>
      <c r="F710" t="s">
        <v>17</v>
      </c>
      <c r="H710" s="29" t="str">
        <f t="shared" si="134"/>
        <v>'</v>
      </c>
      <c r="I710" t="str">
        <f t="shared" si="135"/>
        <v>&gt; div.page-wrap &gt; section &gt; nav &gt; ul &gt; li:[3] &gt; ul &gt; li:[3] &gt; a</v>
      </c>
      <c r="J710" t="str">
        <f t="shared" si="136"/>
        <v>' : '</v>
      </c>
      <c r="K710" t="str">
        <f t="shared" si="137"/>
        <v>Breadcrumbs</v>
      </c>
      <c r="L710" t="str">
        <f t="shared" si="138"/>
        <v>',</v>
      </c>
      <c r="M710" s="30" t="str">
        <f t="shared" si="132"/>
        <v xml:space="preserve">'&gt; div.page-wrap &gt; section &gt; nav &gt; ul &gt; li:[3] &gt; ul &gt; li:[3] &gt; a' : 'Breadcrumbs',
</v>
      </c>
      <c r="T710" s="29" t="str">
        <f t="shared" si="139"/>
        <v>'</v>
      </c>
      <c r="U710" t="str">
        <f t="shared" si="140"/>
        <v>&gt; div.page-wrap &gt; section &gt; nav &gt; ul &gt; li:[3] &gt; ul &gt; li:[3] &gt; a</v>
      </c>
      <c r="V710" t="str">
        <f t="shared" si="141"/>
        <v>' : '</v>
      </c>
      <c r="W710" t="str">
        <f t="shared" si="142"/>
        <v>Breadcrumbs</v>
      </c>
      <c r="X710" t="str">
        <f t="shared" si="143"/>
        <v>',</v>
      </c>
      <c r="Y710" s="30" t="str">
        <f t="shared" si="133"/>
        <v xml:space="preserve">'&gt; div.page-wrap &gt; section &gt; nav &gt; ul &gt; li:[3] &gt; ul &gt; li:[3] &gt; a' : 'Breadcrumbs',
</v>
      </c>
    </row>
    <row r="711" spans="1:25" x14ac:dyDescent="0.25">
      <c r="A711" s="60"/>
      <c r="B711">
        <v>166</v>
      </c>
      <c r="C711" s="28" t="s">
        <v>1923</v>
      </c>
      <c r="D711" s="28" t="s">
        <v>1924</v>
      </c>
      <c r="E711" t="s">
        <v>570</v>
      </c>
      <c r="F711" t="s">
        <v>570</v>
      </c>
      <c r="H711" s="29" t="str">
        <f t="shared" si="134"/>
        <v>'</v>
      </c>
      <c r="I711" t="str">
        <f t="shared" si="135"/>
        <v>&gt; div.js--modal.sizing--content.no--header &gt; div:[2] &gt; div &gt; div:[4] &gt; div &gt; div:[2] &gt; div &gt; div &gt; div:[2] &gt; div &gt; div &gt; div:[2] &gt; div &gt; div &gt; div</v>
      </c>
      <c r="J711" t="str">
        <f t="shared" si="136"/>
        <v>' : '</v>
      </c>
      <c r="K711" t="str">
        <f t="shared" si="137"/>
        <v>Picture_Gallery_FullScreen</v>
      </c>
      <c r="L711" t="str">
        <f t="shared" si="138"/>
        <v>',</v>
      </c>
      <c r="M711" s="30" t="str">
        <f t="shared" si="132"/>
        <v xml:space="preserve">'&gt; div.js--modal.sizing--content.no--header &gt; div:[2] &gt; div &gt; div:[4] &gt; div &gt; div:[2] &gt; div &gt; div &gt; div:[2] &gt; div &gt; div &gt; div:[2] &gt; div &gt; div &gt; div' : 'Picture_Gallery_FullScreen',
</v>
      </c>
      <c r="T711" s="29" t="str">
        <f t="shared" si="139"/>
        <v>'</v>
      </c>
      <c r="U711" t="str">
        <f t="shared" si="140"/>
        <v>&gt; div.js--modal.sizing--content.no--header &gt; div:[2] &gt; div &gt; div:[4] &gt; div &gt; div:[2] &gt; div &gt; div &gt; div:[2] &gt; div &gt; div &gt; div:[2] &gt; div &gt; div &gt; div</v>
      </c>
      <c r="V711" t="str">
        <f t="shared" si="141"/>
        <v>' : '</v>
      </c>
      <c r="W711" t="str">
        <f t="shared" si="142"/>
        <v>Picture_Gallery_FullScreen</v>
      </c>
      <c r="X711" t="str">
        <f t="shared" si="143"/>
        <v>',</v>
      </c>
      <c r="Y711" s="30" t="str">
        <f t="shared" si="133"/>
        <v xml:space="preserve">'&gt; div.js--modal.sizing--content.no--header &gt; div:[2] &gt; div &gt; div:[4] &gt; div &gt; div:[2] &gt; div &gt; div &gt; div:[2] &gt; div &gt; div &gt; div:[2] &gt; div &gt; div &gt; div' : 'Picture_Gallery_FullScreen',
</v>
      </c>
    </row>
    <row r="712" spans="1:25" x14ac:dyDescent="0.25">
      <c r="A712" s="60"/>
      <c r="B712">
        <v>166</v>
      </c>
      <c r="C712" s="28" t="s">
        <v>1925</v>
      </c>
      <c r="D712" s="28" t="s">
        <v>1926</v>
      </c>
      <c r="E712" t="s">
        <v>806</v>
      </c>
      <c r="F712" t="s">
        <v>159</v>
      </c>
      <c r="H712" s="29" t="str">
        <f t="shared" si="134"/>
        <v>'</v>
      </c>
      <c r="I712" t="str">
        <f t="shared" si="135"/>
        <v>&gt; div.page-wrap &gt; section &gt; div &gt; div &gt; div &gt; div:[2] &gt; div:[2] &gt; div &gt; div:[3] &gt; div:[2] &gt; div:[2] &gt; table &gt; tbody &gt; tr:[11] &gt; td:[2] &gt; li</v>
      </c>
      <c r="J712" t="str">
        <f t="shared" si="136"/>
        <v>' : '</v>
      </c>
      <c r="K712" t="str">
        <f t="shared" si="137"/>
        <v>ProductDescription_table</v>
      </c>
      <c r="L712" t="str">
        <f t="shared" si="138"/>
        <v>',</v>
      </c>
      <c r="M712" s="30" t="str">
        <f t="shared" si="132"/>
        <v xml:space="preserve">'&gt; div.page-wrap &gt; section &gt; div &gt; div &gt; div &gt; div:[2] &gt; div:[2] &gt; div &gt; div:[3] &gt; div:[2] &gt; div:[2] &gt; table &gt; tbody &gt; tr:[11] &gt; td:[2] &gt; li' : 'ProductDescription_table',
</v>
      </c>
      <c r="T712" s="29" t="str">
        <f t="shared" si="139"/>
        <v>'</v>
      </c>
      <c r="U712" t="str">
        <f t="shared" si="140"/>
        <v>&gt; div.page-wrap &gt; section &gt; div &gt; div &gt; div &gt; div:[2] &gt; div:[2] &gt; div &gt; div:[3] &gt; div:[2] &gt; div:[2] &gt; table &gt; tbody &gt; tr:[11] &gt; td:[2] &gt; li</v>
      </c>
      <c r="V712" t="str">
        <f t="shared" si="141"/>
        <v>' : '</v>
      </c>
      <c r="W712" t="str">
        <f t="shared" si="142"/>
        <v>ProductDescription_table</v>
      </c>
      <c r="X712" t="str">
        <f t="shared" si="143"/>
        <v>',</v>
      </c>
      <c r="Y712" s="30" t="str">
        <f t="shared" si="133"/>
        <v xml:space="preserve">'&gt; div.page-wrap &gt; section &gt; div &gt; div &gt; div &gt; div:[2] &gt; div:[2] &gt; div &gt; div:[3] &gt; div:[2] &gt; div:[2] &gt; table &gt; tbody &gt; tr:[11] &gt; td:[2] &gt; li' : 'ProductDescription_table',
</v>
      </c>
    </row>
    <row r="713" spans="1:25" x14ac:dyDescent="0.25">
      <c r="A713" s="60"/>
      <c r="B713">
        <v>164</v>
      </c>
      <c r="C713" s="28" t="s">
        <v>1927</v>
      </c>
      <c r="D713" s="28" t="s">
        <v>1928</v>
      </c>
      <c r="H713" s="29" t="str">
        <f t="shared" si="134"/>
        <v>'</v>
      </c>
      <c r="I713" t="str">
        <f t="shared" si="135"/>
        <v>&gt; div.page-wrap &gt; nav &gt; div &gt; div:[2] &gt; div &gt; div &gt; ul &gt; li:[8] &gt; a &gt; span</v>
      </c>
      <c r="J713" t="str">
        <f t="shared" si="136"/>
        <v>' : '</v>
      </c>
      <c r="K713">
        <f t="shared" si="137"/>
        <v>0</v>
      </c>
      <c r="L713" t="str">
        <f t="shared" si="138"/>
        <v>',</v>
      </c>
      <c r="M713" s="30" t="str">
        <f t="shared" si="132"/>
        <v/>
      </c>
      <c r="T713" s="29" t="str">
        <f t="shared" si="139"/>
        <v>'</v>
      </c>
      <c r="U713" t="str">
        <f t="shared" si="140"/>
        <v>&gt; div.page-wrap &gt; nav &gt; div &gt; div:[2] &gt; div &gt; div &gt; ul &gt; li:[8] &gt; a &gt; span</v>
      </c>
      <c r="V713" t="str">
        <f t="shared" si="141"/>
        <v>' : '</v>
      </c>
      <c r="W713">
        <f t="shared" si="142"/>
        <v>0</v>
      </c>
      <c r="X713" t="str">
        <f t="shared" si="143"/>
        <v>',</v>
      </c>
      <c r="Y713" s="30" t="str">
        <f t="shared" si="133"/>
        <v/>
      </c>
    </row>
    <row r="714" spans="1:25" x14ac:dyDescent="0.25">
      <c r="A714" s="60"/>
      <c r="B714">
        <v>161</v>
      </c>
      <c r="C714" s="28" t="s">
        <v>1929</v>
      </c>
      <c r="D714" s="28" t="s">
        <v>1930</v>
      </c>
      <c r="H714" s="29" t="str">
        <f t="shared" si="134"/>
        <v>'</v>
      </c>
      <c r="I714" t="str">
        <f t="shared" si="135"/>
        <v>#holabe-contactmenu &gt; div:[3] &gt; div:[2] &gt; div:[2]</v>
      </c>
      <c r="J714" t="str">
        <f t="shared" si="136"/>
        <v>' : '</v>
      </c>
      <c r="K714">
        <f t="shared" si="137"/>
        <v>0</v>
      </c>
      <c r="L714" t="str">
        <f t="shared" si="138"/>
        <v>',</v>
      </c>
      <c r="M714" s="30" t="str">
        <f t="shared" si="132"/>
        <v/>
      </c>
      <c r="T714" s="29" t="str">
        <f t="shared" si="139"/>
        <v>'</v>
      </c>
      <c r="U714" t="str">
        <f t="shared" si="140"/>
        <v>#holabe-contactmenu &gt; div:[3] &gt; div:[2] &gt; div:[2]</v>
      </c>
      <c r="V714" t="str">
        <f t="shared" si="141"/>
        <v>' : '</v>
      </c>
      <c r="W714">
        <f t="shared" si="142"/>
        <v>0</v>
      </c>
      <c r="X714" t="str">
        <f t="shared" si="143"/>
        <v>',</v>
      </c>
      <c r="Y714" s="30" t="str">
        <f t="shared" si="133"/>
        <v/>
      </c>
    </row>
    <row r="715" spans="1:25" x14ac:dyDescent="0.25">
      <c r="A715" s="60"/>
      <c r="B715">
        <v>161</v>
      </c>
      <c r="C715" s="28" t="s">
        <v>1931</v>
      </c>
      <c r="D715" s="28" t="s">
        <v>1932</v>
      </c>
      <c r="E715" t="s">
        <v>678</v>
      </c>
      <c r="F715" t="s">
        <v>678</v>
      </c>
      <c r="H715" s="29" t="str">
        <f t="shared" si="134"/>
        <v>'</v>
      </c>
      <c r="I715" t="str">
        <f t="shared" si="135"/>
        <v>&gt; div.page-wrap &gt; section &gt; div &gt; div &gt; div &gt; div:[3] &gt; div:[2] &gt; div &gt; div:[2] &gt; div &gt; div &gt; div &gt; div:[4]</v>
      </c>
      <c r="J715" t="str">
        <f t="shared" si="136"/>
        <v>' : '</v>
      </c>
      <c r="K715" t="str">
        <f t="shared" si="137"/>
        <v>Zubehör</v>
      </c>
      <c r="L715" t="str">
        <f t="shared" si="138"/>
        <v>',</v>
      </c>
      <c r="M715" s="30" t="str">
        <f t="shared" si="132"/>
        <v xml:space="preserve">'&gt; div.page-wrap &gt; section &gt; div &gt; div &gt; div &gt; div:[3] &gt; div:[2] &gt; div &gt; div:[2] &gt; div &gt; div &gt; div &gt; div:[4]' : 'Zubehör',
</v>
      </c>
      <c r="T715" s="29" t="str">
        <f t="shared" si="139"/>
        <v>'</v>
      </c>
      <c r="U715" t="str">
        <f t="shared" si="140"/>
        <v>&gt; div.page-wrap &gt; section &gt; div &gt; div &gt; div &gt; div:[3] &gt; div:[2] &gt; div &gt; div:[2] &gt; div &gt; div &gt; div &gt; div:[4]</v>
      </c>
      <c r="V715" t="str">
        <f t="shared" si="141"/>
        <v>' : '</v>
      </c>
      <c r="W715" t="str">
        <f t="shared" si="142"/>
        <v>Zubehör</v>
      </c>
      <c r="X715" t="str">
        <f t="shared" si="143"/>
        <v>',</v>
      </c>
      <c r="Y715" s="30" t="str">
        <f t="shared" si="133"/>
        <v xml:space="preserve">'&gt; div.page-wrap &gt; section &gt; div &gt; div &gt; div &gt; div:[3] &gt; div:[2] &gt; div &gt; div:[2] &gt; div &gt; div &gt; div &gt; div:[4]' : 'Zubehör',
</v>
      </c>
    </row>
    <row r="716" spans="1:25" x14ac:dyDescent="0.25">
      <c r="A716" s="60"/>
      <c r="B716">
        <v>160</v>
      </c>
      <c r="C716" s="28" t="s">
        <v>1933</v>
      </c>
      <c r="D716" s="28" t="s">
        <v>1934</v>
      </c>
      <c r="E716" t="s">
        <v>678</v>
      </c>
      <c r="F716" t="s">
        <v>678</v>
      </c>
      <c r="H716" s="29" t="str">
        <f t="shared" si="134"/>
        <v>'</v>
      </c>
      <c r="I716" t="str">
        <f t="shared" si="135"/>
        <v>#hp24-accessory &gt; div:[2] &gt; div:[5] &gt; div:[2]</v>
      </c>
      <c r="J716" t="str">
        <f t="shared" si="136"/>
        <v>' : '</v>
      </c>
      <c r="K716" t="str">
        <f t="shared" si="137"/>
        <v>Zubehör</v>
      </c>
      <c r="L716" t="str">
        <f t="shared" si="138"/>
        <v>',</v>
      </c>
      <c r="M716" s="30" t="str">
        <f t="shared" si="132"/>
        <v xml:space="preserve">'#hp24-accessory &gt; div:[2] &gt; div:[5] &gt; div:[2]' : 'Zubehör',
</v>
      </c>
      <c r="T716" s="29" t="str">
        <f t="shared" si="139"/>
        <v>'</v>
      </c>
      <c r="U716" t="str">
        <f t="shared" si="140"/>
        <v>#hp24-accessory &gt; div:[2] &gt; div:[5] &gt; div:[2]</v>
      </c>
      <c r="V716" t="str">
        <f t="shared" si="141"/>
        <v>' : '</v>
      </c>
      <c r="W716" t="str">
        <f t="shared" si="142"/>
        <v>Zubehör</v>
      </c>
      <c r="X716" t="str">
        <f t="shared" si="143"/>
        <v>',</v>
      </c>
      <c r="Y716" s="30" t="str">
        <f t="shared" si="133"/>
        <v xml:space="preserve">'#hp24-accessory &gt; div:[2] &gt; div:[5] &gt; div:[2]' : 'Zubehör',
</v>
      </c>
    </row>
    <row r="717" spans="1:25" x14ac:dyDescent="0.25">
      <c r="A717" s="60"/>
      <c r="B717">
        <v>160</v>
      </c>
      <c r="C717" s="28" t="s">
        <v>1935</v>
      </c>
      <c r="D717" s="28" t="s">
        <v>1936</v>
      </c>
      <c r="H717" s="29" t="str">
        <f t="shared" si="134"/>
        <v>'</v>
      </c>
      <c r="I717" t="str">
        <f t="shared" si="135"/>
        <v>&gt; div.page-wrap &gt; footer &gt; div &gt; div &gt; div:[2] &gt; div</v>
      </c>
      <c r="J717" t="str">
        <f t="shared" si="136"/>
        <v>' : '</v>
      </c>
      <c r="K717">
        <f t="shared" si="137"/>
        <v>0</v>
      </c>
      <c r="L717" t="str">
        <f t="shared" si="138"/>
        <v>',</v>
      </c>
      <c r="M717" s="30" t="str">
        <f t="shared" si="132"/>
        <v/>
      </c>
      <c r="T717" s="29" t="str">
        <f t="shared" si="139"/>
        <v>'</v>
      </c>
      <c r="U717" t="str">
        <f t="shared" si="140"/>
        <v>&gt; div.page-wrap &gt; footer &gt; div &gt; div &gt; div:[2] &gt; div</v>
      </c>
      <c r="V717" t="str">
        <f t="shared" si="141"/>
        <v>' : '</v>
      </c>
      <c r="W717">
        <f t="shared" si="142"/>
        <v>0</v>
      </c>
      <c r="X717" t="str">
        <f t="shared" si="143"/>
        <v>',</v>
      </c>
      <c r="Y717" s="30" t="str">
        <f t="shared" si="133"/>
        <v/>
      </c>
    </row>
    <row r="718" spans="1:25" x14ac:dyDescent="0.25">
      <c r="A718" s="60"/>
      <c r="B718">
        <v>160</v>
      </c>
      <c r="C718" s="28" t="s">
        <v>1937</v>
      </c>
      <c r="D718" s="28" t="s">
        <v>1938</v>
      </c>
      <c r="E718" t="s">
        <v>806</v>
      </c>
      <c r="F718" t="s">
        <v>159</v>
      </c>
      <c r="H718" s="29" t="str">
        <f t="shared" si="134"/>
        <v>'</v>
      </c>
      <c r="I718" t="str">
        <f t="shared" si="135"/>
        <v>&gt; div.page-wrap &gt; section &gt; div &gt; div &gt; div &gt; div:[2] &gt; div:[2] &gt; div &gt; div:[3] &gt; div:[2] &gt; div:[2] &gt; table &gt; tbody &gt; tr:[17] &gt; td:[2] &gt; li:[2]</v>
      </c>
      <c r="J718" t="str">
        <f t="shared" si="136"/>
        <v>' : '</v>
      </c>
      <c r="K718" t="str">
        <f t="shared" si="137"/>
        <v>ProductDescription_table</v>
      </c>
      <c r="L718" t="str">
        <f t="shared" si="138"/>
        <v>',</v>
      </c>
      <c r="M718" s="30" t="str">
        <f t="shared" si="132"/>
        <v xml:space="preserve">'&gt; div.page-wrap &gt; section &gt; div &gt; div &gt; div &gt; div:[2] &gt; div:[2] &gt; div &gt; div:[3] &gt; div:[2] &gt; div:[2] &gt; table &gt; tbody &gt; tr:[17] &gt; td:[2] &gt; li:[2]' : 'ProductDescription_table',
</v>
      </c>
      <c r="T718" s="29" t="str">
        <f t="shared" si="139"/>
        <v>'</v>
      </c>
      <c r="U718" t="str">
        <f t="shared" si="140"/>
        <v>&gt; div.page-wrap &gt; section &gt; div &gt; div &gt; div &gt; div:[2] &gt; div:[2] &gt; div &gt; div:[3] &gt; div:[2] &gt; div:[2] &gt; table &gt; tbody &gt; tr:[17] &gt; td:[2] &gt; li:[2]</v>
      </c>
      <c r="V718" t="str">
        <f t="shared" si="141"/>
        <v>' : '</v>
      </c>
      <c r="W718" t="str">
        <f t="shared" si="142"/>
        <v>ProductDescription_table</v>
      </c>
      <c r="X718" t="str">
        <f t="shared" si="143"/>
        <v>',</v>
      </c>
      <c r="Y718" s="30" t="str">
        <f t="shared" si="133"/>
        <v xml:space="preserve">'&gt; div.page-wrap &gt; section &gt; div &gt; div &gt; div &gt; div:[2] &gt; div:[2] &gt; div &gt; div:[3] &gt; div:[2] &gt; div:[2] &gt; table &gt; tbody &gt; tr:[17] &gt; td:[2] &gt; li:[2]' : 'ProductDescription_table',
</v>
      </c>
    </row>
    <row r="719" spans="1:25" x14ac:dyDescent="0.25">
      <c r="A719" s="60"/>
      <c r="B719">
        <v>160</v>
      </c>
      <c r="C719" s="28" t="s">
        <v>1939</v>
      </c>
      <c r="D719" s="28" t="s">
        <v>1940</v>
      </c>
      <c r="H719" s="29" t="str">
        <f t="shared" si="134"/>
        <v>'</v>
      </c>
      <c r="I719" t="str">
        <f t="shared" si="135"/>
        <v>&gt; div.page-wrap &gt; section &gt; div &gt; div &gt; div &gt; div &gt; div &gt; div &gt; div:[3]</v>
      </c>
      <c r="J719" t="str">
        <f t="shared" si="136"/>
        <v>' : '</v>
      </c>
      <c r="K719">
        <f t="shared" si="137"/>
        <v>0</v>
      </c>
      <c r="L719" t="str">
        <f t="shared" si="138"/>
        <v>',</v>
      </c>
      <c r="M719" s="30" t="str">
        <f t="shared" si="132"/>
        <v/>
      </c>
      <c r="T719" s="29" t="str">
        <f t="shared" si="139"/>
        <v>'</v>
      </c>
      <c r="U719" t="str">
        <f t="shared" si="140"/>
        <v>&gt; div.page-wrap &gt; section &gt; div &gt; div &gt; div &gt; div &gt; div &gt; div &gt; div:[3]</v>
      </c>
      <c r="V719" t="str">
        <f t="shared" si="141"/>
        <v>' : '</v>
      </c>
      <c r="W719">
        <f t="shared" si="142"/>
        <v>0</v>
      </c>
      <c r="X719" t="str">
        <f t="shared" si="143"/>
        <v>',</v>
      </c>
      <c r="Y719" s="30" t="str">
        <f t="shared" si="133"/>
        <v/>
      </c>
    </row>
    <row r="720" spans="1:25" x14ac:dyDescent="0.25">
      <c r="A720" s="60"/>
      <c r="B720">
        <v>159</v>
      </c>
      <c r="C720" s="28" t="s">
        <v>1941</v>
      </c>
      <c r="D720" s="28" t="s">
        <v>1942</v>
      </c>
      <c r="E720" t="s">
        <v>634</v>
      </c>
      <c r="F720" t="s">
        <v>17</v>
      </c>
      <c r="H720" s="29" t="str">
        <f t="shared" si="134"/>
        <v>'</v>
      </c>
      <c r="I720" t="str">
        <f t="shared" si="135"/>
        <v>&gt; div.page-wrap &gt; section &gt; nav &gt; ul &gt; li:[3] &gt; ul &gt; li:[8] &gt; a</v>
      </c>
      <c r="J720" t="str">
        <f t="shared" si="136"/>
        <v>' : '</v>
      </c>
      <c r="K720" t="str">
        <f t="shared" si="137"/>
        <v>Breadcrumbs</v>
      </c>
      <c r="L720" t="str">
        <f t="shared" si="138"/>
        <v>',</v>
      </c>
      <c r="M720" s="30" t="str">
        <f t="shared" si="132"/>
        <v xml:space="preserve">'&gt; div.page-wrap &gt; section &gt; nav &gt; ul &gt; li:[3] &gt; ul &gt; li:[8] &gt; a' : 'Breadcrumbs',
</v>
      </c>
      <c r="T720" s="29" t="str">
        <f t="shared" si="139"/>
        <v>'</v>
      </c>
      <c r="U720" t="str">
        <f t="shared" si="140"/>
        <v>&gt; div.page-wrap &gt; section &gt; nav &gt; ul &gt; li:[3] &gt; ul &gt; li:[8] &gt; a</v>
      </c>
      <c r="V720" t="str">
        <f t="shared" si="141"/>
        <v>' : '</v>
      </c>
      <c r="W720" t="str">
        <f t="shared" si="142"/>
        <v>Breadcrumbs</v>
      </c>
      <c r="X720" t="str">
        <f t="shared" si="143"/>
        <v>',</v>
      </c>
      <c r="Y720" s="30" t="str">
        <f t="shared" si="133"/>
        <v xml:space="preserve">'&gt; div.page-wrap &gt; section &gt; nav &gt; ul &gt; li:[3] &gt; ul &gt; li:[8] &gt; a' : 'Breadcrumbs',
</v>
      </c>
    </row>
    <row r="721" spans="1:25" x14ac:dyDescent="0.25">
      <c r="A721" s="60"/>
      <c r="B721">
        <v>159</v>
      </c>
      <c r="C721" s="28" t="s">
        <v>1943</v>
      </c>
      <c r="D721" s="28" t="s">
        <v>1944</v>
      </c>
      <c r="E721" t="s">
        <v>570</v>
      </c>
      <c r="F721" t="s">
        <v>570</v>
      </c>
      <c r="H721" s="29" t="str">
        <f t="shared" si="134"/>
        <v>'</v>
      </c>
      <c r="I721" t="str">
        <f t="shared" si="135"/>
        <v>&gt; div.js--modal.sizing--auto.no--header.image-gallery--modal.no--border-radius &gt; div:[2] &gt; div &gt; div &gt; div &gt; div:[7]</v>
      </c>
      <c r="J721" t="str">
        <f t="shared" si="136"/>
        <v>' : '</v>
      </c>
      <c r="K721" t="str">
        <f t="shared" si="137"/>
        <v>Picture_Gallery_FullScreen</v>
      </c>
      <c r="L721" t="str">
        <f t="shared" si="138"/>
        <v>',</v>
      </c>
      <c r="M721" s="30" t="str">
        <f t="shared" si="132"/>
        <v xml:space="preserve">'&gt; div.js--modal.sizing--auto.no--header.image-gallery--modal.no--border-radius &gt; div:[2] &gt; div &gt; div &gt; div &gt; div:[7]' : 'Picture_Gallery_FullScreen',
</v>
      </c>
      <c r="T721" s="29" t="str">
        <f t="shared" si="139"/>
        <v>'</v>
      </c>
      <c r="U721" t="str">
        <f t="shared" si="140"/>
        <v>&gt; div.js--modal.sizing--auto.no--header.image-gallery--modal.no--border-radius &gt; div:[2] &gt; div &gt; div &gt; div &gt; div:[7]</v>
      </c>
      <c r="V721" t="str">
        <f t="shared" si="141"/>
        <v>' : '</v>
      </c>
      <c r="W721" t="str">
        <f t="shared" si="142"/>
        <v>Picture_Gallery_FullScreen</v>
      </c>
      <c r="X721" t="str">
        <f t="shared" si="143"/>
        <v>',</v>
      </c>
      <c r="Y721" s="30" t="str">
        <f t="shared" si="133"/>
        <v xml:space="preserve">'&gt; div.js--modal.sizing--auto.no--header.image-gallery--modal.no--border-radius &gt; div:[2] &gt; div &gt; div &gt; div &gt; div:[7]' : 'Picture_Gallery_FullScreen',
</v>
      </c>
    </row>
    <row r="722" spans="1:25" x14ac:dyDescent="0.25">
      <c r="A722" s="60"/>
      <c r="B722">
        <v>159</v>
      </c>
      <c r="C722" s="28" t="s">
        <v>1945</v>
      </c>
      <c r="D722" s="28" t="s">
        <v>1946</v>
      </c>
      <c r="E722" t="s">
        <v>159</v>
      </c>
      <c r="F722" t="s">
        <v>159</v>
      </c>
      <c r="H722" s="29" t="str">
        <f t="shared" si="134"/>
        <v>'</v>
      </c>
      <c r="I722" t="str">
        <f t="shared" si="135"/>
        <v>&gt; div.page-wrap &gt; section &gt; div &gt; div &gt; div &gt; div:[2] &gt; div:[2] &gt; div &gt; div:[3] &gt; div:[2] &gt; div &gt; ul</v>
      </c>
      <c r="J722" t="str">
        <f t="shared" si="136"/>
        <v>' : '</v>
      </c>
      <c r="K722" t="str">
        <f t="shared" si="137"/>
        <v>ProductDescription</v>
      </c>
      <c r="L722" t="str">
        <f t="shared" si="138"/>
        <v>',</v>
      </c>
      <c r="M722" s="30" t="str">
        <f t="shared" si="132"/>
        <v xml:space="preserve">'&gt; div.page-wrap &gt; section &gt; div &gt; div &gt; div &gt; div:[2] &gt; div:[2] &gt; div &gt; div:[3] &gt; div:[2] &gt; div &gt; ul' : 'ProductDescription',
</v>
      </c>
      <c r="T722" s="29" t="str">
        <f t="shared" si="139"/>
        <v>'</v>
      </c>
      <c r="U722" t="str">
        <f t="shared" si="140"/>
        <v>&gt; div.page-wrap &gt; section &gt; div &gt; div &gt; div &gt; div:[2] &gt; div:[2] &gt; div &gt; div:[3] &gt; div:[2] &gt; div &gt; ul</v>
      </c>
      <c r="V722" t="str">
        <f t="shared" si="141"/>
        <v>' : '</v>
      </c>
      <c r="W722" t="str">
        <f t="shared" si="142"/>
        <v>ProductDescription</v>
      </c>
      <c r="X722" t="str">
        <f t="shared" si="143"/>
        <v>',</v>
      </c>
      <c r="Y722" s="30" t="str">
        <f t="shared" si="133"/>
        <v xml:space="preserve">'&gt; div.page-wrap &gt; section &gt; div &gt; div &gt; div &gt; div:[2] &gt; div:[2] &gt; div &gt; div:[3] &gt; div:[2] &gt; div &gt; ul' : 'ProductDescription',
</v>
      </c>
    </row>
    <row r="723" spans="1:25" x14ac:dyDescent="0.25">
      <c r="A723" s="60"/>
      <c r="B723">
        <v>158</v>
      </c>
      <c r="C723" s="28" t="s">
        <v>1947</v>
      </c>
      <c r="D723" s="28" t="s">
        <v>1948</v>
      </c>
      <c r="E723" t="s">
        <v>767</v>
      </c>
      <c r="F723" t="s">
        <v>2500</v>
      </c>
      <c r="H723" s="29" t="str">
        <f t="shared" si="134"/>
        <v>'</v>
      </c>
      <c r="I723" t="str">
        <f t="shared" si="135"/>
        <v>&gt; div.page-wrap &gt; section &gt; div &gt; div &gt; div &gt; div &gt; div &gt; div:[2] &gt; div &gt; div &gt; div &gt; div:[2] &gt; span</v>
      </c>
      <c r="J723" t="str">
        <f t="shared" si="136"/>
        <v>' : '</v>
      </c>
      <c r="K723" t="str">
        <f t="shared" si="137"/>
        <v>ProductDescription_Price</v>
      </c>
      <c r="L723" t="str">
        <f t="shared" si="138"/>
        <v>',</v>
      </c>
      <c r="M723" s="30" t="str">
        <f t="shared" si="132"/>
        <v xml:space="preserve">'&gt; div.page-wrap &gt; section &gt; div &gt; div &gt; div &gt; div &gt; div &gt; div:[2] &gt; div &gt; div &gt; div &gt; div:[2] &gt; span' : 'ProductDescription_Price',
</v>
      </c>
      <c r="T723" s="29" t="str">
        <f t="shared" si="139"/>
        <v>'</v>
      </c>
      <c r="U723" t="str">
        <f t="shared" si="140"/>
        <v>&gt; div.page-wrap &gt; section &gt; div &gt; div &gt; div &gt; div &gt; div &gt; div:[2] &gt; div &gt; div &gt; div &gt; div:[2] &gt; span</v>
      </c>
      <c r="V723" t="str">
        <f t="shared" si="141"/>
        <v>' : '</v>
      </c>
      <c r="W723" t="str">
        <f t="shared" si="142"/>
        <v>ProductDescription_Price</v>
      </c>
      <c r="X723" t="str">
        <f t="shared" si="143"/>
        <v>',</v>
      </c>
      <c r="Y723" s="30" t="str">
        <f t="shared" si="133"/>
        <v xml:space="preserve">'&gt; div.page-wrap &gt; section &gt; div &gt; div &gt; div &gt; div &gt; div &gt; div:[2] &gt; div &gt; div &gt; div &gt; div:[2] &gt; span' : 'ProductDescription_Price',
</v>
      </c>
    </row>
    <row r="724" spans="1:25" x14ac:dyDescent="0.25">
      <c r="A724" s="60"/>
      <c r="B724">
        <v>157</v>
      </c>
      <c r="C724" s="28" t="s">
        <v>1949</v>
      </c>
      <c r="D724" s="28" t="s">
        <v>1950</v>
      </c>
      <c r="E724" t="s">
        <v>634</v>
      </c>
      <c r="F724" t="s">
        <v>17</v>
      </c>
      <c r="H724" s="29" t="str">
        <f t="shared" si="134"/>
        <v>'</v>
      </c>
      <c r="I724" t="str">
        <f t="shared" si="135"/>
        <v>&gt; div.page-wrap &gt; section &gt; nav &gt; ul &gt; li:[3] &gt; ul &gt; li:[4]</v>
      </c>
      <c r="J724" t="str">
        <f t="shared" si="136"/>
        <v>' : '</v>
      </c>
      <c r="K724" t="str">
        <f t="shared" si="137"/>
        <v>Breadcrumbs</v>
      </c>
      <c r="L724" t="str">
        <f t="shared" si="138"/>
        <v>',</v>
      </c>
      <c r="M724" s="30" t="str">
        <f t="shared" si="132"/>
        <v xml:space="preserve">'&gt; div.page-wrap &gt; section &gt; nav &gt; ul &gt; li:[3] &gt; ul &gt; li:[4]' : 'Breadcrumbs',
</v>
      </c>
      <c r="T724" s="29" t="str">
        <f t="shared" si="139"/>
        <v>'</v>
      </c>
      <c r="U724" t="str">
        <f t="shared" si="140"/>
        <v>&gt; div.page-wrap &gt; section &gt; nav &gt; ul &gt; li:[3] &gt; ul &gt; li:[4]</v>
      </c>
      <c r="V724" t="str">
        <f t="shared" si="141"/>
        <v>' : '</v>
      </c>
      <c r="W724" t="str">
        <f t="shared" si="142"/>
        <v>Breadcrumbs</v>
      </c>
      <c r="X724" t="str">
        <f t="shared" si="143"/>
        <v>',</v>
      </c>
      <c r="Y724" s="30" t="str">
        <f t="shared" si="133"/>
        <v xml:space="preserve">'&gt; div.page-wrap &gt; section &gt; nav &gt; ul &gt; li:[3] &gt; ul &gt; li:[4]' : 'Breadcrumbs',
</v>
      </c>
    </row>
    <row r="725" spans="1:25" x14ac:dyDescent="0.25">
      <c r="A725" s="60"/>
      <c r="B725">
        <v>157</v>
      </c>
      <c r="C725" s="28" t="s">
        <v>1951</v>
      </c>
      <c r="D725" s="28" t="s">
        <v>1952</v>
      </c>
      <c r="H725" s="29" t="str">
        <f t="shared" si="134"/>
        <v>'</v>
      </c>
      <c r="I725" t="str">
        <f t="shared" si="135"/>
        <v>&gt; div.page-wrap &gt; footer &gt; div &gt; div &gt; div:[3] &gt; div:[2] &gt; p</v>
      </c>
      <c r="J725" t="str">
        <f t="shared" si="136"/>
        <v>' : '</v>
      </c>
      <c r="K725">
        <f t="shared" si="137"/>
        <v>0</v>
      </c>
      <c r="L725" t="str">
        <f t="shared" si="138"/>
        <v>',</v>
      </c>
      <c r="M725" s="30" t="str">
        <f t="shared" si="132"/>
        <v/>
      </c>
      <c r="T725" s="29" t="str">
        <f t="shared" si="139"/>
        <v>'</v>
      </c>
      <c r="U725" t="str">
        <f t="shared" si="140"/>
        <v>&gt; div.page-wrap &gt; footer &gt; div &gt; div &gt; div:[3] &gt; div:[2] &gt; p</v>
      </c>
      <c r="V725" t="str">
        <f t="shared" si="141"/>
        <v>' : '</v>
      </c>
      <c r="W725">
        <f t="shared" si="142"/>
        <v>0</v>
      </c>
      <c r="X725" t="str">
        <f t="shared" si="143"/>
        <v>',</v>
      </c>
      <c r="Y725" s="30" t="str">
        <f t="shared" si="133"/>
        <v/>
      </c>
    </row>
    <row r="726" spans="1:25" x14ac:dyDescent="0.25">
      <c r="A726" s="60"/>
      <c r="B726">
        <v>157</v>
      </c>
      <c r="C726" s="28" t="s">
        <v>1953</v>
      </c>
      <c r="D726" s="28" t="s">
        <v>1954</v>
      </c>
      <c r="E726" t="s">
        <v>806</v>
      </c>
      <c r="F726" t="s">
        <v>159</v>
      </c>
      <c r="H726" s="29" t="str">
        <f t="shared" si="134"/>
        <v>'</v>
      </c>
      <c r="I726" t="str">
        <f t="shared" si="135"/>
        <v>&gt; div.page-wrap &gt; section &gt; div &gt; div &gt; div &gt; div:[2] &gt; div:[2] &gt; div &gt; div:[3] &gt; div:[2] &gt; div:[2] &gt; table &gt; tbody &gt; tr:[14] &gt; td:[2] &gt; li:[5]</v>
      </c>
      <c r="J726" t="str">
        <f t="shared" si="136"/>
        <v>' : '</v>
      </c>
      <c r="K726" t="str">
        <f t="shared" si="137"/>
        <v>ProductDescription_table</v>
      </c>
      <c r="L726" t="str">
        <f t="shared" si="138"/>
        <v>',</v>
      </c>
      <c r="M726" s="30" t="str">
        <f t="shared" si="132"/>
        <v xml:space="preserve">'&gt; div.page-wrap &gt; section &gt; div &gt; div &gt; div &gt; div:[2] &gt; div:[2] &gt; div &gt; div:[3] &gt; div:[2] &gt; div:[2] &gt; table &gt; tbody &gt; tr:[14] &gt; td:[2] &gt; li:[5]' : 'ProductDescription_table',
</v>
      </c>
      <c r="T726" s="29" t="str">
        <f t="shared" si="139"/>
        <v>'</v>
      </c>
      <c r="U726" t="str">
        <f t="shared" si="140"/>
        <v>&gt; div.page-wrap &gt; section &gt; div &gt; div &gt; div &gt; div:[2] &gt; div:[2] &gt; div &gt; div:[3] &gt; div:[2] &gt; div:[2] &gt; table &gt; tbody &gt; tr:[14] &gt; td:[2] &gt; li:[5]</v>
      </c>
      <c r="V726" t="str">
        <f t="shared" si="141"/>
        <v>' : '</v>
      </c>
      <c r="W726" t="str">
        <f t="shared" si="142"/>
        <v>ProductDescription_table</v>
      </c>
      <c r="X726" t="str">
        <f t="shared" si="143"/>
        <v>',</v>
      </c>
      <c r="Y726" s="30" t="str">
        <f t="shared" si="133"/>
        <v xml:space="preserve">'&gt; div.page-wrap &gt; section &gt; div &gt; div &gt; div &gt; div:[2] &gt; div:[2] &gt; div &gt; div:[3] &gt; div:[2] &gt; div:[2] &gt; table &gt; tbody &gt; tr:[14] &gt; td:[2] &gt; li:[5]' : 'ProductDescription_table',
</v>
      </c>
    </row>
    <row r="727" spans="1:25" x14ac:dyDescent="0.25">
      <c r="A727" s="60"/>
      <c r="B727">
        <v>157</v>
      </c>
      <c r="C727" s="28" t="s">
        <v>1955</v>
      </c>
      <c r="D727" s="28" t="s">
        <v>1956</v>
      </c>
      <c r="H727" s="29" t="str">
        <f t="shared" si="134"/>
        <v>'</v>
      </c>
      <c r="I727" t="str">
        <f t="shared" si="135"/>
        <v>#holabe-contactmenu &gt; div:[3] &gt; div</v>
      </c>
      <c r="J727" t="str">
        <f t="shared" si="136"/>
        <v>' : '</v>
      </c>
      <c r="K727">
        <f t="shared" si="137"/>
        <v>0</v>
      </c>
      <c r="L727" t="str">
        <f t="shared" si="138"/>
        <v>',</v>
      </c>
      <c r="M727" s="30" t="str">
        <f t="shared" si="132"/>
        <v/>
      </c>
      <c r="T727" s="29" t="str">
        <f t="shared" si="139"/>
        <v>'</v>
      </c>
      <c r="U727" t="str">
        <f t="shared" si="140"/>
        <v>#holabe-contactmenu &gt; div:[3] &gt; div</v>
      </c>
      <c r="V727" t="str">
        <f t="shared" si="141"/>
        <v>' : '</v>
      </c>
      <c r="W727">
        <f t="shared" si="142"/>
        <v>0</v>
      </c>
      <c r="X727" t="str">
        <f t="shared" si="143"/>
        <v>',</v>
      </c>
      <c r="Y727" s="30" t="str">
        <f t="shared" si="133"/>
        <v/>
      </c>
    </row>
    <row r="728" spans="1:25" x14ac:dyDescent="0.25">
      <c r="A728" s="60"/>
      <c r="B728">
        <v>157</v>
      </c>
      <c r="C728" s="28" t="s">
        <v>1957</v>
      </c>
      <c r="D728" s="28" t="s">
        <v>1958</v>
      </c>
      <c r="E728" t="s">
        <v>570</v>
      </c>
      <c r="F728" t="s">
        <v>570</v>
      </c>
      <c r="H728" s="29" t="str">
        <f t="shared" si="134"/>
        <v>'</v>
      </c>
      <c r="I728" t="str">
        <f t="shared" si="135"/>
        <v>&gt; div.js--modal.sizing--content.no--header &gt; div:[2] &gt; div &gt; div:[2] &gt; div:[2] &gt; div &gt; ul</v>
      </c>
      <c r="J728" t="str">
        <f t="shared" si="136"/>
        <v>' : '</v>
      </c>
      <c r="K728" t="str">
        <f t="shared" si="137"/>
        <v>Picture_Gallery_FullScreen</v>
      </c>
      <c r="L728" t="str">
        <f t="shared" si="138"/>
        <v>',</v>
      </c>
      <c r="M728" s="30" t="str">
        <f t="shared" si="132"/>
        <v xml:space="preserve">'&gt; div.js--modal.sizing--content.no--header &gt; div:[2] &gt; div &gt; div:[2] &gt; div:[2] &gt; div &gt; ul' : 'Picture_Gallery_FullScreen',
</v>
      </c>
      <c r="T728" s="29" t="str">
        <f t="shared" si="139"/>
        <v>'</v>
      </c>
      <c r="U728" t="str">
        <f t="shared" si="140"/>
        <v>&gt; div.js--modal.sizing--content.no--header &gt; div:[2] &gt; div &gt; div:[2] &gt; div:[2] &gt; div &gt; ul</v>
      </c>
      <c r="V728" t="str">
        <f t="shared" si="141"/>
        <v>' : '</v>
      </c>
      <c r="W728" t="str">
        <f t="shared" si="142"/>
        <v>Picture_Gallery_FullScreen</v>
      </c>
      <c r="X728" t="str">
        <f t="shared" si="143"/>
        <v>',</v>
      </c>
      <c r="Y728" s="30" t="str">
        <f t="shared" si="133"/>
        <v xml:space="preserve">'&gt; div.js--modal.sizing--content.no--header &gt; div:[2] &gt; div &gt; div:[2] &gt; div:[2] &gt; div &gt; ul' : 'Picture_Gallery_FullScreen',
</v>
      </c>
    </row>
    <row r="729" spans="1:25" x14ac:dyDescent="0.25">
      <c r="A729" s="60"/>
      <c r="B729">
        <v>155</v>
      </c>
      <c r="C729" s="28" t="s">
        <v>1959</v>
      </c>
      <c r="D729" s="28" t="s">
        <v>1960</v>
      </c>
      <c r="H729" s="29" t="str">
        <f t="shared" si="134"/>
        <v>'</v>
      </c>
      <c r="I729" t="str">
        <f t="shared" si="135"/>
        <v>&gt; div.page-wrap &gt; footer &gt; div &gt; div &gt; div:[7] &gt; div:[2] &gt; div &gt; a:[4]</v>
      </c>
      <c r="J729" t="str">
        <f t="shared" si="136"/>
        <v>' : '</v>
      </c>
      <c r="K729">
        <f t="shared" si="137"/>
        <v>0</v>
      </c>
      <c r="L729" t="str">
        <f t="shared" si="138"/>
        <v>',</v>
      </c>
      <c r="M729" s="30" t="str">
        <f t="shared" si="132"/>
        <v/>
      </c>
      <c r="T729" s="29" t="str">
        <f t="shared" si="139"/>
        <v>'</v>
      </c>
      <c r="U729" t="str">
        <f t="shared" si="140"/>
        <v>&gt; div.page-wrap &gt; footer &gt; div &gt; div &gt; div:[7] &gt; div:[2] &gt; div &gt; a:[4]</v>
      </c>
      <c r="V729" t="str">
        <f t="shared" si="141"/>
        <v>' : '</v>
      </c>
      <c r="W729">
        <f t="shared" si="142"/>
        <v>0</v>
      </c>
      <c r="X729" t="str">
        <f t="shared" si="143"/>
        <v>',</v>
      </c>
      <c r="Y729" s="30" t="str">
        <f t="shared" si="133"/>
        <v/>
      </c>
    </row>
    <row r="730" spans="1:25" x14ac:dyDescent="0.25">
      <c r="A730" s="60"/>
      <c r="B730">
        <v>155</v>
      </c>
      <c r="C730" s="28" t="s">
        <v>1961</v>
      </c>
      <c r="D730" s="28" t="s">
        <v>1962</v>
      </c>
      <c r="H730" s="29" t="str">
        <f t="shared" si="134"/>
        <v>'</v>
      </c>
      <c r="I730" t="str">
        <f t="shared" si="135"/>
        <v>#holabe-contactmenu &gt; div &gt; div &gt; p</v>
      </c>
      <c r="J730" t="str">
        <f t="shared" si="136"/>
        <v>' : '</v>
      </c>
      <c r="K730">
        <f t="shared" si="137"/>
        <v>0</v>
      </c>
      <c r="L730" t="str">
        <f t="shared" si="138"/>
        <v>',</v>
      </c>
      <c r="M730" s="30" t="str">
        <f t="shared" si="132"/>
        <v/>
      </c>
      <c r="T730" s="29" t="str">
        <f t="shared" si="139"/>
        <v>'</v>
      </c>
      <c r="U730" t="str">
        <f t="shared" si="140"/>
        <v>#holabe-contactmenu &gt; div &gt; div &gt; p</v>
      </c>
      <c r="V730" t="str">
        <f t="shared" si="141"/>
        <v>' : '</v>
      </c>
      <c r="W730">
        <f t="shared" si="142"/>
        <v>0</v>
      </c>
      <c r="X730" t="str">
        <f t="shared" si="143"/>
        <v>',</v>
      </c>
      <c r="Y730" s="30" t="str">
        <f t="shared" si="133"/>
        <v/>
      </c>
    </row>
    <row r="731" spans="1:25" x14ac:dyDescent="0.25">
      <c r="A731" s="60"/>
      <c r="B731">
        <v>154</v>
      </c>
      <c r="C731" s="28" t="s">
        <v>1963</v>
      </c>
      <c r="D731" s="28" t="s">
        <v>1964</v>
      </c>
      <c r="E731" t="s">
        <v>678</v>
      </c>
      <c r="F731" t="s">
        <v>678</v>
      </c>
      <c r="H731" s="29" t="str">
        <f t="shared" si="134"/>
        <v>'</v>
      </c>
      <c r="I731" t="str">
        <f t="shared" si="135"/>
        <v>#hp24-accessory &gt; div:[2] &gt; div:[8] &gt; div &gt; a</v>
      </c>
      <c r="J731" t="str">
        <f t="shared" si="136"/>
        <v>' : '</v>
      </c>
      <c r="K731" t="str">
        <f t="shared" si="137"/>
        <v>Zubehör</v>
      </c>
      <c r="L731" t="str">
        <f t="shared" si="138"/>
        <v>',</v>
      </c>
      <c r="M731" s="30" t="str">
        <f t="shared" si="132"/>
        <v xml:space="preserve">'#hp24-accessory &gt; div:[2] &gt; div:[8] &gt; div &gt; a' : 'Zubehör',
</v>
      </c>
      <c r="T731" s="29" t="str">
        <f t="shared" si="139"/>
        <v>'</v>
      </c>
      <c r="U731" t="str">
        <f t="shared" si="140"/>
        <v>#hp24-accessory &gt; div:[2] &gt; div:[8] &gt; div &gt; a</v>
      </c>
      <c r="V731" t="str">
        <f t="shared" si="141"/>
        <v>' : '</v>
      </c>
      <c r="W731" t="str">
        <f t="shared" si="142"/>
        <v>Zubehör</v>
      </c>
      <c r="X731" t="str">
        <f t="shared" si="143"/>
        <v>',</v>
      </c>
      <c r="Y731" s="30" t="str">
        <f t="shared" si="133"/>
        <v xml:space="preserve">'#hp24-accessory &gt; div:[2] &gt; div:[8] &gt; div &gt; a' : 'Zubehör',
</v>
      </c>
    </row>
    <row r="732" spans="1:25" x14ac:dyDescent="0.25">
      <c r="A732" s="60"/>
      <c r="B732">
        <v>154</v>
      </c>
      <c r="C732" s="28" t="s">
        <v>1965</v>
      </c>
      <c r="D732" s="28" t="s">
        <v>1966</v>
      </c>
      <c r="E732" t="s">
        <v>159</v>
      </c>
      <c r="F732" t="s">
        <v>159</v>
      </c>
      <c r="H732" s="29" t="str">
        <f t="shared" si="134"/>
        <v>'</v>
      </c>
      <c r="I732" t="str">
        <f t="shared" si="135"/>
        <v>&gt; div.page-wrap &gt; section &gt; div &gt; div &gt; div &gt; div:[2] &gt; div:[2] &gt; div &gt; div:[3] &gt; div:[2] &gt; div &gt; ul &gt; li:[2] &gt; b</v>
      </c>
      <c r="J732" t="str">
        <f t="shared" si="136"/>
        <v>' : '</v>
      </c>
      <c r="K732" t="str">
        <f t="shared" si="137"/>
        <v>ProductDescription</v>
      </c>
      <c r="L732" t="str">
        <f t="shared" si="138"/>
        <v>',</v>
      </c>
      <c r="M732" s="30" t="str">
        <f t="shared" si="132"/>
        <v xml:space="preserve">'&gt; div.page-wrap &gt; section &gt; div &gt; div &gt; div &gt; div:[2] &gt; div:[2] &gt; div &gt; div:[3] &gt; div:[2] &gt; div &gt; ul &gt; li:[2] &gt; b' : 'ProductDescription',
</v>
      </c>
      <c r="T732" s="29" t="str">
        <f t="shared" si="139"/>
        <v>'</v>
      </c>
      <c r="U732" t="str">
        <f t="shared" si="140"/>
        <v>&gt; div.page-wrap &gt; section &gt; div &gt; div &gt; div &gt; div:[2] &gt; div:[2] &gt; div &gt; div:[3] &gt; div:[2] &gt; div &gt; ul &gt; li:[2] &gt; b</v>
      </c>
      <c r="V732" t="str">
        <f t="shared" si="141"/>
        <v>' : '</v>
      </c>
      <c r="W732" t="str">
        <f t="shared" si="142"/>
        <v>ProductDescription</v>
      </c>
      <c r="X732" t="str">
        <f t="shared" si="143"/>
        <v>',</v>
      </c>
      <c r="Y732" s="30" t="str">
        <f t="shared" si="133"/>
        <v xml:space="preserve">'&gt; div.page-wrap &gt; section &gt; div &gt; div &gt; div &gt; div:[2] &gt; div:[2] &gt; div &gt; div:[3] &gt; div:[2] &gt; div &gt; ul &gt; li:[2] &gt; b' : 'ProductDescription',
</v>
      </c>
    </row>
    <row r="733" spans="1:25" x14ac:dyDescent="0.25">
      <c r="A733" s="60"/>
      <c r="B733">
        <v>154</v>
      </c>
      <c r="C733" s="28" t="s">
        <v>1967</v>
      </c>
      <c r="D733" s="28" t="s">
        <v>1968</v>
      </c>
      <c r="H733" s="29" t="str">
        <f t="shared" si="134"/>
        <v>'</v>
      </c>
      <c r="I733" t="str">
        <f t="shared" si="135"/>
        <v>&gt; div.page-wrap &gt; nav &gt; div &gt; div:[2] &gt; div:[6] &gt; div &gt; ul &gt; li:[3]</v>
      </c>
      <c r="J733" t="str">
        <f t="shared" si="136"/>
        <v>' : '</v>
      </c>
      <c r="K733">
        <f t="shared" si="137"/>
        <v>0</v>
      </c>
      <c r="L733" t="str">
        <f t="shared" si="138"/>
        <v>',</v>
      </c>
      <c r="M733" s="30" t="str">
        <f t="shared" si="132"/>
        <v/>
      </c>
      <c r="T733" s="29" t="str">
        <f t="shared" si="139"/>
        <v>'</v>
      </c>
      <c r="U733" t="str">
        <f t="shared" si="140"/>
        <v>&gt; div.page-wrap &gt; nav &gt; div &gt; div:[2] &gt; div:[6] &gt; div &gt; ul &gt; li:[3]</v>
      </c>
      <c r="V733" t="str">
        <f t="shared" si="141"/>
        <v>' : '</v>
      </c>
      <c r="W733">
        <f t="shared" si="142"/>
        <v>0</v>
      </c>
      <c r="X733" t="str">
        <f t="shared" si="143"/>
        <v>',</v>
      </c>
      <c r="Y733" s="30" t="str">
        <f t="shared" si="133"/>
        <v/>
      </c>
    </row>
    <row r="734" spans="1:25" x14ac:dyDescent="0.25">
      <c r="A734" s="60"/>
      <c r="B734">
        <v>154</v>
      </c>
      <c r="C734" s="28" t="s">
        <v>1969</v>
      </c>
      <c r="D734" s="28" t="s">
        <v>1970</v>
      </c>
      <c r="E734" t="s">
        <v>2509</v>
      </c>
      <c r="F734" t="s">
        <v>622</v>
      </c>
      <c r="H734" s="29" t="str">
        <f t="shared" si="134"/>
        <v>'</v>
      </c>
      <c r="I734" t="str">
        <f t="shared" si="135"/>
        <v>&gt; div.page-wrap &gt; section &gt; div &gt; div &gt; div &gt; div &gt; div &gt; div &gt; div:[4] &gt; a:[6]</v>
      </c>
      <c r="J734" t="str">
        <f t="shared" si="136"/>
        <v>' : '</v>
      </c>
      <c r="K734" t="str">
        <f t="shared" si="137"/>
        <v>picture_main_toggles</v>
      </c>
      <c r="L734" t="str">
        <f t="shared" si="138"/>
        <v>',</v>
      </c>
      <c r="M734" s="30" t="str">
        <f t="shared" si="132"/>
        <v xml:space="preserve">'&gt; div.page-wrap &gt; section &gt; div &gt; div &gt; div &gt; div &gt; div &gt; div &gt; div:[4] &gt; a:[6]' : 'picture_main_toggles',
</v>
      </c>
      <c r="T734" s="29" t="str">
        <f t="shared" si="139"/>
        <v>'</v>
      </c>
      <c r="U734" t="str">
        <f t="shared" si="140"/>
        <v>&gt; div.page-wrap &gt; section &gt; div &gt; div &gt; div &gt; div &gt; div &gt; div &gt; div:[4] &gt; a:[6]</v>
      </c>
      <c r="V734" t="str">
        <f t="shared" si="141"/>
        <v>' : '</v>
      </c>
      <c r="W734" t="str">
        <f t="shared" si="142"/>
        <v>picture_main_toggles</v>
      </c>
      <c r="X734" t="str">
        <f t="shared" si="143"/>
        <v>',</v>
      </c>
      <c r="Y734" s="30" t="str">
        <f t="shared" si="133"/>
        <v xml:space="preserve">'&gt; div.page-wrap &gt; section &gt; div &gt; div &gt; div &gt; div &gt; div &gt; div &gt; div:[4] &gt; a:[6]' : 'picture_main_toggles',
</v>
      </c>
    </row>
    <row r="735" spans="1:25" x14ac:dyDescent="0.25">
      <c r="A735" s="60"/>
      <c r="B735">
        <v>153</v>
      </c>
      <c r="C735" s="28" t="s">
        <v>1971</v>
      </c>
      <c r="D735" s="28" t="s">
        <v>1972</v>
      </c>
      <c r="H735" s="29" t="str">
        <f t="shared" si="134"/>
        <v>'</v>
      </c>
      <c r="I735" t="str">
        <f t="shared" si="135"/>
        <v>&gt; div.page-wrap &gt; section &gt; div &gt; div &gt; div &gt; div &gt; div:[2] &gt; div &gt; form &gt; div</v>
      </c>
      <c r="J735" t="str">
        <f t="shared" si="136"/>
        <v>' : '</v>
      </c>
      <c r="K735">
        <f t="shared" si="137"/>
        <v>0</v>
      </c>
      <c r="L735" t="str">
        <f t="shared" si="138"/>
        <v>',</v>
      </c>
      <c r="M735" s="30" t="str">
        <f t="shared" si="132"/>
        <v/>
      </c>
      <c r="T735" s="29" t="str">
        <f t="shared" si="139"/>
        <v>'</v>
      </c>
      <c r="U735" t="str">
        <f t="shared" si="140"/>
        <v>&gt; div.page-wrap &gt; section &gt; div &gt; div &gt; div &gt; div &gt; div:[2] &gt; div &gt; form &gt; div</v>
      </c>
      <c r="V735" t="str">
        <f t="shared" si="141"/>
        <v>' : '</v>
      </c>
      <c r="W735">
        <f t="shared" si="142"/>
        <v>0</v>
      </c>
      <c r="X735" t="str">
        <f t="shared" si="143"/>
        <v>',</v>
      </c>
      <c r="Y735" s="30" t="str">
        <f t="shared" si="133"/>
        <v/>
      </c>
    </row>
    <row r="736" spans="1:25" x14ac:dyDescent="0.25">
      <c r="A736" s="60"/>
      <c r="B736">
        <v>153</v>
      </c>
      <c r="C736" s="28" t="s">
        <v>1973</v>
      </c>
      <c r="D736" s="28" t="s">
        <v>1974</v>
      </c>
      <c r="E736" t="s">
        <v>570</v>
      </c>
      <c r="F736" t="s">
        <v>570</v>
      </c>
      <c r="H736" s="29" t="str">
        <f t="shared" si="134"/>
        <v>'</v>
      </c>
      <c r="I736" t="str">
        <f t="shared" si="135"/>
        <v>&gt; div.js--modal.sizing--content.no--header &gt; div:[2]</v>
      </c>
      <c r="J736" t="str">
        <f t="shared" si="136"/>
        <v>' : '</v>
      </c>
      <c r="K736" t="str">
        <f t="shared" si="137"/>
        <v>Picture_Gallery_FullScreen</v>
      </c>
      <c r="L736" t="str">
        <f t="shared" si="138"/>
        <v>',</v>
      </c>
      <c r="M736" s="30" t="str">
        <f t="shared" si="132"/>
        <v xml:space="preserve">'&gt; div.js--modal.sizing--content.no--header &gt; div:[2]' : 'Picture_Gallery_FullScreen',
</v>
      </c>
      <c r="T736" s="29" t="str">
        <f t="shared" si="139"/>
        <v>'</v>
      </c>
      <c r="U736" t="str">
        <f t="shared" si="140"/>
        <v>&gt; div.js--modal.sizing--content.no--header &gt; div:[2]</v>
      </c>
      <c r="V736" t="str">
        <f t="shared" si="141"/>
        <v>' : '</v>
      </c>
      <c r="W736" t="str">
        <f t="shared" si="142"/>
        <v>Picture_Gallery_FullScreen</v>
      </c>
      <c r="X736" t="str">
        <f t="shared" si="143"/>
        <v>',</v>
      </c>
      <c r="Y736" s="30" t="str">
        <f t="shared" si="133"/>
        <v xml:space="preserve">'&gt; div.js--modal.sizing--content.no--header &gt; div:[2]' : 'Picture_Gallery_FullScreen',
</v>
      </c>
    </row>
    <row r="737" spans="1:25" x14ac:dyDescent="0.25">
      <c r="A737" s="60"/>
      <c r="B737">
        <v>152</v>
      </c>
      <c r="C737" s="28" t="s">
        <v>1975</v>
      </c>
      <c r="D737" s="28" t="s">
        <v>1976</v>
      </c>
      <c r="H737" s="29" t="str">
        <f t="shared" si="134"/>
        <v>'</v>
      </c>
      <c r="I737" t="str">
        <f t="shared" si="135"/>
        <v>&gt; div.page-wrap &gt; nav &gt; div &gt; div:[2] &gt; div &gt; div &gt; ul &gt; li:[9] &gt; a &gt; span</v>
      </c>
      <c r="J737" t="str">
        <f t="shared" si="136"/>
        <v>' : '</v>
      </c>
      <c r="K737">
        <f t="shared" si="137"/>
        <v>0</v>
      </c>
      <c r="L737" t="str">
        <f t="shared" si="138"/>
        <v>',</v>
      </c>
      <c r="M737" s="30" t="str">
        <f t="shared" si="132"/>
        <v/>
      </c>
      <c r="T737" s="29" t="str">
        <f t="shared" si="139"/>
        <v>'</v>
      </c>
      <c r="U737" t="str">
        <f t="shared" si="140"/>
        <v>&gt; div.page-wrap &gt; nav &gt; div &gt; div:[2] &gt; div &gt; div &gt; ul &gt; li:[9] &gt; a &gt; span</v>
      </c>
      <c r="V737" t="str">
        <f t="shared" si="141"/>
        <v>' : '</v>
      </c>
      <c r="W737">
        <f t="shared" si="142"/>
        <v>0</v>
      </c>
      <c r="X737" t="str">
        <f t="shared" si="143"/>
        <v>',</v>
      </c>
      <c r="Y737" s="30" t="str">
        <f t="shared" si="133"/>
        <v/>
      </c>
    </row>
    <row r="738" spans="1:25" x14ac:dyDescent="0.25">
      <c r="A738" s="60"/>
      <c r="B738">
        <v>152</v>
      </c>
      <c r="C738" s="28" t="s">
        <v>1977</v>
      </c>
      <c r="D738" s="28" t="s">
        <v>1978</v>
      </c>
      <c r="H738" s="29" t="str">
        <f t="shared" si="134"/>
        <v>'</v>
      </c>
      <c r="I738" t="str">
        <f t="shared" si="135"/>
        <v>&gt; div.page-wrap &gt; section &gt; div &gt; div &gt; div &gt; div &gt; div &gt; div:[4] &gt; a</v>
      </c>
      <c r="J738" t="str">
        <f t="shared" si="136"/>
        <v>' : '</v>
      </c>
      <c r="K738">
        <f t="shared" si="137"/>
        <v>0</v>
      </c>
      <c r="L738" t="str">
        <f t="shared" si="138"/>
        <v>',</v>
      </c>
      <c r="M738" s="30" t="str">
        <f t="shared" si="132"/>
        <v/>
      </c>
      <c r="T738" s="29" t="str">
        <f t="shared" si="139"/>
        <v>'</v>
      </c>
      <c r="U738" t="str">
        <f t="shared" si="140"/>
        <v>&gt; div.page-wrap &gt; section &gt; div &gt; div &gt; div &gt; div &gt; div &gt; div:[4] &gt; a</v>
      </c>
      <c r="V738" t="str">
        <f t="shared" si="141"/>
        <v>' : '</v>
      </c>
      <c r="W738">
        <f t="shared" si="142"/>
        <v>0</v>
      </c>
      <c r="X738" t="str">
        <f t="shared" si="143"/>
        <v>',</v>
      </c>
      <c r="Y738" s="30" t="str">
        <f t="shared" si="133"/>
        <v/>
      </c>
    </row>
    <row r="739" spans="1:25" x14ac:dyDescent="0.25">
      <c r="A739" s="60"/>
      <c r="B739">
        <v>152</v>
      </c>
      <c r="C739" s="28" t="s">
        <v>1979</v>
      </c>
      <c r="D739" s="28" t="s">
        <v>1979</v>
      </c>
      <c r="H739" s="29" t="str">
        <f t="shared" si="134"/>
        <v>'</v>
      </c>
      <c r="I739" t="str">
        <f t="shared" si="135"/>
        <v>group[5]</v>
      </c>
      <c r="J739" t="str">
        <f t="shared" si="136"/>
        <v>' : '</v>
      </c>
      <c r="K739">
        <f t="shared" si="137"/>
        <v>0</v>
      </c>
      <c r="L739" t="str">
        <f t="shared" si="138"/>
        <v>',</v>
      </c>
      <c r="M739" s="30" t="str">
        <f t="shared" si="132"/>
        <v/>
      </c>
      <c r="T739" s="29" t="str">
        <f t="shared" si="139"/>
        <v>'</v>
      </c>
      <c r="U739" t="str">
        <f t="shared" si="140"/>
        <v>group[5]</v>
      </c>
      <c r="V739" t="str">
        <f t="shared" si="141"/>
        <v>' : '</v>
      </c>
      <c r="W739">
        <f t="shared" si="142"/>
        <v>0</v>
      </c>
      <c r="X739" t="str">
        <f t="shared" si="143"/>
        <v>',</v>
      </c>
      <c r="Y739" s="30" t="str">
        <f t="shared" si="133"/>
        <v/>
      </c>
    </row>
    <row r="740" spans="1:25" x14ac:dyDescent="0.25">
      <c r="A740" s="60"/>
      <c r="B740">
        <v>151</v>
      </c>
      <c r="C740" s="28" t="s">
        <v>1980</v>
      </c>
      <c r="D740" s="28" t="s">
        <v>1981</v>
      </c>
      <c r="H740" s="29" t="str">
        <f t="shared" si="134"/>
        <v>'</v>
      </c>
      <c r="I740" t="str">
        <f t="shared" si="135"/>
        <v>&gt; div.page-wrap &gt; footer &gt; div &gt; div &gt; div:[3] &gt; div</v>
      </c>
      <c r="J740" t="str">
        <f t="shared" si="136"/>
        <v>' : '</v>
      </c>
      <c r="K740">
        <f t="shared" si="137"/>
        <v>0</v>
      </c>
      <c r="L740" t="str">
        <f t="shared" si="138"/>
        <v>',</v>
      </c>
      <c r="M740" s="30" t="str">
        <f t="shared" si="132"/>
        <v/>
      </c>
      <c r="T740" s="29" t="str">
        <f t="shared" si="139"/>
        <v>'</v>
      </c>
      <c r="U740" t="str">
        <f t="shared" si="140"/>
        <v>&gt; div.page-wrap &gt; footer &gt; div &gt; div &gt; div:[3] &gt; div</v>
      </c>
      <c r="V740" t="str">
        <f t="shared" si="141"/>
        <v>' : '</v>
      </c>
      <c r="W740">
        <f t="shared" si="142"/>
        <v>0</v>
      </c>
      <c r="X740" t="str">
        <f t="shared" si="143"/>
        <v>',</v>
      </c>
      <c r="Y740" s="30" t="str">
        <f t="shared" si="133"/>
        <v/>
      </c>
    </row>
    <row r="741" spans="1:25" x14ac:dyDescent="0.25">
      <c r="A741" s="60"/>
      <c r="B741">
        <v>151</v>
      </c>
      <c r="C741" s="28" t="s">
        <v>1982</v>
      </c>
      <c r="D741" s="28" t="s">
        <v>1983</v>
      </c>
      <c r="E741" t="s">
        <v>806</v>
      </c>
      <c r="F741" t="s">
        <v>159</v>
      </c>
      <c r="H741" s="29" t="str">
        <f t="shared" si="134"/>
        <v>'</v>
      </c>
      <c r="I741" t="str">
        <f t="shared" si="135"/>
        <v>&gt; div.page-wrap &gt; section &gt; div &gt; div &gt; div &gt; div:[2] &gt; div:[2] &gt; div &gt; div:[3] &gt; div:[2] &gt; div:[2] &gt; table &gt; tbody &gt; tr:[19] &gt; td</v>
      </c>
      <c r="J741" t="str">
        <f t="shared" si="136"/>
        <v>' : '</v>
      </c>
      <c r="K741" t="str">
        <f t="shared" si="137"/>
        <v>ProductDescription_table</v>
      </c>
      <c r="L741" t="str">
        <f t="shared" si="138"/>
        <v>',</v>
      </c>
      <c r="M741" s="30" t="str">
        <f t="shared" si="132"/>
        <v xml:space="preserve">'&gt; div.page-wrap &gt; section &gt; div &gt; div &gt; div &gt; div:[2] &gt; div:[2] &gt; div &gt; div:[3] &gt; div:[2] &gt; div:[2] &gt; table &gt; tbody &gt; tr:[19] &gt; td' : 'ProductDescription_table',
</v>
      </c>
      <c r="T741" s="29" t="str">
        <f t="shared" si="139"/>
        <v>'</v>
      </c>
      <c r="U741" t="str">
        <f t="shared" si="140"/>
        <v>&gt; div.page-wrap &gt; section &gt; div &gt; div &gt; div &gt; div:[2] &gt; div:[2] &gt; div &gt; div:[3] &gt; div:[2] &gt; div:[2] &gt; table &gt; tbody &gt; tr:[19] &gt; td</v>
      </c>
      <c r="V741" t="str">
        <f t="shared" si="141"/>
        <v>' : '</v>
      </c>
      <c r="W741" t="str">
        <f t="shared" si="142"/>
        <v>ProductDescription_table</v>
      </c>
      <c r="X741" t="str">
        <f t="shared" si="143"/>
        <v>',</v>
      </c>
      <c r="Y741" s="30" t="str">
        <f t="shared" si="133"/>
        <v xml:space="preserve">'&gt; div.page-wrap &gt; section &gt; div &gt; div &gt; div &gt; div:[2] &gt; div:[2] &gt; div &gt; div:[3] &gt; div:[2] &gt; div:[2] &gt; table &gt; tbody &gt; tr:[19] &gt; td' : 'ProductDescription_table',
</v>
      </c>
    </row>
    <row r="742" spans="1:25" x14ac:dyDescent="0.25">
      <c r="A742" s="60"/>
      <c r="B742">
        <v>151</v>
      </c>
      <c r="C742" s="28" t="s">
        <v>1984</v>
      </c>
      <c r="D742" s="28" t="s">
        <v>1985</v>
      </c>
      <c r="H742" s="29" t="str">
        <f t="shared" si="134"/>
        <v>'</v>
      </c>
      <c r="I742" t="str">
        <f t="shared" si="135"/>
        <v>&gt; div.page-wrap &gt; nav &gt; div &gt; div:[2] &gt; div:[2] &gt; div &gt; ul &gt; li:[4] &gt; a</v>
      </c>
      <c r="J742" t="str">
        <f t="shared" si="136"/>
        <v>' : '</v>
      </c>
      <c r="K742">
        <f t="shared" si="137"/>
        <v>0</v>
      </c>
      <c r="L742" t="str">
        <f t="shared" si="138"/>
        <v>',</v>
      </c>
      <c r="M742" s="30" t="str">
        <f t="shared" si="132"/>
        <v/>
      </c>
      <c r="T742" s="29" t="str">
        <f t="shared" si="139"/>
        <v>'</v>
      </c>
      <c r="U742" t="str">
        <f t="shared" si="140"/>
        <v>&gt; div.page-wrap &gt; nav &gt; div &gt; div:[2] &gt; div:[2] &gt; div &gt; ul &gt; li:[4] &gt; a</v>
      </c>
      <c r="V742" t="str">
        <f t="shared" si="141"/>
        <v>' : '</v>
      </c>
      <c r="W742">
        <f t="shared" si="142"/>
        <v>0</v>
      </c>
      <c r="X742" t="str">
        <f t="shared" si="143"/>
        <v>',</v>
      </c>
      <c r="Y742" s="30" t="str">
        <f t="shared" si="133"/>
        <v/>
      </c>
    </row>
    <row r="743" spans="1:25" x14ac:dyDescent="0.25">
      <c r="A743" s="60"/>
      <c r="B743">
        <v>150</v>
      </c>
      <c r="C743" s="28" t="s">
        <v>1986</v>
      </c>
      <c r="D743" s="28" t="s">
        <v>1987</v>
      </c>
      <c r="H743" s="29" t="str">
        <f t="shared" si="134"/>
        <v>'</v>
      </c>
      <c r="I743" t="str">
        <f t="shared" si="135"/>
        <v>&gt; div.page-wrap &gt; header &gt; div &gt; div:[2] &gt; div &gt; div:[2] &gt; div:[3]</v>
      </c>
      <c r="J743" t="str">
        <f t="shared" si="136"/>
        <v>' : '</v>
      </c>
      <c r="K743">
        <f t="shared" si="137"/>
        <v>0</v>
      </c>
      <c r="L743" t="str">
        <f t="shared" si="138"/>
        <v>',</v>
      </c>
      <c r="M743" s="30" t="str">
        <f t="shared" si="132"/>
        <v/>
      </c>
      <c r="T743" s="29" t="str">
        <f t="shared" si="139"/>
        <v>'</v>
      </c>
      <c r="U743" t="str">
        <f t="shared" si="140"/>
        <v>&gt; div.page-wrap &gt; header &gt; div &gt; div:[2] &gt; div &gt; div:[2] &gt; div:[3]</v>
      </c>
      <c r="V743" t="str">
        <f t="shared" si="141"/>
        <v>' : '</v>
      </c>
      <c r="W743">
        <f t="shared" si="142"/>
        <v>0</v>
      </c>
      <c r="X743" t="str">
        <f t="shared" si="143"/>
        <v>',</v>
      </c>
      <c r="Y743" s="30" t="str">
        <f t="shared" si="133"/>
        <v/>
      </c>
    </row>
    <row r="744" spans="1:25" x14ac:dyDescent="0.25">
      <c r="A744" s="60"/>
      <c r="B744">
        <v>150</v>
      </c>
      <c r="C744" s="28" t="s">
        <v>1988</v>
      </c>
      <c r="D744" s="28" t="s">
        <v>1989</v>
      </c>
      <c r="H744" s="29" t="str">
        <f t="shared" si="134"/>
        <v>'</v>
      </c>
      <c r="I744" t="str">
        <f t="shared" si="135"/>
        <v>&gt; div.page-wrap &gt; header &gt; div &gt; div &gt; div</v>
      </c>
      <c r="J744" t="str">
        <f t="shared" si="136"/>
        <v>' : '</v>
      </c>
      <c r="K744">
        <f t="shared" si="137"/>
        <v>0</v>
      </c>
      <c r="L744" t="str">
        <f t="shared" si="138"/>
        <v>',</v>
      </c>
      <c r="M744" s="30" t="str">
        <f t="shared" si="132"/>
        <v/>
      </c>
      <c r="T744" s="29" t="str">
        <f t="shared" si="139"/>
        <v>'</v>
      </c>
      <c r="U744" t="str">
        <f t="shared" si="140"/>
        <v>&gt; div.page-wrap &gt; header &gt; div &gt; div &gt; div</v>
      </c>
      <c r="V744" t="str">
        <f t="shared" si="141"/>
        <v>' : '</v>
      </c>
      <c r="W744">
        <f t="shared" si="142"/>
        <v>0</v>
      </c>
      <c r="X744" t="str">
        <f t="shared" si="143"/>
        <v>',</v>
      </c>
      <c r="Y744" s="30" t="str">
        <f t="shared" si="133"/>
        <v/>
      </c>
    </row>
    <row r="745" spans="1:25" x14ac:dyDescent="0.25">
      <c r="A745" s="60"/>
      <c r="B745">
        <v>150</v>
      </c>
      <c r="C745" s="28" t="s">
        <v>1990</v>
      </c>
      <c r="D745" s="28" t="s">
        <v>1991</v>
      </c>
      <c r="E745" t="s">
        <v>159</v>
      </c>
      <c r="F745" t="s">
        <v>159</v>
      </c>
      <c r="H745" s="29" t="str">
        <f t="shared" si="134"/>
        <v>'</v>
      </c>
      <c r="I745" t="str">
        <f t="shared" si="135"/>
        <v>&gt; div.page-wrap &gt; section &gt; div &gt; div &gt; div &gt; div:[2] &gt; div:[2] &gt; div &gt; div:[3] &gt; div:[2] &gt; div &gt; ul:[2] &gt; li:[6]</v>
      </c>
      <c r="J745" t="str">
        <f t="shared" si="136"/>
        <v>' : '</v>
      </c>
      <c r="K745" t="str">
        <f t="shared" si="137"/>
        <v>ProductDescription</v>
      </c>
      <c r="L745" t="str">
        <f t="shared" si="138"/>
        <v>',</v>
      </c>
      <c r="M745" s="30" t="str">
        <f t="shared" si="132"/>
        <v xml:space="preserve">'&gt; div.page-wrap &gt; section &gt; div &gt; div &gt; div &gt; div:[2] &gt; div:[2] &gt; div &gt; div:[3] &gt; div:[2] &gt; div &gt; ul:[2] &gt; li:[6]' : 'ProductDescription',
</v>
      </c>
      <c r="T745" s="29" t="str">
        <f t="shared" si="139"/>
        <v>'</v>
      </c>
      <c r="U745" t="str">
        <f t="shared" si="140"/>
        <v>&gt; div.page-wrap &gt; section &gt; div &gt; div &gt; div &gt; div:[2] &gt; div:[2] &gt; div &gt; div:[3] &gt; div:[2] &gt; div &gt; ul:[2] &gt; li:[6]</v>
      </c>
      <c r="V745" t="str">
        <f t="shared" si="141"/>
        <v>' : '</v>
      </c>
      <c r="W745" t="str">
        <f t="shared" si="142"/>
        <v>ProductDescription</v>
      </c>
      <c r="X745" t="str">
        <f t="shared" si="143"/>
        <v>',</v>
      </c>
      <c r="Y745" s="30" t="str">
        <f t="shared" si="133"/>
        <v xml:space="preserve">'&gt; div.page-wrap &gt; section &gt; div &gt; div &gt; div &gt; div:[2] &gt; div:[2] &gt; div &gt; div:[3] &gt; div:[2] &gt; div &gt; ul:[2] &gt; li:[6]' : 'ProductDescription',
</v>
      </c>
    </row>
    <row r="746" spans="1:25" x14ac:dyDescent="0.25">
      <c r="A746" s="60"/>
      <c r="B746">
        <v>149</v>
      </c>
      <c r="C746" s="28" t="s">
        <v>1992</v>
      </c>
      <c r="D746" s="28" t="s">
        <v>1992</v>
      </c>
      <c r="H746" s="29" t="str">
        <f t="shared" si="134"/>
        <v>'</v>
      </c>
      <c r="I746" t="str">
        <f t="shared" si="135"/>
        <v>foobaer_plz</v>
      </c>
      <c r="J746" t="str">
        <f t="shared" si="136"/>
        <v>' : '</v>
      </c>
      <c r="K746">
        <f t="shared" si="137"/>
        <v>0</v>
      </c>
      <c r="L746" t="str">
        <f t="shared" si="138"/>
        <v>',</v>
      </c>
      <c r="M746" s="30" t="str">
        <f t="shared" si="132"/>
        <v/>
      </c>
      <c r="T746" s="29" t="str">
        <f t="shared" si="139"/>
        <v>'</v>
      </c>
      <c r="U746" t="str">
        <f t="shared" si="140"/>
        <v>foobaer_plz</v>
      </c>
      <c r="V746" t="str">
        <f t="shared" si="141"/>
        <v>' : '</v>
      </c>
      <c r="W746">
        <f t="shared" si="142"/>
        <v>0</v>
      </c>
      <c r="X746" t="str">
        <f t="shared" si="143"/>
        <v>',</v>
      </c>
      <c r="Y746" s="30" t="str">
        <f t="shared" si="133"/>
        <v/>
      </c>
    </row>
    <row r="747" spans="1:25" x14ac:dyDescent="0.25">
      <c r="A747" s="60"/>
      <c r="B747">
        <v>148</v>
      </c>
      <c r="C747" s="28" t="s">
        <v>1993</v>
      </c>
      <c r="D747" s="28" t="s">
        <v>1994</v>
      </c>
      <c r="E747" t="s">
        <v>570</v>
      </c>
      <c r="F747" t="s">
        <v>570</v>
      </c>
      <c r="H747" s="29" t="str">
        <f t="shared" si="134"/>
        <v>'</v>
      </c>
      <c r="I747" t="str">
        <f t="shared" si="135"/>
        <v>&gt; div.js--modal.sizing--content.no--header &gt; div:[2] &gt; div &gt; div:[4] &gt; div &gt; div:[2] &gt; div &gt; div &gt; div:[3] &gt; div &gt; div &gt; div:[2] &gt; div &gt; div &gt; div</v>
      </c>
      <c r="J747" t="str">
        <f t="shared" si="136"/>
        <v>' : '</v>
      </c>
      <c r="K747" t="str">
        <f t="shared" si="137"/>
        <v>Picture_Gallery_FullScreen</v>
      </c>
      <c r="L747" t="str">
        <f t="shared" si="138"/>
        <v>',</v>
      </c>
      <c r="M747" s="30" t="str">
        <f t="shared" si="132"/>
        <v xml:space="preserve">'&gt; div.js--modal.sizing--content.no--header &gt; div:[2] &gt; div &gt; div:[4] &gt; div &gt; div:[2] &gt; div &gt; div &gt; div:[3] &gt; div &gt; div &gt; div:[2] &gt; div &gt; div &gt; div' : 'Picture_Gallery_FullScreen',
</v>
      </c>
      <c r="T747" s="29" t="str">
        <f t="shared" si="139"/>
        <v>'</v>
      </c>
      <c r="U747" t="str">
        <f t="shared" si="140"/>
        <v>&gt; div.js--modal.sizing--content.no--header &gt; div:[2] &gt; div &gt; div:[4] &gt; div &gt; div:[2] &gt; div &gt; div &gt; div:[3] &gt; div &gt; div &gt; div:[2] &gt; div &gt; div &gt; div</v>
      </c>
      <c r="V747" t="str">
        <f t="shared" si="141"/>
        <v>' : '</v>
      </c>
      <c r="W747" t="str">
        <f t="shared" si="142"/>
        <v>Picture_Gallery_FullScreen</v>
      </c>
      <c r="X747" t="str">
        <f t="shared" si="143"/>
        <v>',</v>
      </c>
      <c r="Y747" s="30" t="str">
        <f t="shared" si="133"/>
        <v xml:space="preserve">'&gt; div.js--modal.sizing--content.no--header &gt; div:[2] &gt; div &gt; div:[4] &gt; div &gt; div:[2] &gt; div &gt; div &gt; div:[3] &gt; div &gt; div &gt; div:[2] &gt; div &gt; div &gt; div' : 'Picture_Gallery_FullScreen',
</v>
      </c>
    </row>
    <row r="748" spans="1:25" x14ac:dyDescent="0.25">
      <c r="A748" s="60"/>
      <c r="B748">
        <v>147</v>
      </c>
      <c r="C748" s="28" t="s">
        <v>1995</v>
      </c>
      <c r="D748" s="28" t="s">
        <v>1996</v>
      </c>
      <c r="H748" s="29" t="str">
        <f t="shared" si="134"/>
        <v>'</v>
      </c>
      <c r="I748" t="str">
        <f t="shared" si="135"/>
        <v>&gt; div.page-wrap &gt; section &gt; div &gt; div &gt; div &gt; div:[5] &gt; div:[2] &gt; div &gt; div:[2] &gt; div &gt; div &gt; div &gt; div</v>
      </c>
      <c r="J748" t="str">
        <f t="shared" si="136"/>
        <v>' : '</v>
      </c>
      <c r="K748">
        <f t="shared" si="137"/>
        <v>0</v>
      </c>
      <c r="L748" t="str">
        <f t="shared" si="138"/>
        <v>',</v>
      </c>
      <c r="M748" s="30" t="str">
        <f t="shared" si="132"/>
        <v/>
      </c>
      <c r="T748" s="29" t="str">
        <f t="shared" si="139"/>
        <v>'</v>
      </c>
      <c r="U748" t="str">
        <f t="shared" si="140"/>
        <v>&gt; div.page-wrap &gt; section &gt; div &gt; div &gt; div &gt; div:[5] &gt; div:[2] &gt; div &gt; div:[2] &gt; div &gt; div &gt; div &gt; div</v>
      </c>
      <c r="V748" t="str">
        <f t="shared" si="141"/>
        <v>' : '</v>
      </c>
      <c r="W748">
        <f t="shared" si="142"/>
        <v>0</v>
      </c>
      <c r="X748" t="str">
        <f t="shared" si="143"/>
        <v>',</v>
      </c>
      <c r="Y748" s="30" t="str">
        <f t="shared" si="133"/>
        <v/>
      </c>
    </row>
    <row r="749" spans="1:25" x14ac:dyDescent="0.25">
      <c r="A749" s="60"/>
      <c r="B749">
        <v>146</v>
      </c>
      <c r="C749" s="28" t="s">
        <v>1997</v>
      </c>
      <c r="D749" s="28" t="s">
        <v>1998</v>
      </c>
      <c r="H749" s="29" t="str">
        <f t="shared" si="134"/>
        <v>'</v>
      </c>
      <c r="I749" t="str">
        <f t="shared" si="135"/>
        <v>&gt; div.page-wrap &gt; section &gt; div &gt; div &gt; div &gt; div:[5] &gt; div:[2] &gt; div &gt; div:[2] &gt; div &gt; div &gt; div &gt; div:[4]</v>
      </c>
      <c r="J749" t="str">
        <f t="shared" si="136"/>
        <v>' : '</v>
      </c>
      <c r="K749">
        <f t="shared" si="137"/>
        <v>0</v>
      </c>
      <c r="L749" t="str">
        <f t="shared" si="138"/>
        <v>',</v>
      </c>
      <c r="M749" s="30" t="str">
        <f t="shared" si="132"/>
        <v/>
      </c>
      <c r="T749" s="29" t="str">
        <f t="shared" si="139"/>
        <v>'</v>
      </c>
      <c r="U749" t="str">
        <f t="shared" si="140"/>
        <v>&gt; div.page-wrap &gt; section &gt; div &gt; div &gt; div &gt; div:[5] &gt; div:[2] &gt; div &gt; div:[2] &gt; div &gt; div &gt; div &gt; div:[4]</v>
      </c>
      <c r="V749" t="str">
        <f t="shared" si="141"/>
        <v>' : '</v>
      </c>
      <c r="W749">
        <f t="shared" si="142"/>
        <v>0</v>
      </c>
      <c r="X749" t="str">
        <f t="shared" si="143"/>
        <v>',</v>
      </c>
      <c r="Y749" s="30" t="str">
        <f t="shared" si="133"/>
        <v/>
      </c>
    </row>
    <row r="750" spans="1:25" x14ac:dyDescent="0.25">
      <c r="A750" s="60"/>
      <c r="B750">
        <v>146</v>
      </c>
      <c r="C750" s="28" t="s">
        <v>1999</v>
      </c>
      <c r="D750" s="28" t="s">
        <v>2000</v>
      </c>
      <c r="E750" t="s">
        <v>634</v>
      </c>
      <c r="F750" t="s">
        <v>17</v>
      </c>
      <c r="H750" s="29" t="str">
        <f t="shared" si="134"/>
        <v>'</v>
      </c>
      <c r="I750" t="str">
        <f t="shared" si="135"/>
        <v>&gt; div.page-wrap &gt; section &gt; nav &gt; ul &gt; li:[5] &gt; ul &gt; li:[7] &gt; a</v>
      </c>
      <c r="J750" t="str">
        <f t="shared" si="136"/>
        <v>' : '</v>
      </c>
      <c r="K750" t="str">
        <f t="shared" si="137"/>
        <v>Breadcrumbs</v>
      </c>
      <c r="L750" t="str">
        <f t="shared" si="138"/>
        <v>',</v>
      </c>
      <c r="M750" s="30" t="str">
        <f t="shared" si="132"/>
        <v xml:space="preserve">'&gt; div.page-wrap &gt; section &gt; nav &gt; ul &gt; li:[5] &gt; ul &gt; li:[7] &gt; a' : 'Breadcrumbs',
</v>
      </c>
      <c r="T750" s="29" t="str">
        <f t="shared" si="139"/>
        <v>'</v>
      </c>
      <c r="U750" t="str">
        <f t="shared" si="140"/>
        <v>&gt; div.page-wrap &gt; section &gt; nav &gt; ul &gt; li:[5] &gt; ul &gt; li:[7] &gt; a</v>
      </c>
      <c r="V750" t="str">
        <f t="shared" si="141"/>
        <v>' : '</v>
      </c>
      <c r="W750" t="str">
        <f t="shared" si="142"/>
        <v>Breadcrumbs</v>
      </c>
      <c r="X750" t="str">
        <f t="shared" si="143"/>
        <v>',</v>
      </c>
      <c r="Y750" s="30" t="str">
        <f t="shared" si="133"/>
        <v xml:space="preserve">'&gt; div.page-wrap &gt; section &gt; nav &gt; ul &gt; li:[5] &gt; ul &gt; li:[7] &gt; a' : 'Breadcrumbs',
</v>
      </c>
    </row>
    <row r="751" spans="1:25" x14ac:dyDescent="0.25">
      <c r="A751" s="60"/>
      <c r="B751">
        <v>145</v>
      </c>
      <c r="C751" s="28" t="s">
        <v>2001</v>
      </c>
      <c r="D751" s="28" t="s">
        <v>2002</v>
      </c>
      <c r="E751" t="s">
        <v>159</v>
      </c>
      <c r="F751" t="s">
        <v>159</v>
      </c>
      <c r="H751" s="29" t="str">
        <f t="shared" si="134"/>
        <v>'</v>
      </c>
      <c r="I751" t="str">
        <f t="shared" si="135"/>
        <v>&gt; div.page-wrap &gt; section &gt; div &gt; div &gt; div &gt; div &gt; div:[2] &gt; div &gt; div:[3] &gt; div &gt; div &gt; p &gt; span</v>
      </c>
      <c r="J751" t="str">
        <f t="shared" si="136"/>
        <v>' : '</v>
      </c>
      <c r="K751" t="str">
        <f t="shared" si="137"/>
        <v>ProductDescription</v>
      </c>
      <c r="L751" t="str">
        <f t="shared" si="138"/>
        <v>',</v>
      </c>
      <c r="M751" s="30" t="str">
        <f t="shared" si="132"/>
        <v xml:space="preserve">'&gt; div.page-wrap &gt; section &gt; div &gt; div &gt; div &gt; div &gt; div:[2] &gt; div &gt; div:[3] &gt; div &gt; div &gt; p &gt; span' : 'ProductDescription',
</v>
      </c>
      <c r="T751" s="29" t="str">
        <f t="shared" si="139"/>
        <v>'</v>
      </c>
      <c r="U751" t="str">
        <f t="shared" si="140"/>
        <v>&gt; div.page-wrap &gt; section &gt; div &gt; div &gt; div &gt; div &gt; div:[2] &gt; div &gt; div:[3] &gt; div &gt; div &gt; p &gt; span</v>
      </c>
      <c r="V751" t="str">
        <f t="shared" si="141"/>
        <v>' : '</v>
      </c>
      <c r="W751" t="str">
        <f t="shared" si="142"/>
        <v>ProductDescription</v>
      </c>
      <c r="X751" t="str">
        <f t="shared" si="143"/>
        <v>',</v>
      </c>
      <c r="Y751" s="30" t="str">
        <f t="shared" si="133"/>
        <v xml:space="preserve">'&gt; div.page-wrap &gt; section &gt; div &gt; div &gt; div &gt; div &gt; div:[2] &gt; div &gt; div:[3] &gt; div &gt; div &gt; p &gt; span' : 'ProductDescription',
</v>
      </c>
    </row>
    <row r="752" spans="1:25" x14ac:dyDescent="0.25">
      <c r="A752" s="60"/>
      <c r="B752">
        <v>144</v>
      </c>
      <c r="C752" s="28" t="s">
        <v>2003</v>
      </c>
      <c r="D752" s="28" t="s">
        <v>2004</v>
      </c>
      <c r="E752" t="s">
        <v>634</v>
      </c>
      <c r="F752" t="s">
        <v>17</v>
      </c>
      <c r="H752" s="29" t="str">
        <f t="shared" si="134"/>
        <v>'</v>
      </c>
      <c r="I752" t="str">
        <f t="shared" si="135"/>
        <v>&gt; div.page-wrap &gt; section &gt; nav &gt; ul &gt; li:[3] &gt; ul &gt; li:[5]</v>
      </c>
      <c r="J752" t="str">
        <f t="shared" si="136"/>
        <v>' : '</v>
      </c>
      <c r="K752" t="str">
        <f t="shared" si="137"/>
        <v>Breadcrumbs</v>
      </c>
      <c r="L752" t="str">
        <f t="shared" si="138"/>
        <v>',</v>
      </c>
      <c r="M752" s="30" t="str">
        <f t="shared" si="132"/>
        <v xml:space="preserve">'&gt; div.page-wrap &gt; section &gt; nav &gt; ul &gt; li:[3] &gt; ul &gt; li:[5]' : 'Breadcrumbs',
</v>
      </c>
      <c r="T752" s="29" t="str">
        <f t="shared" si="139"/>
        <v>'</v>
      </c>
      <c r="U752" t="str">
        <f t="shared" si="140"/>
        <v>&gt; div.page-wrap &gt; section &gt; nav &gt; ul &gt; li:[3] &gt; ul &gt; li:[5]</v>
      </c>
      <c r="V752" t="str">
        <f t="shared" si="141"/>
        <v>' : '</v>
      </c>
      <c r="W752" t="str">
        <f t="shared" si="142"/>
        <v>Breadcrumbs</v>
      </c>
      <c r="X752" t="str">
        <f t="shared" si="143"/>
        <v>',</v>
      </c>
      <c r="Y752" s="30" t="str">
        <f t="shared" si="133"/>
        <v xml:space="preserve">'&gt; div.page-wrap &gt; section &gt; nav &gt; ul &gt; li:[3] &gt; ul &gt; li:[5]' : 'Breadcrumbs',
</v>
      </c>
    </row>
    <row r="753" spans="1:25" x14ac:dyDescent="0.25">
      <c r="A753" s="60"/>
      <c r="B753">
        <v>144</v>
      </c>
      <c r="C753" s="28" t="s">
        <v>2005</v>
      </c>
      <c r="D753" s="28" t="s">
        <v>2006</v>
      </c>
      <c r="H753" s="29" t="str">
        <f t="shared" si="134"/>
        <v>'</v>
      </c>
      <c r="I753" t="str">
        <f t="shared" si="135"/>
        <v>#holabe-contactmenu &gt; div:[2] &gt; div:[2] &gt; div:[2]</v>
      </c>
      <c r="J753" t="str">
        <f t="shared" si="136"/>
        <v>' : '</v>
      </c>
      <c r="K753">
        <f t="shared" si="137"/>
        <v>0</v>
      </c>
      <c r="L753" t="str">
        <f t="shared" si="138"/>
        <v>',</v>
      </c>
      <c r="M753" s="30" t="str">
        <f t="shared" si="132"/>
        <v/>
      </c>
      <c r="T753" s="29" t="str">
        <f t="shared" si="139"/>
        <v>'</v>
      </c>
      <c r="U753" t="str">
        <f t="shared" si="140"/>
        <v>#holabe-contactmenu &gt; div:[2] &gt; div:[2] &gt; div:[2]</v>
      </c>
      <c r="V753" t="str">
        <f t="shared" si="141"/>
        <v>' : '</v>
      </c>
      <c r="W753">
        <f t="shared" si="142"/>
        <v>0</v>
      </c>
      <c r="X753" t="str">
        <f t="shared" si="143"/>
        <v>',</v>
      </c>
      <c r="Y753" s="30" t="str">
        <f t="shared" si="133"/>
        <v/>
      </c>
    </row>
    <row r="754" spans="1:25" x14ac:dyDescent="0.25">
      <c r="A754" s="60"/>
      <c r="B754">
        <v>144</v>
      </c>
      <c r="C754" s="28" t="s">
        <v>2007</v>
      </c>
      <c r="D754" s="28" t="s">
        <v>2008</v>
      </c>
      <c r="H754" s="29" t="str">
        <f t="shared" si="134"/>
        <v>'</v>
      </c>
      <c r="I754" t="str">
        <f t="shared" si="135"/>
        <v>&gt; div.page-wrap &gt; nav &gt; div &gt; div:[2] &gt; div:[4] &gt; div &gt; ul &gt; li:[2] &gt; a</v>
      </c>
      <c r="J754" t="str">
        <f t="shared" si="136"/>
        <v>' : '</v>
      </c>
      <c r="K754">
        <f t="shared" si="137"/>
        <v>0</v>
      </c>
      <c r="L754" t="str">
        <f t="shared" si="138"/>
        <v>',</v>
      </c>
      <c r="M754" s="30" t="str">
        <f t="shared" si="132"/>
        <v/>
      </c>
      <c r="T754" s="29" t="str">
        <f t="shared" si="139"/>
        <v>'</v>
      </c>
      <c r="U754" t="str">
        <f t="shared" si="140"/>
        <v>&gt; div.page-wrap &gt; nav &gt; div &gt; div:[2] &gt; div:[4] &gt; div &gt; ul &gt; li:[2] &gt; a</v>
      </c>
      <c r="V754" t="str">
        <f t="shared" si="141"/>
        <v>' : '</v>
      </c>
      <c r="W754">
        <f t="shared" si="142"/>
        <v>0</v>
      </c>
      <c r="X754" t="str">
        <f t="shared" si="143"/>
        <v>',</v>
      </c>
      <c r="Y754" s="30" t="str">
        <f t="shared" si="133"/>
        <v/>
      </c>
    </row>
    <row r="755" spans="1:25" x14ac:dyDescent="0.25">
      <c r="A755" s="60"/>
      <c r="B755">
        <v>144</v>
      </c>
      <c r="C755" s="28" t="s">
        <v>2009</v>
      </c>
      <c r="D755" s="28" t="s">
        <v>2010</v>
      </c>
      <c r="E755" t="s">
        <v>905</v>
      </c>
      <c r="F755" t="s">
        <v>905</v>
      </c>
      <c r="H755" s="29" t="str">
        <f t="shared" si="134"/>
        <v>'</v>
      </c>
      <c r="I755" t="str">
        <f t="shared" si="135"/>
        <v>&gt; div.page-wrap &gt; section &gt; div &gt; div:[2] &gt; div:[2] &gt; div &gt; div &gt; a &gt; span</v>
      </c>
      <c r="J755" t="str">
        <f t="shared" si="136"/>
        <v>' : '</v>
      </c>
      <c r="K755" t="str">
        <f t="shared" si="137"/>
        <v>ZuletztAngesehen</v>
      </c>
      <c r="L755" t="str">
        <f t="shared" si="138"/>
        <v>',</v>
      </c>
      <c r="M755" s="30" t="str">
        <f t="shared" si="132"/>
        <v xml:space="preserve">'&gt; div.page-wrap &gt; section &gt; div &gt; div:[2] &gt; div:[2] &gt; div &gt; div &gt; a &gt; span' : 'ZuletztAngesehen',
</v>
      </c>
      <c r="T755" s="29" t="str">
        <f t="shared" si="139"/>
        <v>'</v>
      </c>
      <c r="U755" t="str">
        <f t="shared" si="140"/>
        <v>&gt; div.page-wrap &gt; section &gt; div &gt; div:[2] &gt; div:[2] &gt; div &gt; div &gt; a &gt; span</v>
      </c>
      <c r="V755" t="str">
        <f t="shared" si="141"/>
        <v>' : '</v>
      </c>
      <c r="W755" t="str">
        <f t="shared" si="142"/>
        <v>ZuletztAngesehen</v>
      </c>
      <c r="X755" t="str">
        <f t="shared" si="143"/>
        <v>',</v>
      </c>
      <c r="Y755" s="30" t="str">
        <f t="shared" si="133"/>
        <v xml:space="preserve">'&gt; div.page-wrap &gt; section &gt; div &gt; div:[2] &gt; div:[2] &gt; div &gt; div &gt; a &gt; span' : 'ZuletztAngesehen',
</v>
      </c>
    </row>
    <row r="756" spans="1:25" x14ac:dyDescent="0.25">
      <c r="A756" s="60"/>
      <c r="B756">
        <v>144</v>
      </c>
      <c r="C756" s="28" t="s">
        <v>2011</v>
      </c>
      <c r="D756" s="28" t="s">
        <v>2012</v>
      </c>
      <c r="H756" s="29" t="str">
        <f t="shared" si="134"/>
        <v>'</v>
      </c>
      <c r="I756" t="str">
        <f t="shared" si="135"/>
        <v>&gt; div.page-wrap &gt; nav &gt; div &gt; div:[2] &gt; div:[3] &gt; div &gt; ul &gt; li:[5]</v>
      </c>
      <c r="J756" t="str">
        <f t="shared" si="136"/>
        <v>' : '</v>
      </c>
      <c r="K756">
        <f t="shared" si="137"/>
        <v>0</v>
      </c>
      <c r="L756" t="str">
        <f t="shared" si="138"/>
        <v>',</v>
      </c>
      <c r="M756" s="30" t="str">
        <f t="shared" si="132"/>
        <v/>
      </c>
      <c r="T756" s="29" t="str">
        <f t="shared" si="139"/>
        <v>'</v>
      </c>
      <c r="U756" t="str">
        <f t="shared" si="140"/>
        <v>&gt; div.page-wrap &gt; nav &gt; div &gt; div:[2] &gt; div:[3] &gt; div &gt; ul &gt; li:[5]</v>
      </c>
      <c r="V756" t="str">
        <f t="shared" si="141"/>
        <v>' : '</v>
      </c>
      <c r="W756">
        <f t="shared" si="142"/>
        <v>0</v>
      </c>
      <c r="X756" t="str">
        <f t="shared" si="143"/>
        <v>',</v>
      </c>
      <c r="Y756" s="30" t="str">
        <f t="shared" si="133"/>
        <v/>
      </c>
    </row>
    <row r="757" spans="1:25" x14ac:dyDescent="0.25">
      <c r="A757" s="60"/>
      <c r="B757">
        <v>143</v>
      </c>
      <c r="C757" s="28" t="s">
        <v>2013</v>
      </c>
      <c r="D757" s="28" t="s">
        <v>2014</v>
      </c>
      <c r="E757" t="s">
        <v>634</v>
      </c>
      <c r="F757" t="s">
        <v>17</v>
      </c>
      <c r="H757" s="29" t="str">
        <f t="shared" si="134"/>
        <v>'</v>
      </c>
      <c r="I757" t="str">
        <f t="shared" si="135"/>
        <v>&gt; div.page-wrap &gt; section &gt; nav &gt; ul &gt; li:[3] &gt; ul &gt; li:[5] &gt; a</v>
      </c>
      <c r="J757" t="str">
        <f t="shared" si="136"/>
        <v>' : '</v>
      </c>
      <c r="K757" t="str">
        <f t="shared" si="137"/>
        <v>Breadcrumbs</v>
      </c>
      <c r="L757" t="str">
        <f t="shared" si="138"/>
        <v>',</v>
      </c>
      <c r="M757" s="30" t="str">
        <f t="shared" si="132"/>
        <v xml:space="preserve">'&gt; div.page-wrap &gt; section &gt; nav &gt; ul &gt; li:[3] &gt; ul &gt; li:[5] &gt; a' : 'Breadcrumbs',
</v>
      </c>
      <c r="T757" s="29" t="str">
        <f t="shared" si="139"/>
        <v>'</v>
      </c>
      <c r="U757" t="str">
        <f t="shared" si="140"/>
        <v>&gt; div.page-wrap &gt; section &gt; nav &gt; ul &gt; li:[3] &gt; ul &gt; li:[5] &gt; a</v>
      </c>
      <c r="V757" t="str">
        <f t="shared" si="141"/>
        <v>' : '</v>
      </c>
      <c r="W757" t="str">
        <f t="shared" si="142"/>
        <v>Breadcrumbs</v>
      </c>
      <c r="X757" t="str">
        <f t="shared" si="143"/>
        <v>',</v>
      </c>
      <c r="Y757" s="30" t="str">
        <f t="shared" si="133"/>
        <v xml:space="preserve">'&gt; div.page-wrap &gt; section &gt; nav &gt; ul &gt; li:[3] &gt; ul &gt; li:[5] &gt; a' : 'Breadcrumbs',
</v>
      </c>
    </row>
    <row r="758" spans="1:25" x14ac:dyDescent="0.25">
      <c r="A758" s="60"/>
      <c r="B758">
        <v>143</v>
      </c>
      <c r="C758" s="28" t="s">
        <v>2015</v>
      </c>
      <c r="D758" s="28" t="s">
        <v>2016</v>
      </c>
      <c r="H758" s="29" t="str">
        <f t="shared" si="134"/>
        <v>'</v>
      </c>
      <c r="I758" t="str">
        <f t="shared" si="135"/>
        <v>&gt; div.page-wrap &gt; section &gt; div &gt; div &gt; div &gt; div &gt; div &gt; div &gt; div:[2] &gt; div &gt; div:[5] &gt; span &gt; span &gt; img</v>
      </c>
      <c r="J758" t="str">
        <f t="shared" si="136"/>
        <v>' : '</v>
      </c>
      <c r="K758">
        <f t="shared" si="137"/>
        <v>0</v>
      </c>
      <c r="L758" t="str">
        <f t="shared" si="138"/>
        <v>',</v>
      </c>
      <c r="M758" s="30" t="str">
        <f t="shared" si="132"/>
        <v/>
      </c>
      <c r="T758" s="29" t="str">
        <f t="shared" si="139"/>
        <v>'</v>
      </c>
      <c r="U758" t="str">
        <f t="shared" si="140"/>
        <v>&gt; div.page-wrap &gt; section &gt; div &gt; div &gt; div &gt; div &gt; div &gt; div &gt; div:[2] &gt; div &gt; div:[5] &gt; span &gt; span &gt; img</v>
      </c>
      <c r="V758" t="str">
        <f t="shared" si="141"/>
        <v>' : '</v>
      </c>
      <c r="W758">
        <f t="shared" si="142"/>
        <v>0</v>
      </c>
      <c r="X758" t="str">
        <f t="shared" si="143"/>
        <v>',</v>
      </c>
      <c r="Y758" s="30" t="str">
        <f t="shared" si="133"/>
        <v/>
      </c>
    </row>
    <row r="759" spans="1:25" x14ac:dyDescent="0.25">
      <c r="A759" s="60"/>
      <c r="B759">
        <v>142</v>
      </c>
      <c r="C759" s="28" t="s">
        <v>2017</v>
      </c>
      <c r="D759" s="28" t="s">
        <v>2018</v>
      </c>
      <c r="E759" t="s">
        <v>570</v>
      </c>
      <c r="F759" t="s">
        <v>570</v>
      </c>
      <c r="H759" s="29" t="str">
        <f t="shared" si="134"/>
        <v>'</v>
      </c>
      <c r="I759" t="str">
        <f t="shared" si="135"/>
        <v>&gt; div.js--modal.sizing--content.no--header &gt; div:[2] &gt; div &gt; div:[4] &gt; div &gt; div:[2] &gt; div &gt; div &gt; div:[4] &gt; div &gt; div &gt; div:[2] &gt; a</v>
      </c>
      <c r="J759" t="str">
        <f t="shared" si="136"/>
        <v>' : '</v>
      </c>
      <c r="K759" t="str">
        <f t="shared" si="137"/>
        <v>Picture_Gallery_FullScreen</v>
      </c>
      <c r="L759" t="str">
        <f t="shared" si="138"/>
        <v>',</v>
      </c>
      <c r="M759" s="30" t="str">
        <f t="shared" si="132"/>
        <v xml:space="preserve">'&gt; div.js--modal.sizing--content.no--header &gt; div:[2] &gt; div &gt; div:[4] &gt; div &gt; div:[2] &gt; div &gt; div &gt; div:[4] &gt; div &gt; div &gt; div:[2] &gt; a' : 'Picture_Gallery_FullScreen',
</v>
      </c>
      <c r="T759" s="29" t="str">
        <f t="shared" si="139"/>
        <v>'</v>
      </c>
      <c r="U759" t="str">
        <f t="shared" si="140"/>
        <v>&gt; div.js--modal.sizing--content.no--header &gt; div:[2] &gt; div &gt; div:[4] &gt; div &gt; div:[2] &gt; div &gt; div &gt; div:[4] &gt; div &gt; div &gt; div:[2] &gt; a</v>
      </c>
      <c r="V759" t="str">
        <f t="shared" si="141"/>
        <v>' : '</v>
      </c>
      <c r="W759" t="str">
        <f t="shared" si="142"/>
        <v>Picture_Gallery_FullScreen</v>
      </c>
      <c r="X759" t="str">
        <f t="shared" si="143"/>
        <v>',</v>
      </c>
      <c r="Y759" s="30" t="str">
        <f t="shared" si="133"/>
        <v xml:space="preserve">'&gt; div.js--modal.sizing--content.no--header &gt; div:[2] &gt; div &gt; div:[4] &gt; div &gt; div:[2] &gt; div &gt; div &gt; div:[4] &gt; div &gt; div &gt; div:[2] &gt; a' : 'Picture_Gallery_FullScreen',
</v>
      </c>
    </row>
    <row r="760" spans="1:25" x14ac:dyDescent="0.25">
      <c r="A760" s="60"/>
      <c r="B760">
        <v>142</v>
      </c>
      <c r="C760" s="28" t="s">
        <v>2019</v>
      </c>
      <c r="D760" s="28" t="s">
        <v>2020</v>
      </c>
      <c r="H760" s="29" t="str">
        <f t="shared" si="134"/>
        <v>'</v>
      </c>
      <c r="I760" t="str">
        <f t="shared" si="135"/>
        <v>&gt; div.page-wrap &gt; footer &gt; div &gt; div &gt; div:[4] &gt; div:[2] &gt; div &gt; a</v>
      </c>
      <c r="J760" t="str">
        <f t="shared" si="136"/>
        <v>' : '</v>
      </c>
      <c r="K760">
        <f t="shared" si="137"/>
        <v>0</v>
      </c>
      <c r="L760" t="str">
        <f t="shared" si="138"/>
        <v>',</v>
      </c>
      <c r="M760" s="30" t="str">
        <f t="shared" si="132"/>
        <v/>
      </c>
      <c r="T760" s="29" t="str">
        <f t="shared" si="139"/>
        <v>'</v>
      </c>
      <c r="U760" t="str">
        <f t="shared" si="140"/>
        <v>&gt; div.page-wrap &gt; footer &gt; div &gt; div &gt; div:[4] &gt; div:[2] &gt; div &gt; a</v>
      </c>
      <c r="V760" t="str">
        <f t="shared" si="141"/>
        <v>' : '</v>
      </c>
      <c r="W760">
        <f t="shared" si="142"/>
        <v>0</v>
      </c>
      <c r="X760" t="str">
        <f t="shared" si="143"/>
        <v>',</v>
      </c>
      <c r="Y760" s="30" t="str">
        <f t="shared" si="133"/>
        <v/>
      </c>
    </row>
    <row r="761" spans="1:25" x14ac:dyDescent="0.25">
      <c r="A761" s="60"/>
      <c r="B761">
        <v>142</v>
      </c>
      <c r="C761" s="28" t="s">
        <v>2021</v>
      </c>
      <c r="D761" s="28" t="s">
        <v>2022</v>
      </c>
      <c r="H761" s="29" t="str">
        <f t="shared" si="134"/>
        <v>'</v>
      </c>
      <c r="I761" t="str">
        <f t="shared" si="135"/>
        <v>#holabe-contactmenu &gt; div &gt; div:[2]</v>
      </c>
      <c r="J761" t="str">
        <f t="shared" si="136"/>
        <v>' : '</v>
      </c>
      <c r="K761">
        <f t="shared" si="137"/>
        <v>0</v>
      </c>
      <c r="L761" t="str">
        <f t="shared" si="138"/>
        <v>',</v>
      </c>
      <c r="M761" s="30" t="str">
        <f t="shared" si="132"/>
        <v/>
      </c>
      <c r="T761" s="29" t="str">
        <f t="shared" si="139"/>
        <v>'</v>
      </c>
      <c r="U761" t="str">
        <f t="shared" si="140"/>
        <v>#holabe-contactmenu &gt; div &gt; div:[2]</v>
      </c>
      <c r="V761" t="str">
        <f t="shared" si="141"/>
        <v>' : '</v>
      </c>
      <c r="W761">
        <f t="shared" si="142"/>
        <v>0</v>
      </c>
      <c r="X761" t="str">
        <f t="shared" si="143"/>
        <v>',</v>
      </c>
      <c r="Y761" s="30" t="str">
        <f t="shared" si="133"/>
        <v/>
      </c>
    </row>
    <row r="762" spans="1:25" x14ac:dyDescent="0.25">
      <c r="A762" s="60"/>
      <c r="B762">
        <v>141</v>
      </c>
      <c r="C762" s="28" t="s">
        <v>2023</v>
      </c>
      <c r="D762" s="28" t="s">
        <v>2024</v>
      </c>
      <c r="E762" t="s">
        <v>634</v>
      </c>
      <c r="F762" t="s">
        <v>17</v>
      </c>
      <c r="H762" s="29" t="str">
        <f t="shared" si="134"/>
        <v>'</v>
      </c>
      <c r="I762" t="str">
        <f t="shared" si="135"/>
        <v>&gt; div.page-wrap &gt; section &gt; nav &gt; ul &gt; li:[5] &gt; ul &gt; li:[6] &gt; a</v>
      </c>
      <c r="J762" t="str">
        <f t="shared" si="136"/>
        <v>' : '</v>
      </c>
      <c r="K762" t="str">
        <f t="shared" si="137"/>
        <v>Breadcrumbs</v>
      </c>
      <c r="L762" t="str">
        <f t="shared" si="138"/>
        <v>',</v>
      </c>
      <c r="M762" s="30" t="str">
        <f t="shared" si="132"/>
        <v xml:space="preserve">'&gt; div.page-wrap &gt; section &gt; nav &gt; ul &gt; li:[5] &gt; ul &gt; li:[6] &gt; a' : 'Breadcrumbs',
</v>
      </c>
      <c r="T762" s="29" t="str">
        <f t="shared" si="139"/>
        <v>'</v>
      </c>
      <c r="U762" t="str">
        <f t="shared" si="140"/>
        <v>&gt; div.page-wrap &gt; section &gt; nav &gt; ul &gt; li:[5] &gt; ul &gt; li:[6] &gt; a</v>
      </c>
      <c r="V762" t="str">
        <f t="shared" si="141"/>
        <v>' : '</v>
      </c>
      <c r="W762" t="str">
        <f t="shared" si="142"/>
        <v>Breadcrumbs</v>
      </c>
      <c r="X762" t="str">
        <f t="shared" si="143"/>
        <v>',</v>
      </c>
      <c r="Y762" s="30" t="str">
        <f t="shared" si="133"/>
        <v xml:space="preserve">'&gt; div.page-wrap &gt; section &gt; nav &gt; ul &gt; li:[5] &gt; ul &gt; li:[6] &gt; a' : 'Breadcrumbs',
</v>
      </c>
    </row>
    <row r="763" spans="1:25" x14ac:dyDescent="0.25">
      <c r="A763" s="60"/>
      <c r="B763">
        <v>141</v>
      </c>
      <c r="C763" s="28" t="s">
        <v>2025</v>
      </c>
      <c r="D763" s="28" t="s">
        <v>2026</v>
      </c>
      <c r="E763" t="s">
        <v>570</v>
      </c>
      <c r="F763" t="s">
        <v>570</v>
      </c>
      <c r="H763" s="29" t="str">
        <f t="shared" si="134"/>
        <v>'</v>
      </c>
      <c r="I763" t="str">
        <f t="shared" si="135"/>
        <v>&gt; div.js--modal.no--header.sizing--content &gt; div:[2] &gt; div &gt; div:[4] &gt; div &gt; div:[2] &gt; div &gt; div &gt; div:[3] &gt; div &gt; div &gt; div:[2] &gt; a:[2]</v>
      </c>
      <c r="J763" t="str">
        <f t="shared" si="136"/>
        <v>' : '</v>
      </c>
      <c r="K763" t="str">
        <f t="shared" si="137"/>
        <v>Picture_Gallery_FullScreen</v>
      </c>
      <c r="L763" t="str">
        <f t="shared" si="138"/>
        <v>',</v>
      </c>
      <c r="M763" s="30" t="str">
        <f t="shared" si="132"/>
        <v xml:space="preserve">'&gt; div.js--modal.no--header.sizing--content &gt; div:[2] &gt; div &gt; div:[4] &gt; div &gt; div:[2] &gt; div &gt; div &gt; div:[3] &gt; div &gt; div &gt; div:[2] &gt; a:[2]' : 'Picture_Gallery_FullScreen',
</v>
      </c>
      <c r="T763" s="29" t="str">
        <f t="shared" si="139"/>
        <v>'</v>
      </c>
      <c r="U763" t="str">
        <f t="shared" si="140"/>
        <v>&gt; div.js--modal.no--header.sizing--content &gt; div:[2] &gt; div &gt; div:[4] &gt; div &gt; div:[2] &gt; div &gt; div &gt; div:[3] &gt; div &gt; div &gt; div:[2] &gt; a:[2]</v>
      </c>
      <c r="V763" t="str">
        <f t="shared" si="141"/>
        <v>' : '</v>
      </c>
      <c r="W763" t="str">
        <f t="shared" si="142"/>
        <v>Picture_Gallery_FullScreen</v>
      </c>
      <c r="X763" t="str">
        <f t="shared" si="143"/>
        <v>',</v>
      </c>
      <c r="Y763" s="30" t="str">
        <f t="shared" si="133"/>
        <v xml:space="preserve">'&gt; div.js--modal.no--header.sizing--content &gt; div:[2] &gt; div &gt; div:[4] &gt; div &gt; div:[2] &gt; div &gt; div &gt; div:[3] &gt; div &gt; div &gt; div:[2] &gt; a:[2]' : 'Picture_Gallery_FullScreen',
</v>
      </c>
    </row>
    <row r="764" spans="1:25" x14ac:dyDescent="0.25">
      <c r="A764" s="60"/>
      <c r="B764">
        <v>140</v>
      </c>
      <c r="C764" s="28" t="s">
        <v>2027</v>
      </c>
      <c r="D764" s="28" t="s">
        <v>2028</v>
      </c>
      <c r="H764" s="29" t="str">
        <f t="shared" si="134"/>
        <v>'</v>
      </c>
      <c r="I764" t="str">
        <f t="shared" si="135"/>
        <v>&gt; div.page-wrap &gt; header &gt; div &gt; nav &gt; ul &gt; li:[2] &gt; div &gt; div &gt; div &gt; div &gt; div &gt; ul &gt; li:[3] &gt; a</v>
      </c>
      <c r="J764" t="str">
        <f t="shared" si="136"/>
        <v>' : '</v>
      </c>
      <c r="K764">
        <f t="shared" si="137"/>
        <v>0</v>
      </c>
      <c r="L764" t="str">
        <f t="shared" si="138"/>
        <v>',</v>
      </c>
      <c r="M764" s="30" t="str">
        <f t="shared" si="132"/>
        <v/>
      </c>
      <c r="T764" s="29" t="str">
        <f t="shared" si="139"/>
        <v>'</v>
      </c>
      <c r="U764" t="str">
        <f t="shared" si="140"/>
        <v>&gt; div.page-wrap &gt; header &gt; div &gt; nav &gt; ul &gt; li:[2] &gt; div &gt; div &gt; div &gt; div &gt; div &gt; ul &gt; li:[3] &gt; a</v>
      </c>
      <c r="V764" t="str">
        <f t="shared" si="141"/>
        <v>' : '</v>
      </c>
      <c r="W764">
        <f t="shared" si="142"/>
        <v>0</v>
      </c>
      <c r="X764" t="str">
        <f t="shared" si="143"/>
        <v>',</v>
      </c>
      <c r="Y764" s="30" t="str">
        <f t="shared" si="133"/>
        <v/>
      </c>
    </row>
    <row r="765" spans="1:25" x14ac:dyDescent="0.25">
      <c r="A765" s="60"/>
      <c r="B765">
        <v>139</v>
      </c>
      <c r="C765" s="28" t="s">
        <v>2029</v>
      </c>
      <c r="D765" s="28" t="s">
        <v>2030</v>
      </c>
      <c r="H765" s="29" t="str">
        <f t="shared" si="134"/>
        <v>'</v>
      </c>
      <c r="I765" t="str">
        <f t="shared" si="135"/>
        <v>&gt; div.page-wrap &gt; nav &gt; div &gt; div:[2] &gt; div:[7] &gt; div &gt; ul &gt; li &gt; a</v>
      </c>
      <c r="J765" t="str">
        <f t="shared" si="136"/>
        <v>' : '</v>
      </c>
      <c r="K765">
        <f t="shared" si="137"/>
        <v>0</v>
      </c>
      <c r="L765" t="str">
        <f t="shared" si="138"/>
        <v>',</v>
      </c>
      <c r="M765" s="30" t="str">
        <f t="shared" si="132"/>
        <v/>
      </c>
      <c r="T765" s="29" t="str">
        <f t="shared" si="139"/>
        <v>'</v>
      </c>
      <c r="U765" t="str">
        <f t="shared" si="140"/>
        <v>&gt; div.page-wrap &gt; nav &gt; div &gt; div:[2] &gt; div:[7] &gt; div &gt; ul &gt; li &gt; a</v>
      </c>
      <c r="V765" t="str">
        <f t="shared" si="141"/>
        <v>' : '</v>
      </c>
      <c r="W765">
        <f t="shared" si="142"/>
        <v>0</v>
      </c>
      <c r="X765" t="str">
        <f t="shared" si="143"/>
        <v>',</v>
      </c>
      <c r="Y765" s="30" t="str">
        <f t="shared" si="133"/>
        <v/>
      </c>
    </row>
    <row r="766" spans="1:25" x14ac:dyDescent="0.25">
      <c r="A766" s="60"/>
      <c r="B766">
        <v>139</v>
      </c>
      <c r="C766" s="28" t="s">
        <v>2031</v>
      </c>
      <c r="D766" s="28" t="s">
        <v>2032</v>
      </c>
      <c r="E766" t="s">
        <v>159</v>
      </c>
      <c r="F766" t="s">
        <v>159</v>
      </c>
      <c r="H766" s="29" t="str">
        <f t="shared" si="134"/>
        <v>'</v>
      </c>
      <c r="I766" t="str">
        <f t="shared" si="135"/>
        <v>&gt; div.page-wrap &gt; section &gt; div &gt; div &gt; div &gt; div &gt; div:[2] &gt; div &gt; div:[3] &gt; div &gt; span</v>
      </c>
      <c r="J766" t="str">
        <f t="shared" si="136"/>
        <v>' : '</v>
      </c>
      <c r="K766" t="str">
        <f t="shared" si="137"/>
        <v>ProductDescription</v>
      </c>
      <c r="L766" t="str">
        <f t="shared" si="138"/>
        <v>',</v>
      </c>
      <c r="M766" s="30" t="str">
        <f t="shared" si="132"/>
        <v xml:space="preserve">'&gt; div.page-wrap &gt; section &gt; div &gt; div &gt; div &gt; div &gt; div:[2] &gt; div &gt; div:[3] &gt; div &gt; span' : 'ProductDescription',
</v>
      </c>
      <c r="T766" s="29" t="str">
        <f t="shared" si="139"/>
        <v>'</v>
      </c>
      <c r="U766" t="str">
        <f t="shared" si="140"/>
        <v>&gt; div.page-wrap &gt; section &gt; div &gt; div &gt; div &gt; div &gt; div:[2] &gt; div &gt; div:[3] &gt; div &gt; span</v>
      </c>
      <c r="V766" t="str">
        <f t="shared" si="141"/>
        <v>' : '</v>
      </c>
      <c r="W766" t="str">
        <f t="shared" si="142"/>
        <v>ProductDescription</v>
      </c>
      <c r="X766" t="str">
        <f t="shared" si="143"/>
        <v>',</v>
      </c>
      <c r="Y766" s="30" t="str">
        <f t="shared" si="133"/>
        <v xml:space="preserve">'&gt; div.page-wrap &gt; section &gt; div &gt; div &gt; div &gt; div &gt; div:[2] &gt; div &gt; div:[3] &gt; div &gt; span' : 'ProductDescription',
</v>
      </c>
    </row>
    <row r="767" spans="1:25" x14ac:dyDescent="0.25">
      <c r="A767" s="60"/>
      <c r="B767">
        <v>138</v>
      </c>
      <c r="C767" s="28" t="s">
        <v>2033</v>
      </c>
      <c r="D767" s="28" t="s">
        <v>2034</v>
      </c>
      <c r="E767" t="s">
        <v>806</v>
      </c>
      <c r="F767" t="s">
        <v>159</v>
      </c>
      <c r="H767" s="29" t="str">
        <f t="shared" si="134"/>
        <v>'</v>
      </c>
      <c r="I767" t="str">
        <f t="shared" si="135"/>
        <v>&gt; div.page-wrap &gt; section &gt; div &gt; div &gt; div &gt; div:[2] &gt; div:[2] &gt; div &gt; div:[3] &gt; div:[2] &gt; div:[2] &gt; table &gt; tbody &gt; tr:[20] &gt; td:[2] &gt; li:[2]</v>
      </c>
      <c r="J767" t="str">
        <f t="shared" si="136"/>
        <v>' : '</v>
      </c>
      <c r="K767" t="str">
        <f t="shared" si="137"/>
        <v>ProductDescription_table</v>
      </c>
      <c r="L767" t="str">
        <f t="shared" si="138"/>
        <v>',</v>
      </c>
      <c r="M767" s="30" t="str">
        <f t="shared" si="132"/>
        <v/>
      </c>
      <c r="T767" s="29" t="str">
        <f t="shared" si="139"/>
        <v>'</v>
      </c>
      <c r="U767" t="str">
        <f t="shared" si="140"/>
        <v>&gt; div.page-wrap &gt; section &gt; div &gt; div &gt; div &gt; div:[2] &gt; div:[2] &gt; div &gt; div:[3] &gt; div:[2] &gt; div:[2] &gt; table &gt; tbody &gt; tr:[20] &gt; td:[2] &gt; li:[2]</v>
      </c>
      <c r="V767" t="str">
        <f t="shared" si="141"/>
        <v>' : '</v>
      </c>
      <c r="W767" t="str">
        <f t="shared" si="142"/>
        <v>ProductDescription_table</v>
      </c>
      <c r="X767" t="str">
        <f t="shared" si="143"/>
        <v>',</v>
      </c>
      <c r="Y767" s="30" t="str">
        <f t="shared" si="133"/>
        <v/>
      </c>
    </row>
    <row r="768" spans="1:25" x14ac:dyDescent="0.25">
      <c r="A768" s="60"/>
      <c r="B768">
        <v>138</v>
      </c>
      <c r="C768" s="28" t="s">
        <v>2035</v>
      </c>
      <c r="D768" s="28" t="s">
        <v>2036</v>
      </c>
      <c r="E768" t="s">
        <v>806</v>
      </c>
      <c r="F768" t="s">
        <v>159</v>
      </c>
      <c r="H768" s="29" t="str">
        <f t="shared" si="134"/>
        <v>'</v>
      </c>
      <c r="I768" t="str">
        <f t="shared" si="135"/>
        <v>&gt; div.page-wrap &gt; section &gt; div &gt; div &gt; div &gt; div:[2] &gt; div:[2] &gt; div &gt; div:[3] &gt; div:[2] &gt; div:[2] &gt; table &gt; tbody &gt; tr:[18] &gt; td</v>
      </c>
      <c r="J768" t="str">
        <f t="shared" si="136"/>
        <v>' : '</v>
      </c>
      <c r="K768" t="str">
        <f t="shared" si="137"/>
        <v>ProductDescription_table</v>
      </c>
      <c r="L768" t="str">
        <f t="shared" si="138"/>
        <v>',</v>
      </c>
      <c r="M768" s="30" t="str">
        <f t="shared" si="132"/>
        <v xml:space="preserve">'&gt; div.page-wrap &gt; section &gt; div &gt; div &gt; div &gt; div:[2] &gt; div:[2] &gt; div &gt; div:[3] &gt; div:[2] &gt; div:[2] &gt; table &gt; tbody &gt; tr:[18] &gt; td' : 'ProductDescription_table',
</v>
      </c>
      <c r="T768" s="29" t="str">
        <f t="shared" si="139"/>
        <v>'</v>
      </c>
      <c r="U768" t="str">
        <f t="shared" si="140"/>
        <v>&gt; div.page-wrap &gt; section &gt; div &gt; div &gt; div &gt; div:[2] &gt; div:[2] &gt; div &gt; div:[3] &gt; div:[2] &gt; div:[2] &gt; table &gt; tbody &gt; tr:[18] &gt; td</v>
      </c>
      <c r="V768" t="str">
        <f t="shared" si="141"/>
        <v>' : '</v>
      </c>
      <c r="W768" t="str">
        <f t="shared" si="142"/>
        <v>ProductDescription_table</v>
      </c>
      <c r="X768" t="str">
        <f t="shared" si="143"/>
        <v>',</v>
      </c>
      <c r="Y768" s="30" t="str">
        <f t="shared" si="133"/>
        <v xml:space="preserve">'&gt; div.page-wrap &gt; section &gt; div &gt; div &gt; div &gt; div:[2] &gt; div:[2] &gt; div &gt; div:[3] &gt; div:[2] &gt; div:[2] &gt; table &gt; tbody &gt; tr:[18] &gt; td' : 'ProductDescription_table',
</v>
      </c>
    </row>
    <row r="769" spans="1:25" x14ac:dyDescent="0.25">
      <c r="A769" s="60"/>
      <c r="B769">
        <v>137</v>
      </c>
      <c r="C769" s="28" t="s">
        <v>2037</v>
      </c>
      <c r="D769" s="28" t="s">
        <v>2037</v>
      </c>
      <c r="H769" s="29" t="str">
        <f t="shared" si="134"/>
        <v>'</v>
      </c>
      <c r="I769" t="str">
        <f t="shared" si="135"/>
        <v>#BadgeContent_db8d3657bdbe440c985ae127463eaad4</v>
      </c>
      <c r="J769" t="str">
        <f t="shared" si="136"/>
        <v>' : '</v>
      </c>
      <c r="K769">
        <f t="shared" si="137"/>
        <v>0</v>
      </c>
      <c r="L769" t="str">
        <f t="shared" si="138"/>
        <v>',</v>
      </c>
      <c r="M769" s="30" t="str">
        <f t="shared" si="132"/>
        <v/>
      </c>
      <c r="T769" s="29" t="str">
        <f t="shared" si="139"/>
        <v>'</v>
      </c>
      <c r="U769" t="str">
        <f t="shared" si="140"/>
        <v>#BadgeContent_db8d3657bdbe440c985ae127463eaad4</v>
      </c>
      <c r="V769" t="str">
        <f t="shared" si="141"/>
        <v>' : '</v>
      </c>
      <c r="W769">
        <f t="shared" si="142"/>
        <v>0</v>
      </c>
      <c r="X769" t="str">
        <f t="shared" si="143"/>
        <v>',</v>
      </c>
      <c r="Y769" s="30" t="str">
        <f t="shared" si="133"/>
        <v/>
      </c>
    </row>
    <row r="770" spans="1:25" x14ac:dyDescent="0.25">
      <c r="A770" s="60"/>
      <c r="B770">
        <v>137</v>
      </c>
      <c r="C770" s="28" t="s">
        <v>2038</v>
      </c>
      <c r="D770" s="28" t="s">
        <v>2039</v>
      </c>
      <c r="E770" t="s">
        <v>806</v>
      </c>
      <c r="F770" t="s">
        <v>159</v>
      </c>
      <c r="H770" s="29" t="str">
        <f t="shared" si="134"/>
        <v>'</v>
      </c>
      <c r="I770" t="str">
        <f t="shared" si="135"/>
        <v>&gt; div.page-wrap &gt; section &gt; div &gt; div &gt; div &gt; div:[2] &gt; div:[2] &gt; div &gt; div:[3] &gt; div:[2] &gt; div:[2] &gt; table &gt; tbody &gt; tr:[7] &gt; td:[2] &gt; li:[2]</v>
      </c>
      <c r="J770" t="str">
        <f t="shared" si="136"/>
        <v>' : '</v>
      </c>
      <c r="K770" t="str">
        <f t="shared" si="137"/>
        <v>ProductDescription_table</v>
      </c>
      <c r="L770" t="str">
        <f t="shared" si="138"/>
        <v>',</v>
      </c>
      <c r="M770" s="30" t="str">
        <f t="shared" si="132"/>
        <v xml:space="preserve">'&gt; div.page-wrap &gt; section &gt; div &gt; div &gt; div &gt; div:[2] &gt; div:[2] &gt; div &gt; div:[3] &gt; div:[2] &gt; div:[2] &gt; table &gt; tbody &gt; tr:[7] &gt; td:[2] &gt; li:[2]' : 'ProductDescription_table',
</v>
      </c>
      <c r="T770" s="29" t="str">
        <f t="shared" si="139"/>
        <v>'</v>
      </c>
      <c r="U770" t="str">
        <f t="shared" si="140"/>
        <v>&gt; div.page-wrap &gt; section &gt; div &gt; div &gt; div &gt; div:[2] &gt; div:[2] &gt; div &gt; div:[3] &gt; div:[2] &gt; div:[2] &gt; table &gt; tbody &gt; tr:[7] &gt; td:[2] &gt; li:[2]</v>
      </c>
      <c r="V770" t="str">
        <f t="shared" si="141"/>
        <v>' : '</v>
      </c>
      <c r="W770" t="str">
        <f t="shared" si="142"/>
        <v>ProductDescription_table</v>
      </c>
      <c r="X770" t="str">
        <f t="shared" si="143"/>
        <v>',</v>
      </c>
      <c r="Y770" s="30" t="str">
        <f t="shared" si="133"/>
        <v xml:space="preserve">'&gt; div.page-wrap &gt; section &gt; div &gt; div &gt; div &gt; div:[2] &gt; div:[2] &gt; div &gt; div:[3] &gt; div:[2] &gt; div:[2] &gt; table &gt; tbody &gt; tr:[7] &gt; td:[2] &gt; li:[2]' : 'ProductDescription_table',
</v>
      </c>
    </row>
    <row r="771" spans="1:25" x14ac:dyDescent="0.25">
      <c r="A771" s="60"/>
      <c r="B771">
        <v>137</v>
      </c>
      <c r="C771" s="28" t="s">
        <v>2040</v>
      </c>
      <c r="D771" s="28" t="s">
        <v>2041</v>
      </c>
      <c r="E771" t="s">
        <v>634</v>
      </c>
      <c r="F771" t="s">
        <v>17</v>
      </c>
      <c r="H771" s="29" t="str">
        <f t="shared" si="134"/>
        <v>'</v>
      </c>
      <c r="I771" t="str">
        <f t="shared" si="135"/>
        <v>&gt; div.page-wrap &gt; section &gt; nav &gt; ul &gt; li:[5] &gt; a &gt; i</v>
      </c>
      <c r="J771" t="str">
        <f t="shared" si="136"/>
        <v>' : '</v>
      </c>
      <c r="K771" t="str">
        <f t="shared" si="137"/>
        <v>Breadcrumbs</v>
      </c>
      <c r="L771" t="str">
        <f t="shared" si="138"/>
        <v>',</v>
      </c>
      <c r="M771" s="30" t="str">
        <f t="shared" si="132"/>
        <v xml:space="preserve">'&gt; div.page-wrap &gt; section &gt; nav &gt; ul &gt; li:[5] &gt; a &gt; i' : 'Breadcrumbs',
</v>
      </c>
      <c r="T771" s="29" t="str">
        <f t="shared" si="139"/>
        <v>'</v>
      </c>
      <c r="U771" t="str">
        <f t="shared" si="140"/>
        <v>&gt; div.page-wrap &gt; section &gt; nav &gt; ul &gt; li:[5] &gt; a &gt; i</v>
      </c>
      <c r="V771" t="str">
        <f t="shared" si="141"/>
        <v>' : '</v>
      </c>
      <c r="W771" t="str">
        <f t="shared" si="142"/>
        <v>Breadcrumbs</v>
      </c>
      <c r="X771" t="str">
        <f t="shared" si="143"/>
        <v>',</v>
      </c>
      <c r="Y771" s="30" t="str">
        <f t="shared" si="133"/>
        <v xml:space="preserve">'&gt; div.page-wrap &gt; section &gt; nav &gt; ul &gt; li:[5] &gt; a &gt; i' : 'Breadcrumbs',
</v>
      </c>
    </row>
    <row r="772" spans="1:25" x14ac:dyDescent="0.25">
      <c r="A772" s="60"/>
      <c r="B772">
        <v>137</v>
      </c>
      <c r="C772" s="28" t="s">
        <v>2042</v>
      </c>
      <c r="D772" s="28" t="s">
        <v>2043</v>
      </c>
      <c r="H772" s="29" t="str">
        <f t="shared" si="134"/>
        <v>'</v>
      </c>
      <c r="I772" t="str">
        <f t="shared" si="135"/>
        <v>&gt; div.page-wrap &gt; nav &gt; div &gt; div:[2] &gt; div:[2] &gt; div &gt; ul &gt; li:[4]</v>
      </c>
      <c r="J772" t="str">
        <f t="shared" si="136"/>
        <v>' : '</v>
      </c>
      <c r="K772">
        <f t="shared" si="137"/>
        <v>0</v>
      </c>
      <c r="L772" t="str">
        <f t="shared" si="138"/>
        <v>',</v>
      </c>
      <c r="M772" s="30" t="str">
        <f t="shared" ref="M772:M835" si="144">IF(ISNUMBER(SEARCH("0",CONCATENATE($H772,$I772,$J772,$K772,$L772,CHAR(10)))),"",CONCATENATE($H772,$I772,$J772,$K772,$L772,CHAR(10)))</f>
        <v/>
      </c>
      <c r="T772" s="29" t="str">
        <f t="shared" si="139"/>
        <v>'</v>
      </c>
      <c r="U772" t="str">
        <f t="shared" si="140"/>
        <v>&gt; div.page-wrap &gt; nav &gt; div &gt; div:[2] &gt; div:[2] &gt; div &gt; ul &gt; li:[4]</v>
      </c>
      <c r="V772" t="str">
        <f t="shared" si="141"/>
        <v>' : '</v>
      </c>
      <c r="W772">
        <f t="shared" si="142"/>
        <v>0</v>
      </c>
      <c r="X772" t="str">
        <f t="shared" si="143"/>
        <v>',</v>
      </c>
      <c r="Y772" s="30" t="str">
        <f t="shared" ref="Y772:Y835" si="145">IF(ISNUMBER(SEARCH("0",CONCATENATE($T772,$U772,$V772,$W772,$X772,CHAR(10)))),"",CONCATENATE($T772,$U772,$V772,$W772,$X772,CHAR(10)))</f>
        <v/>
      </c>
    </row>
    <row r="773" spans="1:25" x14ac:dyDescent="0.25">
      <c r="A773" s="60"/>
      <c r="B773">
        <v>137</v>
      </c>
      <c r="C773" s="28" t="s">
        <v>2044</v>
      </c>
      <c r="D773" s="28" t="s">
        <v>2045</v>
      </c>
      <c r="E773" t="s">
        <v>570</v>
      </c>
      <c r="F773" t="s">
        <v>570</v>
      </c>
      <c r="H773" s="29" t="str">
        <f t="shared" ref="H773:H836" si="146">+$H$3</f>
        <v>'</v>
      </c>
      <c r="I773" t="str">
        <f t="shared" ref="I773:I836" si="147">+$C773</f>
        <v>&gt; div.js--modal.sizing--content.no--header &gt; div:[2] &gt; div &gt; div:[4] &gt; div &gt; div:[2] &gt; div &gt; div &gt; div:[2] &gt; div &gt; div &gt; div:[2]</v>
      </c>
      <c r="J773" t="str">
        <f t="shared" ref="J773:J836" si="148">+$J$3</f>
        <v>' : '</v>
      </c>
      <c r="K773" t="str">
        <f t="shared" ref="K773:K836" si="149">+$E773</f>
        <v>Picture_Gallery_FullScreen</v>
      </c>
      <c r="L773" t="str">
        <f t="shared" ref="L773:L836" si="150">+$L$3</f>
        <v>',</v>
      </c>
      <c r="M773" s="30" t="str">
        <f t="shared" si="144"/>
        <v xml:space="preserve">'&gt; div.js--modal.sizing--content.no--header &gt; div:[2] &gt; div &gt; div:[4] &gt; div &gt; div:[2] &gt; div &gt; div &gt; div:[2] &gt; div &gt; div &gt; div:[2]' : 'Picture_Gallery_FullScreen',
</v>
      </c>
      <c r="T773" s="29" t="str">
        <f t="shared" ref="T773:T836" si="151">+$T$3</f>
        <v>'</v>
      </c>
      <c r="U773" t="str">
        <f t="shared" ref="U773:U836" si="152">+$C773</f>
        <v>&gt; div.js--modal.sizing--content.no--header &gt; div:[2] &gt; div &gt; div:[4] &gt; div &gt; div:[2] &gt; div &gt; div &gt; div:[2] &gt; div &gt; div &gt; div:[2]</v>
      </c>
      <c r="V773" t="str">
        <f t="shared" ref="V773:V836" si="153">+$V$3</f>
        <v>' : '</v>
      </c>
      <c r="W773" t="str">
        <f t="shared" ref="W773:W836" si="154">+$E773</f>
        <v>Picture_Gallery_FullScreen</v>
      </c>
      <c r="X773" t="str">
        <f t="shared" ref="X773:X836" si="155">+$X$3</f>
        <v>',</v>
      </c>
      <c r="Y773" s="30" t="str">
        <f t="shared" si="145"/>
        <v xml:space="preserve">'&gt; div.js--modal.sizing--content.no--header &gt; div:[2] &gt; div &gt; div:[4] &gt; div &gt; div:[2] &gt; div &gt; div &gt; div:[2] &gt; div &gt; div &gt; div:[2]' : 'Picture_Gallery_FullScreen',
</v>
      </c>
    </row>
    <row r="774" spans="1:25" x14ac:dyDescent="0.25">
      <c r="A774" s="60"/>
      <c r="B774">
        <v>137</v>
      </c>
      <c r="C774" s="28" t="s">
        <v>2046</v>
      </c>
      <c r="D774" s="28" t="s">
        <v>2047</v>
      </c>
      <c r="H774" s="29" t="str">
        <f t="shared" si="146"/>
        <v>'</v>
      </c>
      <c r="I774" t="str">
        <f t="shared" si="147"/>
        <v>#holabe-contactmenu &gt; div:[3] &gt; div:[2]</v>
      </c>
      <c r="J774" t="str">
        <f t="shared" si="148"/>
        <v>' : '</v>
      </c>
      <c r="K774">
        <f t="shared" si="149"/>
        <v>0</v>
      </c>
      <c r="L774" t="str">
        <f t="shared" si="150"/>
        <v>',</v>
      </c>
      <c r="M774" s="30" t="str">
        <f t="shared" si="144"/>
        <v/>
      </c>
      <c r="T774" s="29" t="str">
        <f t="shared" si="151"/>
        <v>'</v>
      </c>
      <c r="U774" t="str">
        <f t="shared" si="152"/>
        <v>#holabe-contactmenu &gt; div:[3] &gt; div:[2]</v>
      </c>
      <c r="V774" t="str">
        <f t="shared" si="153"/>
        <v>' : '</v>
      </c>
      <c r="W774">
        <f t="shared" si="154"/>
        <v>0</v>
      </c>
      <c r="X774" t="str">
        <f t="shared" si="155"/>
        <v>',</v>
      </c>
      <c r="Y774" s="30" t="str">
        <f t="shared" si="145"/>
        <v/>
      </c>
    </row>
    <row r="775" spans="1:25" x14ac:dyDescent="0.25">
      <c r="A775" s="60"/>
      <c r="B775">
        <v>136</v>
      </c>
      <c r="C775" s="28" t="s">
        <v>2048</v>
      </c>
      <c r="D775" s="28" t="s">
        <v>2049</v>
      </c>
      <c r="E775" t="s">
        <v>570</v>
      </c>
      <c r="F775" t="s">
        <v>570</v>
      </c>
      <c r="H775" s="29" t="str">
        <f t="shared" si="146"/>
        <v>'</v>
      </c>
      <c r="I775" t="str">
        <f t="shared" si="147"/>
        <v>&gt; div.js--modal.no--header.sizing--auto.image-gallery--modal.no--border-radius &gt; div:[2] &gt; div &gt; div &gt; div &gt; div &gt; img</v>
      </c>
      <c r="J775" t="str">
        <f t="shared" si="148"/>
        <v>' : '</v>
      </c>
      <c r="K775" t="str">
        <f t="shared" si="149"/>
        <v>Picture_Gallery_FullScreen</v>
      </c>
      <c r="L775" t="str">
        <f t="shared" si="150"/>
        <v>',</v>
      </c>
      <c r="M775" s="30" t="str">
        <f t="shared" si="144"/>
        <v xml:space="preserve">'&gt; div.js--modal.no--header.sizing--auto.image-gallery--modal.no--border-radius &gt; div:[2] &gt; div &gt; div &gt; div &gt; div &gt; img' : 'Picture_Gallery_FullScreen',
</v>
      </c>
      <c r="T775" s="29" t="str">
        <f t="shared" si="151"/>
        <v>'</v>
      </c>
      <c r="U775" t="str">
        <f t="shared" si="152"/>
        <v>&gt; div.js--modal.no--header.sizing--auto.image-gallery--modal.no--border-radius &gt; div:[2] &gt; div &gt; div &gt; div &gt; div &gt; img</v>
      </c>
      <c r="V775" t="str">
        <f t="shared" si="153"/>
        <v>' : '</v>
      </c>
      <c r="W775" t="str">
        <f t="shared" si="154"/>
        <v>Picture_Gallery_FullScreen</v>
      </c>
      <c r="X775" t="str">
        <f t="shared" si="155"/>
        <v>',</v>
      </c>
      <c r="Y775" s="30" t="str">
        <f t="shared" si="145"/>
        <v xml:space="preserve">'&gt; div.js--modal.no--header.sizing--auto.image-gallery--modal.no--border-radius &gt; div:[2] &gt; div &gt; div &gt; div &gt; div &gt; img' : 'Picture_Gallery_FullScreen',
</v>
      </c>
    </row>
    <row r="776" spans="1:25" x14ac:dyDescent="0.25">
      <c r="A776" s="60"/>
      <c r="B776">
        <v>136</v>
      </c>
      <c r="C776" s="28" t="s">
        <v>2050</v>
      </c>
      <c r="D776" s="28" t="s">
        <v>2051</v>
      </c>
      <c r="H776" s="29" t="str">
        <f t="shared" si="146"/>
        <v>'</v>
      </c>
      <c r="I776" t="str">
        <f t="shared" si="147"/>
        <v>&gt; div.page-wrap &gt; section &gt; div &gt; div &gt; div &gt; div &gt; div &gt; div &gt; div:[2] &gt; div &gt; div &gt; span &gt; span</v>
      </c>
      <c r="J776" t="str">
        <f t="shared" si="148"/>
        <v>' : '</v>
      </c>
      <c r="K776">
        <f t="shared" si="149"/>
        <v>0</v>
      </c>
      <c r="L776" t="str">
        <f t="shared" si="150"/>
        <v>',</v>
      </c>
      <c r="M776" s="30" t="str">
        <f t="shared" si="144"/>
        <v/>
      </c>
      <c r="T776" s="29" t="str">
        <f t="shared" si="151"/>
        <v>'</v>
      </c>
      <c r="U776" t="str">
        <f t="shared" si="152"/>
        <v>&gt; div.page-wrap &gt; section &gt; div &gt; div &gt; div &gt; div &gt; div &gt; div &gt; div:[2] &gt; div &gt; div &gt; span &gt; span</v>
      </c>
      <c r="V776" t="str">
        <f t="shared" si="153"/>
        <v>' : '</v>
      </c>
      <c r="W776">
        <f t="shared" si="154"/>
        <v>0</v>
      </c>
      <c r="X776" t="str">
        <f t="shared" si="155"/>
        <v>',</v>
      </c>
      <c r="Y776" s="30" t="str">
        <f t="shared" si="145"/>
        <v/>
      </c>
    </row>
    <row r="777" spans="1:25" x14ac:dyDescent="0.25">
      <c r="A777" s="60"/>
      <c r="B777">
        <v>136</v>
      </c>
      <c r="C777" s="28" t="s">
        <v>2052</v>
      </c>
      <c r="D777" s="28" t="s">
        <v>2053</v>
      </c>
      <c r="E777" t="s">
        <v>2509</v>
      </c>
      <c r="F777" t="s">
        <v>622</v>
      </c>
      <c r="H777" s="29" t="str">
        <f t="shared" si="146"/>
        <v>'</v>
      </c>
      <c r="I777" t="str">
        <f t="shared" si="147"/>
        <v>&gt; div.page-wrap &gt; section &gt; div &gt; div &gt; div &gt; div &gt; div &gt; div &gt; div:[4] &gt; a:[7]</v>
      </c>
      <c r="J777" t="str">
        <f t="shared" si="148"/>
        <v>' : '</v>
      </c>
      <c r="K777" t="str">
        <f t="shared" si="149"/>
        <v>picture_main_toggles</v>
      </c>
      <c r="L777" t="str">
        <f t="shared" si="150"/>
        <v>',</v>
      </c>
      <c r="M777" s="30" t="str">
        <f t="shared" si="144"/>
        <v xml:space="preserve">'&gt; div.page-wrap &gt; section &gt; div &gt; div &gt; div &gt; div &gt; div &gt; div &gt; div:[4] &gt; a:[7]' : 'picture_main_toggles',
</v>
      </c>
      <c r="T777" s="29" t="str">
        <f t="shared" si="151"/>
        <v>'</v>
      </c>
      <c r="U777" t="str">
        <f t="shared" si="152"/>
        <v>&gt; div.page-wrap &gt; section &gt; div &gt; div &gt; div &gt; div &gt; div &gt; div &gt; div:[4] &gt; a:[7]</v>
      </c>
      <c r="V777" t="str">
        <f t="shared" si="153"/>
        <v>' : '</v>
      </c>
      <c r="W777" t="str">
        <f t="shared" si="154"/>
        <v>picture_main_toggles</v>
      </c>
      <c r="X777" t="str">
        <f t="shared" si="155"/>
        <v>',</v>
      </c>
      <c r="Y777" s="30" t="str">
        <f t="shared" si="145"/>
        <v xml:space="preserve">'&gt; div.page-wrap &gt; section &gt; div &gt; div &gt; div &gt; div &gt; div &gt; div &gt; div:[4] &gt; a:[7]' : 'picture_main_toggles',
</v>
      </c>
    </row>
    <row r="778" spans="1:25" x14ac:dyDescent="0.25">
      <c r="A778" s="60"/>
      <c r="B778">
        <v>136</v>
      </c>
      <c r="C778" s="28" t="s">
        <v>2054</v>
      </c>
      <c r="D778" s="28" t="s">
        <v>2055</v>
      </c>
      <c r="E778" t="s">
        <v>678</v>
      </c>
      <c r="F778" t="s">
        <v>678</v>
      </c>
      <c r="H778" s="29" t="str">
        <f t="shared" si="146"/>
        <v>'</v>
      </c>
      <c r="I778" t="str">
        <f t="shared" si="147"/>
        <v>#hp24-accessory &gt; div:[2] &gt; div &gt; div:[2] &gt; div:[2] &gt; div:[3] &gt; label</v>
      </c>
      <c r="J778" t="str">
        <f t="shared" si="148"/>
        <v>' : '</v>
      </c>
      <c r="K778" t="str">
        <f t="shared" si="149"/>
        <v>Zubehör</v>
      </c>
      <c r="L778" t="str">
        <f t="shared" si="150"/>
        <v>',</v>
      </c>
      <c r="M778" s="30" t="str">
        <f t="shared" si="144"/>
        <v xml:space="preserve">'#hp24-accessory &gt; div:[2] &gt; div &gt; div:[2] &gt; div:[2] &gt; div:[3] &gt; label' : 'Zubehör',
</v>
      </c>
      <c r="T778" s="29" t="str">
        <f t="shared" si="151"/>
        <v>'</v>
      </c>
      <c r="U778" t="str">
        <f t="shared" si="152"/>
        <v>#hp24-accessory &gt; div:[2] &gt; div &gt; div:[2] &gt; div:[2] &gt; div:[3] &gt; label</v>
      </c>
      <c r="V778" t="str">
        <f t="shared" si="153"/>
        <v>' : '</v>
      </c>
      <c r="W778" t="str">
        <f t="shared" si="154"/>
        <v>Zubehör</v>
      </c>
      <c r="X778" t="str">
        <f t="shared" si="155"/>
        <v>',</v>
      </c>
      <c r="Y778" s="30" t="str">
        <f t="shared" si="145"/>
        <v xml:space="preserve">'#hp24-accessory &gt; div:[2] &gt; div &gt; div:[2] &gt; div:[2] &gt; div:[3] &gt; label' : 'Zubehör',
</v>
      </c>
    </row>
    <row r="779" spans="1:25" x14ac:dyDescent="0.25">
      <c r="A779" s="60"/>
      <c r="B779">
        <v>136</v>
      </c>
      <c r="C779" s="28" t="s">
        <v>2056</v>
      </c>
      <c r="D779" s="28" t="s">
        <v>2057</v>
      </c>
      <c r="H779" s="29" t="str">
        <f t="shared" si="146"/>
        <v>'</v>
      </c>
      <c r="I779" t="str">
        <f t="shared" si="147"/>
        <v>&gt; div.page-wrap &gt; nav &gt; div &gt; div:[2] &gt; div:[8] &gt; div &gt; ul &gt; li:[9]</v>
      </c>
      <c r="J779" t="str">
        <f t="shared" si="148"/>
        <v>' : '</v>
      </c>
      <c r="K779">
        <f t="shared" si="149"/>
        <v>0</v>
      </c>
      <c r="L779" t="str">
        <f t="shared" si="150"/>
        <v>',</v>
      </c>
      <c r="M779" s="30" t="str">
        <f t="shared" si="144"/>
        <v/>
      </c>
      <c r="T779" s="29" t="str">
        <f t="shared" si="151"/>
        <v>'</v>
      </c>
      <c r="U779" t="str">
        <f t="shared" si="152"/>
        <v>&gt; div.page-wrap &gt; nav &gt; div &gt; div:[2] &gt; div:[8] &gt; div &gt; ul &gt; li:[9]</v>
      </c>
      <c r="V779" t="str">
        <f t="shared" si="153"/>
        <v>' : '</v>
      </c>
      <c r="W779">
        <f t="shared" si="154"/>
        <v>0</v>
      </c>
      <c r="X779" t="str">
        <f t="shared" si="155"/>
        <v>',</v>
      </c>
      <c r="Y779" s="30" t="str">
        <f t="shared" si="145"/>
        <v/>
      </c>
    </row>
    <row r="780" spans="1:25" x14ac:dyDescent="0.25">
      <c r="A780" s="60"/>
      <c r="B780">
        <v>135</v>
      </c>
      <c r="C780" s="28" t="s">
        <v>2058</v>
      </c>
      <c r="D780" s="28" t="s">
        <v>2058</v>
      </c>
      <c r="H780" s="29" t="str">
        <f t="shared" si="146"/>
        <v>'</v>
      </c>
      <c r="I780" t="str">
        <f t="shared" si="147"/>
        <v>foobaer_anredeId</v>
      </c>
      <c r="J780" t="str">
        <f t="shared" si="148"/>
        <v>' : '</v>
      </c>
      <c r="K780">
        <f t="shared" si="149"/>
        <v>0</v>
      </c>
      <c r="L780" t="str">
        <f t="shared" si="150"/>
        <v>',</v>
      </c>
      <c r="M780" s="30" t="str">
        <f t="shared" si="144"/>
        <v/>
      </c>
      <c r="T780" s="29" t="str">
        <f t="shared" si="151"/>
        <v>'</v>
      </c>
      <c r="U780" t="str">
        <f t="shared" si="152"/>
        <v>foobaer_anredeId</v>
      </c>
      <c r="V780" t="str">
        <f t="shared" si="153"/>
        <v>' : '</v>
      </c>
      <c r="W780">
        <f t="shared" si="154"/>
        <v>0</v>
      </c>
      <c r="X780" t="str">
        <f t="shared" si="155"/>
        <v>',</v>
      </c>
      <c r="Y780" s="30" t="str">
        <f t="shared" si="145"/>
        <v/>
      </c>
    </row>
    <row r="781" spans="1:25" x14ac:dyDescent="0.25">
      <c r="A781" s="60"/>
      <c r="B781">
        <v>135</v>
      </c>
      <c r="C781" s="28" t="s">
        <v>2059</v>
      </c>
      <c r="D781" s="28" t="s">
        <v>2060</v>
      </c>
      <c r="E781" t="s">
        <v>996</v>
      </c>
      <c r="F781" t="s">
        <v>905</v>
      </c>
      <c r="H781" s="29" t="str">
        <f t="shared" si="146"/>
        <v>'</v>
      </c>
      <c r="I781" t="str">
        <f t="shared" si="147"/>
        <v>&gt; div.page-wrap &gt; section &gt; div &gt; div:[2] &gt; div:[2] &gt; div &gt; div:[4] &gt; a &gt; span</v>
      </c>
      <c r="J781" t="str">
        <f t="shared" si="148"/>
        <v>' : '</v>
      </c>
      <c r="K781" t="str">
        <f t="shared" si="149"/>
        <v>ZuletztAngesehen_Element_4</v>
      </c>
      <c r="L781" t="str">
        <f t="shared" si="150"/>
        <v>',</v>
      </c>
      <c r="M781" s="30" t="str">
        <f t="shared" si="144"/>
        <v xml:space="preserve">'&gt; div.page-wrap &gt; section &gt; div &gt; div:[2] &gt; div:[2] &gt; div &gt; div:[4] &gt; a &gt; span' : 'ZuletztAngesehen_Element_4',
</v>
      </c>
      <c r="T781" s="29" t="str">
        <f t="shared" si="151"/>
        <v>'</v>
      </c>
      <c r="U781" t="str">
        <f t="shared" si="152"/>
        <v>&gt; div.page-wrap &gt; section &gt; div &gt; div:[2] &gt; div:[2] &gt; div &gt; div:[4] &gt; a &gt; span</v>
      </c>
      <c r="V781" t="str">
        <f t="shared" si="153"/>
        <v>' : '</v>
      </c>
      <c r="W781" t="str">
        <f t="shared" si="154"/>
        <v>ZuletztAngesehen_Element_4</v>
      </c>
      <c r="X781" t="str">
        <f t="shared" si="155"/>
        <v>',</v>
      </c>
      <c r="Y781" s="30" t="str">
        <f t="shared" si="145"/>
        <v xml:space="preserve">'&gt; div.page-wrap &gt; section &gt; div &gt; div:[2] &gt; div:[2] &gt; div &gt; div:[4] &gt; a &gt; span' : 'ZuletztAngesehen_Element_4',
</v>
      </c>
    </row>
    <row r="782" spans="1:25" x14ac:dyDescent="0.25">
      <c r="A782" s="60"/>
      <c r="B782">
        <v>135</v>
      </c>
      <c r="C782" s="28" t="s">
        <v>2061</v>
      </c>
      <c r="D782" s="28" t="s">
        <v>2062</v>
      </c>
      <c r="F782" t="s">
        <v>2500</v>
      </c>
      <c r="H782" s="29" t="str">
        <f t="shared" si="146"/>
        <v>'</v>
      </c>
      <c r="I782" t="str">
        <f t="shared" si="147"/>
        <v>&gt; div.page-wrap &gt; section &gt; div &gt; div &gt; div &gt; div &gt; div &gt; div:[2] &gt; div &gt; div:[4] &gt; form &gt; p</v>
      </c>
      <c r="J782" t="str">
        <f t="shared" si="148"/>
        <v>' : '</v>
      </c>
      <c r="K782">
        <f t="shared" si="149"/>
        <v>0</v>
      </c>
      <c r="L782" t="str">
        <f t="shared" si="150"/>
        <v>',</v>
      </c>
      <c r="M782" s="30" t="str">
        <f t="shared" si="144"/>
        <v/>
      </c>
      <c r="T782" s="29" t="str">
        <f t="shared" si="151"/>
        <v>'</v>
      </c>
      <c r="U782" t="str">
        <f t="shared" si="152"/>
        <v>&gt; div.page-wrap &gt; section &gt; div &gt; div &gt; div &gt; div &gt; div &gt; div:[2] &gt; div &gt; div:[4] &gt; form &gt; p</v>
      </c>
      <c r="V782" t="str">
        <f t="shared" si="153"/>
        <v>' : '</v>
      </c>
      <c r="W782">
        <f t="shared" si="154"/>
        <v>0</v>
      </c>
      <c r="X782" t="str">
        <f t="shared" si="155"/>
        <v>',</v>
      </c>
      <c r="Y782" s="30" t="str">
        <f t="shared" si="145"/>
        <v/>
      </c>
    </row>
    <row r="783" spans="1:25" x14ac:dyDescent="0.25">
      <c r="A783" s="60"/>
      <c r="B783">
        <v>135</v>
      </c>
      <c r="C783" s="28" t="s">
        <v>2063</v>
      </c>
      <c r="D783" s="28" t="s">
        <v>2064</v>
      </c>
      <c r="E783" t="s">
        <v>678</v>
      </c>
      <c r="F783" t="s">
        <v>678</v>
      </c>
      <c r="H783" s="29" t="str">
        <f t="shared" si="146"/>
        <v>'</v>
      </c>
      <c r="I783" t="str">
        <f t="shared" si="147"/>
        <v>&gt; div.page-wrap &gt; section &gt; div &gt; div &gt; div &gt; div:[3] &gt; div:[2] &gt; div &gt; div:[2] &gt; div &gt; div &gt; div &gt; div</v>
      </c>
      <c r="J783" t="str">
        <f t="shared" si="148"/>
        <v>' : '</v>
      </c>
      <c r="K783" t="str">
        <f t="shared" si="149"/>
        <v>Zubehör</v>
      </c>
      <c r="L783" t="str">
        <f t="shared" si="150"/>
        <v>',</v>
      </c>
      <c r="M783" s="30" t="str">
        <f t="shared" si="144"/>
        <v xml:space="preserve">'&gt; div.page-wrap &gt; section &gt; div &gt; div &gt; div &gt; div:[3] &gt; div:[2] &gt; div &gt; div:[2] &gt; div &gt; div &gt; div &gt; div' : 'Zubehör',
</v>
      </c>
      <c r="T783" s="29" t="str">
        <f t="shared" si="151"/>
        <v>'</v>
      </c>
      <c r="U783" t="str">
        <f t="shared" si="152"/>
        <v>&gt; div.page-wrap &gt; section &gt; div &gt; div &gt; div &gt; div:[3] &gt; div:[2] &gt; div &gt; div:[2] &gt; div &gt; div &gt; div &gt; div</v>
      </c>
      <c r="V783" t="str">
        <f t="shared" si="153"/>
        <v>' : '</v>
      </c>
      <c r="W783" t="str">
        <f t="shared" si="154"/>
        <v>Zubehör</v>
      </c>
      <c r="X783" t="str">
        <f t="shared" si="155"/>
        <v>',</v>
      </c>
      <c r="Y783" s="30" t="str">
        <f t="shared" si="145"/>
        <v xml:space="preserve">'&gt; div.page-wrap &gt; section &gt; div &gt; div &gt; div &gt; div:[3] &gt; div:[2] &gt; div &gt; div:[2] &gt; div &gt; div &gt; div &gt; div' : 'Zubehör',
</v>
      </c>
    </row>
    <row r="784" spans="1:25" x14ac:dyDescent="0.25">
      <c r="A784" s="60"/>
      <c r="B784">
        <v>133</v>
      </c>
      <c r="C784" s="28" t="s">
        <v>2065</v>
      </c>
      <c r="D784" s="28" t="s">
        <v>2066</v>
      </c>
      <c r="H784" s="29" t="str">
        <f t="shared" si="146"/>
        <v>'</v>
      </c>
      <c r="I784" t="str">
        <f t="shared" si="147"/>
        <v>&gt; div.page-wrap &gt; header &gt; div &gt; div:[2] &gt; div &gt; div:[3] &gt; div</v>
      </c>
      <c r="J784" t="str">
        <f t="shared" si="148"/>
        <v>' : '</v>
      </c>
      <c r="K784">
        <f t="shared" si="149"/>
        <v>0</v>
      </c>
      <c r="L784" t="str">
        <f t="shared" si="150"/>
        <v>',</v>
      </c>
      <c r="M784" s="30" t="str">
        <f t="shared" si="144"/>
        <v/>
      </c>
      <c r="T784" s="29" t="str">
        <f t="shared" si="151"/>
        <v>'</v>
      </c>
      <c r="U784" t="str">
        <f t="shared" si="152"/>
        <v>&gt; div.page-wrap &gt; header &gt; div &gt; div:[2] &gt; div &gt; div:[3] &gt; div</v>
      </c>
      <c r="V784" t="str">
        <f t="shared" si="153"/>
        <v>' : '</v>
      </c>
      <c r="W784">
        <f t="shared" si="154"/>
        <v>0</v>
      </c>
      <c r="X784" t="str">
        <f t="shared" si="155"/>
        <v>',</v>
      </c>
      <c r="Y784" s="30" t="str">
        <f t="shared" si="145"/>
        <v/>
      </c>
    </row>
    <row r="785" spans="1:25" x14ac:dyDescent="0.25">
      <c r="A785" s="60"/>
      <c r="B785">
        <v>133</v>
      </c>
      <c r="C785" s="28" t="s">
        <v>2067</v>
      </c>
      <c r="D785" s="28" t="s">
        <v>2068</v>
      </c>
      <c r="E785" t="s">
        <v>159</v>
      </c>
      <c r="F785" t="s">
        <v>159</v>
      </c>
      <c r="H785" s="29" t="str">
        <f t="shared" si="146"/>
        <v>'</v>
      </c>
      <c r="I785" t="str">
        <f t="shared" si="147"/>
        <v>&gt; div.page-wrap &gt; section &gt; div &gt; div &gt; div &gt; div:[2] &gt; div:[2] &gt; div &gt; div:[3] &gt; div:[2] &gt; div &gt; ul:[2] &gt; li:[4]</v>
      </c>
      <c r="J785" t="str">
        <f t="shared" si="148"/>
        <v>' : '</v>
      </c>
      <c r="K785" t="str">
        <f t="shared" si="149"/>
        <v>ProductDescription</v>
      </c>
      <c r="L785" t="str">
        <f t="shared" si="150"/>
        <v>',</v>
      </c>
      <c r="M785" s="30" t="str">
        <f t="shared" si="144"/>
        <v xml:space="preserve">'&gt; div.page-wrap &gt; section &gt; div &gt; div &gt; div &gt; div:[2] &gt; div:[2] &gt; div &gt; div:[3] &gt; div:[2] &gt; div &gt; ul:[2] &gt; li:[4]' : 'ProductDescription',
</v>
      </c>
      <c r="T785" s="29" t="str">
        <f t="shared" si="151"/>
        <v>'</v>
      </c>
      <c r="U785" t="str">
        <f t="shared" si="152"/>
        <v>&gt; div.page-wrap &gt; section &gt; div &gt; div &gt; div &gt; div:[2] &gt; div:[2] &gt; div &gt; div:[3] &gt; div:[2] &gt; div &gt; ul:[2] &gt; li:[4]</v>
      </c>
      <c r="V785" t="str">
        <f t="shared" si="153"/>
        <v>' : '</v>
      </c>
      <c r="W785" t="str">
        <f t="shared" si="154"/>
        <v>ProductDescription</v>
      </c>
      <c r="X785" t="str">
        <f t="shared" si="155"/>
        <v>',</v>
      </c>
      <c r="Y785" s="30" t="str">
        <f t="shared" si="145"/>
        <v xml:space="preserve">'&gt; div.page-wrap &gt; section &gt; div &gt; div &gt; div &gt; div:[2] &gt; div:[2] &gt; div &gt; div:[3] &gt; div:[2] &gt; div &gt; ul:[2] &gt; li:[4]' : 'ProductDescription',
</v>
      </c>
    </row>
    <row r="786" spans="1:25" x14ac:dyDescent="0.25">
      <c r="A786" s="60"/>
      <c r="B786">
        <v>133</v>
      </c>
      <c r="C786" s="28" t="s">
        <v>2069</v>
      </c>
      <c r="D786" s="28" t="s">
        <v>2070</v>
      </c>
      <c r="E786" t="s">
        <v>806</v>
      </c>
      <c r="F786" t="s">
        <v>159</v>
      </c>
      <c r="H786" s="29" t="str">
        <f t="shared" si="146"/>
        <v>'</v>
      </c>
      <c r="I786" t="str">
        <f t="shared" si="147"/>
        <v>&gt; div.page-wrap &gt; section &gt; div &gt; div &gt; div &gt; div:[2] &gt; div:[2] &gt; div &gt; div:[3] &gt; div:[2] &gt; div:[2] &gt; table &gt; tbody &gt; tr:[7] &gt; td:[2] &gt; li:[3]</v>
      </c>
      <c r="J786" t="str">
        <f t="shared" si="148"/>
        <v>' : '</v>
      </c>
      <c r="K786" t="str">
        <f t="shared" si="149"/>
        <v>ProductDescription_table</v>
      </c>
      <c r="L786" t="str">
        <f t="shared" si="150"/>
        <v>',</v>
      </c>
      <c r="M786" s="30" t="str">
        <f t="shared" si="144"/>
        <v xml:space="preserve">'&gt; div.page-wrap &gt; section &gt; div &gt; div &gt; div &gt; div:[2] &gt; div:[2] &gt; div &gt; div:[3] &gt; div:[2] &gt; div:[2] &gt; table &gt; tbody &gt; tr:[7] &gt; td:[2] &gt; li:[3]' : 'ProductDescription_table',
</v>
      </c>
      <c r="T786" s="29" t="str">
        <f t="shared" si="151"/>
        <v>'</v>
      </c>
      <c r="U786" t="str">
        <f t="shared" si="152"/>
        <v>&gt; div.page-wrap &gt; section &gt; div &gt; div &gt; div &gt; div:[2] &gt; div:[2] &gt; div &gt; div:[3] &gt; div:[2] &gt; div:[2] &gt; table &gt; tbody &gt; tr:[7] &gt; td:[2] &gt; li:[3]</v>
      </c>
      <c r="V786" t="str">
        <f t="shared" si="153"/>
        <v>' : '</v>
      </c>
      <c r="W786" t="str">
        <f t="shared" si="154"/>
        <v>ProductDescription_table</v>
      </c>
      <c r="X786" t="str">
        <f t="shared" si="155"/>
        <v>',</v>
      </c>
      <c r="Y786" s="30" t="str">
        <f t="shared" si="145"/>
        <v xml:space="preserve">'&gt; div.page-wrap &gt; section &gt; div &gt; div &gt; div &gt; div:[2] &gt; div:[2] &gt; div &gt; div:[3] &gt; div:[2] &gt; div:[2] &gt; table &gt; tbody &gt; tr:[7] &gt; td:[2] &gt; li:[3]' : 'ProductDescription_table',
</v>
      </c>
    </row>
    <row r="787" spans="1:25" x14ac:dyDescent="0.25">
      <c r="A787" s="60"/>
      <c r="B787">
        <v>133</v>
      </c>
      <c r="C787" s="28" t="s">
        <v>2071</v>
      </c>
      <c r="D787" s="28" t="s">
        <v>2072</v>
      </c>
      <c r="E787" t="s">
        <v>806</v>
      </c>
      <c r="F787" t="s">
        <v>159</v>
      </c>
      <c r="H787" s="29" t="str">
        <f t="shared" si="146"/>
        <v>'</v>
      </c>
      <c r="I787" t="str">
        <f t="shared" si="147"/>
        <v>&gt; div.page-wrap &gt; section &gt; div &gt; div &gt; div &gt; div:[2] &gt; div:[2] &gt; div &gt; div:[3] &gt; div:[2] &gt; div:[2] &gt; table &gt; tbody &gt; tr:[12] &gt; td:[2] &gt; li</v>
      </c>
      <c r="J787" t="str">
        <f t="shared" si="148"/>
        <v>' : '</v>
      </c>
      <c r="K787" t="str">
        <f t="shared" si="149"/>
        <v>ProductDescription_table</v>
      </c>
      <c r="L787" t="str">
        <f t="shared" si="150"/>
        <v>',</v>
      </c>
      <c r="M787" s="30" t="str">
        <f t="shared" si="144"/>
        <v xml:space="preserve">'&gt; div.page-wrap &gt; section &gt; div &gt; div &gt; div &gt; div:[2] &gt; div:[2] &gt; div &gt; div:[3] &gt; div:[2] &gt; div:[2] &gt; table &gt; tbody &gt; tr:[12] &gt; td:[2] &gt; li' : 'ProductDescription_table',
</v>
      </c>
      <c r="T787" s="29" t="str">
        <f t="shared" si="151"/>
        <v>'</v>
      </c>
      <c r="U787" t="str">
        <f t="shared" si="152"/>
        <v>&gt; div.page-wrap &gt; section &gt; div &gt; div &gt; div &gt; div:[2] &gt; div:[2] &gt; div &gt; div:[3] &gt; div:[2] &gt; div:[2] &gt; table &gt; tbody &gt; tr:[12] &gt; td:[2] &gt; li</v>
      </c>
      <c r="V787" t="str">
        <f t="shared" si="153"/>
        <v>' : '</v>
      </c>
      <c r="W787" t="str">
        <f t="shared" si="154"/>
        <v>ProductDescription_table</v>
      </c>
      <c r="X787" t="str">
        <f t="shared" si="155"/>
        <v>',</v>
      </c>
      <c r="Y787" s="30" t="str">
        <f t="shared" si="145"/>
        <v xml:space="preserve">'&gt; div.page-wrap &gt; section &gt; div &gt; div &gt; div &gt; div:[2] &gt; div:[2] &gt; div &gt; div:[3] &gt; div:[2] &gt; div:[2] &gt; table &gt; tbody &gt; tr:[12] &gt; td:[2] &gt; li' : 'ProductDescription_table',
</v>
      </c>
    </row>
    <row r="788" spans="1:25" x14ac:dyDescent="0.25">
      <c r="A788" s="60"/>
      <c r="B788">
        <v>133</v>
      </c>
      <c r="C788" s="28" t="s">
        <v>2073</v>
      </c>
      <c r="D788" s="28" t="s">
        <v>2074</v>
      </c>
      <c r="E788" t="s">
        <v>678</v>
      </c>
      <c r="F788" t="s">
        <v>678</v>
      </c>
      <c r="H788" s="29" t="str">
        <f t="shared" si="146"/>
        <v>'</v>
      </c>
      <c r="I788" t="str">
        <f t="shared" si="147"/>
        <v>#hp24-accessory &gt; div:[2] &gt; div:[6] &gt; div:[2] &gt; div &gt; div &gt; a &gt; img</v>
      </c>
      <c r="J788" t="str">
        <f t="shared" si="148"/>
        <v>' : '</v>
      </c>
      <c r="K788" t="str">
        <f t="shared" si="149"/>
        <v>Zubehör</v>
      </c>
      <c r="L788" t="str">
        <f t="shared" si="150"/>
        <v>',</v>
      </c>
      <c r="M788" s="30" t="str">
        <f t="shared" si="144"/>
        <v xml:space="preserve">'#hp24-accessory &gt; div:[2] &gt; div:[6] &gt; div:[2] &gt; div &gt; div &gt; a &gt; img' : 'Zubehör',
</v>
      </c>
      <c r="T788" s="29" t="str">
        <f t="shared" si="151"/>
        <v>'</v>
      </c>
      <c r="U788" t="str">
        <f t="shared" si="152"/>
        <v>#hp24-accessory &gt; div:[2] &gt; div:[6] &gt; div:[2] &gt; div &gt; div &gt; a &gt; img</v>
      </c>
      <c r="V788" t="str">
        <f t="shared" si="153"/>
        <v>' : '</v>
      </c>
      <c r="W788" t="str">
        <f t="shared" si="154"/>
        <v>Zubehör</v>
      </c>
      <c r="X788" t="str">
        <f t="shared" si="155"/>
        <v>',</v>
      </c>
      <c r="Y788" s="30" t="str">
        <f t="shared" si="145"/>
        <v xml:space="preserve">'#hp24-accessory &gt; div:[2] &gt; div:[6] &gt; div:[2] &gt; div &gt; div &gt; a &gt; img' : 'Zubehör',
</v>
      </c>
    </row>
    <row r="789" spans="1:25" x14ac:dyDescent="0.25">
      <c r="A789" s="60"/>
      <c r="B789">
        <v>132</v>
      </c>
      <c r="C789" s="28" t="s">
        <v>2075</v>
      </c>
      <c r="D789" s="28" t="s">
        <v>2076</v>
      </c>
      <c r="H789" s="29" t="str">
        <f t="shared" si="146"/>
        <v>'</v>
      </c>
      <c r="I789" t="str">
        <f t="shared" si="147"/>
        <v>&gt; div.page-wrap &gt; footer &gt; div &gt; div &gt; div &gt; nav &gt; ul &gt; li:[9]</v>
      </c>
      <c r="J789" t="str">
        <f t="shared" si="148"/>
        <v>' : '</v>
      </c>
      <c r="K789">
        <f t="shared" si="149"/>
        <v>0</v>
      </c>
      <c r="L789" t="str">
        <f t="shared" si="150"/>
        <v>',</v>
      </c>
      <c r="M789" s="30" t="str">
        <f t="shared" si="144"/>
        <v/>
      </c>
      <c r="T789" s="29" t="str">
        <f t="shared" si="151"/>
        <v>'</v>
      </c>
      <c r="U789" t="str">
        <f t="shared" si="152"/>
        <v>&gt; div.page-wrap &gt; footer &gt; div &gt; div &gt; div &gt; nav &gt; ul &gt; li:[9]</v>
      </c>
      <c r="V789" t="str">
        <f t="shared" si="153"/>
        <v>' : '</v>
      </c>
      <c r="W789">
        <f t="shared" si="154"/>
        <v>0</v>
      </c>
      <c r="X789" t="str">
        <f t="shared" si="155"/>
        <v>',</v>
      </c>
      <c r="Y789" s="30" t="str">
        <f t="shared" si="145"/>
        <v/>
      </c>
    </row>
    <row r="790" spans="1:25" x14ac:dyDescent="0.25">
      <c r="A790" s="60"/>
      <c r="B790">
        <v>132</v>
      </c>
      <c r="C790" s="28" t="s">
        <v>2077</v>
      </c>
      <c r="D790" s="28" t="s">
        <v>2078</v>
      </c>
      <c r="H790" s="29" t="str">
        <f t="shared" si="146"/>
        <v>'</v>
      </c>
      <c r="I790" t="str">
        <f t="shared" si="147"/>
        <v>#holabe-contactmenu &gt; div:[2] &gt; div:[2]</v>
      </c>
      <c r="J790" t="str">
        <f t="shared" si="148"/>
        <v>' : '</v>
      </c>
      <c r="K790">
        <f t="shared" si="149"/>
        <v>0</v>
      </c>
      <c r="L790" t="str">
        <f t="shared" si="150"/>
        <v>',</v>
      </c>
      <c r="M790" s="30" t="str">
        <f t="shared" si="144"/>
        <v/>
      </c>
      <c r="T790" s="29" t="str">
        <f t="shared" si="151"/>
        <v>'</v>
      </c>
      <c r="U790" t="str">
        <f t="shared" si="152"/>
        <v>#holabe-contactmenu &gt; div:[2] &gt; div:[2]</v>
      </c>
      <c r="V790" t="str">
        <f t="shared" si="153"/>
        <v>' : '</v>
      </c>
      <c r="W790">
        <f t="shared" si="154"/>
        <v>0</v>
      </c>
      <c r="X790" t="str">
        <f t="shared" si="155"/>
        <v>',</v>
      </c>
      <c r="Y790" s="30" t="str">
        <f t="shared" si="145"/>
        <v/>
      </c>
    </row>
    <row r="791" spans="1:25" x14ac:dyDescent="0.25">
      <c r="A791" s="60"/>
      <c r="B791">
        <v>132</v>
      </c>
      <c r="C791" s="28" t="s">
        <v>2079</v>
      </c>
      <c r="D791" s="28" t="s">
        <v>2080</v>
      </c>
      <c r="E791" t="s">
        <v>806</v>
      </c>
      <c r="F791" t="s">
        <v>159</v>
      </c>
      <c r="H791" s="29" t="str">
        <f t="shared" si="146"/>
        <v>'</v>
      </c>
      <c r="I791" t="str">
        <f t="shared" si="147"/>
        <v>&gt; div.page-wrap &gt; section &gt; div &gt; div &gt; div &gt; div:[2] &gt; div:[2] &gt; div &gt; div:[3] &gt; div:[2] &gt; div:[2] &gt; table &gt; tbody &gt; tr:[8] &gt; td:[2] &gt; li:[4]</v>
      </c>
      <c r="J791" t="str">
        <f t="shared" si="148"/>
        <v>' : '</v>
      </c>
      <c r="K791" t="str">
        <f t="shared" si="149"/>
        <v>ProductDescription_table</v>
      </c>
      <c r="L791" t="str">
        <f t="shared" si="150"/>
        <v>',</v>
      </c>
      <c r="M791" s="30" t="str">
        <f t="shared" si="144"/>
        <v xml:space="preserve">'&gt; div.page-wrap &gt; section &gt; div &gt; div &gt; div &gt; div:[2] &gt; div:[2] &gt; div &gt; div:[3] &gt; div:[2] &gt; div:[2] &gt; table &gt; tbody &gt; tr:[8] &gt; td:[2] &gt; li:[4]' : 'ProductDescription_table',
</v>
      </c>
      <c r="T791" s="29" t="str">
        <f t="shared" si="151"/>
        <v>'</v>
      </c>
      <c r="U791" t="str">
        <f t="shared" si="152"/>
        <v>&gt; div.page-wrap &gt; section &gt; div &gt; div &gt; div &gt; div:[2] &gt; div:[2] &gt; div &gt; div:[3] &gt; div:[2] &gt; div:[2] &gt; table &gt; tbody &gt; tr:[8] &gt; td:[2] &gt; li:[4]</v>
      </c>
      <c r="V791" t="str">
        <f t="shared" si="153"/>
        <v>' : '</v>
      </c>
      <c r="W791" t="str">
        <f t="shared" si="154"/>
        <v>ProductDescription_table</v>
      </c>
      <c r="X791" t="str">
        <f t="shared" si="155"/>
        <v>',</v>
      </c>
      <c r="Y791" s="30" t="str">
        <f t="shared" si="145"/>
        <v xml:space="preserve">'&gt; div.page-wrap &gt; section &gt; div &gt; div &gt; div &gt; div:[2] &gt; div:[2] &gt; div &gt; div:[3] &gt; div:[2] &gt; div:[2] &gt; table &gt; tbody &gt; tr:[8] &gt; td:[2] &gt; li:[4]' : 'ProductDescription_table',
</v>
      </c>
    </row>
    <row r="792" spans="1:25" x14ac:dyDescent="0.25">
      <c r="A792" s="60"/>
      <c r="B792">
        <v>130</v>
      </c>
      <c r="C792" s="28" t="s">
        <v>2081</v>
      </c>
      <c r="D792" s="28" t="s">
        <v>2082</v>
      </c>
      <c r="H792" s="29" t="str">
        <f t="shared" si="146"/>
        <v>'</v>
      </c>
      <c r="I792" t="str">
        <f t="shared" si="147"/>
        <v>&gt; div.page-wrap &gt; section &gt; div &gt; div &gt; div &gt; div &gt; div &gt; div &gt; div &gt; div &gt; div &gt; span</v>
      </c>
      <c r="J792" t="str">
        <f t="shared" si="148"/>
        <v>' : '</v>
      </c>
      <c r="K792">
        <f t="shared" si="149"/>
        <v>0</v>
      </c>
      <c r="L792" t="str">
        <f t="shared" si="150"/>
        <v>',</v>
      </c>
      <c r="M792" s="30" t="str">
        <f t="shared" si="144"/>
        <v/>
      </c>
      <c r="T792" s="29" t="str">
        <f t="shared" si="151"/>
        <v>'</v>
      </c>
      <c r="U792" t="str">
        <f t="shared" si="152"/>
        <v>&gt; div.page-wrap &gt; section &gt; div &gt; div &gt; div &gt; div &gt; div &gt; div &gt; div &gt; div &gt; div &gt; span</v>
      </c>
      <c r="V792" t="str">
        <f t="shared" si="153"/>
        <v>' : '</v>
      </c>
      <c r="W792">
        <f t="shared" si="154"/>
        <v>0</v>
      </c>
      <c r="X792" t="str">
        <f t="shared" si="155"/>
        <v>',</v>
      </c>
      <c r="Y792" s="30" t="str">
        <f t="shared" si="145"/>
        <v/>
      </c>
    </row>
    <row r="793" spans="1:25" x14ac:dyDescent="0.25">
      <c r="A793" s="60"/>
      <c r="B793">
        <v>130</v>
      </c>
      <c r="C793" s="28" t="s">
        <v>2083</v>
      </c>
      <c r="D793" s="28" t="s">
        <v>2084</v>
      </c>
      <c r="E793" t="s">
        <v>806</v>
      </c>
      <c r="F793" t="s">
        <v>159</v>
      </c>
      <c r="H793" s="29" t="str">
        <f t="shared" si="146"/>
        <v>'</v>
      </c>
      <c r="I793" t="str">
        <f t="shared" si="147"/>
        <v>&gt; div.page-wrap &gt; section &gt; div &gt; div &gt; div &gt; div:[2] &gt; div:[2] &gt; div &gt; div:[3] &gt; div:[2] &gt; div:[2] &gt; table &gt; tbody &gt; tr:[17] &gt; td:[2] &gt; li:[3]</v>
      </c>
      <c r="J793" t="str">
        <f t="shared" si="148"/>
        <v>' : '</v>
      </c>
      <c r="K793" t="str">
        <f t="shared" si="149"/>
        <v>ProductDescription_table</v>
      </c>
      <c r="L793" t="str">
        <f t="shared" si="150"/>
        <v>',</v>
      </c>
      <c r="M793" s="30" t="str">
        <f t="shared" si="144"/>
        <v xml:space="preserve">'&gt; div.page-wrap &gt; section &gt; div &gt; div &gt; div &gt; div:[2] &gt; div:[2] &gt; div &gt; div:[3] &gt; div:[2] &gt; div:[2] &gt; table &gt; tbody &gt; tr:[17] &gt; td:[2] &gt; li:[3]' : 'ProductDescription_table',
</v>
      </c>
      <c r="T793" s="29" t="str">
        <f t="shared" si="151"/>
        <v>'</v>
      </c>
      <c r="U793" t="str">
        <f t="shared" si="152"/>
        <v>&gt; div.page-wrap &gt; section &gt; div &gt; div &gt; div &gt; div:[2] &gt; div:[2] &gt; div &gt; div:[3] &gt; div:[2] &gt; div:[2] &gt; table &gt; tbody &gt; tr:[17] &gt; td:[2] &gt; li:[3]</v>
      </c>
      <c r="V793" t="str">
        <f t="shared" si="153"/>
        <v>' : '</v>
      </c>
      <c r="W793" t="str">
        <f t="shared" si="154"/>
        <v>ProductDescription_table</v>
      </c>
      <c r="X793" t="str">
        <f t="shared" si="155"/>
        <v>',</v>
      </c>
      <c r="Y793" s="30" t="str">
        <f t="shared" si="145"/>
        <v xml:space="preserve">'&gt; div.page-wrap &gt; section &gt; div &gt; div &gt; div &gt; div:[2] &gt; div:[2] &gt; div &gt; div:[3] &gt; div:[2] &gt; div:[2] &gt; table &gt; tbody &gt; tr:[17] &gt; td:[2] &gt; li:[3]' : 'ProductDescription_table',
</v>
      </c>
    </row>
    <row r="794" spans="1:25" x14ac:dyDescent="0.25">
      <c r="A794" s="60"/>
      <c r="B794">
        <v>129</v>
      </c>
      <c r="C794" s="28" t="s">
        <v>2085</v>
      </c>
      <c r="D794" s="28" t="s">
        <v>2086</v>
      </c>
      <c r="E794" t="s">
        <v>678</v>
      </c>
      <c r="F794" t="s">
        <v>678</v>
      </c>
      <c r="H794" s="29" t="str">
        <f t="shared" si="146"/>
        <v>'</v>
      </c>
      <c r="I794" t="str">
        <f t="shared" si="147"/>
        <v>#hp24-accessory &gt; div:[2] &gt; div:[7] &gt; div &gt; a</v>
      </c>
      <c r="J794" t="str">
        <f t="shared" si="148"/>
        <v>' : '</v>
      </c>
      <c r="K794" t="str">
        <f t="shared" si="149"/>
        <v>Zubehör</v>
      </c>
      <c r="L794" t="str">
        <f t="shared" si="150"/>
        <v>',</v>
      </c>
      <c r="M794" s="30" t="str">
        <f t="shared" si="144"/>
        <v xml:space="preserve">'#hp24-accessory &gt; div:[2] &gt; div:[7] &gt; div &gt; a' : 'Zubehör',
</v>
      </c>
      <c r="T794" s="29" t="str">
        <f t="shared" si="151"/>
        <v>'</v>
      </c>
      <c r="U794" t="str">
        <f t="shared" si="152"/>
        <v>#hp24-accessory &gt; div:[2] &gt; div:[7] &gt; div &gt; a</v>
      </c>
      <c r="V794" t="str">
        <f t="shared" si="153"/>
        <v>' : '</v>
      </c>
      <c r="W794" t="str">
        <f t="shared" si="154"/>
        <v>Zubehör</v>
      </c>
      <c r="X794" t="str">
        <f t="shared" si="155"/>
        <v>',</v>
      </c>
      <c r="Y794" s="30" t="str">
        <f t="shared" si="145"/>
        <v xml:space="preserve">'#hp24-accessory &gt; div:[2] &gt; div:[7] &gt; div &gt; a' : 'Zubehör',
</v>
      </c>
    </row>
    <row r="795" spans="1:25" x14ac:dyDescent="0.25">
      <c r="A795" s="60"/>
      <c r="B795">
        <v>129</v>
      </c>
      <c r="C795" s="28" t="s">
        <v>2087</v>
      </c>
      <c r="D795" s="28" t="s">
        <v>2088</v>
      </c>
      <c r="H795" s="29" t="str">
        <f t="shared" si="146"/>
        <v>'</v>
      </c>
      <c r="I795" t="str">
        <f t="shared" si="147"/>
        <v>&gt; div.page-wrap &gt; footer &gt; div &gt; div &gt; div:[3] &gt; div:[5] &gt; a:[2]</v>
      </c>
      <c r="J795" t="str">
        <f t="shared" si="148"/>
        <v>' : '</v>
      </c>
      <c r="K795">
        <f t="shared" si="149"/>
        <v>0</v>
      </c>
      <c r="L795" t="str">
        <f t="shared" si="150"/>
        <v>',</v>
      </c>
      <c r="M795" s="30" t="str">
        <f t="shared" si="144"/>
        <v/>
      </c>
      <c r="T795" s="29" t="str">
        <f t="shared" si="151"/>
        <v>'</v>
      </c>
      <c r="U795" t="str">
        <f t="shared" si="152"/>
        <v>&gt; div.page-wrap &gt; footer &gt; div &gt; div &gt; div:[3] &gt; div:[5] &gt; a:[2]</v>
      </c>
      <c r="V795" t="str">
        <f t="shared" si="153"/>
        <v>' : '</v>
      </c>
      <c r="W795">
        <f t="shared" si="154"/>
        <v>0</v>
      </c>
      <c r="X795" t="str">
        <f t="shared" si="155"/>
        <v>',</v>
      </c>
      <c r="Y795" s="30" t="str">
        <f t="shared" si="145"/>
        <v/>
      </c>
    </row>
    <row r="796" spans="1:25" x14ac:dyDescent="0.25">
      <c r="A796" s="60"/>
      <c r="B796">
        <v>129</v>
      </c>
      <c r="C796" s="28" t="s">
        <v>2089</v>
      </c>
      <c r="D796" s="28" t="s">
        <v>2090</v>
      </c>
      <c r="E796" t="s">
        <v>570</v>
      </c>
      <c r="F796" t="s">
        <v>570</v>
      </c>
      <c r="H796" s="29" t="str">
        <f t="shared" si="146"/>
        <v>'</v>
      </c>
      <c r="I796" t="str">
        <f t="shared" si="147"/>
        <v>&gt; div.js--modal.no--header.sizing--content &gt; div:[2] &gt; div &gt; div:[2]</v>
      </c>
      <c r="J796" t="str">
        <f t="shared" si="148"/>
        <v>' : '</v>
      </c>
      <c r="K796" t="str">
        <f t="shared" si="149"/>
        <v>Picture_Gallery_FullScreen</v>
      </c>
      <c r="L796" t="str">
        <f t="shared" si="150"/>
        <v>',</v>
      </c>
      <c r="M796" s="30" t="str">
        <f t="shared" si="144"/>
        <v xml:space="preserve">'&gt; div.js--modal.no--header.sizing--content &gt; div:[2] &gt; div &gt; div:[2]' : 'Picture_Gallery_FullScreen',
</v>
      </c>
      <c r="T796" s="29" t="str">
        <f t="shared" si="151"/>
        <v>'</v>
      </c>
      <c r="U796" t="str">
        <f t="shared" si="152"/>
        <v>&gt; div.js--modal.no--header.sizing--content &gt; div:[2] &gt; div &gt; div:[2]</v>
      </c>
      <c r="V796" t="str">
        <f t="shared" si="153"/>
        <v>' : '</v>
      </c>
      <c r="W796" t="str">
        <f t="shared" si="154"/>
        <v>Picture_Gallery_FullScreen</v>
      </c>
      <c r="X796" t="str">
        <f t="shared" si="155"/>
        <v>',</v>
      </c>
      <c r="Y796" s="30" t="str">
        <f t="shared" si="145"/>
        <v xml:space="preserve">'&gt; div.js--modal.no--header.sizing--content &gt; div:[2] &gt; div &gt; div:[2]' : 'Picture_Gallery_FullScreen',
</v>
      </c>
    </row>
    <row r="797" spans="1:25" x14ac:dyDescent="0.25">
      <c r="A797" s="60"/>
      <c r="B797">
        <v>128</v>
      </c>
      <c r="C797" s="28" t="s">
        <v>2091</v>
      </c>
      <c r="D797" s="28" t="s">
        <v>2092</v>
      </c>
      <c r="E797" t="s">
        <v>678</v>
      </c>
      <c r="F797" t="s">
        <v>678</v>
      </c>
      <c r="H797" s="29" t="str">
        <f t="shared" si="146"/>
        <v>'</v>
      </c>
      <c r="I797" t="str">
        <f t="shared" si="147"/>
        <v>#hp24-accessory &gt; div:[2] &gt; div:[7] &gt; div:[2] &gt; div &gt; div &gt; a</v>
      </c>
      <c r="J797" t="str">
        <f t="shared" si="148"/>
        <v>' : '</v>
      </c>
      <c r="K797" t="str">
        <f t="shared" si="149"/>
        <v>Zubehör</v>
      </c>
      <c r="L797" t="str">
        <f t="shared" si="150"/>
        <v>',</v>
      </c>
      <c r="M797" s="30" t="str">
        <f t="shared" si="144"/>
        <v xml:space="preserve">'#hp24-accessory &gt; div:[2] &gt; div:[7] &gt; div:[2] &gt; div &gt; div &gt; a' : 'Zubehör',
</v>
      </c>
      <c r="T797" s="29" t="str">
        <f t="shared" si="151"/>
        <v>'</v>
      </c>
      <c r="U797" t="str">
        <f t="shared" si="152"/>
        <v>#hp24-accessory &gt; div:[2] &gt; div:[7] &gt; div:[2] &gt; div &gt; div &gt; a</v>
      </c>
      <c r="V797" t="str">
        <f t="shared" si="153"/>
        <v>' : '</v>
      </c>
      <c r="W797" t="str">
        <f t="shared" si="154"/>
        <v>Zubehör</v>
      </c>
      <c r="X797" t="str">
        <f t="shared" si="155"/>
        <v>',</v>
      </c>
      <c r="Y797" s="30" t="str">
        <f t="shared" si="145"/>
        <v xml:space="preserve">'#hp24-accessory &gt; div:[2] &gt; div:[7] &gt; div:[2] &gt; div &gt; div &gt; a' : 'Zubehör',
</v>
      </c>
    </row>
    <row r="798" spans="1:25" x14ac:dyDescent="0.25">
      <c r="A798" s="60"/>
      <c r="B798">
        <v>128</v>
      </c>
      <c r="C798" s="28" t="s">
        <v>2093</v>
      </c>
      <c r="D798" s="28" t="s">
        <v>2094</v>
      </c>
      <c r="H798" s="29" t="str">
        <f t="shared" si="146"/>
        <v>'</v>
      </c>
      <c r="I798" t="str">
        <f t="shared" si="147"/>
        <v>#Ebene_1 &gt; path</v>
      </c>
      <c r="J798" t="str">
        <f t="shared" si="148"/>
        <v>' : '</v>
      </c>
      <c r="K798">
        <f t="shared" si="149"/>
        <v>0</v>
      </c>
      <c r="L798" t="str">
        <f t="shared" si="150"/>
        <v>',</v>
      </c>
      <c r="M798" s="30" t="str">
        <f t="shared" si="144"/>
        <v/>
      </c>
      <c r="T798" s="29" t="str">
        <f t="shared" si="151"/>
        <v>'</v>
      </c>
      <c r="U798" t="str">
        <f t="shared" si="152"/>
        <v>#Ebene_1 &gt; path</v>
      </c>
      <c r="V798" t="str">
        <f t="shared" si="153"/>
        <v>' : '</v>
      </c>
      <c r="W798">
        <f t="shared" si="154"/>
        <v>0</v>
      </c>
      <c r="X798" t="str">
        <f t="shared" si="155"/>
        <v>',</v>
      </c>
      <c r="Y798" s="30" t="str">
        <f t="shared" si="145"/>
        <v/>
      </c>
    </row>
    <row r="799" spans="1:25" x14ac:dyDescent="0.25">
      <c r="A799" s="60"/>
      <c r="B799">
        <v>128</v>
      </c>
      <c r="C799" s="28" t="s">
        <v>2095</v>
      </c>
      <c r="D799" s="28" t="s">
        <v>2096</v>
      </c>
      <c r="E799" t="s">
        <v>570</v>
      </c>
      <c r="F799" t="s">
        <v>570</v>
      </c>
      <c r="H799" s="29" t="str">
        <f t="shared" si="146"/>
        <v>'</v>
      </c>
      <c r="I799" t="str">
        <f t="shared" si="147"/>
        <v>&gt; div.js--modal.sizing--content.no--header &gt; div:[2] &gt; div &gt; div:[4] &gt; div &gt; div:[2] &gt; div &gt; div &gt; div:[5] &gt; div &gt; div &gt; div:[2] &gt; a</v>
      </c>
      <c r="J799" t="str">
        <f t="shared" si="148"/>
        <v>' : '</v>
      </c>
      <c r="K799" t="str">
        <f t="shared" si="149"/>
        <v>Picture_Gallery_FullScreen</v>
      </c>
      <c r="L799" t="str">
        <f t="shared" si="150"/>
        <v>',</v>
      </c>
      <c r="M799" s="30" t="str">
        <f t="shared" si="144"/>
        <v xml:space="preserve">'&gt; div.js--modal.sizing--content.no--header &gt; div:[2] &gt; div &gt; div:[4] &gt; div &gt; div:[2] &gt; div &gt; div &gt; div:[5] &gt; div &gt; div &gt; div:[2] &gt; a' : 'Picture_Gallery_FullScreen',
</v>
      </c>
      <c r="T799" s="29" t="str">
        <f t="shared" si="151"/>
        <v>'</v>
      </c>
      <c r="U799" t="str">
        <f t="shared" si="152"/>
        <v>&gt; div.js--modal.sizing--content.no--header &gt; div:[2] &gt; div &gt; div:[4] &gt; div &gt; div:[2] &gt; div &gt; div &gt; div:[5] &gt; div &gt; div &gt; div:[2] &gt; a</v>
      </c>
      <c r="V799" t="str">
        <f t="shared" si="153"/>
        <v>' : '</v>
      </c>
      <c r="W799" t="str">
        <f t="shared" si="154"/>
        <v>Picture_Gallery_FullScreen</v>
      </c>
      <c r="X799" t="str">
        <f t="shared" si="155"/>
        <v>',</v>
      </c>
      <c r="Y799" s="30" t="str">
        <f t="shared" si="145"/>
        <v xml:space="preserve">'&gt; div.js--modal.sizing--content.no--header &gt; div:[2] &gt; div &gt; div:[4] &gt; div &gt; div:[2] &gt; div &gt; div &gt; div:[5] &gt; div &gt; div &gt; div:[2] &gt; a' : 'Picture_Gallery_FullScreen',
</v>
      </c>
    </row>
    <row r="800" spans="1:25" x14ac:dyDescent="0.25">
      <c r="A800" s="60"/>
      <c r="B800">
        <v>128</v>
      </c>
      <c r="C800" s="28" t="s">
        <v>2097</v>
      </c>
      <c r="D800" s="28" t="s">
        <v>2098</v>
      </c>
      <c r="E800" t="s">
        <v>570</v>
      </c>
      <c r="F800" t="s">
        <v>570</v>
      </c>
      <c r="H800" s="29" t="str">
        <f t="shared" si="146"/>
        <v>'</v>
      </c>
      <c r="I800" t="str">
        <f t="shared" si="147"/>
        <v>&gt; div.js--modal.no--header.sizing--content &gt; div:[2] &gt; div &gt; div:[2] &gt; div:[2]</v>
      </c>
      <c r="J800" t="str">
        <f t="shared" si="148"/>
        <v>' : '</v>
      </c>
      <c r="K800" t="str">
        <f t="shared" si="149"/>
        <v>Picture_Gallery_FullScreen</v>
      </c>
      <c r="L800" t="str">
        <f t="shared" si="150"/>
        <v>',</v>
      </c>
      <c r="M800" s="30" t="str">
        <f t="shared" si="144"/>
        <v xml:space="preserve">'&gt; div.js--modal.no--header.sizing--content &gt; div:[2] &gt; div &gt; div:[2] &gt; div:[2]' : 'Picture_Gallery_FullScreen',
</v>
      </c>
      <c r="T800" s="29" t="str">
        <f t="shared" si="151"/>
        <v>'</v>
      </c>
      <c r="U800" t="str">
        <f t="shared" si="152"/>
        <v>&gt; div.js--modal.no--header.sizing--content &gt; div:[2] &gt; div &gt; div:[2] &gt; div:[2]</v>
      </c>
      <c r="V800" t="str">
        <f t="shared" si="153"/>
        <v>' : '</v>
      </c>
      <c r="W800" t="str">
        <f t="shared" si="154"/>
        <v>Picture_Gallery_FullScreen</v>
      </c>
      <c r="X800" t="str">
        <f t="shared" si="155"/>
        <v>',</v>
      </c>
      <c r="Y800" s="30" t="str">
        <f t="shared" si="145"/>
        <v xml:space="preserve">'&gt; div.js--modal.no--header.sizing--content &gt; div:[2] &gt; div &gt; div:[2] &gt; div:[2]' : 'Picture_Gallery_FullScreen',
</v>
      </c>
    </row>
    <row r="801" spans="1:25" x14ac:dyDescent="0.25">
      <c r="A801" s="60"/>
      <c r="B801">
        <v>127</v>
      </c>
      <c r="C801" s="28" t="s">
        <v>2099</v>
      </c>
      <c r="D801" s="28" t="s">
        <v>2100</v>
      </c>
      <c r="H801" s="29" t="str">
        <f t="shared" si="146"/>
        <v>'</v>
      </c>
      <c r="I801" t="str">
        <f t="shared" si="147"/>
        <v>&gt; div.page-wrap &gt; nav &gt; div &gt; div:[2] &gt; div:[3] &gt; div &gt; ul &gt; li:[5] &gt; a</v>
      </c>
      <c r="J801" t="str">
        <f t="shared" si="148"/>
        <v>' : '</v>
      </c>
      <c r="K801">
        <f t="shared" si="149"/>
        <v>0</v>
      </c>
      <c r="L801" t="str">
        <f t="shared" si="150"/>
        <v>',</v>
      </c>
      <c r="M801" s="30" t="str">
        <f t="shared" si="144"/>
        <v/>
      </c>
      <c r="T801" s="29" t="str">
        <f t="shared" si="151"/>
        <v>'</v>
      </c>
      <c r="U801" t="str">
        <f t="shared" si="152"/>
        <v>&gt; div.page-wrap &gt; nav &gt; div &gt; div:[2] &gt; div:[3] &gt; div &gt; ul &gt; li:[5] &gt; a</v>
      </c>
      <c r="V801" t="str">
        <f t="shared" si="153"/>
        <v>' : '</v>
      </c>
      <c r="W801">
        <f t="shared" si="154"/>
        <v>0</v>
      </c>
      <c r="X801" t="str">
        <f t="shared" si="155"/>
        <v>',</v>
      </c>
      <c r="Y801" s="30" t="str">
        <f t="shared" si="145"/>
        <v/>
      </c>
    </row>
    <row r="802" spans="1:25" x14ac:dyDescent="0.25">
      <c r="A802" s="60"/>
      <c r="B802">
        <v>127</v>
      </c>
      <c r="C802" s="28" t="s">
        <v>2101</v>
      </c>
      <c r="D802" s="28" t="s">
        <v>2102</v>
      </c>
      <c r="H802" s="29" t="str">
        <f t="shared" si="146"/>
        <v>'</v>
      </c>
      <c r="I802" t="str">
        <f t="shared" si="147"/>
        <v>&gt; div.page-wrap &gt; footer &gt; div &gt; div &gt; div:[7] &gt; div:[2] &gt; div &gt; a:[5]</v>
      </c>
      <c r="J802" t="str">
        <f t="shared" si="148"/>
        <v>' : '</v>
      </c>
      <c r="K802">
        <f t="shared" si="149"/>
        <v>0</v>
      </c>
      <c r="L802" t="str">
        <f t="shared" si="150"/>
        <v>',</v>
      </c>
      <c r="M802" s="30" t="str">
        <f t="shared" si="144"/>
        <v/>
      </c>
      <c r="T802" s="29" t="str">
        <f t="shared" si="151"/>
        <v>'</v>
      </c>
      <c r="U802" t="str">
        <f t="shared" si="152"/>
        <v>&gt; div.page-wrap &gt; footer &gt; div &gt; div &gt; div:[7] &gt; div:[2] &gt; div &gt; a:[5]</v>
      </c>
      <c r="V802" t="str">
        <f t="shared" si="153"/>
        <v>' : '</v>
      </c>
      <c r="W802">
        <f t="shared" si="154"/>
        <v>0</v>
      </c>
      <c r="X802" t="str">
        <f t="shared" si="155"/>
        <v>',</v>
      </c>
      <c r="Y802" s="30" t="str">
        <f t="shared" si="145"/>
        <v/>
      </c>
    </row>
    <row r="803" spans="1:25" x14ac:dyDescent="0.25">
      <c r="A803" s="60"/>
      <c r="B803">
        <v>126</v>
      </c>
      <c r="C803" s="28" t="s">
        <v>2103</v>
      </c>
      <c r="D803" s="28" t="s">
        <v>2104</v>
      </c>
      <c r="E803" t="s">
        <v>570</v>
      </c>
      <c r="F803" t="s">
        <v>570</v>
      </c>
      <c r="H803" s="29" t="str">
        <f t="shared" si="146"/>
        <v>'</v>
      </c>
      <c r="I803" t="str">
        <f t="shared" si="147"/>
        <v>&gt; div.js--modal.no--header.sizing--content &gt; div:[2] &gt; div &gt; div:[4] &gt; div &gt; div:[2] &gt; div &gt; div &gt; div &gt; div &gt; div &gt; div:[2] &gt; a:[2]</v>
      </c>
      <c r="J803" t="str">
        <f t="shared" si="148"/>
        <v>' : '</v>
      </c>
      <c r="K803" t="str">
        <f t="shared" si="149"/>
        <v>Picture_Gallery_FullScreen</v>
      </c>
      <c r="L803" t="str">
        <f t="shared" si="150"/>
        <v>',</v>
      </c>
      <c r="M803" s="30" t="str">
        <f t="shared" si="144"/>
        <v xml:space="preserve">'&gt; div.js--modal.no--header.sizing--content &gt; div:[2] &gt; div &gt; div:[4] &gt; div &gt; div:[2] &gt; div &gt; div &gt; div &gt; div &gt; div &gt; div:[2] &gt; a:[2]' : 'Picture_Gallery_FullScreen',
</v>
      </c>
      <c r="T803" s="29" t="str">
        <f t="shared" si="151"/>
        <v>'</v>
      </c>
      <c r="U803" t="str">
        <f t="shared" si="152"/>
        <v>&gt; div.js--modal.no--header.sizing--content &gt; div:[2] &gt; div &gt; div:[4] &gt; div &gt; div:[2] &gt; div &gt; div &gt; div &gt; div &gt; div &gt; div:[2] &gt; a:[2]</v>
      </c>
      <c r="V803" t="str">
        <f t="shared" si="153"/>
        <v>' : '</v>
      </c>
      <c r="W803" t="str">
        <f t="shared" si="154"/>
        <v>Picture_Gallery_FullScreen</v>
      </c>
      <c r="X803" t="str">
        <f t="shared" si="155"/>
        <v>',</v>
      </c>
      <c r="Y803" s="30" t="str">
        <f t="shared" si="145"/>
        <v xml:space="preserve">'&gt; div.js--modal.no--header.sizing--content &gt; div:[2] &gt; div &gt; div:[4] &gt; div &gt; div:[2] &gt; div &gt; div &gt; div &gt; div &gt; div &gt; div:[2] &gt; a:[2]' : 'Picture_Gallery_FullScreen',
</v>
      </c>
    </row>
    <row r="804" spans="1:25" x14ac:dyDescent="0.25">
      <c r="A804" s="60"/>
      <c r="B804">
        <v>126</v>
      </c>
      <c r="C804" s="28" t="s">
        <v>2105</v>
      </c>
      <c r="D804" s="28" t="s">
        <v>2106</v>
      </c>
      <c r="E804" t="s">
        <v>806</v>
      </c>
      <c r="F804" t="s">
        <v>159</v>
      </c>
      <c r="H804" s="29" t="str">
        <f t="shared" si="146"/>
        <v>'</v>
      </c>
      <c r="I804" t="str">
        <f t="shared" si="147"/>
        <v>&gt; div.page-wrap &gt; section &gt; div &gt; div &gt; div &gt; div:[2] &gt; div:[2] &gt; div &gt; div:[3] &gt; div:[2] &gt; div:[2] &gt; table &gt; tbody &gt; tr:[16] &gt; td:[2] &gt; li:[6]</v>
      </c>
      <c r="J804" t="str">
        <f t="shared" si="148"/>
        <v>' : '</v>
      </c>
      <c r="K804" t="str">
        <f t="shared" si="149"/>
        <v>ProductDescription_table</v>
      </c>
      <c r="L804" t="str">
        <f t="shared" si="150"/>
        <v>',</v>
      </c>
      <c r="M804" s="30" t="str">
        <f t="shared" si="144"/>
        <v xml:space="preserve">'&gt; div.page-wrap &gt; section &gt; div &gt; div &gt; div &gt; div:[2] &gt; div:[2] &gt; div &gt; div:[3] &gt; div:[2] &gt; div:[2] &gt; table &gt; tbody &gt; tr:[16] &gt; td:[2] &gt; li:[6]' : 'ProductDescription_table',
</v>
      </c>
      <c r="T804" s="29" t="str">
        <f t="shared" si="151"/>
        <v>'</v>
      </c>
      <c r="U804" t="str">
        <f t="shared" si="152"/>
        <v>&gt; div.page-wrap &gt; section &gt; div &gt; div &gt; div &gt; div:[2] &gt; div:[2] &gt; div &gt; div:[3] &gt; div:[2] &gt; div:[2] &gt; table &gt; tbody &gt; tr:[16] &gt; td:[2] &gt; li:[6]</v>
      </c>
      <c r="V804" t="str">
        <f t="shared" si="153"/>
        <v>' : '</v>
      </c>
      <c r="W804" t="str">
        <f t="shared" si="154"/>
        <v>ProductDescription_table</v>
      </c>
      <c r="X804" t="str">
        <f t="shared" si="155"/>
        <v>',</v>
      </c>
      <c r="Y804" s="30" t="str">
        <f t="shared" si="145"/>
        <v xml:space="preserve">'&gt; div.page-wrap &gt; section &gt; div &gt; div &gt; div &gt; div:[2] &gt; div:[2] &gt; div &gt; div:[3] &gt; div:[2] &gt; div:[2] &gt; table &gt; tbody &gt; tr:[16] &gt; td:[2] &gt; li:[6]' : 'ProductDescription_table',
</v>
      </c>
    </row>
    <row r="805" spans="1:25" x14ac:dyDescent="0.25">
      <c r="A805" s="60"/>
      <c r="B805">
        <v>126</v>
      </c>
      <c r="C805" s="28" t="s">
        <v>2107</v>
      </c>
      <c r="D805" s="28" t="s">
        <v>2108</v>
      </c>
      <c r="H805" s="29" t="str">
        <f t="shared" si="146"/>
        <v>'</v>
      </c>
      <c r="I805" t="str">
        <f t="shared" si="147"/>
        <v>&gt; div.page-wrap &gt; nav &gt; div &gt; div:[2] &gt; div:[5] &gt; div &gt; ul &gt; li:[3]</v>
      </c>
      <c r="J805" t="str">
        <f t="shared" si="148"/>
        <v>' : '</v>
      </c>
      <c r="K805">
        <f t="shared" si="149"/>
        <v>0</v>
      </c>
      <c r="L805" t="str">
        <f t="shared" si="150"/>
        <v>',</v>
      </c>
      <c r="M805" s="30" t="str">
        <f t="shared" si="144"/>
        <v/>
      </c>
      <c r="T805" s="29" t="str">
        <f t="shared" si="151"/>
        <v>'</v>
      </c>
      <c r="U805" t="str">
        <f t="shared" si="152"/>
        <v>&gt; div.page-wrap &gt; nav &gt; div &gt; div:[2] &gt; div:[5] &gt; div &gt; ul &gt; li:[3]</v>
      </c>
      <c r="V805" t="str">
        <f t="shared" si="153"/>
        <v>' : '</v>
      </c>
      <c r="W805">
        <f t="shared" si="154"/>
        <v>0</v>
      </c>
      <c r="X805" t="str">
        <f t="shared" si="155"/>
        <v>',</v>
      </c>
      <c r="Y805" s="30" t="str">
        <f t="shared" si="145"/>
        <v/>
      </c>
    </row>
    <row r="806" spans="1:25" x14ac:dyDescent="0.25">
      <c r="A806" s="60"/>
      <c r="B806">
        <v>125</v>
      </c>
      <c r="C806" s="28" t="s">
        <v>2109</v>
      </c>
      <c r="D806" s="28" t="s">
        <v>2110</v>
      </c>
      <c r="E806" t="s">
        <v>570</v>
      </c>
      <c r="F806" t="s">
        <v>570</v>
      </c>
      <c r="H806" s="29" t="str">
        <f t="shared" si="146"/>
        <v>'</v>
      </c>
      <c r="I806" t="str">
        <f t="shared" si="147"/>
        <v>&gt; div.js--modal.no--header.sizing--content &gt; div:[2] &gt; div &gt; div:[4] &gt; div &gt; div:[2] &gt; div &gt; div &gt; div:[3] &gt; div &gt; div &gt; div:[2] &gt; a &gt; span &gt; span &gt; img</v>
      </c>
      <c r="J806" t="str">
        <f t="shared" si="148"/>
        <v>' : '</v>
      </c>
      <c r="K806" t="str">
        <f t="shared" si="149"/>
        <v>Picture_Gallery_FullScreen</v>
      </c>
      <c r="L806" t="str">
        <f t="shared" si="150"/>
        <v>',</v>
      </c>
      <c r="M806" s="30" t="str">
        <f t="shared" si="144"/>
        <v xml:space="preserve">'&gt; div.js--modal.no--header.sizing--content &gt; div:[2] &gt; div &gt; div:[4] &gt; div &gt; div:[2] &gt; div &gt; div &gt; div:[3] &gt; div &gt; div &gt; div:[2] &gt; a &gt; span &gt; span &gt; img' : 'Picture_Gallery_FullScreen',
</v>
      </c>
      <c r="T806" s="29" t="str">
        <f t="shared" si="151"/>
        <v>'</v>
      </c>
      <c r="U806" t="str">
        <f t="shared" si="152"/>
        <v>&gt; div.js--modal.no--header.sizing--content &gt; div:[2] &gt; div &gt; div:[4] &gt; div &gt; div:[2] &gt; div &gt; div &gt; div:[3] &gt; div &gt; div &gt; div:[2] &gt; a &gt; span &gt; span &gt; img</v>
      </c>
      <c r="V806" t="str">
        <f t="shared" si="153"/>
        <v>' : '</v>
      </c>
      <c r="W806" t="str">
        <f t="shared" si="154"/>
        <v>Picture_Gallery_FullScreen</v>
      </c>
      <c r="X806" t="str">
        <f t="shared" si="155"/>
        <v>',</v>
      </c>
      <c r="Y806" s="30" t="str">
        <f t="shared" si="145"/>
        <v xml:space="preserve">'&gt; div.js--modal.no--header.sizing--content &gt; div:[2] &gt; div &gt; div:[4] &gt; div &gt; div:[2] &gt; div &gt; div &gt; div:[3] &gt; div &gt; div &gt; div:[2] &gt; a &gt; span &gt; span &gt; img' : 'Picture_Gallery_FullScreen',
</v>
      </c>
    </row>
    <row r="807" spans="1:25" x14ac:dyDescent="0.25">
      <c r="A807" s="60"/>
      <c r="B807">
        <v>125</v>
      </c>
      <c r="C807" s="28" t="s">
        <v>2111</v>
      </c>
      <c r="D807" s="28" t="s">
        <v>2112</v>
      </c>
      <c r="E807" t="s">
        <v>159</v>
      </c>
      <c r="F807" t="s">
        <v>159</v>
      </c>
      <c r="H807" s="29" t="str">
        <f t="shared" si="146"/>
        <v>'</v>
      </c>
      <c r="I807" t="str">
        <f t="shared" si="147"/>
        <v>&gt; div.page-wrap &gt; section &gt; div &gt; div &gt; div &gt; div:[2] &gt; div:[2] &gt; div:[2] &gt; div:[2] &gt; div:[2] &gt; div</v>
      </c>
      <c r="J807" t="str">
        <f t="shared" si="148"/>
        <v>' : '</v>
      </c>
      <c r="K807" t="str">
        <f t="shared" si="149"/>
        <v>ProductDescription</v>
      </c>
      <c r="L807" t="str">
        <f t="shared" si="150"/>
        <v>',</v>
      </c>
      <c r="M807" s="30" t="str">
        <f t="shared" si="144"/>
        <v xml:space="preserve">'&gt; div.page-wrap &gt; section &gt; div &gt; div &gt; div &gt; div:[2] &gt; div:[2] &gt; div:[2] &gt; div:[2] &gt; div:[2] &gt; div' : 'ProductDescription',
</v>
      </c>
      <c r="T807" s="29" t="str">
        <f t="shared" si="151"/>
        <v>'</v>
      </c>
      <c r="U807" t="str">
        <f t="shared" si="152"/>
        <v>&gt; div.page-wrap &gt; section &gt; div &gt; div &gt; div &gt; div:[2] &gt; div:[2] &gt; div:[2] &gt; div:[2] &gt; div:[2] &gt; div</v>
      </c>
      <c r="V807" t="str">
        <f t="shared" si="153"/>
        <v>' : '</v>
      </c>
      <c r="W807" t="str">
        <f t="shared" si="154"/>
        <v>ProductDescription</v>
      </c>
      <c r="X807" t="str">
        <f t="shared" si="155"/>
        <v>',</v>
      </c>
      <c r="Y807" s="30" t="str">
        <f t="shared" si="145"/>
        <v xml:space="preserve">'&gt; div.page-wrap &gt; section &gt; div &gt; div &gt; div &gt; div:[2] &gt; div:[2] &gt; div:[2] &gt; div:[2] &gt; div:[2] &gt; div' : 'ProductDescription',
</v>
      </c>
    </row>
    <row r="808" spans="1:25" x14ac:dyDescent="0.25">
      <c r="A808" s="60"/>
      <c r="B808">
        <v>125</v>
      </c>
      <c r="C808" s="28" t="s">
        <v>2113</v>
      </c>
      <c r="D808" s="28" t="s">
        <v>2114</v>
      </c>
      <c r="E808" t="s">
        <v>570</v>
      </c>
      <c r="F808" t="s">
        <v>570</v>
      </c>
      <c r="H808" s="29" t="str">
        <f t="shared" si="146"/>
        <v>'</v>
      </c>
      <c r="I808" t="str">
        <f t="shared" si="147"/>
        <v>&gt; div.js--modal.sizing--auto.no--header.image-gallery--modal.no--border-radius &gt; div:[2] &gt; div &gt; div &gt; div &gt; div:[7] &gt; img</v>
      </c>
      <c r="J808" t="str">
        <f t="shared" si="148"/>
        <v>' : '</v>
      </c>
      <c r="K808" t="str">
        <f t="shared" si="149"/>
        <v>Picture_Gallery_FullScreen</v>
      </c>
      <c r="L808" t="str">
        <f t="shared" si="150"/>
        <v>',</v>
      </c>
      <c r="M808" s="30" t="str">
        <f t="shared" si="144"/>
        <v xml:space="preserve">'&gt; div.js--modal.sizing--auto.no--header.image-gallery--modal.no--border-radius &gt; div:[2] &gt; div &gt; div &gt; div &gt; div:[7] &gt; img' : 'Picture_Gallery_FullScreen',
</v>
      </c>
      <c r="T808" s="29" t="str">
        <f t="shared" si="151"/>
        <v>'</v>
      </c>
      <c r="U808" t="str">
        <f t="shared" si="152"/>
        <v>&gt; div.js--modal.sizing--auto.no--header.image-gallery--modal.no--border-radius &gt; div:[2] &gt; div &gt; div &gt; div &gt; div:[7] &gt; img</v>
      </c>
      <c r="V808" t="str">
        <f t="shared" si="153"/>
        <v>' : '</v>
      </c>
      <c r="W808" t="str">
        <f t="shared" si="154"/>
        <v>Picture_Gallery_FullScreen</v>
      </c>
      <c r="X808" t="str">
        <f t="shared" si="155"/>
        <v>',</v>
      </c>
      <c r="Y808" s="30" t="str">
        <f t="shared" si="145"/>
        <v xml:space="preserve">'&gt; div.js--modal.sizing--auto.no--header.image-gallery--modal.no--border-radius &gt; div:[2] &gt; div &gt; div &gt; div &gt; div:[7] &gt; img' : 'Picture_Gallery_FullScreen',
</v>
      </c>
    </row>
    <row r="809" spans="1:25" x14ac:dyDescent="0.25">
      <c r="A809" s="60"/>
      <c r="B809">
        <v>125</v>
      </c>
      <c r="C809" s="28" t="s">
        <v>2115</v>
      </c>
      <c r="D809" s="28" t="s">
        <v>2116</v>
      </c>
      <c r="E809" t="s">
        <v>678</v>
      </c>
      <c r="F809" t="s">
        <v>678</v>
      </c>
      <c r="H809" s="29" t="str">
        <f t="shared" si="146"/>
        <v>'</v>
      </c>
      <c r="I809" t="str">
        <f t="shared" si="147"/>
        <v>#hp24-accessory &gt; div:[2] &gt; div:[3] &gt; div:[2] &gt; div:[2] &gt; div:[3]</v>
      </c>
      <c r="J809" t="str">
        <f t="shared" si="148"/>
        <v>' : '</v>
      </c>
      <c r="K809" t="str">
        <f t="shared" si="149"/>
        <v>Zubehör</v>
      </c>
      <c r="L809" t="str">
        <f t="shared" si="150"/>
        <v>',</v>
      </c>
      <c r="M809" s="30" t="str">
        <f t="shared" si="144"/>
        <v xml:space="preserve">'#hp24-accessory &gt; div:[2] &gt; div:[3] &gt; div:[2] &gt; div:[2] &gt; div:[3]' : 'Zubehör',
</v>
      </c>
      <c r="T809" s="29" t="str">
        <f t="shared" si="151"/>
        <v>'</v>
      </c>
      <c r="U809" t="str">
        <f t="shared" si="152"/>
        <v>#hp24-accessory &gt; div:[2] &gt; div:[3] &gt; div:[2] &gt; div:[2] &gt; div:[3]</v>
      </c>
      <c r="V809" t="str">
        <f t="shared" si="153"/>
        <v>' : '</v>
      </c>
      <c r="W809" t="str">
        <f t="shared" si="154"/>
        <v>Zubehör</v>
      </c>
      <c r="X809" t="str">
        <f t="shared" si="155"/>
        <v>',</v>
      </c>
      <c r="Y809" s="30" t="str">
        <f t="shared" si="145"/>
        <v xml:space="preserve">'#hp24-accessory &gt; div:[2] &gt; div:[3] &gt; div:[2] &gt; div:[2] &gt; div:[3]' : 'Zubehör',
</v>
      </c>
    </row>
    <row r="810" spans="1:25" x14ac:dyDescent="0.25">
      <c r="A810" s="60"/>
      <c r="B810">
        <v>125</v>
      </c>
      <c r="C810" s="28" t="s">
        <v>2117</v>
      </c>
      <c r="D810" s="28" t="s">
        <v>2118</v>
      </c>
      <c r="E810" t="s">
        <v>570</v>
      </c>
      <c r="F810" t="s">
        <v>570</v>
      </c>
      <c r="H810" s="29" t="str">
        <f t="shared" si="146"/>
        <v>'</v>
      </c>
      <c r="I810" t="str">
        <f t="shared" si="147"/>
        <v>&gt; div.js--modal.sizing--content.no--header &gt; div:[2] &gt; div &gt; div:[4] &gt; div &gt; div:[2] &gt; div &gt; div &gt; div:[4] &gt; div &gt; div &gt; div:[2] &gt; a &gt; span &gt; span &gt; img</v>
      </c>
      <c r="J810" t="str">
        <f t="shared" si="148"/>
        <v>' : '</v>
      </c>
      <c r="K810" t="str">
        <f t="shared" si="149"/>
        <v>Picture_Gallery_FullScreen</v>
      </c>
      <c r="L810" t="str">
        <f t="shared" si="150"/>
        <v>',</v>
      </c>
      <c r="M810" s="30" t="str">
        <f t="shared" si="144"/>
        <v xml:space="preserve">'&gt; div.js--modal.sizing--content.no--header &gt; div:[2] &gt; div &gt; div:[4] &gt; div &gt; div:[2] &gt; div &gt; div &gt; div:[4] &gt; div &gt; div &gt; div:[2] &gt; a &gt; span &gt; span &gt; img' : 'Picture_Gallery_FullScreen',
</v>
      </c>
      <c r="T810" s="29" t="str">
        <f t="shared" si="151"/>
        <v>'</v>
      </c>
      <c r="U810" t="str">
        <f t="shared" si="152"/>
        <v>&gt; div.js--modal.sizing--content.no--header &gt; div:[2] &gt; div &gt; div:[4] &gt; div &gt; div:[2] &gt; div &gt; div &gt; div:[4] &gt; div &gt; div &gt; div:[2] &gt; a &gt; span &gt; span &gt; img</v>
      </c>
      <c r="V810" t="str">
        <f t="shared" si="153"/>
        <v>' : '</v>
      </c>
      <c r="W810" t="str">
        <f t="shared" si="154"/>
        <v>Picture_Gallery_FullScreen</v>
      </c>
      <c r="X810" t="str">
        <f t="shared" si="155"/>
        <v>',</v>
      </c>
      <c r="Y810" s="30" t="str">
        <f t="shared" si="145"/>
        <v xml:space="preserve">'&gt; div.js--modal.sizing--content.no--header &gt; div:[2] &gt; div &gt; div:[4] &gt; div &gt; div:[2] &gt; div &gt; div &gt; div:[4] &gt; div &gt; div &gt; div:[2] &gt; a &gt; span &gt; span &gt; img' : 'Picture_Gallery_FullScreen',
</v>
      </c>
    </row>
    <row r="811" spans="1:25" x14ac:dyDescent="0.25">
      <c r="A811" s="60"/>
      <c r="B811">
        <v>124</v>
      </c>
      <c r="C811" s="28" t="s">
        <v>2119</v>
      </c>
      <c r="D811" s="28" t="s">
        <v>2120</v>
      </c>
      <c r="F811" t="s">
        <v>2500</v>
      </c>
      <c r="H811" s="29" t="str">
        <f t="shared" si="146"/>
        <v>'</v>
      </c>
      <c r="I811" t="str">
        <f t="shared" si="147"/>
        <v>&gt; div.page-wrap &gt; section &gt; div &gt; div &gt; div &gt; div &gt; div &gt; div:[2] &gt; div &gt; div:[2] &gt; span &gt; span &gt; img</v>
      </c>
      <c r="J811" t="str">
        <f t="shared" si="148"/>
        <v>' : '</v>
      </c>
      <c r="K811">
        <f t="shared" si="149"/>
        <v>0</v>
      </c>
      <c r="L811" t="str">
        <f t="shared" si="150"/>
        <v>',</v>
      </c>
      <c r="M811" s="30" t="str">
        <f t="shared" si="144"/>
        <v/>
      </c>
      <c r="T811" s="29" t="str">
        <f t="shared" si="151"/>
        <v>'</v>
      </c>
      <c r="U811" t="str">
        <f t="shared" si="152"/>
        <v>&gt; div.page-wrap &gt; section &gt; div &gt; div &gt; div &gt; div &gt; div &gt; div:[2] &gt; div &gt; div:[2] &gt; span &gt; span &gt; img</v>
      </c>
      <c r="V811" t="str">
        <f t="shared" si="153"/>
        <v>' : '</v>
      </c>
      <c r="W811">
        <f t="shared" si="154"/>
        <v>0</v>
      </c>
      <c r="X811" t="str">
        <f t="shared" si="155"/>
        <v>',</v>
      </c>
      <c r="Y811" s="30" t="str">
        <f t="shared" si="145"/>
        <v/>
      </c>
    </row>
    <row r="812" spans="1:25" x14ac:dyDescent="0.25">
      <c r="A812" s="60"/>
      <c r="B812">
        <v>124</v>
      </c>
      <c r="C812" s="28" t="s">
        <v>2121</v>
      </c>
      <c r="D812" s="28" t="s">
        <v>2122</v>
      </c>
      <c r="E812" t="s">
        <v>678</v>
      </c>
      <c r="F812" t="s">
        <v>678</v>
      </c>
      <c r="H812" s="29" t="str">
        <f t="shared" si="146"/>
        <v>'</v>
      </c>
      <c r="I812" t="str">
        <f t="shared" si="147"/>
        <v>#hp24-accessory &gt; div:[2] &gt; div:[4] &gt; div</v>
      </c>
      <c r="J812" t="str">
        <f t="shared" si="148"/>
        <v>' : '</v>
      </c>
      <c r="K812" t="str">
        <f t="shared" si="149"/>
        <v>Zubehör</v>
      </c>
      <c r="L812" t="str">
        <f t="shared" si="150"/>
        <v>',</v>
      </c>
      <c r="M812" s="30" t="str">
        <f t="shared" si="144"/>
        <v xml:space="preserve">'#hp24-accessory &gt; div:[2] &gt; div:[4] &gt; div' : 'Zubehör',
</v>
      </c>
      <c r="T812" s="29" t="str">
        <f t="shared" si="151"/>
        <v>'</v>
      </c>
      <c r="U812" t="str">
        <f t="shared" si="152"/>
        <v>#hp24-accessory &gt; div:[2] &gt; div:[4] &gt; div</v>
      </c>
      <c r="V812" t="str">
        <f t="shared" si="153"/>
        <v>' : '</v>
      </c>
      <c r="W812" t="str">
        <f t="shared" si="154"/>
        <v>Zubehör</v>
      </c>
      <c r="X812" t="str">
        <f t="shared" si="155"/>
        <v>',</v>
      </c>
      <c r="Y812" s="30" t="str">
        <f t="shared" si="145"/>
        <v xml:space="preserve">'#hp24-accessory &gt; div:[2] &gt; div:[4] &gt; div' : 'Zubehör',
</v>
      </c>
    </row>
    <row r="813" spans="1:25" x14ac:dyDescent="0.25">
      <c r="A813" s="60"/>
      <c r="B813">
        <v>124</v>
      </c>
      <c r="C813" s="28" t="s">
        <v>2123</v>
      </c>
      <c r="D813" s="28" t="s">
        <v>2124</v>
      </c>
      <c r="E813" t="s">
        <v>678</v>
      </c>
      <c r="F813" t="s">
        <v>678</v>
      </c>
      <c r="H813" s="29" t="str">
        <f t="shared" si="146"/>
        <v>'</v>
      </c>
      <c r="I813" t="str">
        <f t="shared" si="147"/>
        <v>#hp24-accessory &gt; div:[2] &gt; div:[4] &gt; div:[2] &gt; div:[2] &gt; div</v>
      </c>
      <c r="J813" t="str">
        <f t="shared" si="148"/>
        <v>' : '</v>
      </c>
      <c r="K813" t="str">
        <f t="shared" si="149"/>
        <v>Zubehör</v>
      </c>
      <c r="L813" t="str">
        <f t="shared" si="150"/>
        <v>',</v>
      </c>
      <c r="M813" s="30" t="str">
        <f t="shared" si="144"/>
        <v xml:space="preserve">'#hp24-accessory &gt; div:[2] &gt; div:[4] &gt; div:[2] &gt; div:[2] &gt; div' : 'Zubehör',
</v>
      </c>
      <c r="T813" s="29" t="str">
        <f t="shared" si="151"/>
        <v>'</v>
      </c>
      <c r="U813" t="str">
        <f t="shared" si="152"/>
        <v>#hp24-accessory &gt; div:[2] &gt; div:[4] &gt; div:[2] &gt; div:[2] &gt; div</v>
      </c>
      <c r="V813" t="str">
        <f t="shared" si="153"/>
        <v>' : '</v>
      </c>
      <c r="W813" t="str">
        <f t="shared" si="154"/>
        <v>Zubehör</v>
      </c>
      <c r="X813" t="str">
        <f t="shared" si="155"/>
        <v>',</v>
      </c>
      <c r="Y813" s="30" t="str">
        <f t="shared" si="145"/>
        <v xml:space="preserve">'#hp24-accessory &gt; div:[2] &gt; div:[4] &gt; div:[2] &gt; div:[2] &gt; div' : 'Zubehör',
</v>
      </c>
    </row>
    <row r="814" spans="1:25" x14ac:dyDescent="0.25">
      <c r="A814" s="60"/>
      <c r="B814">
        <v>123</v>
      </c>
      <c r="C814" s="28" t="s">
        <v>2125</v>
      </c>
      <c r="D814" s="28" t="s">
        <v>2126</v>
      </c>
      <c r="H814" s="29" t="str">
        <f t="shared" si="146"/>
        <v>'</v>
      </c>
      <c r="I814" t="str">
        <f t="shared" si="147"/>
        <v>&gt; div.page-wrap &gt; nav &gt; div &gt; div:[2] &gt; div:[4] &gt; div &gt; ul &gt; li:[3]</v>
      </c>
      <c r="J814" t="str">
        <f t="shared" si="148"/>
        <v>' : '</v>
      </c>
      <c r="K814">
        <f t="shared" si="149"/>
        <v>0</v>
      </c>
      <c r="L814" t="str">
        <f t="shared" si="150"/>
        <v>',</v>
      </c>
      <c r="M814" s="30" t="str">
        <f t="shared" si="144"/>
        <v/>
      </c>
      <c r="T814" s="29" t="str">
        <f t="shared" si="151"/>
        <v>'</v>
      </c>
      <c r="U814" t="str">
        <f t="shared" si="152"/>
        <v>&gt; div.page-wrap &gt; nav &gt; div &gt; div:[2] &gt; div:[4] &gt; div &gt; ul &gt; li:[3]</v>
      </c>
      <c r="V814" t="str">
        <f t="shared" si="153"/>
        <v>' : '</v>
      </c>
      <c r="W814">
        <f t="shared" si="154"/>
        <v>0</v>
      </c>
      <c r="X814" t="str">
        <f t="shared" si="155"/>
        <v>',</v>
      </c>
      <c r="Y814" s="30" t="str">
        <f t="shared" si="145"/>
        <v/>
      </c>
    </row>
    <row r="815" spans="1:25" x14ac:dyDescent="0.25">
      <c r="A815" s="60"/>
      <c r="B815">
        <v>123</v>
      </c>
      <c r="C815" s="28" t="s">
        <v>2127</v>
      </c>
      <c r="D815" s="28" t="s">
        <v>2128</v>
      </c>
      <c r="H815" s="29" t="str">
        <f t="shared" si="146"/>
        <v>'</v>
      </c>
      <c r="I815" t="str">
        <f t="shared" si="147"/>
        <v>&gt; div.page-wrap &gt; section &gt; div &gt; div &gt; div &gt; div &gt; div:[2] &gt; div &gt; div &gt; div &gt; div</v>
      </c>
      <c r="J815" t="str">
        <f t="shared" si="148"/>
        <v>' : '</v>
      </c>
      <c r="K815">
        <f t="shared" si="149"/>
        <v>0</v>
      </c>
      <c r="L815" t="str">
        <f t="shared" si="150"/>
        <v>',</v>
      </c>
      <c r="M815" s="30" t="str">
        <f t="shared" si="144"/>
        <v/>
      </c>
      <c r="T815" s="29" t="str">
        <f t="shared" si="151"/>
        <v>'</v>
      </c>
      <c r="U815" t="str">
        <f t="shared" si="152"/>
        <v>&gt; div.page-wrap &gt; section &gt; div &gt; div &gt; div &gt; div &gt; div:[2] &gt; div &gt; div &gt; div &gt; div</v>
      </c>
      <c r="V815" t="str">
        <f t="shared" si="153"/>
        <v>' : '</v>
      </c>
      <c r="W815">
        <f t="shared" si="154"/>
        <v>0</v>
      </c>
      <c r="X815" t="str">
        <f t="shared" si="155"/>
        <v>',</v>
      </c>
      <c r="Y815" s="30" t="str">
        <f t="shared" si="145"/>
        <v/>
      </c>
    </row>
    <row r="816" spans="1:25" x14ac:dyDescent="0.25">
      <c r="A816" s="60"/>
      <c r="B816">
        <v>122</v>
      </c>
      <c r="C816" s="28" t="s">
        <v>2129</v>
      </c>
      <c r="D816" s="28" t="s">
        <v>2130</v>
      </c>
      <c r="E816" t="s">
        <v>678</v>
      </c>
      <c r="F816" t="s">
        <v>678</v>
      </c>
      <c r="H816" s="29" t="str">
        <f t="shared" si="146"/>
        <v>'</v>
      </c>
      <c r="I816" t="str">
        <f t="shared" si="147"/>
        <v>&gt; div.page-wrap &gt; section &gt; div &gt; div &gt; div &gt; div:[3] &gt; div:[2] &gt; div &gt; div:[2] &gt; div &gt; div &gt; div &gt; div:[3] &gt; div &gt; div &gt; div:[2]</v>
      </c>
      <c r="J816" t="str">
        <f t="shared" si="148"/>
        <v>' : '</v>
      </c>
      <c r="K816" t="str">
        <f t="shared" si="149"/>
        <v>Zubehör</v>
      </c>
      <c r="L816" t="str">
        <f t="shared" si="150"/>
        <v>',</v>
      </c>
      <c r="M816" s="30" t="str">
        <f t="shared" si="144"/>
        <v xml:space="preserve">'&gt; div.page-wrap &gt; section &gt; div &gt; div &gt; div &gt; div:[3] &gt; div:[2] &gt; div &gt; div:[2] &gt; div &gt; div &gt; div &gt; div:[3] &gt; div &gt; div &gt; div:[2]' : 'Zubehör',
</v>
      </c>
      <c r="T816" s="29" t="str">
        <f t="shared" si="151"/>
        <v>'</v>
      </c>
      <c r="U816" t="str">
        <f t="shared" si="152"/>
        <v>&gt; div.page-wrap &gt; section &gt; div &gt; div &gt; div &gt; div:[3] &gt; div:[2] &gt; div &gt; div:[2] &gt; div &gt; div &gt; div &gt; div:[3] &gt; div &gt; div &gt; div:[2]</v>
      </c>
      <c r="V816" t="str">
        <f t="shared" si="153"/>
        <v>' : '</v>
      </c>
      <c r="W816" t="str">
        <f t="shared" si="154"/>
        <v>Zubehör</v>
      </c>
      <c r="X816" t="str">
        <f t="shared" si="155"/>
        <v>',</v>
      </c>
      <c r="Y816" s="30" t="str">
        <f t="shared" si="145"/>
        <v xml:space="preserve">'&gt; div.page-wrap &gt; section &gt; div &gt; div &gt; div &gt; div:[3] &gt; div:[2] &gt; div &gt; div:[2] &gt; div &gt; div &gt; div &gt; div:[3] &gt; div &gt; div &gt; div:[2]' : 'Zubehör',
</v>
      </c>
    </row>
    <row r="817" spans="1:25" x14ac:dyDescent="0.25">
      <c r="A817" s="60"/>
      <c r="B817">
        <v>122</v>
      </c>
      <c r="C817" s="28" t="s">
        <v>2131</v>
      </c>
      <c r="D817" s="28" t="s">
        <v>2132</v>
      </c>
      <c r="H817" s="29" t="str">
        <f t="shared" si="146"/>
        <v>'</v>
      </c>
      <c r="I817" t="str">
        <f t="shared" si="147"/>
        <v>&gt; div.page-wrap &gt; nav &gt; div &gt; div:[2] &gt; div:[4] &gt; div &gt; ul &gt; li:[3] &gt; a</v>
      </c>
      <c r="J817" t="str">
        <f t="shared" si="148"/>
        <v>' : '</v>
      </c>
      <c r="K817">
        <f t="shared" si="149"/>
        <v>0</v>
      </c>
      <c r="L817" t="str">
        <f t="shared" si="150"/>
        <v>',</v>
      </c>
      <c r="M817" s="30" t="str">
        <f t="shared" si="144"/>
        <v/>
      </c>
      <c r="T817" s="29" t="str">
        <f t="shared" si="151"/>
        <v>'</v>
      </c>
      <c r="U817" t="str">
        <f t="shared" si="152"/>
        <v>&gt; div.page-wrap &gt; nav &gt; div &gt; div:[2] &gt; div:[4] &gt; div &gt; ul &gt; li:[3] &gt; a</v>
      </c>
      <c r="V817" t="str">
        <f t="shared" si="153"/>
        <v>' : '</v>
      </c>
      <c r="W817">
        <f t="shared" si="154"/>
        <v>0</v>
      </c>
      <c r="X817" t="str">
        <f t="shared" si="155"/>
        <v>',</v>
      </c>
      <c r="Y817" s="30" t="str">
        <f t="shared" si="145"/>
        <v/>
      </c>
    </row>
    <row r="818" spans="1:25" x14ac:dyDescent="0.25">
      <c r="A818" s="60"/>
      <c r="B818">
        <v>122</v>
      </c>
      <c r="C818" s="28" t="s">
        <v>2133</v>
      </c>
      <c r="D818" s="28" t="s">
        <v>2134</v>
      </c>
      <c r="E818" t="s">
        <v>159</v>
      </c>
      <c r="F818" t="s">
        <v>159</v>
      </c>
      <c r="H818" s="29" t="str">
        <f t="shared" si="146"/>
        <v>'</v>
      </c>
      <c r="I818" t="str">
        <f t="shared" si="147"/>
        <v>&gt; div.page-wrap &gt; section &gt; div &gt; div &gt; div &gt; div:[2] &gt; div:[2] &gt; div &gt; div:[3] &gt; div:[2] &gt; div &gt; ul:[2] &gt; li:[5]</v>
      </c>
      <c r="J818" t="str">
        <f t="shared" si="148"/>
        <v>' : '</v>
      </c>
      <c r="K818" t="str">
        <f t="shared" si="149"/>
        <v>ProductDescription</v>
      </c>
      <c r="L818" t="str">
        <f t="shared" si="150"/>
        <v>',</v>
      </c>
      <c r="M818" s="30" t="str">
        <f t="shared" si="144"/>
        <v xml:space="preserve">'&gt; div.page-wrap &gt; section &gt; div &gt; div &gt; div &gt; div:[2] &gt; div:[2] &gt; div &gt; div:[3] &gt; div:[2] &gt; div &gt; ul:[2] &gt; li:[5]' : 'ProductDescription',
</v>
      </c>
      <c r="T818" s="29" t="str">
        <f t="shared" si="151"/>
        <v>'</v>
      </c>
      <c r="U818" t="str">
        <f t="shared" si="152"/>
        <v>&gt; div.page-wrap &gt; section &gt; div &gt; div &gt; div &gt; div:[2] &gt; div:[2] &gt; div &gt; div:[3] &gt; div:[2] &gt; div &gt; ul:[2] &gt; li:[5]</v>
      </c>
      <c r="V818" t="str">
        <f t="shared" si="153"/>
        <v>' : '</v>
      </c>
      <c r="W818" t="str">
        <f t="shared" si="154"/>
        <v>ProductDescription</v>
      </c>
      <c r="X818" t="str">
        <f t="shared" si="155"/>
        <v>',</v>
      </c>
      <c r="Y818" s="30" t="str">
        <f t="shared" si="145"/>
        <v xml:space="preserve">'&gt; div.page-wrap &gt; section &gt; div &gt; div &gt; div &gt; div:[2] &gt; div:[2] &gt; div &gt; div:[3] &gt; div:[2] &gt; div &gt; ul:[2] &gt; li:[5]' : 'ProductDescription',
</v>
      </c>
    </row>
    <row r="819" spans="1:25" x14ac:dyDescent="0.25">
      <c r="A819" s="60"/>
      <c r="B819">
        <v>122</v>
      </c>
      <c r="C819" s="28" t="s">
        <v>2135</v>
      </c>
      <c r="D819" s="28" t="s">
        <v>2136</v>
      </c>
      <c r="H819" s="29" t="str">
        <f t="shared" si="146"/>
        <v>'</v>
      </c>
      <c r="I819" t="str">
        <f t="shared" si="147"/>
        <v>&gt; div.page-wrap &gt; footer &gt; div &gt; div &gt; div:[4] &gt; div:[2] &gt; div &gt; p &gt; a</v>
      </c>
      <c r="J819" t="str">
        <f t="shared" si="148"/>
        <v>' : '</v>
      </c>
      <c r="K819">
        <f t="shared" si="149"/>
        <v>0</v>
      </c>
      <c r="L819" t="str">
        <f t="shared" si="150"/>
        <v>',</v>
      </c>
      <c r="M819" s="30" t="str">
        <f t="shared" si="144"/>
        <v/>
      </c>
      <c r="T819" s="29" t="str">
        <f t="shared" si="151"/>
        <v>'</v>
      </c>
      <c r="U819" t="str">
        <f t="shared" si="152"/>
        <v>&gt; div.page-wrap &gt; footer &gt; div &gt; div &gt; div:[4] &gt; div:[2] &gt; div &gt; p &gt; a</v>
      </c>
      <c r="V819" t="str">
        <f t="shared" si="153"/>
        <v>' : '</v>
      </c>
      <c r="W819">
        <f t="shared" si="154"/>
        <v>0</v>
      </c>
      <c r="X819" t="str">
        <f t="shared" si="155"/>
        <v>',</v>
      </c>
      <c r="Y819" s="30" t="str">
        <f t="shared" si="145"/>
        <v/>
      </c>
    </row>
    <row r="820" spans="1:25" x14ac:dyDescent="0.25">
      <c r="A820" s="60"/>
      <c r="B820">
        <v>121</v>
      </c>
      <c r="C820" s="28" t="s">
        <v>2137</v>
      </c>
      <c r="D820" s="28" t="s">
        <v>2138</v>
      </c>
      <c r="E820" t="s">
        <v>600</v>
      </c>
      <c r="F820" t="s">
        <v>2500</v>
      </c>
      <c r="H820" s="29" t="str">
        <f t="shared" si="146"/>
        <v>'</v>
      </c>
      <c r="I820" t="str">
        <f t="shared" si="147"/>
        <v>&gt; div.page-wrap &gt; section &gt; div &gt; div &gt; div &gt; div &gt; div &gt; div:[2] &gt; div &gt; div:[3] &gt; span &gt; span &gt; img</v>
      </c>
      <c r="J820" t="str">
        <f t="shared" si="148"/>
        <v>' : '</v>
      </c>
      <c r="K820" t="str">
        <f t="shared" si="149"/>
        <v>VersandInformationen</v>
      </c>
      <c r="L820" t="str">
        <f t="shared" si="150"/>
        <v>',</v>
      </c>
      <c r="M820" s="30" t="str">
        <f t="shared" si="144"/>
        <v xml:space="preserve">'&gt; div.page-wrap &gt; section &gt; div &gt; div &gt; div &gt; div &gt; div &gt; div:[2] &gt; div &gt; div:[3] &gt; span &gt; span &gt; img' : 'VersandInformationen',
</v>
      </c>
      <c r="T820" s="29" t="str">
        <f t="shared" si="151"/>
        <v>'</v>
      </c>
      <c r="U820" t="str">
        <f t="shared" si="152"/>
        <v>&gt; div.page-wrap &gt; section &gt; div &gt; div &gt; div &gt; div &gt; div &gt; div:[2] &gt; div &gt; div:[3] &gt; span &gt; span &gt; img</v>
      </c>
      <c r="V820" t="str">
        <f t="shared" si="153"/>
        <v>' : '</v>
      </c>
      <c r="W820" t="str">
        <f t="shared" si="154"/>
        <v>VersandInformationen</v>
      </c>
      <c r="X820" t="str">
        <f t="shared" si="155"/>
        <v>',</v>
      </c>
      <c r="Y820" s="30" t="str">
        <f t="shared" si="145"/>
        <v xml:space="preserve">'&gt; div.page-wrap &gt; section &gt; div &gt; div &gt; div &gt; div &gt; div &gt; div:[2] &gt; div &gt; div:[3] &gt; span &gt; span &gt; img' : 'VersandInformationen',
</v>
      </c>
    </row>
    <row r="821" spans="1:25" x14ac:dyDescent="0.25">
      <c r="A821" s="60"/>
      <c r="B821">
        <v>120</v>
      </c>
      <c r="C821" s="28" t="s">
        <v>2139</v>
      </c>
      <c r="D821" s="28" t="s">
        <v>2140</v>
      </c>
      <c r="H821" s="29" t="str">
        <f t="shared" si="146"/>
        <v>'</v>
      </c>
      <c r="I821" t="str">
        <f t="shared" si="147"/>
        <v>&gt; div.page-wrap &gt; header &gt; div &gt; nav &gt; ul &gt; li:[2] &gt; div &gt; div &gt; div &gt; div:[2] &gt; div &gt; ul &gt; li:[2] &gt; a</v>
      </c>
      <c r="J821" t="str">
        <f t="shared" si="148"/>
        <v>' : '</v>
      </c>
      <c r="K821">
        <f t="shared" si="149"/>
        <v>0</v>
      </c>
      <c r="L821" t="str">
        <f t="shared" si="150"/>
        <v>',</v>
      </c>
      <c r="M821" s="30" t="str">
        <f t="shared" si="144"/>
        <v/>
      </c>
      <c r="T821" s="29" t="str">
        <f t="shared" si="151"/>
        <v>'</v>
      </c>
      <c r="U821" t="str">
        <f t="shared" si="152"/>
        <v>&gt; div.page-wrap &gt; header &gt; div &gt; nav &gt; ul &gt; li:[2] &gt; div &gt; div &gt; div &gt; div:[2] &gt; div &gt; ul &gt; li:[2] &gt; a</v>
      </c>
      <c r="V821" t="str">
        <f t="shared" si="153"/>
        <v>' : '</v>
      </c>
      <c r="W821">
        <f t="shared" si="154"/>
        <v>0</v>
      </c>
      <c r="X821" t="str">
        <f t="shared" si="155"/>
        <v>',</v>
      </c>
      <c r="Y821" s="30" t="str">
        <f t="shared" si="145"/>
        <v/>
      </c>
    </row>
    <row r="822" spans="1:25" x14ac:dyDescent="0.25">
      <c r="A822" s="60"/>
      <c r="B822">
        <v>120</v>
      </c>
      <c r="C822" s="28" t="s">
        <v>2141</v>
      </c>
      <c r="D822" s="28" t="s">
        <v>2142</v>
      </c>
      <c r="H822" s="29" t="str">
        <f t="shared" si="146"/>
        <v>'</v>
      </c>
      <c r="I822" t="str">
        <f t="shared" si="147"/>
        <v>&gt; div.page-wrap &gt; section &gt; div &gt; div &gt; div &gt; div &gt; div:[2] &gt; div &gt; div &gt; div &gt; div &gt; span &gt; span:[3] &gt; p</v>
      </c>
      <c r="J822" t="str">
        <f t="shared" si="148"/>
        <v>' : '</v>
      </c>
      <c r="K822">
        <f t="shared" si="149"/>
        <v>0</v>
      </c>
      <c r="L822" t="str">
        <f t="shared" si="150"/>
        <v>',</v>
      </c>
      <c r="M822" s="30" t="str">
        <f t="shared" si="144"/>
        <v/>
      </c>
      <c r="T822" s="29" t="str">
        <f t="shared" si="151"/>
        <v>'</v>
      </c>
      <c r="U822" t="str">
        <f t="shared" si="152"/>
        <v>&gt; div.page-wrap &gt; section &gt; div &gt; div &gt; div &gt; div &gt; div:[2] &gt; div &gt; div &gt; div &gt; div &gt; span &gt; span:[3] &gt; p</v>
      </c>
      <c r="V822" t="str">
        <f t="shared" si="153"/>
        <v>' : '</v>
      </c>
      <c r="W822">
        <f t="shared" si="154"/>
        <v>0</v>
      </c>
      <c r="X822" t="str">
        <f t="shared" si="155"/>
        <v>',</v>
      </c>
      <c r="Y822" s="30" t="str">
        <f t="shared" si="145"/>
        <v/>
      </c>
    </row>
    <row r="823" spans="1:25" x14ac:dyDescent="0.25">
      <c r="A823" s="60"/>
      <c r="B823">
        <v>120</v>
      </c>
      <c r="C823" s="28" t="s">
        <v>2143</v>
      </c>
      <c r="D823" s="28" t="s">
        <v>2144</v>
      </c>
      <c r="H823" s="29" t="str">
        <f t="shared" si="146"/>
        <v>'</v>
      </c>
      <c r="I823" t="str">
        <f t="shared" si="147"/>
        <v>#holabe-contactmenu &gt; div &gt; div &gt; p:[2]</v>
      </c>
      <c r="J823" t="str">
        <f t="shared" si="148"/>
        <v>' : '</v>
      </c>
      <c r="K823">
        <f t="shared" si="149"/>
        <v>0</v>
      </c>
      <c r="L823" t="str">
        <f t="shared" si="150"/>
        <v>',</v>
      </c>
      <c r="M823" s="30" t="str">
        <f t="shared" si="144"/>
        <v/>
      </c>
      <c r="T823" s="29" t="str">
        <f t="shared" si="151"/>
        <v>'</v>
      </c>
      <c r="U823" t="str">
        <f t="shared" si="152"/>
        <v>#holabe-contactmenu &gt; div &gt; div &gt; p:[2]</v>
      </c>
      <c r="V823" t="str">
        <f t="shared" si="153"/>
        <v>' : '</v>
      </c>
      <c r="W823">
        <f t="shared" si="154"/>
        <v>0</v>
      </c>
      <c r="X823" t="str">
        <f t="shared" si="155"/>
        <v>',</v>
      </c>
      <c r="Y823" s="30" t="str">
        <f t="shared" si="145"/>
        <v/>
      </c>
    </row>
    <row r="824" spans="1:25" x14ac:dyDescent="0.25">
      <c r="A824" s="60"/>
      <c r="B824">
        <v>120</v>
      </c>
      <c r="C824" s="28" t="s">
        <v>2145</v>
      </c>
      <c r="D824" s="28" t="s">
        <v>2146</v>
      </c>
      <c r="H824" s="29" t="str">
        <f t="shared" si="146"/>
        <v>'</v>
      </c>
      <c r="I824" t="str">
        <f t="shared" si="147"/>
        <v>&gt; div.page-wrap &gt; header &gt; div &gt; div:[2] &gt; div &gt; div:[2] &gt; div:[3] &gt; a &gt; span:[2]</v>
      </c>
      <c r="J824" t="str">
        <f t="shared" si="148"/>
        <v>' : '</v>
      </c>
      <c r="K824">
        <f t="shared" si="149"/>
        <v>0</v>
      </c>
      <c r="L824" t="str">
        <f t="shared" si="150"/>
        <v>',</v>
      </c>
      <c r="M824" s="30" t="str">
        <f t="shared" si="144"/>
        <v/>
      </c>
      <c r="T824" s="29" t="str">
        <f t="shared" si="151"/>
        <v>'</v>
      </c>
      <c r="U824" t="str">
        <f t="shared" si="152"/>
        <v>&gt; div.page-wrap &gt; header &gt; div &gt; div:[2] &gt; div &gt; div:[2] &gt; div:[3] &gt; a &gt; span:[2]</v>
      </c>
      <c r="V824" t="str">
        <f t="shared" si="153"/>
        <v>' : '</v>
      </c>
      <c r="W824">
        <f t="shared" si="154"/>
        <v>0</v>
      </c>
      <c r="X824" t="str">
        <f t="shared" si="155"/>
        <v>',</v>
      </c>
      <c r="Y824" s="30" t="str">
        <f t="shared" si="145"/>
        <v/>
      </c>
    </row>
    <row r="825" spans="1:25" x14ac:dyDescent="0.25">
      <c r="A825" s="60"/>
      <c r="B825">
        <v>120</v>
      </c>
      <c r="C825" s="28" t="s">
        <v>2147</v>
      </c>
      <c r="D825" s="28" t="s">
        <v>2148</v>
      </c>
      <c r="H825" s="29" t="str">
        <f t="shared" si="146"/>
        <v>'</v>
      </c>
      <c r="I825" t="str">
        <f t="shared" si="147"/>
        <v>&gt; div.page-wrap &gt; nav &gt; div &gt; div:[2] &gt; div:[2] &gt; div &gt; ul &gt; li:[4] &gt; a &gt; span</v>
      </c>
      <c r="J825" t="str">
        <f t="shared" si="148"/>
        <v>' : '</v>
      </c>
      <c r="K825">
        <f t="shared" si="149"/>
        <v>0</v>
      </c>
      <c r="L825" t="str">
        <f t="shared" si="150"/>
        <v>',</v>
      </c>
      <c r="M825" s="30" t="str">
        <f t="shared" si="144"/>
        <v/>
      </c>
      <c r="T825" s="29" t="str">
        <f t="shared" si="151"/>
        <v>'</v>
      </c>
      <c r="U825" t="str">
        <f t="shared" si="152"/>
        <v>&gt; div.page-wrap &gt; nav &gt; div &gt; div:[2] &gt; div:[2] &gt; div &gt; ul &gt; li:[4] &gt; a &gt; span</v>
      </c>
      <c r="V825" t="str">
        <f t="shared" si="153"/>
        <v>' : '</v>
      </c>
      <c r="W825">
        <f t="shared" si="154"/>
        <v>0</v>
      </c>
      <c r="X825" t="str">
        <f t="shared" si="155"/>
        <v>',</v>
      </c>
      <c r="Y825" s="30" t="str">
        <f t="shared" si="145"/>
        <v/>
      </c>
    </row>
    <row r="826" spans="1:25" x14ac:dyDescent="0.25">
      <c r="A826" s="60"/>
      <c r="B826">
        <v>120</v>
      </c>
      <c r="C826" s="28" t="s">
        <v>2149</v>
      </c>
      <c r="D826" s="28" t="s">
        <v>2150</v>
      </c>
      <c r="H826" s="29" t="str">
        <f t="shared" si="146"/>
        <v>'</v>
      </c>
      <c r="I826" t="str">
        <f t="shared" si="147"/>
        <v>&gt; div.page-wrap &gt; footer &gt; div &gt; div &gt; div:[4]</v>
      </c>
      <c r="J826" t="str">
        <f t="shared" si="148"/>
        <v>' : '</v>
      </c>
      <c r="K826">
        <f t="shared" si="149"/>
        <v>0</v>
      </c>
      <c r="L826" t="str">
        <f t="shared" si="150"/>
        <v>',</v>
      </c>
      <c r="M826" s="30" t="str">
        <f t="shared" si="144"/>
        <v/>
      </c>
      <c r="T826" s="29" t="str">
        <f t="shared" si="151"/>
        <v>'</v>
      </c>
      <c r="U826" t="str">
        <f t="shared" si="152"/>
        <v>&gt; div.page-wrap &gt; footer &gt; div &gt; div &gt; div:[4]</v>
      </c>
      <c r="V826" t="str">
        <f t="shared" si="153"/>
        <v>' : '</v>
      </c>
      <c r="W826">
        <f t="shared" si="154"/>
        <v>0</v>
      </c>
      <c r="X826" t="str">
        <f t="shared" si="155"/>
        <v>',</v>
      </c>
      <c r="Y826" s="30" t="str">
        <f t="shared" si="145"/>
        <v/>
      </c>
    </row>
    <row r="827" spans="1:25" x14ac:dyDescent="0.25">
      <c r="A827" s="60"/>
      <c r="B827">
        <v>119</v>
      </c>
      <c r="C827" s="28" t="s">
        <v>2151</v>
      </c>
      <c r="D827" s="28" t="s">
        <v>2151</v>
      </c>
      <c r="H827" s="29" t="str">
        <f t="shared" si="146"/>
        <v>'</v>
      </c>
      <c r="I827" t="str">
        <f t="shared" si="147"/>
        <v>foobaer_hausnummer</v>
      </c>
      <c r="J827" t="str">
        <f t="shared" si="148"/>
        <v>' : '</v>
      </c>
      <c r="K827">
        <f t="shared" si="149"/>
        <v>0</v>
      </c>
      <c r="L827" t="str">
        <f t="shared" si="150"/>
        <v>',</v>
      </c>
      <c r="M827" s="30" t="str">
        <f t="shared" si="144"/>
        <v/>
      </c>
      <c r="T827" s="29" t="str">
        <f t="shared" si="151"/>
        <v>'</v>
      </c>
      <c r="U827" t="str">
        <f t="shared" si="152"/>
        <v>foobaer_hausnummer</v>
      </c>
      <c r="V827" t="str">
        <f t="shared" si="153"/>
        <v>' : '</v>
      </c>
      <c r="W827">
        <f t="shared" si="154"/>
        <v>0</v>
      </c>
      <c r="X827" t="str">
        <f t="shared" si="155"/>
        <v>',</v>
      </c>
      <c r="Y827" s="30" t="str">
        <f t="shared" si="145"/>
        <v/>
      </c>
    </row>
    <row r="828" spans="1:25" x14ac:dyDescent="0.25">
      <c r="A828" s="60"/>
      <c r="B828">
        <v>119</v>
      </c>
      <c r="C828" s="28" t="s">
        <v>2152</v>
      </c>
      <c r="D828" s="28" t="s">
        <v>2153</v>
      </c>
      <c r="H828" s="29" t="str">
        <f t="shared" si="146"/>
        <v>'</v>
      </c>
      <c r="I828" t="str">
        <f t="shared" si="147"/>
        <v>&gt; div.page-wrap &gt; header &gt; div &gt; nav &gt; ul &gt; li:[2] &gt; div &gt; div &gt; div &gt; div &gt; div &gt; ul &gt; li:[2] &gt; a &gt; span:[2]</v>
      </c>
      <c r="J828" t="str">
        <f t="shared" si="148"/>
        <v>' : '</v>
      </c>
      <c r="K828">
        <f t="shared" si="149"/>
        <v>0</v>
      </c>
      <c r="L828" t="str">
        <f t="shared" si="150"/>
        <v>',</v>
      </c>
      <c r="M828" s="30" t="str">
        <f t="shared" si="144"/>
        <v/>
      </c>
      <c r="T828" s="29" t="str">
        <f t="shared" si="151"/>
        <v>'</v>
      </c>
      <c r="U828" t="str">
        <f t="shared" si="152"/>
        <v>&gt; div.page-wrap &gt; header &gt; div &gt; nav &gt; ul &gt; li:[2] &gt; div &gt; div &gt; div &gt; div &gt; div &gt; ul &gt; li:[2] &gt; a &gt; span:[2]</v>
      </c>
      <c r="V828" t="str">
        <f t="shared" si="153"/>
        <v>' : '</v>
      </c>
      <c r="W828">
        <f t="shared" si="154"/>
        <v>0</v>
      </c>
      <c r="X828" t="str">
        <f t="shared" si="155"/>
        <v>',</v>
      </c>
      <c r="Y828" s="30" t="str">
        <f t="shared" si="145"/>
        <v/>
      </c>
    </row>
    <row r="829" spans="1:25" x14ac:dyDescent="0.25">
      <c r="A829" s="60"/>
      <c r="B829">
        <v>117</v>
      </c>
      <c r="C829" s="28" t="s">
        <v>2154</v>
      </c>
      <c r="D829" s="28" t="s">
        <v>2155</v>
      </c>
      <c r="E829" t="s">
        <v>634</v>
      </c>
      <c r="F829" t="s">
        <v>17</v>
      </c>
      <c r="H829" s="29" t="str">
        <f t="shared" si="146"/>
        <v>'</v>
      </c>
      <c r="I829" t="str">
        <f t="shared" si="147"/>
        <v>&gt; div.page-wrap &gt; section &gt; nav &gt; ul &gt; li:[3] &gt; ul &gt; li:[7] &gt; a</v>
      </c>
      <c r="J829" t="str">
        <f t="shared" si="148"/>
        <v>' : '</v>
      </c>
      <c r="K829" t="str">
        <f t="shared" si="149"/>
        <v>Breadcrumbs</v>
      </c>
      <c r="L829" t="str">
        <f t="shared" si="150"/>
        <v>',</v>
      </c>
      <c r="M829" s="30" t="str">
        <f t="shared" si="144"/>
        <v xml:space="preserve">'&gt; div.page-wrap &gt; section &gt; nav &gt; ul &gt; li:[3] &gt; ul &gt; li:[7] &gt; a' : 'Breadcrumbs',
</v>
      </c>
      <c r="T829" s="29" t="str">
        <f t="shared" si="151"/>
        <v>'</v>
      </c>
      <c r="U829" t="str">
        <f t="shared" si="152"/>
        <v>&gt; div.page-wrap &gt; section &gt; nav &gt; ul &gt; li:[3] &gt; ul &gt; li:[7] &gt; a</v>
      </c>
      <c r="V829" t="str">
        <f t="shared" si="153"/>
        <v>' : '</v>
      </c>
      <c r="W829" t="str">
        <f t="shared" si="154"/>
        <v>Breadcrumbs</v>
      </c>
      <c r="X829" t="str">
        <f t="shared" si="155"/>
        <v>',</v>
      </c>
      <c r="Y829" s="30" t="str">
        <f t="shared" si="145"/>
        <v xml:space="preserve">'&gt; div.page-wrap &gt; section &gt; nav &gt; ul &gt; li:[3] &gt; ul &gt; li:[7] &gt; a' : 'Breadcrumbs',
</v>
      </c>
    </row>
    <row r="830" spans="1:25" x14ac:dyDescent="0.25">
      <c r="A830" s="60"/>
      <c r="B830">
        <v>117</v>
      </c>
      <c r="C830" s="28" t="s">
        <v>2156</v>
      </c>
      <c r="D830" s="28" t="s">
        <v>2157</v>
      </c>
      <c r="H830" s="29" t="str">
        <f t="shared" si="146"/>
        <v>'</v>
      </c>
      <c r="I830" t="str">
        <f t="shared" si="147"/>
        <v>&gt; div.page-wrap &gt; section &gt; div &gt; div &gt; div &gt; div:[5] &gt; div:[2] &gt; div &gt; div:[2] &gt; div &gt; div &gt; div &gt; div:[3] &gt; div &gt; div &gt; div:[2] &gt; div &gt; div &gt; div</v>
      </c>
      <c r="J830" t="str">
        <f t="shared" si="148"/>
        <v>' : '</v>
      </c>
      <c r="K830">
        <f t="shared" si="149"/>
        <v>0</v>
      </c>
      <c r="L830" t="str">
        <f t="shared" si="150"/>
        <v>',</v>
      </c>
      <c r="M830" s="30" t="str">
        <f t="shared" si="144"/>
        <v/>
      </c>
      <c r="T830" s="29" t="str">
        <f t="shared" si="151"/>
        <v>'</v>
      </c>
      <c r="U830" t="str">
        <f t="shared" si="152"/>
        <v>&gt; div.page-wrap &gt; section &gt; div &gt; div &gt; div &gt; div:[5] &gt; div:[2] &gt; div &gt; div:[2] &gt; div &gt; div &gt; div &gt; div:[3] &gt; div &gt; div &gt; div:[2] &gt; div &gt; div &gt; div</v>
      </c>
      <c r="V830" t="str">
        <f t="shared" si="153"/>
        <v>' : '</v>
      </c>
      <c r="W830">
        <f t="shared" si="154"/>
        <v>0</v>
      </c>
      <c r="X830" t="str">
        <f t="shared" si="155"/>
        <v>',</v>
      </c>
      <c r="Y830" s="30" t="str">
        <f t="shared" si="145"/>
        <v/>
      </c>
    </row>
    <row r="831" spans="1:25" x14ac:dyDescent="0.25">
      <c r="A831" s="60"/>
      <c r="B831">
        <v>116</v>
      </c>
      <c r="C831" s="28" t="s">
        <v>2158</v>
      </c>
      <c r="D831" s="28" t="s">
        <v>2159</v>
      </c>
      <c r="E831" t="s">
        <v>806</v>
      </c>
      <c r="F831" t="s">
        <v>159</v>
      </c>
      <c r="H831" s="29" t="str">
        <f t="shared" si="146"/>
        <v>'</v>
      </c>
      <c r="I831" t="str">
        <f t="shared" si="147"/>
        <v>&gt; div.page-wrap &gt; section &gt; div &gt; div &gt; div &gt; div:[2] &gt; div:[2] &gt; div &gt; div:[3] &gt; div:[2] &gt; div:[2] &gt; table &gt; tbody &gt; tr:[14] &gt; td:[2] &gt; li:[7]</v>
      </c>
      <c r="J831" t="str">
        <f t="shared" si="148"/>
        <v>' : '</v>
      </c>
      <c r="K831" t="str">
        <f t="shared" si="149"/>
        <v>ProductDescription_table</v>
      </c>
      <c r="L831" t="str">
        <f t="shared" si="150"/>
        <v>',</v>
      </c>
      <c r="M831" s="30" t="str">
        <f t="shared" si="144"/>
        <v xml:space="preserve">'&gt; div.page-wrap &gt; section &gt; div &gt; div &gt; div &gt; div:[2] &gt; div:[2] &gt; div &gt; div:[3] &gt; div:[2] &gt; div:[2] &gt; table &gt; tbody &gt; tr:[14] &gt; td:[2] &gt; li:[7]' : 'ProductDescription_table',
</v>
      </c>
      <c r="T831" s="29" t="str">
        <f t="shared" si="151"/>
        <v>'</v>
      </c>
      <c r="U831" t="str">
        <f t="shared" si="152"/>
        <v>&gt; div.page-wrap &gt; section &gt; div &gt; div &gt; div &gt; div:[2] &gt; div:[2] &gt; div &gt; div:[3] &gt; div:[2] &gt; div:[2] &gt; table &gt; tbody &gt; tr:[14] &gt; td:[2] &gt; li:[7]</v>
      </c>
      <c r="V831" t="str">
        <f t="shared" si="153"/>
        <v>' : '</v>
      </c>
      <c r="W831" t="str">
        <f t="shared" si="154"/>
        <v>ProductDescription_table</v>
      </c>
      <c r="X831" t="str">
        <f t="shared" si="155"/>
        <v>',</v>
      </c>
      <c r="Y831" s="30" t="str">
        <f t="shared" si="145"/>
        <v xml:space="preserve">'&gt; div.page-wrap &gt; section &gt; div &gt; div &gt; div &gt; div:[2] &gt; div:[2] &gt; div &gt; div:[3] &gt; div:[2] &gt; div:[2] &gt; table &gt; tbody &gt; tr:[14] &gt; td:[2] &gt; li:[7]' : 'ProductDescription_table',
</v>
      </c>
    </row>
    <row r="832" spans="1:25" x14ac:dyDescent="0.25">
      <c r="A832" s="60"/>
      <c r="B832">
        <v>116</v>
      </c>
      <c r="C832" s="28" t="s">
        <v>2160</v>
      </c>
      <c r="D832" s="28" t="s">
        <v>2161</v>
      </c>
      <c r="E832" t="s">
        <v>678</v>
      </c>
      <c r="F832" t="s">
        <v>678</v>
      </c>
      <c r="H832" s="29" t="str">
        <f t="shared" si="146"/>
        <v>'</v>
      </c>
      <c r="I832" t="str">
        <f t="shared" si="147"/>
        <v>#hp24-accessory &gt; div:[2] &gt; div:[4] &gt; div:[2] &gt; div:[2] &gt; div:[2]</v>
      </c>
      <c r="J832" t="str">
        <f t="shared" si="148"/>
        <v>' : '</v>
      </c>
      <c r="K832" t="str">
        <f t="shared" si="149"/>
        <v>Zubehör</v>
      </c>
      <c r="L832" t="str">
        <f t="shared" si="150"/>
        <v>',</v>
      </c>
      <c r="M832" s="30" t="str">
        <f t="shared" si="144"/>
        <v xml:space="preserve">'#hp24-accessory &gt; div:[2] &gt; div:[4] &gt; div:[2] &gt; div:[2] &gt; div:[2]' : 'Zubehör',
</v>
      </c>
      <c r="T832" s="29" t="str">
        <f t="shared" si="151"/>
        <v>'</v>
      </c>
      <c r="U832" t="str">
        <f t="shared" si="152"/>
        <v>#hp24-accessory &gt; div:[2] &gt; div:[4] &gt; div:[2] &gt; div:[2] &gt; div:[2]</v>
      </c>
      <c r="V832" t="str">
        <f t="shared" si="153"/>
        <v>' : '</v>
      </c>
      <c r="W832" t="str">
        <f t="shared" si="154"/>
        <v>Zubehör</v>
      </c>
      <c r="X832" t="str">
        <f t="shared" si="155"/>
        <v>',</v>
      </c>
      <c r="Y832" s="30" t="str">
        <f t="shared" si="145"/>
        <v xml:space="preserve">'#hp24-accessory &gt; div:[2] &gt; div:[4] &gt; div:[2] &gt; div:[2] &gt; div:[2]' : 'Zubehör',
</v>
      </c>
    </row>
    <row r="833" spans="1:25" x14ac:dyDescent="0.25">
      <c r="A833" s="60"/>
      <c r="B833">
        <v>116</v>
      </c>
      <c r="C833" s="28" t="s">
        <v>2162</v>
      </c>
      <c r="D833" s="28" t="s">
        <v>2163</v>
      </c>
      <c r="E833" t="s">
        <v>159</v>
      </c>
      <c r="F833" t="s">
        <v>159</v>
      </c>
      <c r="H833" s="29" t="str">
        <f t="shared" si="146"/>
        <v>'</v>
      </c>
      <c r="I833" t="str">
        <f t="shared" si="147"/>
        <v>&gt; div.page-wrap &gt; section &gt; div &gt; div &gt; div &gt; div:[2] &gt; div:[2] &gt; div &gt; div:[3] &gt; div:[2] &gt; div &gt; ul &gt; li:[4] &gt; strong</v>
      </c>
      <c r="J833" t="str">
        <f t="shared" si="148"/>
        <v>' : '</v>
      </c>
      <c r="K833" t="str">
        <f t="shared" si="149"/>
        <v>ProductDescription</v>
      </c>
      <c r="L833" t="str">
        <f t="shared" si="150"/>
        <v>',</v>
      </c>
      <c r="M833" s="30" t="str">
        <f t="shared" si="144"/>
        <v xml:space="preserve">'&gt; div.page-wrap &gt; section &gt; div &gt; div &gt; div &gt; div:[2] &gt; div:[2] &gt; div &gt; div:[3] &gt; div:[2] &gt; div &gt; ul &gt; li:[4] &gt; strong' : 'ProductDescription',
</v>
      </c>
      <c r="T833" s="29" t="str">
        <f t="shared" si="151"/>
        <v>'</v>
      </c>
      <c r="U833" t="str">
        <f t="shared" si="152"/>
        <v>&gt; div.page-wrap &gt; section &gt; div &gt; div &gt; div &gt; div:[2] &gt; div:[2] &gt; div &gt; div:[3] &gt; div:[2] &gt; div &gt; ul &gt; li:[4] &gt; strong</v>
      </c>
      <c r="V833" t="str">
        <f t="shared" si="153"/>
        <v>' : '</v>
      </c>
      <c r="W833" t="str">
        <f t="shared" si="154"/>
        <v>ProductDescription</v>
      </c>
      <c r="X833" t="str">
        <f t="shared" si="155"/>
        <v>',</v>
      </c>
      <c r="Y833" s="30" t="str">
        <f t="shared" si="145"/>
        <v xml:space="preserve">'&gt; div.page-wrap &gt; section &gt; div &gt; div &gt; div &gt; div:[2] &gt; div:[2] &gt; div &gt; div:[3] &gt; div:[2] &gt; div &gt; ul &gt; li:[4] &gt; strong' : 'ProductDescription',
</v>
      </c>
    </row>
    <row r="834" spans="1:25" x14ac:dyDescent="0.25">
      <c r="A834" s="60"/>
      <c r="B834">
        <v>116</v>
      </c>
      <c r="C834" s="28" t="s">
        <v>2164</v>
      </c>
      <c r="D834" s="28" t="s">
        <v>2165</v>
      </c>
      <c r="H834" s="29" t="str">
        <f t="shared" si="146"/>
        <v>'</v>
      </c>
      <c r="I834" t="str">
        <f t="shared" si="147"/>
        <v>&gt; div.page-wrap &gt; nav &gt; div &gt; div:[2] &gt; div:[6] &gt; div &gt; ul &gt; li:[3] &gt; a &gt; span</v>
      </c>
      <c r="J834" t="str">
        <f t="shared" si="148"/>
        <v>' : '</v>
      </c>
      <c r="K834">
        <f t="shared" si="149"/>
        <v>0</v>
      </c>
      <c r="L834" t="str">
        <f t="shared" si="150"/>
        <v>',</v>
      </c>
      <c r="M834" s="30" t="str">
        <f t="shared" si="144"/>
        <v/>
      </c>
      <c r="T834" s="29" t="str">
        <f t="shared" si="151"/>
        <v>'</v>
      </c>
      <c r="U834" t="str">
        <f t="shared" si="152"/>
        <v>&gt; div.page-wrap &gt; nav &gt; div &gt; div:[2] &gt; div:[6] &gt; div &gt; ul &gt; li:[3] &gt; a &gt; span</v>
      </c>
      <c r="V834" t="str">
        <f t="shared" si="153"/>
        <v>' : '</v>
      </c>
      <c r="W834">
        <f t="shared" si="154"/>
        <v>0</v>
      </c>
      <c r="X834" t="str">
        <f t="shared" si="155"/>
        <v>',</v>
      </c>
      <c r="Y834" s="30" t="str">
        <f t="shared" si="145"/>
        <v/>
      </c>
    </row>
    <row r="835" spans="1:25" x14ac:dyDescent="0.25">
      <c r="A835" s="60"/>
      <c r="B835">
        <v>115</v>
      </c>
      <c r="C835" s="28" t="s">
        <v>2166</v>
      </c>
      <c r="D835" s="28" t="s">
        <v>2167</v>
      </c>
      <c r="H835" s="29" t="str">
        <f t="shared" si="146"/>
        <v>'</v>
      </c>
      <c r="I835" t="str">
        <f t="shared" si="147"/>
        <v>&gt; div.page-wrap &gt; nav &gt; div &gt; div:[2] &gt; div:[3] &gt; div &gt; ul &gt; li &gt; a &gt; span</v>
      </c>
      <c r="J835" t="str">
        <f t="shared" si="148"/>
        <v>' : '</v>
      </c>
      <c r="K835">
        <f t="shared" si="149"/>
        <v>0</v>
      </c>
      <c r="L835" t="str">
        <f t="shared" si="150"/>
        <v>',</v>
      </c>
      <c r="M835" s="30" t="str">
        <f t="shared" si="144"/>
        <v/>
      </c>
      <c r="T835" s="29" t="str">
        <f t="shared" si="151"/>
        <v>'</v>
      </c>
      <c r="U835" t="str">
        <f t="shared" si="152"/>
        <v>&gt; div.page-wrap &gt; nav &gt; div &gt; div:[2] &gt; div:[3] &gt; div &gt; ul &gt; li &gt; a &gt; span</v>
      </c>
      <c r="V835" t="str">
        <f t="shared" si="153"/>
        <v>' : '</v>
      </c>
      <c r="W835">
        <f t="shared" si="154"/>
        <v>0</v>
      </c>
      <c r="X835" t="str">
        <f t="shared" si="155"/>
        <v>',</v>
      </c>
      <c r="Y835" s="30" t="str">
        <f t="shared" si="145"/>
        <v/>
      </c>
    </row>
    <row r="836" spans="1:25" x14ac:dyDescent="0.25">
      <c r="A836" s="60"/>
      <c r="B836">
        <v>115</v>
      </c>
      <c r="C836" s="28" t="s">
        <v>2168</v>
      </c>
      <c r="D836" s="28" t="s">
        <v>2169</v>
      </c>
      <c r="E836" t="s">
        <v>806</v>
      </c>
      <c r="F836" t="s">
        <v>159</v>
      </c>
      <c r="H836" s="29" t="str">
        <f t="shared" si="146"/>
        <v>'</v>
      </c>
      <c r="I836" t="str">
        <f t="shared" si="147"/>
        <v>&gt; div.page-wrap &gt; section &gt; div &gt; div &gt; div &gt; div:[2] &gt; div:[2] &gt; div &gt; div:[3] &gt; div:[2] &gt; div:[2] &gt; table &gt; tbody &gt; tr:[7] &gt; td:[2] &gt; li:[4]</v>
      </c>
      <c r="J836" t="str">
        <f t="shared" si="148"/>
        <v>' : '</v>
      </c>
      <c r="K836" t="str">
        <f t="shared" si="149"/>
        <v>ProductDescription_table</v>
      </c>
      <c r="L836" t="str">
        <f t="shared" si="150"/>
        <v>',</v>
      </c>
      <c r="M836" s="30" t="str">
        <f t="shared" ref="M836:M899" si="156">IF(ISNUMBER(SEARCH("0",CONCATENATE($H836,$I836,$J836,$K836,$L836,CHAR(10)))),"",CONCATENATE($H836,$I836,$J836,$K836,$L836,CHAR(10)))</f>
        <v xml:space="preserve">'&gt; div.page-wrap &gt; section &gt; div &gt; div &gt; div &gt; div:[2] &gt; div:[2] &gt; div &gt; div:[3] &gt; div:[2] &gt; div:[2] &gt; table &gt; tbody &gt; tr:[7] &gt; td:[2] &gt; li:[4]' : 'ProductDescription_table',
</v>
      </c>
      <c r="T836" s="29" t="str">
        <f t="shared" si="151"/>
        <v>'</v>
      </c>
      <c r="U836" t="str">
        <f t="shared" si="152"/>
        <v>&gt; div.page-wrap &gt; section &gt; div &gt; div &gt; div &gt; div:[2] &gt; div:[2] &gt; div &gt; div:[3] &gt; div:[2] &gt; div:[2] &gt; table &gt; tbody &gt; tr:[7] &gt; td:[2] &gt; li:[4]</v>
      </c>
      <c r="V836" t="str">
        <f t="shared" si="153"/>
        <v>' : '</v>
      </c>
      <c r="W836" t="str">
        <f t="shared" si="154"/>
        <v>ProductDescription_table</v>
      </c>
      <c r="X836" t="str">
        <f t="shared" si="155"/>
        <v>',</v>
      </c>
      <c r="Y836" s="30" t="str">
        <f t="shared" ref="Y836:Y899" si="157">IF(ISNUMBER(SEARCH("0",CONCATENATE($T836,$U836,$V836,$W836,$X836,CHAR(10)))),"",CONCATENATE($T836,$U836,$V836,$W836,$X836,CHAR(10)))</f>
        <v xml:space="preserve">'&gt; div.page-wrap &gt; section &gt; div &gt; div &gt; div &gt; div:[2] &gt; div:[2] &gt; div &gt; div:[3] &gt; div:[2] &gt; div:[2] &gt; table &gt; tbody &gt; tr:[7] &gt; td:[2] &gt; li:[4]' : 'ProductDescription_table',
</v>
      </c>
    </row>
    <row r="837" spans="1:25" x14ac:dyDescent="0.25">
      <c r="A837" s="60"/>
      <c r="B837">
        <v>115</v>
      </c>
      <c r="C837" s="28" t="s">
        <v>2170</v>
      </c>
      <c r="D837" s="28" t="s">
        <v>2171</v>
      </c>
      <c r="H837" s="29" t="str">
        <f t="shared" ref="H837:H900" si="158">+$H$3</f>
        <v>'</v>
      </c>
      <c r="I837" t="str">
        <f t="shared" ref="I837:I900" si="159">+$C837</f>
        <v>#holabe-contactmenu &gt; div:[4] &gt; div</v>
      </c>
      <c r="J837" t="str">
        <f t="shared" ref="J837:J900" si="160">+$J$3</f>
        <v>' : '</v>
      </c>
      <c r="K837">
        <f t="shared" ref="K837:K900" si="161">+$E837</f>
        <v>0</v>
      </c>
      <c r="L837" t="str">
        <f t="shared" ref="L837:L900" si="162">+$L$3</f>
        <v>',</v>
      </c>
      <c r="M837" s="30" t="str">
        <f t="shared" si="156"/>
        <v/>
      </c>
      <c r="T837" s="29" t="str">
        <f t="shared" ref="T837:T900" si="163">+$T$3</f>
        <v>'</v>
      </c>
      <c r="U837" t="str">
        <f t="shared" ref="U837:U900" si="164">+$C837</f>
        <v>#holabe-contactmenu &gt; div:[4] &gt; div</v>
      </c>
      <c r="V837" t="str">
        <f t="shared" ref="V837:V900" si="165">+$V$3</f>
        <v>' : '</v>
      </c>
      <c r="W837">
        <f t="shared" ref="W837:W900" si="166">+$E837</f>
        <v>0</v>
      </c>
      <c r="X837" t="str">
        <f t="shared" ref="X837:X900" si="167">+$X$3</f>
        <v>',</v>
      </c>
      <c r="Y837" s="30" t="str">
        <f t="shared" si="157"/>
        <v/>
      </c>
    </row>
    <row r="838" spans="1:25" x14ac:dyDescent="0.25">
      <c r="A838" s="60"/>
      <c r="B838">
        <v>115</v>
      </c>
      <c r="C838" s="28" t="s">
        <v>2172</v>
      </c>
      <c r="D838" s="28" t="s">
        <v>2173</v>
      </c>
      <c r="E838" t="s">
        <v>634</v>
      </c>
      <c r="F838" t="s">
        <v>17</v>
      </c>
      <c r="H838" s="29" t="str">
        <f t="shared" si="158"/>
        <v>'</v>
      </c>
      <c r="I838" t="str">
        <f t="shared" si="159"/>
        <v>&gt; div.page-wrap &gt; section &gt; nav &gt; ul &gt; li:[3] &gt; ul</v>
      </c>
      <c r="J838" t="str">
        <f t="shared" si="160"/>
        <v>' : '</v>
      </c>
      <c r="K838" t="str">
        <f t="shared" si="161"/>
        <v>Breadcrumbs</v>
      </c>
      <c r="L838" t="str">
        <f t="shared" si="162"/>
        <v>',</v>
      </c>
      <c r="M838" s="30" t="str">
        <f t="shared" si="156"/>
        <v xml:space="preserve">'&gt; div.page-wrap &gt; section &gt; nav &gt; ul &gt; li:[3] &gt; ul' : 'Breadcrumbs',
</v>
      </c>
      <c r="T838" s="29" t="str">
        <f t="shared" si="163"/>
        <v>'</v>
      </c>
      <c r="U838" t="str">
        <f t="shared" si="164"/>
        <v>&gt; div.page-wrap &gt; section &gt; nav &gt; ul &gt; li:[3] &gt; ul</v>
      </c>
      <c r="V838" t="str">
        <f t="shared" si="165"/>
        <v>' : '</v>
      </c>
      <c r="W838" t="str">
        <f t="shared" si="166"/>
        <v>Breadcrumbs</v>
      </c>
      <c r="X838" t="str">
        <f t="shared" si="167"/>
        <v>',</v>
      </c>
      <c r="Y838" s="30" t="str">
        <f t="shared" si="157"/>
        <v xml:space="preserve">'&gt; div.page-wrap &gt; section &gt; nav &gt; ul &gt; li:[3] &gt; ul' : 'Breadcrumbs',
</v>
      </c>
    </row>
    <row r="839" spans="1:25" x14ac:dyDescent="0.25">
      <c r="A839" s="60"/>
      <c r="B839">
        <v>114</v>
      </c>
      <c r="C839" s="28" t="s">
        <v>2174</v>
      </c>
      <c r="D839" s="28" t="s">
        <v>2175</v>
      </c>
      <c r="E839" t="s">
        <v>570</v>
      </c>
      <c r="F839" t="s">
        <v>570</v>
      </c>
      <c r="H839" s="29" t="str">
        <f t="shared" si="158"/>
        <v>'</v>
      </c>
      <c r="I839" t="str">
        <f t="shared" si="159"/>
        <v>&gt; div.js--modal.is--fullscreen.sizing--content.no--header</v>
      </c>
      <c r="J839" t="str">
        <f t="shared" si="160"/>
        <v>' : '</v>
      </c>
      <c r="K839" t="str">
        <f t="shared" si="161"/>
        <v>Picture_Gallery_FullScreen</v>
      </c>
      <c r="L839" t="str">
        <f t="shared" si="162"/>
        <v>',</v>
      </c>
      <c r="M839" s="30" t="str">
        <f t="shared" si="156"/>
        <v xml:space="preserve">'&gt; div.js--modal.is--fullscreen.sizing--content.no--header' : 'Picture_Gallery_FullScreen',
</v>
      </c>
      <c r="T839" s="29" t="str">
        <f t="shared" si="163"/>
        <v>'</v>
      </c>
      <c r="U839" t="str">
        <f t="shared" si="164"/>
        <v>&gt; div.js--modal.is--fullscreen.sizing--content.no--header</v>
      </c>
      <c r="V839" t="str">
        <f t="shared" si="165"/>
        <v>' : '</v>
      </c>
      <c r="W839" t="str">
        <f t="shared" si="166"/>
        <v>Picture_Gallery_FullScreen</v>
      </c>
      <c r="X839" t="str">
        <f t="shared" si="167"/>
        <v>',</v>
      </c>
      <c r="Y839" s="30" t="str">
        <f t="shared" si="157"/>
        <v xml:space="preserve">'&gt; div.js--modal.is--fullscreen.sizing--content.no--header' : 'Picture_Gallery_FullScreen',
</v>
      </c>
    </row>
    <row r="840" spans="1:25" x14ac:dyDescent="0.25">
      <c r="A840" s="60"/>
      <c r="B840">
        <v>114</v>
      </c>
      <c r="C840" s="28" t="s">
        <v>2176</v>
      </c>
      <c r="D840" s="28" t="s">
        <v>2177</v>
      </c>
      <c r="E840" t="s">
        <v>678</v>
      </c>
      <c r="F840" t="s">
        <v>678</v>
      </c>
      <c r="H840" s="29" t="str">
        <f t="shared" si="158"/>
        <v>'</v>
      </c>
      <c r="I840" t="str">
        <f t="shared" si="159"/>
        <v>#hp24-accessory &gt; div:[2] &gt; div:[8] &gt; div:[2] &gt; div &gt; div &gt; a</v>
      </c>
      <c r="J840" t="str">
        <f t="shared" si="160"/>
        <v>' : '</v>
      </c>
      <c r="K840" t="str">
        <f t="shared" si="161"/>
        <v>Zubehör</v>
      </c>
      <c r="L840" t="str">
        <f t="shared" si="162"/>
        <v>',</v>
      </c>
      <c r="M840" s="30" t="str">
        <f t="shared" si="156"/>
        <v xml:space="preserve">'#hp24-accessory &gt; div:[2] &gt; div:[8] &gt; div:[2] &gt; div &gt; div &gt; a' : 'Zubehör',
</v>
      </c>
      <c r="T840" s="29" t="str">
        <f t="shared" si="163"/>
        <v>'</v>
      </c>
      <c r="U840" t="str">
        <f t="shared" si="164"/>
        <v>#hp24-accessory &gt; div:[2] &gt; div:[8] &gt; div:[2] &gt; div &gt; div &gt; a</v>
      </c>
      <c r="V840" t="str">
        <f t="shared" si="165"/>
        <v>' : '</v>
      </c>
      <c r="W840" t="str">
        <f t="shared" si="166"/>
        <v>Zubehör</v>
      </c>
      <c r="X840" t="str">
        <f t="shared" si="167"/>
        <v>',</v>
      </c>
      <c r="Y840" s="30" t="str">
        <f t="shared" si="157"/>
        <v xml:space="preserve">'#hp24-accessory &gt; div:[2] &gt; div:[8] &gt; div:[2] &gt; div &gt; div &gt; a' : 'Zubehör',
</v>
      </c>
    </row>
    <row r="841" spans="1:25" x14ac:dyDescent="0.25">
      <c r="A841" s="60"/>
      <c r="B841">
        <v>114</v>
      </c>
      <c r="C841" s="28" t="s">
        <v>2178</v>
      </c>
      <c r="D841" s="28" t="s">
        <v>2179</v>
      </c>
      <c r="E841" t="s">
        <v>570</v>
      </c>
      <c r="F841" t="s">
        <v>570</v>
      </c>
      <c r="H841" s="29" t="str">
        <f t="shared" si="158"/>
        <v>'</v>
      </c>
      <c r="I841" t="str">
        <f t="shared" si="159"/>
        <v>&gt; div.js--modal.no--header.sizing--content &gt; div:[2] &gt; div &gt; div</v>
      </c>
      <c r="J841" t="str">
        <f t="shared" si="160"/>
        <v>' : '</v>
      </c>
      <c r="K841" t="str">
        <f t="shared" si="161"/>
        <v>Picture_Gallery_FullScreen</v>
      </c>
      <c r="L841" t="str">
        <f t="shared" si="162"/>
        <v>',</v>
      </c>
      <c r="M841" s="30" t="str">
        <f t="shared" si="156"/>
        <v xml:space="preserve">'&gt; div.js--modal.no--header.sizing--content &gt; div:[2] &gt; div &gt; div' : 'Picture_Gallery_FullScreen',
</v>
      </c>
      <c r="T841" s="29" t="str">
        <f t="shared" si="163"/>
        <v>'</v>
      </c>
      <c r="U841" t="str">
        <f t="shared" si="164"/>
        <v>&gt; div.js--modal.no--header.sizing--content &gt; div:[2] &gt; div &gt; div</v>
      </c>
      <c r="V841" t="str">
        <f t="shared" si="165"/>
        <v>' : '</v>
      </c>
      <c r="W841" t="str">
        <f t="shared" si="166"/>
        <v>Picture_Gallery_FullScreen</v>
      </c>
      <c r="X841" t="str">
        <f t="shared" si="167"/>
        <v>',</v>
      </c>
      <c r="Y841" s="30" t="str">
        <f t="shared" si="157"/>
        <v xml:space="preserve">'&gt; div.js--modal.no--header.sizing--content &gt; div:[2] &gt; div &gt; div' : 'Picture_Gallery_FullScreen',
</v>
      </c>
    </row>
    <row r="842" spans="1:25" x14ac:dyDescent="0.25">
      <c r="A842" s="60"/>
      <c r="B842">
        <v>113</v>
      </c>
      <c r="C842" s="28" t="s">
        <v>2180</v>
      </c>
      <c r="D842" s="28" t="s">
        <v>2181</v>
      </c>
      <c r="H842" s="29" t="str">
        <f t="shared" si="158"/>
        <v>'</v>
      </c>
      <c r="I842" t="str">
        <f t="shared" si="159"/>
        <v>&gt; div.page-wrap &gt; section &gt; div &gt; div &gt; div &gt; div &gt; div &gt; div &gt; div &gt; div &gt; a:[8]</v>
      </c>
      <c r="J842" t="str">
        <f t="shared" si="160"/>
        <v>' : '</v>
      </c>
      <c r="K842">
        <f t="shared" si="161"/>
        <v>0</v>
      </c>
      <c r="L842" t="str">
        <f t="shared" si="162"/>
        <v>',</v>
      </c>
      <c r="M842" s="30" t="str">
        <f t="shared" si="156"/>
        <v/>
      </c>
      <c r="T842" s="29" t="str">
        <f t="shared" si="163"/>
        <v>'</v>
      </c>
      <c r="U842" t="str">
        <f t="shared" si="164"/>
        <v>&gt; div.page-wrap &gt; section &gt; div &gt; div &gt; div &gt; div &gt; div &gt; div &gt; div &gt; div &gt; a:[8]</v>
      </c>
      <c r="V842" t="str">
        <f t="shared" si="165"/>
        <v>' : '</v>
      </c>
      <c r="W842">
        <f t="shared" si="166"/>
        <v>0</v>
      </c>
      <c r="X842" t="str">
        <f t="shared" si="167"/>
        <v>',</v>
      </c>
      <c r="Y842" s="30" t="str">
        <f t="shared" si="157"/>
        <v/>
      </c>
    </row>
    <row r="843" spans="1:25" x14ac:dyDescent="0.25">
      <c r="A843" s="60"/>
      <c r="B843">
        <v>113</v>
      </c>
      <c r="C843" s="28" t="s">
        <v>2182</v>
      </c>
      <c r="D843" s="28" t="s">
        <v>2183</v>
      </c>
      <c r="E843" t="s">
        <v>806</v>
      </c>
      <c r="F843" t="s">
        <v>159</v>
      </c>
      <c r="H843" s="29" t="str">
        <f t="shared" si="158"/>
        <v>'</v>
      </c>
      <c r="I843" t="str">
        <f t="shared" si="159"/>
        <v>&gt; div.page-wrap &gt; section &gt; div &gt; div &gt; div &gt; div:[2] &gt; div:[2] &gt; div &gt; div:[3] &gt; div:[2] &gt; div:[2] &gt; table &gt; tbody &gt; tr:[11] &gt; td:[2] &gt; li:[2]</v>
      </c>
      <c r="J843" t="str">
        <f t="shared" si="160"/>
        <v>' : '</v>
      </c>
      <c r="K843" t="str">
        <f t="shared" si="161"/>
        <v>ProductDescription_table</v>
      </c>
      <c r="L843" t="str">
        <f t="shared" si="162"/>
        <v>',</v>
      </c>
      <c r="M843" s="30" t="str">
        <f t="shared" si="156"/>
        <v xml:space="preserve">'&gt; div.page-wrap &gt; section &gt; div &gt; div &gt; div &gt; div:[2] &gt; div:[2] &gt; div &gt; div:[3] &gt; div:[2] &gt; div:[2] &gt; table &gt; tbody &gt; tr:[11] &gt; td:[2] &gt; li:[2]' : 'ProductDescription_table',
</v>
      </c>
      <c r="T843" s="29" t="str">
        <f t="shared" si="163"/>
        <v>'</v>
      </c>
      <c r="U843" t="str">
        <f t="shared" si="164"/>
        <v>&gt; div.page-wrap &gt; section &gt; div &gt; div &gt; div &gt; div:[2] &gt; div:[2] &gt; div &gt; div:[3] &gt; div:[2] &gt; div:[2] &gt; table &gt; tbody &gt; tr:[11] &gt; td:[2] &gt; li:[2]</v>
      </c>
      <c r="V843" t="str">
        <f t="shared" si="165"/>
        <v>' : '</v>
      </c>
      <c r="W843" t="str">
        <f t="shared" si="166"/>
        <v>ProductDescription_table</v>
      </c>
      <c r="X843" t="str">
        <f t="shared" si="167"/>
        <v>',</v>
      </c>
      <c r="Y843" s="30" t="str">
        <f t="shared" si="157"/>
        <v xml:space="preserve">'&gt; div.page-wrap &gt; section &gt; div &gt; div &gt; div &gt; div:[2] &gt; div:[2] &gt; div &gt; div:[3] &gt; div:[2] &gt; div:[2] &gt; table &gt; tbody &gt; tr:[11] &gt; td:[2] &gt; li:[2]' : 'ProductDescription_table',
</v>
      </c>
    </row>
    <row r="844" spans="1:25" x14ac:dyDescent="0.25">
      <c r="A844" s="60"/>
      <c r="B844">
        <v>113</v>
      </c>
      <c r="C844" s="28" t="s">
        <v>2184</v>
      </c>
      <c r="D844" s="28" t="s">
        <v>2185</v>
      </c>
      <c r="H844" s="29" t="str">
        <f t="shared" si="158"/>
        <v>'</v>
      </c>
      <c r="I844" t="str">
        <f t="shared" si="159"/>
        <v>&gt; div.page-wrap &gt; header &gt; div &gt; div:[2] &gt; div</v>
      </c>
      <c r="J844" t="str">
        <f t="shared" si="160"/>
        <v>' : '</v>
      </c>
      <c r="K844">
        <f t="shared" si="161"/>
        <v>0</v>
      </c>
      <c r="L844" t="str">
        <f t="shared" si="162"/>
        <v>',</v>
      </c>
      <c r="M844" s="30" t="str">
        <f t="shared" si="156"/>
        <v/>
      </c>
      <c r="T844" s="29" t="str">
        <f t="shared" si="163"/>
        <v>'</v>
      </c>
      <c r="U844" t="str">
        <f t="shared" si="164"/>
        <v>&gt; div.page-wrap &gt; header &gt; div &gt; div:[2] &gt; div</v>
      </c>
      <c r="V844" t="str">
        <f t="shared" si="165"/>
        <v>' : '</v>
      </c>
      <c r="W844">
        <f t="shared" si="166"/>
        <v>0</v>
      </c>
      <c r="X844" t="str">
        <f t="shared" si="167"/>
        <v>',</v>
      </c>
      <c r="Y844" s="30" t="str">
        <f t="shared" si="157"/>
        <v/>
      </c>
    </row>
    <row r="845" spans="1:25" x14ac:dyDescent="0.25">
      <c r="A845" s="60"/>
      <c r="B845">
        <v>113</v>
      </c>
      <c r="C845" s="28" t="s">
        <v>2186</v>
      </c>
      <c r="D845" s="28" t="s">
        <v>2187</v>
      </c>
      <c r="H845" s="29" t="str">
        <f t="shared" si="158"/>
        <v>'</v>
      </c>
      <c r="I845" t="str">
        <f t="shared" si="159"/>
        <v>&gt; div.page-wrap &gt; section &gt; div &gt; div &gt; div &gt; div &gt; div &gt; div &gt; a</v>
      </c>
      <c r="J845" t="str">
        <f t="shared" si="160"/>
        <v>' : '</v>
      </c>
      <c r="K845">
        <f t="shared" si="161"/>
        <v>0</v>
      </c>
      <c r="L845" t="str">
        <f t="shared" si="162"/>
        <v>',</v>
      </c>
      <c r="M845" s="30" t="str">
        <f t="shared" si="156"/>
        <v/>
      </c>
      <c r="T845" s="29" t="str">
        <f t="shared" si="163"/>
        <v>'</v>
      </c>
      <c r="U845" t="str">
        <f t="shared" si="164"/>
        <v>&gt; div.page-wrap &gt; section &gt; div &gt; div &gt; div &gt; div &gt; div &gt; div &gt; a</v>
      </c>
      <c r="V845" t="str">
        <f t="shared" si="165"/>
        <v>' : '</v>
      </c>
      <c r="W845">
        <f t="shared" si="166"/>
        <v>0</v>
      </c>
      <c r="X845" t="str">
        <f t="shared" si="167"/>
        <v>',</v>
      </c>
      <c r="Y845" s="30" t="str">
        <f t="shared" si="157"/>
        <v/>
      </c>
    </row>
    <row r="846" spans="1:25" x14ac:dyDescent="0.25">
      <c r="A846" s="60"/>
      <c r="B846">
        <v>113</v>
      </c>
      <c r="C846" s="28" t="s">
        <v>2188</v>
      </c>
      <c r="D846" s="28" t="s">
        <v>2189</v>
      </c>
      <c r="H846" s="29" t="str">
        <f t="shared" si="158"/>
        <v>'</v>
      </c>
      <c r="I846" t="str">
        <f t="shared" si="159"/>
        <v>&gt; div.page-wrap &gt; footer &gt; div &gt; div &gt; div:[3] &gt; div:[5]</v>
      </c>
      <c r="J846" t="str">
        <f t="shared" si="160"/>
        <v>' : '</v>
      </c>
      <c r="K846">
        <f t="shared" si="161"/>
        <v>0</v>
      </c>
      <c r="L846" t="str">
        <f t="shared" si="162"/>
        <v>',</v>
      </c>
      <c r="M846" s="30" t="str">
        <f t="shared" si="156"/>
        <v/>
      </c>
      <c r="T846" s="29" t="str">
        <f t="shared" si="163"/>
        <v>'</v>
      </c>
      <c r="U846" t="str">
        <f t="shared" si="164"/>
        <v>&gt; div.page-wrap &gt; footer &gt; div &gt; div &gt; div:[3] &gt; div:[5]</v>
      </c>
      <c r="V846" t="str">
        <f t="shared" si="165"/>
        <v>' : '</v>
      </c>
      <c r="W846">
        <f t="shared" si="166"/>
        <v>0</v>
      </c>
      <c r="X846" t="str">
        <f t="shared" si="167"/>
        <v>',</v>
      </c>
      <c r="Y846" s="30" t="str">
        <f t="shared" si="157"/>
        <v/>
      </c>
    </row>
    <row r="847" spans="1:25" x14ac:dyDescent="0.25">
      <c r="A847" s="60"/>
      <c r="B847">
        <v>113</v>
      </c>
      <c r="C847" s="28" t="s">
        <v>2190</v>
      </c>
      <c r="D847" s="28" t="s">
        <v>2191</v>
      </c>
      <c r="E847" t="s">
        <v>570</v>
      </c>
      <c r="F847" t="s">
        <v>570</v>
      </c>
      <c r="H847" s="29" t="str">
        <f t="shared" si="158"/>
        <v>'</v>
      </c>
      <c r="I847" t="str">
        <f t="shared" si="159"/>
        <v>&gt; div.js--modal.sizing--content.no--header &gt; div:[2] &gt; div &gt; div:[2] &gt; div &gt; a &gt; span &gt; img</v>
      </c>
      <c r="J847" t="str">
        <f t="shared" si="160"/>
        <v>' : '</v>
      </c>
      <c r="K847" t="str">
        <f t="shared" si="161"/>
        <v>Picture_Gallery_FullScreen</v>
      </c>
      <c r="L847" t="str">
        <f t="shared" si="162"/>
        <v>',</v>
      </c>
      <c r="M847" s="30" t="str">
        <f t="shared" si="156"/>
        <v xml:space="preserve">'&gt; div.js--modal.sizing--content.no--header &gt; div:[2] &gt; div &gt; div:[2] &gt; div &gt; a &gt; span &gt; img' : 'Picture_Gallery_FullScreen',
</v>
      </c>
      <c r="T847" s="29" t="str">
        <f t="shared" si="163"/>
        <v>'</v>
      </c>
      <c r="U847" t="str">
        <f t="shared" si="164"/>
        <v>&gt; div.js--modal.sizing--content.no--header &gt; div:[2] &gt; div &gt; div:[2] &gt; div &gt; a &gt; span &gt; img</v>
      </c>
      <c r="V847" t="str">
        <f t="shared" si="165"/>
        <v>' : '</v>
      </c>
      <c r="W847" t="str">
        <f t="shared" si="166"/>
        <v>Picture_Gallery_FullScreen</v>
      </c>
      <c r="X847" t="str">
        <f t="shared" si="167"/>
        <v>',</v>
      </c>
      <c r="Y847" s="30" t="str">
        <f t="shared" si="157"/>
        <v xml:space="preserve">'&gt; div.js--modal.sizing--content.no--header &gt; div:[2] &gt; div &gt; div:[2] &gt; div &gt; a &gt; span &gt; img' : 'Picture_Gallery_FullScreen',
</v>
      </c>
    </row>
    <row r="848" spans="1:25" x14ac:dyDescent="0.25">
      <c r="A848" s="60"/>
      <c r="B848">
        <v>113</v>
      </c>
      <c r="C848" s="28" t="s">
        <v>2192</v>
      </c>
      <c r="D848" s="28" t="s">
        <v>2193</v>
      </c>
      <c r="E848" t="s">
        <v>678</v>
      </c>
      <c r="F848" t="s">
        <v>678</v>
      </c>
      <c r="H848" s="29" t="str">
        <f t="shared" si="158"/>
        <v>'</v>
      </c>
      <c r="I848" t="str">
        <f t="shared" si="159"/>
        <v>&gt; div.page-wrap &gt; section &gt; div &gt; div &gt; div &gt; div:[3] &gt; div:[2] &gt; div &gt; div:[2] &gt; div &gt; div &gt; div &gt; div:[3] &gt; div &gt; div &gt; div:[2] &gt; div &gt; div &gt; div</v>
      </c>
      <c r="J848" t="str">
        <f t="shared" si="160"/>
        <v>' : '</v>
      </c>
      <c r="K848" t="str">
        <f t="shared" si="161"/>
        <v>Zubehör</v>
      </c>
      <c r="L848" t="str">
        <f t="shared" si="162"/>
        <v>',</v>
      </c>
      <c r="M848" s="30" t="str">
        <f t="shared" si="156"/>
        <v xml:space="preserve">'&gt; div.page-wrap &gt; section &gt; div &gt; div &gt; div &gt; div:[3] &gt; div:[2] &gt; div &gt; div:[2] &gt; div &gt; div &gt; div &gt; div:[3] &gt; div &gt; div &gt; div:[2] &gt; div &gt; div &gt; div' : 'Zubehör',
</v>
      </c>
      <c r="T848" s="29" t="str">
        <f t="shared" si="163"/>
        <v>'</v>
      </c>
      <c r="U848" t="str">
        <f t="shared" si="164"/>
        <v>&gt; div.page-wrap &gt; section &gt; div &gt; div &gt; div &gt; div:[3] &gt; div:[2] &gt; div &gt; div:[2] &gt; div &gt; div &gt; div &gt; div:[3] &gt; div &gt; div &gt; div:[2] &gt; div &gt; div &gt; div</v>
      </c>
      <c r="V848" t="str">
        <f t="shared" si="165"/>
        <v>' : '</v>
      </c>
      <c r="W848" t="str">
        <f t="shared" si="166"/>
        <v>Zubehör</v>
      </c>
      <c r="X848" t="str">
        <f t="shared" si="167"/>
        <v>',</v>
      </c>
      <c r="Y848" s="30" t="str">
        <f t="shared" si="157"/>
        <v xml:space="preserve">'&gt; div.page-wrap &gt; section &gt; div &gt; div &gt; div &gt; div:[3] &gt; div:[2] &gt; div &gt; div:[2] &gt; div &gt; div &gt; div &gt; div:[3] &gt; div &gt; div &gt; div:[2] &gt; div &gt; div &gt; div' : 'Zubehör',
</v>
      </c>
    </row>
    <row r="849" spans="1:25" x14ac:dyDescent="0.25">
      <c r="A849" s="60"/>
      <c r="B849">
        <v>112</v>
      </c>
      <c r="C849" s="28" t="s">
        <v>2194</v>
      </c>
      <c r="D849" s="28" t="s">
        <v>2195</v>
      </c>
      <c r="H849" s="29" t="str">
        <f t="shared" si="158"/>
        <v>'</v>
      </c>
      <c r="I849" t="str">
        <f t="shared" si="159"/>
        <v>&gt; div.page-wrap &gt; section &gt; div &gt; div &gt; div &gt; div &gt; div &gt; div &gt; div &gt; div &gt; a:[9]</v>
      </c>
      <c r="J849" t="str">
        <f t="shared" si="160"/>
        <v>' : '</v>
      </c>
      <c r="K849">
        <f t="shared" si="161"/>
        <v>0</v>
      </c>
      <c r="L849" t="str">
        <f t="shared" si="162"/>
        <v>',</v>
      </c>
      <c r="M849" s="30" t="str">
        <f t="shared" si="156"/>
        <v/>
      </c>
      <c r="T849" s="29" t="str">
        <f t="shared" si="163"/>
        <v>'</v>
      </c>
      <c r="U849" t="str">
        <f t="shared" si="164"/>
        <v>&gt; div.page-wrap &gt; section &gt; div &gt; div &gt; div &gt; div &gt; div &gt; div &gt; div &gt; div &gt; a:[9]</v>
      </c>
      <c r="V849" t="str">
        <f t="shared" si="165"/>
        <v>' : '</v>
      </c>
      <c r="W849">
        <f t="shared" si="166"/>
        <v>0</v>
      </c>
      <c r="X849" t="str">
        <f t="shared" si="167"/>
        <v>',</v>
      </c>
      <c r="Y849" s="30" t="str">
        <f t="shared" si="157"/>
        <v/>
      </c>
    </row>
    <row r="850" spans="1:25" x14ac:dyDescent="0.25">
      <c r="A850" s="60"/>
      <c r="B850">
        <v>112</v>
      </c>
      <c r="C850" s="28" t="s">
        <v>2196</v>
      </c>
      <c r="D850" s="28" t="s">
        <v>2197</v>
      </c>
      <c r="H850" s="29" t="str">
        <f t="shared" si="158"/>
        <v>'</v>
      </c>
      <c r="I850" t="str">
        <f t="shared" si="159"/>
        <v>#holabe-contactmenu &gt; div &gt; div &gt; p:[2] &gt; strong:[2] &gt; a</v>
      </c>
      <c r="J850" t="str">
        <f t="shared" si="160"/>
        <v>' : '</v>
      </c>
      <c r="K850">
        <f t="shared" si="161"/>
        <v>0</v>
      </c>
      <c r="L850" t="str">
        <f t="shared" si="162"/>
        <v>',</v>
      </c>
      <c r="M850" s="30" t="str">
        <f t="shared" si="156"/>
        <v/>
      </c>
      <c r="T850" s="29" t="str">
        <f t="shared" si="163"/>
        <v>'</v>
      </c>
      <c r="U850" t="str">
        <f t="shared" si="164"/>
        <v>#holabe-contactmenu &gt; div &gt; div &gt; p:[2] &gt; strong:[2] &gt; a</v>
      </c>
      <c r="V850" t="str">
        <f t="shared" si="165"/>
        <v>' : '</v>
      </c>
      <c r="W850">
        <f t="shared" si="166"/>
        <v>0</v>
      </c>
      <c r="X850" t="str">
        <f t="shared" si="167"/>
        <v>',</v>
      </c>
      <c r="Y850" s="30" t="str">
        <f t="shared" si="157"/>
        <v/>
      </c>
    </row>
    <row r="851" spans="1:25" x14ac:dyDescent="0.25">
      <c r="A851" s="60"/>
      <c r="B851">
        <v>112</v>
      </c>
      <c r="C851" s="28" t="s">
        <v>2198</v>
      </c>
      <c r="D851" s="28" t="s">
        <v>2199</v>
      </c>
      <c r="E851" t="s">
        <v>634</v>
      </c>
      <c r="F851" t="s">
        <v>17</v>
      </c>
      <c r="H851" s="29" t="str">
        <f t="shared" si="158"/>
        <v>'</v>
      </c>
      <c r="I851" t="str">
        <f t="shared" si="159"/>
        <v>&gt; div.page-wrap &gt; section &gt; nav &gt; ul &gt; li:[3] &gt; ul &gt; li:[9] &gt; a</v>
      </c>
      <c r="J851" t="str">
        <f t="shared" si="160"/>
        <v>' : '</v>
      </c>
      <c r="K851" t="str">
        <f t="shared" si="161"/>
        <v>Breadcrumbs</v>
      </c>
      <c r="L851" t="str">
        <f t="shared" si="162"/>
        <v>',</v>
      </c>
      <c r="M851" s="30" t="str">
        <f t="shared" si="156"/>
        <v xml:space="preserve">'&gt; div.page-wrap &gt; section &gt; nav &gt; ul &gt; li:[3] &gt; ul &gt; li:[9] &gt; a' : 'Breadcrumbs',
</v>
      </c>
      <c r="T851" s="29" t="str">
        <f t="shared" si="163"/>
        <v>'</v>
      </c>
      <c r="U851" t="str">
        <f t="shared" si="164"/>
        <v>&gt; div.page-wrap &gt; section &gt; nav &gt; ul &gt; li:[3] &gt; ul &gt; li:[9] &gt; a</v>
      </c>
      <c r="V851" t="str">
        <f t="shared" si="165"/>
        <v>' : '</v>
      </c>
      <c r="W851" t="str">
        <f t="shared" si="166"/>
        <v>Breadcrumbs</v>
      </c>
      <c r="X851" t="str">
        <f t="shared" si="167"/>
        <v>',</v>
      </c>
      <c r="Y851" s="30" t="str">
        <f t="shared" si="157"/>
        <v xml:space="preserve">'&gt; div.page-wrap &gt; section &gt; nav &gt; ul &gt; li:[3] &gt; ul &gt; li:[9] &gt; a' : 'Breadcrumbs',
</v>
      </c>
    </row>
    <row r="852" spans="1:25" x14ac:dyDescent="0.25">
      <c r="A852" s="60"/>
      <c r="B852">
        <v>112</v>
      </c>
      <c r="C852" s="28" t="s">
        <v>2200</v>
      </c>
      <c r="D852" s="28" t="s">
        <v>2201</v>
      </c>
      <c r="H852" s="29" t="str">
        <f t="shared" si="158"/>
        <v>'</v>
      </c>
      <c r="I852" t="str">
        <f t="shared" si="159"/>
        <v>#variantenAuswahlAbschicken &gt; option:[2]</v>
      </c>
      <c r="J852" t="str">
        <f t="shared" si="160"/>
        <v>' : '</v>
      </c>
      <c r="K852">
        <f t="shared" si="161"/>
        <v>0</v>
      </c>
      <c r="L852" t="str">
        <f t="shared" si="162"/>
        <v>',</v>
      </c>
      <c r="M852" s="30" t="str">
        <f t="shared" si="156"/>
        <v/>
      </c>
      <c r="T852" s="29" t="str">
        <f t="shared" si="163"/>
        <v>'</v>
      </c>
      <c r="U852" t="str">
        <f t="shared" si="164"/>
        <v>#variantenAuswahlAbschicken &gt; option:[2]</v>
      </c>
      <c r="V852" t="str">
        <f t="shared" si="165"/>
        <v>' : '</v>
      </c>
      <c r="W852">
        <f t="shared" si="166"/>
        <v>0</v>
      </c>
      <c r="X852" t="str">
        <f t="shared" si="167"/>
        <v>',</v>
      </c>
      <c r="Y852" s="30" t="str">
        <f t="shared" si="157"/>
        <v/>
      </c>
    </row>
    <row r="853" spans="1:25" x14ac:dyDescent="0.25">
      <c r="A853" s="60"/>
      <c r="B853">
        <v>112</v>
      </c>
      <c r="C853" s="28" t="s">
        <v>2202</v>
      </c>
      <c r="D853" s="28" t="s">
        <v>2203</v>
      </c>
      <c r="H853" s="29" t="str">
        <f t="shared" si="158"/>
        <v>'</v>
      </c>
      <c r="I853" t="str">
        <f t="shared" si="159"/>
        <v>&gt; div.page-wrap &gt; header &gt; div &gt; div:[2] &gt; div &gt; div:[2] &gt; div &gt; a &gt; span:[4]</v>
      </c>
      <c r="J853" t="str">
        <f t="shared" si="160"/>
        <v>' : '</v>
      </c>
      <c r="K853">
        <f t="shared" si="161"/>
        <v>0</v>
      </c>
      <c r="L853" t="str">
        <f t="shared" si="162"/>
        <v>',</v>
      </c>
      <c r="M853" s="30" t="str">
        <f t="shared" si="156"/>
        <v/>
      </c>
      <c r="T853" s="29" t="str">
        <f t="shared" si="163"/>
        <v>'</v>
      </c>
      <c r="U853" t="str">
        <f t="shared" si="164"/>
        <v>&gt; div.page-wrap &gt; header &gt; div &gt; div:[2] &gt; div &gt; div:[2] &gt; div &gt; a &gt; span:[4]</v>
      </c>
      <c r="V853" t="str">
        <f t="shared" si="165"/>
        <v>' : '</v>
      </c>
      <c r="W853">
        <f t="shared" si="166"/>
        <v>0</v>
      </c>
      <c r="X853" t="str">
        <f t="shared" si="167"/>
        <v>',</v>
      </c>
      <c r="Y853" s="30" t="str">
        <f t="shared" si="157"/>
        <v/>
      </c>
    </row>
    <row r="854" spans="1:25" x14ac:dyDescent="0.25">
      <c r="A854" s="60"/>
      <c r="B854">
        <v>111</v>
      </c>
      <c r="C854" s="28" t="s">
        <v>2204</v>
      </c>
      <c r="D854" s="28" t="s">
        <v>2205</v>
      </c>
      <c r="E854" t="s">
        <v>570</v>
      </c>
      <c r="F854" t="s">
        <v>570</v>
      </c>
      <c r="H854" s="29" t="str">
        <f t="shared" si="158"/>
        <v>'</v>
      </c>
      <c r="I854" t="str">
        <f t="shared" si="159"/>
        <v>&gt; div.js--modal.sizing--content.no--header &gt; div:[2] &gt; div &gt; div:[4] &gt; div &gt; div:[2] &gt; div &gt; div &gt; div:[5] &gt; div &gt; div &gt; div:[2] &gt; a &gt; span &gt; span &gt; img</v>
      </c>
      <c r="J854" t="str">
        <f t="shared" si="160"/>
        <v>' : '</v>
      </c>
      <c r="K854" t="str">
        <f t="shared" si="161"/>
        <v>Picture_Gallery_FullScreen</v>
      </c>
      <c r="L854" t="str">
        <f t="shared" si="162"/>
        <v>',</v>
      </c>
      <c r="M854" s="30" t="str">
        <f t="shared" si="156"/>
        <v xml:space="preserve">'&gt; div.js--modal.sizing--content.no--header &gt; div:[2] &gt; div &gt; div:[4] &gt; div &gt; div:[2] &gt; div &gt; div &gt; div:[5] &gt; div &gt; div &gt; div:[2] &gt; a &gt; span &gt; span &gt; img' : 'Picture_Gallery_FullScreen',
</v>
      </c>
      <c r="T854" s="29" t="str">
        <f t="shared" si="163"/>
        <v>'</v>
      </c>
      <c r="U854" t="str">
        <f t="shared" si="164"/>
        <v>&gt; div.js--modal.sizing--content.no--header &gt; div:[2] &gt; div &gt; div:[4] &gt; div &gt; div:[2] &gt; div &gt; div &gt; div:[5] &gt; div &gt; div &gt; div:[2] &gt; a &gt; span &gt; span &gt; img</v>
      </c>
      <c r="V854" t="str">
        <f t="shared" si="165"/>
        <v>' : '</v>
      </c>
      <c r="W854" t="str">
        <f t="shared" si="166"/>
        <v>Picture_Gallery_FullScreen</v>
      </c>
      <c r="X854" t="str">
        <f t="shared" si="167"/>
        <v>',</v>
      </c>
      <c r="Y854" s="30" t="str">
        <f t="shared" si="157"/>
        <v xml:space="preserve">'&gt; div.js--modal.sizing--content.no--header &gt; div:[2] &gt; div &gt; div:[4] &gt; div &gt; div:[2] &gt; div &gt; div &gt; div:[5] &gt; div &gt; div &gt; div:[2] &gt; a &gt; span &gt; span &gt; img' : 'Picture_Gallery_FullScreen',
</v>
      </c>
    </row>
    <row r="855" spans="1:25" x14ac:dyDescent="0.25">
      <c r="A855" s="60"/>
      <c r="B855">
        <v>111</v>
      </c>
      <c r="C855" s="28" t="s">
        <v>2206</v>
      </c>
      <c r="D855" s="28" t="s">
        <v>2207</v>
      </c>
      <c r="E855" t="s">
        <v>767</v>
      </c>
      <c r="F855" t="s">
        <v>2500</v>
      </c>
      <c r="H855" s="29" t="str">
        <f t="shared" si="158"/>
        <v>'</v>
      </c>
      <c r="I855" t="str">
        <f t="shared" si="159"/>
        <v>&gt; div.page-wrap &gt; section &gt; div &gt; div &gt; div &gt; div &gt; div &gt; div:[2] &gt; div &gt; div &gt; div &gt; div:[2] &gt; span:[2] &gt; span</v>
      </c>
      <c r="J855" t="str">
        <f t="shared" si="160"/>
        <v>' : '</v>
      </c>
      <c r="K855" t="str">
        <f t="shared" si="161"/>
        <v>ProductDescription_Price</v>
      </c>
      <c r="L855" t="str">
        <f t="shared" si="162"/>
        <v>',</v>
      </c>
      <c r="M855" s="30" t="str">
        <f t="shared" si="156"/>
        <v xml:space="preserve">'&gt; div.page-wrap &gt; section &gt; div &gt; div &gt; div &gt; div &gt; div &gt; div:[2] &gt; div &gt; div &gt; div &gt; div:[2] &gt; span:[2] &gt; span' : 'ProductDescription_Price',
</v>
      </c>
      <c r="T855" s="29" t="str">
        <f t="shared" si="163"/>
        <v>'</v>
      </c>
      <c r="U855" t="str">
        <f t="shared" si="164"/>
        <v>&gt; div.page-wrap &gt; section &gt; div &gt; div &gt; div &gt; div &gt; div &gt; div:[2] &gt; div &gt; div &gt; div &gt; div:[2] &gt; span:[2] &gt; span</v>
      </c>
      <c r="V855" t="str">
        <f t="shared" si="165"/>
        <v>' : '</v>
      </c>
      <c r="W855" t="str">
        <f t="shared" si="166"/>
        <v>ProductDescription_Price</v>
      </c>
      <c r="X855" t="str">
        <f t="shared" si="167"/>
        <v>',</v>
      </c>
      <c r="Y855" s="30" t="str">
        <f t="shared" si="157"/>
        <v xml:space="preserve">'&gt; div.page-wrap &gt; section &gt; div &gt; div &gt; div &gt; div &gt; div &gt; div:[2] &gt; div &gt; div &gt; div &gt; div:[2] &gt; span:[2] &gt; span' : 'ProductDescription_Price',
</v>
      </c>
    </row>
    <row r="856" spans="1:25" x14ac:dyDescent="0.25">
      <c r="A856" s="60"/>
      <c r="B856">
        <v>111</v>
      </c>
      <c r="C856" s="28" t="s">
        <v>2208</v>
      </c>
      <c r="D856" s="28" t="s">
        <v>2209</v>
      </c>
      <c r="H856" s="29" t="str">
        <f t="shared" si="158"/>
        <v>'</v>
      </c>
      <c r="I856" t="str">
        <f t="shared" si="159"/>
        <v>&gt; div.page-wrap &gt; header &gt; div &gt; nav &gt; ul &gt; li:[2] &gt; div &gt; div &gt; div &gt; div &gt; div &gt; ul &gt; li:[3]</v>
      </c>
      <c r="J856" t="str">
        <f t="shared" si="160"/>
        <v>' : '</v>
      </c>
      <c r="K856">
        <f t="shared" si="161"/>
        <v>0</v>
      </c>
      <c r="L856" t="str">
        <f t="shared" si="162"/>
        <v>',</v>
      </c>
      <c r="M856" s="30" t="str">
        <f t="shared" si="156"/>
        <v/>
      </c>
      <c r="T856" s="29" t="str">
        <f t="shared" si="163"/>
        <v>'</v>
      </c>
      <c r="U856" t="str">
        <f t="shared" si="164"/>
        <v>&gt; div.page-wrap &gt; header &gt; div &gt; nav &gt; ul &gt; li:[2] &gt; div &gt; div &gt; div &gt; div &gt; div &gt; ul &gt; li:[3]</v>
      </c>
      <c r="V856" t="str">
        <f t="shared" si="165"/>
        <v>' : '</v>
      </c>
      <c r="W856">
        <f t="shared" si="166"/>
        <v>0</v>
      </c>
      <c r="X856" t="str">
        <f t="shared" si="167"/>
        <v>',</v>
      </c>
      <c r="Y856" s="30" t="str">
        <f t="shared" si="157"/>
        <v/>
      </c>
    </row>
    <row r="857" spans="1:25" x14ac:dyDescent="0.25">
      <c r="A857" s="60"/>
      <c r="B857">
        <v>111</v>
      </c>
      <c r="C857" s="28" t="s">
        <v>2210</v>
      </c>
      <c r="D857" s="28" t="s">
        <v>2211</v>
      </c>
      <c r="H857" s="29" t="str">
        <f t="shared" si="158"/>
        <v>'</v>
      </c>
      <c r="I857" t="str">
        <f t="shared" si="159"/>
        <v>&gt; div.page-wrap &gt; nav &gt; div &gt; div:[2] &gt; div:[5] &gt; div &gt; ul &gt; li:[3] &gt; a</v>
      </c>
      <c r="J857" t="str">
        <f t="shared" si="160"/>
        <v>' : '</v>
      </c>
      <c r="K857">
        <f t="shared" si="161"/>
        <v>0</v>
      </c>
      <c r="L857" t="str">
        <f t="shared" si="162"/>
        <v>',</v>
      </c>
      <c r="M857" s="30" t="str">
        <f t="shared" si="156"/>
        <v/>
      </c>
      <c r="T857" s="29" t="str">
        <f t="shared" si="163"/>
        <v>'</v>
      </c>
      <c r="U857" t="str">
        <f t="shared" si="164"/>
        <v>&gt; div.page-wrap &gt; nav &gt; div &gt; div:[2] &gt; div:[5] &gt; div &gt; ul &gt; li:[3] &gt; a</v>
      </c>
      <c r="V857" t="str">
        <f t="shared" si="165"/>
        <v>' : '</v>
      </c>
      <c r="W857">
        <f t="shared" si="166"/>
        <v>0</v>
      </c>
      <c r="X857" t="str">
        <f t="shared" si="167"/>
        <v>',</v>
      </c>
      <c r="Y857" s="30" t="str">
        <f t="shared" si="157"/>
        <v/>
      </c>
    </row>
    <row r="858" spans="1:25" x14ac:dyDescent="0.25">
      <c r="A858" s="60"/>
      <c r="B858">
        <v>111</v>
      </c>
      <c r="C858" s="28" t="s">
        <v>2212</v>
      </c>
      <c r="D858" s="28" t="s">
        <v>2213</v>
      </c>
      <c r="H858" s="29" t="str">
        <f t="shared" si="158"/>
        <v>'</v>
      </c>
      <c r="I858" t="str">
        <f t="shared" si="159"/>
        <v>&gt; div.page-wrap &gt; nav &gt; div &gt; div:[2] &gt; div &gt; div &gt; ul &gt; li:[6]</v>
      </c>
      <c r="J858" t="str">
        <f t="shared" si="160"/>
        <v>' : '</v>
      </c>
      <c r="K858">
        <f t="shared" si="161"/>
        <v>0</v>
      </c>
      <c r="L858" t="str">
        <f t="shared" si="162"/>
        <v>',</v>
      </c>
      <c r="M858" s="30" t="str">
        <f t="shared" si="156"/>
        <v/>
      </c>
      <c r="T858" s="29" t="str">
        <f t="shared" si="163"/>
        <v>'</v>
      </c>
      <c r="U858" t="str">
        <f t="shared" si="164"/>
        <v>&gt; div.page-wrap &gt; nav &gt; div &gt; div:[2] &gt; div &gt; div &gt; ul &gt; li:[6]</v>
      </c>
      <c r="V858" t="str">
        <f t="shared" si="165"/>
        <v>' : '</v>
      </c>
      <c r="W858">
        <f t="shared" si="166"/>
        <v>0</v>
      </c>
      <c r="X858" t="str">
        <f t="shared" si="167"/>
        <v>',</v>
      </c>
      <c r="Y858" s="30" t="str">
        <f t="shared" si="157"/>
        <v/>
      </c>
    </row>
    <row r="859" spans="1:25" x14ac:dyDescent="0.25">
      <c r="A859" s="60"/>
      <c r="B859">
        <v>111</v>
      </c>
      <c r="C859" s="28" t="s">
        <v>2214</v>
      </c>
      <c r="D859" s="28" t="s">
        <v>2215</v>
      </c>
      <c r="H859" s="29" t="str">
        <f t="shared" si="158"/>
        <v>'</v>
      </c>
      <c r="I859" t="str">
        <f t="shared" si="159"/>
        <v>#tab-navigation-container &gt; div &gt; div &gt; a:[2]</v>
      </c>
      <c r="J859" t="str">
        <f t="shared" si="160"/>
        <v>' : '</v>
      </c>
      <c r="K859">
        <f t="shared" si="161"/>
        <v>0</v>
      </c>
      <c r="L859" t="str">
        <f t="shared" si="162"/>
        <v>',</v>
      </c>
      <c r="M859" s="30" t="str">
        <f t="shared" si="156"/>
        <v/>
      </c>
      <c r="T859" s="29" t="str">
        <f t="shared" si="163"/>
        <v>'</v>
      </c>
      <c r="U859" t="str">
        <f t="shared" si="164"/>
        <v>#tab-navigation-container &gt; div &gt; div &gt; a:[2]</v>
      </c>
      <c r="V859" t="str">
        <f t="shared" si="165"/>
        <v>' : '</v>
      </c>
      <c r="W859">
        <f t="shared" si="166"/>
        <v>0</v>
      </c>
      <c r="X859" t="str">
        <f t="shared" si="167"/>
        <v>',</v>
      </c>
      <c r="Y859" s="30" t="str">
        <f t="shared" si="157"/>
        <v/>
      </c>
    </row>
    <row r="860" spans="1:25" x14ac:dyDescent="0.25">
      <c r="A860" s="60"/>
      <c r="B860">
        <v>110</v>
      </c>
      <c r="C860" s="28" t="s">
        <v>2216</v>
      </c>
      <c r="D860" s="28" t="s">
        <v>2217</v>
      </c>
      <c r="H860" s="29" t="str">
        <f t="shared" si="158"/>
        <v>'</v>
      </c>
      <c r="I860" t="str">
        <f t="shared" si="159"/>
        <v>&gt; div.page-wrap &gt; header &gt; div &gt; div:[2] &gt; div &gt; div:[3] &gt; a</v>
      </c>
      <c r="J860" t="str">
        <f t="shared" si="160"/>
        <v>' : '</v>
      </c>
      <c r="K860">
        <f t="shared" si="161"/>
        <v>0</v>
      </c>
      <c r="L860" t="str">
        <f t="shared" si="162"/>
        <v>',</v>
      </c>
      <c r="M860" s="30" t="str">
        <f t="shared" si="156"/>
        <v/>
      </c>
      <c r="T860" s="29" t="str">
        <f t="shared" si="163"/>
        <v>'</v>
      </c>
      <c r="U860" t="str">
        <f t="shared" si="164"/>
        <v>&gt; div.page-wrap &gt; header &gt; div &gt; div:[2] &gt; div &gt; div:[3] &gt; a</v>
      </c>
      <c r="V860" t="str">
        <f t="shared" si="165"/>
        <v>' : '</v>
      </c>
      <c r="W860">
        <f t="shared" si="166"/>
        <v>0</v>
      </c>
      <c r="X860" t="str">
        <f t="shared" si="167"/>
        <v>',</v>
      </c>
      <c r="Y860" s="30" t="str">
        <f t="shared" si="157"/>
        <v/>
      </c>
    </row>
    <row r="861" spans="1:25" x14ac:dyDescent="0.25">
      <c r="A861" s="60"/>
      <c r="B861">
        <v>110</v>
      </c>
      <c r="C861" s="28" t="s">
        <v>2218</v>
      </c>
      <c r="D861" s="28" t="s">
        <v>2219</v>
      </c>
      <c r="H861" s="29" t="str">
        <f t="shared" si="158"/>
        <v>'</v>
      </c>
      <c r="I861" t="str">
        <f t="shared" si="159"/>
        <v>&gt; div.page-wrap &gt; header &gt; div &gt; nav &gt; ul &gt; li:[2] &gt; div &gt; div &gt; div &gt; div &gt; div &gt; ul &gt; li:[4] &gt; a</v>
      </c>
      <c r="J861" t="str">
        <f t="shared" si="160"/>
        <v>' : '</v>
      </c>
      <c r="K861">
        <f t="shared" si="161"/>
        <v>0</v>
      </c>
      <c r="L861" t="str">
        <f t="shared" si="162"/>
        <v>',</v>
      </c>
      <c r="M861" s="30" t="str">
        <f t="shared" si="156"/>
        <v/>
      </c>
      <c r="T861" s="29" t="str">
        <f t="shared" si="163"/>
        <v>'</v>
      </c>
      <c r="U861" t="str">
        <f t="shared" si="164"/>
        <v>&gt; div.page-wrap &gt; header &gt; div &gt; nav &gt; ul &gt; li:[2] &gt; div &gt; div &gt; div &gt; div &gt; div &gt; ul &gt; li:[4] &gt; a</v>
      </c>
      <c r="V861" t="str">
        <f t="shared" si="165"/>
        <v>' : '</v>
      </c>
      <c r="W861">
        <f t="shared" si="166"/>
        <v>0</v>
      </c>
      <c r="X861" t="str">
        <f t="shared" si="167"/>
        <v>',</v>
      </c>
      <c r="Y861" s="30" t="str">
        <f t="shared" si="157"/>
        <v/>
      </c>
    </row>
    <row r="862" spans="1:25" x14ac:dyDescent="0.25">
      <c r="A862" s="60"/>
      <c r="B862">
        <v>110</v>
      </c>
      <c r="C862" s="28" t="s">
        <v>2220</v>
      </c>
      <c r="D862" s="28" t="s">
        <v>2221</v>
      </c>
      <c r="H862" s="29" t="str">
        <f t="shared" si="158"/>
        <v>'</v>
      </c>
      <c r="I862" t="str">
        <f t="shared" si="159"/>
        <v>#tab-navigation-container &gt; div &gt; div &gt; a</v>
      </c>
      <c r="J862" t="str">
        <f t="shared" si="160"/>
        <v>' : '</v>
      </c>
      <c r="K862">
        <f t="shared" si="161"/>
        <v>0</v>
      </c>
      <c r="L862" t="str">
        <f t="shared" si="162"/>
        <v>',</v>
      </c>
      <c r="M862" s="30" t="str">
        <f t="shared" si="156"/>
        <v/>
      </c>
      <c r="T862" s="29" t="str">
        <f t="shared" si="163"/>
        <v>'</v>
      </c>
      <c r="U862" t="str">
        <f t="shared" si="164"/>
        <v>#tab-navigation-container &gt; div &gt; div &gt; a</v>
      </c>
      <c r="V862" t="str">
        <f t="shared" si="165"/>
        <v>' : '</v>
      </c>
      <c r="W862">
        <f t="shared" si="166"/>
        <v>0</v>
      </c>
      <c r="X862" t="str">
        <f t="shared" si="167"/>
        <v>',</v>
      </c>
      <c r="Y862" s="30" t="str">
        <f t="shared" si="157"/>
        <v/>
      </c>
    </row>
    <row r="863" spans="1:25" x14ac:dyDescent="0.25">
      <c r="A863" s="60"/>
      <c r="B863">
        <v>110</v>
      </c>
      <c r="C863" s="28" t="s">
        <v>2222</v>
      </c>
      <c r="D863" s="28" t="s">
        <v>2223</v>
      </c>
      <c r="H863" s="29" t="str">
        <f t="shared" si="158"/>
        <v>'</v>
      </c>
      <c r="I863" t="str">
        <f t="shared" si="159"/>
        <v>#holabe-contactmenu &gt; div:[3] &gt; div &gt; div</v>
      </c>
      <c r="J863" t="str">
        <f t="shared" si="160"/>
        <v>' : '</v>
      </c>
      <c r="K863">
        <f t="shared" si="161"/>
        <v>0</v>
      </c>
      <c r="L863" t="str">
        <f t="shared" si="162"/>
        <v>',</v>
      </c>
      <c r="M863" s="30" t="str">
        <f t="shared" si="156"/>
        <v/>
      </c>
      <c r="T863" s="29" t="str">
        <f t="shared" si="163"/>
        <v>'</v>
      </c>
      <c r="U863" t="str">
        <f t="shared" si="164"/>
        <v>#holabe-contactmenu &gt; div:[3] &gt; div &gt; div</v>
      </c>
      <c r="V863" t="str">
        <f t="shared" si="165"/>
        <v>' : '</v>
      </c>
      <c r="W863">
        <f t="shared" si="166"/>
        <v>0</v>
      </c>
      <c r="X863" t="str">
        <f t="shared" si="167"/>
        <v>',</v>
      </c>
      <c r="Y863" s="30" t="str">
        <f t="shared" si="157"/>
        <v/>
      </c>
    </row>
    <row r="864" spans="1:25" x14ac:dyDescent="0.25">
      <c r="A864" s="60"/>
      <c r="B864">
        <v>110</v>
      </c>
      <c r="C864" s="28" t="s">
        <v>2224</v>
      </c>
      <c r="D864" s="28" t="s">
        <v>2225</v>
      </c>
      <c r="H864" s="29" t="str">
        <f t="shared" si="158"/>
        <v>'</v>
      </c>
      <c r="I864" t="str">
        <f t="shared" si="159"/>
        <v>&gt; div.page-wrap &gt; footer &gt; div &gt; div &gt; div:[6] &gt; div</v>
      </c>
      <c r="J864" t="str">
        <f t="shared" si="160"/>
        <v>' : '</v>
      </c>
      <c r="K864">
        <f t="shared" si="161"/>
        <v>0</v>
      </c>
      <c r="L864" t="str">
        <f t="shared" si="162"/>
        <v>',</v>
      </c>
      <c r="M864" s="30" t="str">
        <f t="shared" si="156"/>
        <v/>
      </c>
      <c r="T864" s="29" t="str">
        <f t="shared" si="163"/>
        <v>'</v>
      </c>
      <c r="U864" t="str">
        <f t="shared" si="164"/>
        <v>&gt; div.page-wrap &gt; footer &gt; div &gt; div &gt; div:[6] &gt; div</v>
      </c>
      <c r="V864" t="str">
        <f t="shared" si="165"/>
        <v>' : '</v>
      </c>
      <c r="W864">
        <f t="shared" si="166"/>
        <v>0</v>
      </c>
      <c r="X864" t="str">
        <f t="shared" si="167"/>
        <v>',</v>
      </c>
      <c r="Y864" s="30" t="str">
        <f t="shared" si="157"/>
        <v/>
      </c>
    </row>
    <row r="865" spans="1:25" x14ac:dyDescent="0.25">
      <c r="A865" s="60"/>
      <c r="B865">
        <v>110</v>
      </c>
      <c r="C865" s="28" t="s">
        <v>2226</v>
      </c>
      <c r="D865" s="28" t="s">
        <v>2227</v>
      </c>
      <c r="E865" t="s">
        <v>570</v>
      </c>
      <c r="F865" t="s">
        <v>570</v>
      </c>
      <c r="H865" s="29" t="str">
        <f t="shared" si="158"/>
        <v>'</v>
      </c>
      <c r="I865" t="str">
        <f t="shared" si="159"/>
        <v>&gt; div.js--modal.sizing--auto.no--header.image-gallery--modal.no--border-radius &gt; div:[2] &gt; div &gt; div &gt; div:[3]</v>
      </c>
      <c r="J865" t="str">
        <f t="shared" si="160"/>
        <v>' : '</v>
      </c>
      <c r="K865" t="str">
        <f t="shared" si="161"/>
        <v>Picture_Gallery_FullScreen</v>
      </c>
      <c r="L865" t="str">
        <f t="shared" si="162"/>
        <v>',</v>
      </c>
      <c r="M865" s="30" t="str">
        <f t="shared" si="156"/>
        <v xml:space="preserve">'&gt; div.js--modal.sizing--auto.no--header.image-gallery--modal.no--border-radius &gt; div:[2] &gt; div &gt; div &gt; div:[3]' : 'Picture_Gallery_FullScreen',
</v>
      </c>
      <c r="T865" s="29" t="str">
        <f t="shared" si="163"/>
        <v>'</v>
      </c>
      <c r="U865" t="str">
        <f t="shared" si="164"/>
        <v>&gt; div.js--modal.sizing--auto.no--header.image-gallery--modal.no--border-radius &gt; div:[2] &gt; div &gt; div &gt; div:[3]</v>
      </c>
      <c r="V865" t="str">
        <f t="shared" si="165"/>
        <v>' : '</v>
      </c>
      <c r="W865" t="str">
        <f t="shared" si="166"/>
        <v>Picture_Gallery_FullScreen</v>
      </c>
      <c r="X865" t="str">
        <f t="shared" si="167"/>
        <v>',</v>
      </c>
      <c r="Y865" s="30" t="str">
        <f t="shared" si="157"/>
        <v xml:space="preserve">'&gt; div.js--modal.sizing--auto.no--header.image-gallery--modal.no--border-radius &gt; div:[2] &gt; div &gt; div &gt; div:[3]' : 'Picture_Gallery_FullScreen',
</v>
      </c>
    </row>
    <row r="866" spans="1:25" x14ac:dyDescent="0.25">
      <c r="A866" s="60"/>
      <c r="B866">
        <v>110</v>
      </c>
      <c r="C866" s="28" t="s">
        <v>2228</v>
      </c>
      <c r="D866" s="28" t="s">
        <v>2229</v>
      </c>
      <c r="H866" s="29" t="str">
        <f t="shared" si="158"/>
        <v>'</v>
      </c>
      <c r="I866" t="str">
        <f t="shared" si="159"/>
        <v>&gt; div.page-wrap &gt; header &gt; div &gt; nav &gt; ul &gt; li:[2] &gt; div &gt; div &gt; div &gt; div:[2] &gt; div &gt; ul &gt; li:[3] &gt; a</v>
      </c>
      <c r="J866" t="str">
        <f t="shared" si="160"/>
        <v>' : '</v>
      </c>
      <c r="K866">
        <f t="shared" si="161"/>
        <v>0</v>
      </c>
      <c r="L866" t="str">
        <f t="shared" si="162"/>
        <v>',</v>
      </c>
      <c r="M866" s="30" t="str">
        <f t="shared" si="156"/>
        <v/>
      </c>
      <c r="T866" s="29" t="str">
        <f t="shared" si="163"/>
        <v>'</v>
      </c>
      <c r="U866" t="str">
        <f t="shared" si="164"/>
        <v>&gt; div.page-wrap &gt; header &gt; div &gt; nav &gt; ul &gt; li:[2] &gt; div &gt; div &gt; div &gt; div:[2] &gt; div &gt; ul &gt; li:[3] &gt; a</v>
      </c>
      <c r="V866" t="str">
        <f t="shared" si="165"/>
        <v>' : '</v>
      </c>
      <c r="W866">
        <f t="shared" si="166"/>
        <v>0</v>
      </c>
      <c r="X866" t="str">
        <f t="shared" si="167"/>
        <v>',</v>
      </c>
      <c r="Y866" s="30" t="str">
        <f t="shared" si="157"/>
        <v/>
      </c>
    </row>
    <row r="867" spans="1:25" x14ac:dyDescent="0.25">
      <c r="A867" s="60"/>
      <c r="B867">
        <v>110</v>
      </c>
      <c r="C867" s="28" t="s">
        <v>2230</v>
      </c>
      <c r="D867" s="28" t="s">
        <v>2231</v>
      </c>
      <c r="E867" t="s">
        <v>678</v>
      </c>
      <c r="F867" t="s">
        <v>678</v>
      </c>
      <c r="H867" s="29" t="str">
        <f t="shared" si="158"/>
        <v>'</v>
      </c>
      <c r="I867" t="str">
        <f t="shared" si="159"/>
        <v>#hp24-accessory &gt; div:[2] &gt; div &gt; div:[2] &gt; div:[2]</v>
      </c>
      <c r="J867" t="str">
        <f t="shared" si="160"/>
        <v>' : '</v>
      </c>
      <c r="K867" t="str">
        <f t="shared" si="161"/>
        <v>Zubehör</v>
      </c>
      <c r="L867" t="str">
        <f t="shared" si="162"/>
        <v>',</v>
      </c>
      <c r="M867" s="30" t="str">
        <f t="shared" si="156"/>
        <v xml:space="preserve">'#hp24-accessory &gt; div:[2] &gt; div &gt; div:[2] &gt; div:[2]' : 'Zubehör',
</v>
      </c>
      <c r="T867" s="29" t="str">
        <f t="shared" si="163"/>
        <v>'</v>
      </c>
      <c r="U867" t="str">
        <f t="shared" si="164"/>
        <v>#hp24-accessory &gt; div:[2] &gt; div &gt; div:[2] &gt; div:[2]</v>
      </c>
      <c r="V867" t="str">
        <f t="shared" si="165"/>
        <v>' : '</v>
      </c>
      <c r="W867" t="str">
        <f t="shared" si="166"/>
        <v>Zubehör</v>
      </c>
      <c r="X867" t="str">
        <f t="shared" si="167"/>
        <v>',</v>
      </c>
      <c r="Y867" s="30" t="str">
        <f t="shared" si="157"/>
        <v xml:space="preserve">'#hp24-accessory &gt; div:[2] &gt; div &gt; div:[2] &gt; div:[2]' : 'Zubehör',
</v>
      </c>
    </row>
    <row r="868" spans="1:25" x14ac:dyDescent="0.25">
      <c r="A868" s="60"/>
      <c r="B868">
        <v>109</v>
      </c>
      <c r="C868" s="28" t="s">
        <v>2232</v>
      </c>
      <c r="D868" s="28" t="s">
        <v>2233</v>
      </c>
      <c r="E868" t="s">
        <v>634</v>
      </c>
      <c r="F868" t="s">
        <v>17</v>
      </c>
      <c r="H868" s="29" t="str">
        <f t="shared" si="158"/>
        <v>'</v>
      </c>
      <c r="I868" t="str">
        <f t="shared" si="159"/>
        <v>&gt; div.page-wrap &gt; section &gt; nav &gt; ul &gt; li:[3] &gt; ul &gt; li:[6]</v>
      </c>
      <c r="J868" t="str">
        <f t="shared" si="160"/>
        <v>' : '</v>
      </c>
      <c r="K868" t="str">
        <f t="shared" si="161"/>
        <v>Breadcrumbs</v>
      </c>
      <c r="L868" t="str">
        <f t="shared" si="162"/>
        <v>',</v>
      </c>
      <c r="M868" s="30" t="str">
        <f t="shared" si="156"/>
        <v xml:space="preserve">'&gt; div.page-wrap &gt; section &gt; nav &gt; ul &gt; li:[3] &gt; ul &gt; li:[6]' : 'Breadcrumbs',
</v>
      </c>
      <c r="T868" s="29" t="str">
        <f t="shared" si="163"/>
        <v>'</v>
      </c>
      <c r="U868" t="str">
        <f t="shared" si="164"/>
        <v>&gt; div.page-wrap &gt; section &gt; nav &gt; ul &gt; li:[3] &gt; ul &gt; li:[6]</v>
      </c>
      <c r="V868" t="str">
        <f t="shared" si="165"/>
        <v>' : '</v>
      </c>
      <c r="W868" t="str">
        <f t="shared" si="166"/>
        <v>Breadcrumbs</v>
      </c>
      <c r="X868" t="str">
        <f t="shared" si="167"/>
        <v>',</v>
      </c>
      <c r="Y868" s="30" t="str">
        <f t="shared" si="157"/>
        <v xml:space="preserve">'&gt; div.page-wrap &gt; section &gt; nav &gt; ul &gt; li:[3] &gt; ul &gt; li:[6]' : 'Breadcrumbs',
</v>
      </c>
    </row>
    <row r="869" spans="1:25" x14ac:dyDescent="0.25">
      <c r="A869" s="60"/>
      <c r="B869">
        <v>109</v>
      </c>
      <c r="C869" s="28" t="s">
        <v>2234</v>
      </c>
      <c r="D869" s="28" t="s">
        <v>2235</v>
      </c>
      <c r="E869" t="s">
        <v>806</v>
      </c>
      <c r="F869" t="s">
        <v>159</v>
      </c>
      <c r="H869" s="29" t="str">
        <f t="shared" si="158"/>
        <v>'</v>
      </c>
      <c r="I869" t="str">
        <f t="shared" si="159"/>
        <v>&gt; div.page-wrap &gt; section &gt; div &gt; div &gt; div &gt; div:[2] &gt; div:[2] &gt; div &gt; div:[3] &gt; div:[2] &gt; div:[2] &gt; table &gt; tbody &gt; tr:[11] &gt; td:[2] &gt; li:[3]</v>
      </c>
      <c r="J869" t="str">
        <f t="shared" si="160"/>
        <v>' : '</v>
      </c>
      <c r="K869" t="str">
        <f t="shared" si="161"/>
        <v>ProductDescription_table</v>
      </c>
      <c r="L869" t="str">
        <f t="shared" si="162"/>
        <v>',</v>
      </c>
      <c r="M869" s="30" t="str">
        <f t="shared" si="156"/>
        <v xml:space="preserve">'&gt; div.page-wrap &gt; section &gt; div &gt; div &gt; div &gt; div:[2] &gt; div:[2] &gt; div &gt; div:[3] &gt; div:[2] &gt; div:[2] &gt; table &gt; tbody &gt; tr:[11] &gt; td:[2] &gt; li:[3]' : 'ProductDescription_table',
</v>
      </c>
      <c r="T869" s="29" t="str">
        <f t="shared" si="163"/>
        <v>'</v>
      </c>
      <c r="U869" t="str">
        <f t="shared" si="164"/>
        <v>&gt; div.page-wrap &gt; section &gt; div &gt; div &gt; div &gt; div:[2] &gt; div:[2] &gt; div &gt; div:[3] &gt; div:[2] &gt; div:[2] &gt; table &gt; tbody &gt; tr:[11] &gt; td:[2] &gt; li:[3]</v>
      </c>
      <c r="V869" t="str">
        <f t="shared" si="165"/>
        <v>' : '</v>
      </c>
      <c r="W869" t="str">
        <f t="shared" si="166"/>
        <v>ProductDescription_table</v>
      </c>
      <c r="X869" t="str">
        <f t="shared" si="167"/>
        <v>',</v>
      </c>
      <c r="Y869" s="30" t="str">
        <f t="shared" si="157"/>
        <v xml:space="preserve">'&gt; div.page-wrap &gt; section &gt; div &gt; div &gt; div &gt; div:[2] &gt; div:[2] &gt; div &gt; div:[3] &gt; div:[2] &gt; div:[2] &gt; table &gt; tbody &gt; tr:[11] &gt; td:[2] &gt; li:[3]' : 'ProductDescription_table',
</v>
      </c>
    </row>
    <row r="870" spans="1:25" x14ac:dyDescent="0.25">
      <c r="A870" s="60"/>
      <c r="B870">
        <v>109</v>
      </c>
      <c r="C870" s="28" t="s">
        <v>2236</v>
      </c>
      <c r="D870" s="28" t="s">
        <v>2237</v>
      </c>
      <c r="E870" t="s">
        <v>634</v>
      </c>
      <c r="F870" t="s">
        <v>17</v>
      </c>
      <c r="H870" s="29" t="str">
        <f t="shared" si="158"/>
        <v>'</v>
      </c>
      <c r="I870" t="str">
        <f t="shared" si="159"/>
        <v>&gt; div.page-wrap &gt; section &gt; nav &gt; ul &gt; li:[5] &gt; ul &gt; li:[6]</v>
      </c>
      <c r="J870" t="str">
        <f t="shared" si="160"/>
        <v>' : '</v>
      </c>
      <c r="K870" t="str">
        <f t="shared" si="161"/>
        <v>Breadcrumbs</v>
      </c>
      <c r="L870" t="str">
        <f t="shared" si="162"/>
        <v>',</v>
      </c>
      <c r="M870" s="30" t="str">
        <f t="shared" si="156"/>
        <v xml:space="preserve">'&gt; div.page-wrap &gt; section &gt; nav &gt; ul &gt; li:[5] &gt; ul &gt; li:[6]' : 'Breadcrumbs',
</v>
      </c>
      <c r="T870" s="29" t="str">
        <f t="shared" si="163"/>
        <v>'</v>
      </c>
      <c r="U870" t="str">
        <f t="shared" si="164"/>
        <v>&gt; div.page-wrap &gt; section &gt; nav &gt; ul &gt; li:[5] &gt; ul &gt; li:[6]</v>
      </c>
      <c r="V870" t="str">
        <f t="shared" si="165"/>
        <v>' : '</v>
      </c>
      <c r="W870" t="str">
        <f t="shared" si="166"/>
        <v>Breadcrumbs</v>
      </c>
      <c r="X870" t="str">
        <f t="shared" si="167"/>
        <v>',</v>
      </c>
      <c r="Y870" s="30" t="str">
        <f t="shared" si="157"/>
        <v xml:space="preserve">'&gt; div.page-wrap &gt; section &gt; nav &gt; ul &gt; li:[5] &gt; ul &gt; li:[6]' : 'Breadcrumbs',
</v>
      </c>
    </row>
    <row r="871" spans="1:25" x14ac:dyDescent="0.25">
      <c r="A871" s="60"/>
      <c r="B871">
        <v>108</v>
      </c>
      <c r="C871" s="28" t="s">
        <v>2238</v>
      </c>
      <c r="D871" s="28" t="s">
        <v>2239</v>
      </c>
      <c r="H871" s="29" t="str">
        <f t="shared" si="158"/>
        <v>'</v>
      </c>
      <c r="I871" t="str">
        <f t="shared" si="159"/>
        <v>&gt; div.page-wrap &gt; header &gt; div &gt; nav &gt; ul &gt; li:[2] &gt; div &gt; div &gt; div &gt; div:[2] &gt; div &gt; ul &gt; li &gt; a</v>
      </c>
      <c r="J871" t="str">
        <f t="shared" si="160"/>
        <v>' : '</v>
      </c>
      <c r="K871">
        <f t="shared" si="161"/>
        <v>0</v>
      </c>
      <c r="L871" t="str">
        <f t="shared" si="162"/>
        <v>',</v>
      </c>
      <c r="M871" s="30" t="str">
        <f t="shared" si="156"/>
        <v/>
      </c>
      <c r="T871" s="29" t="str">
        <f t="shared" si="163"/>
        <v>'</v>
      </c>
      <c r="U871" t="str">
        <f t="shared" si="164"/>
        <v>&gt; div.page-wrap &gt; header &gt; div &gt; nav &gt; ul &gt; li:[2] &gt; div &gt; div &gt; div &gt; div:[2] &gt; div &gt; ul &gt; li &gt; a</v>
      </c>
      <c r="V871" t="str">
        <f t="shared" si="165"/>
        <v>' : '</v>
      </c>
      <c r="W871">
        <f t="shared" si="166"/>
        <v>0</v>
      </c>
      <c r="X871" t="str">
        <f t="shared" si="167"/>
        <v>',</v>
      </c>
      <c r="Y871" s="30" t="str">
        <f t="shared" si="157"/>
        <v/>
      </c>
    </row>
    <row r="872" spans="1:25" x14ac:dyDescent="0.25">
      <c r="A872" s="60"/>
      <c r="B872">
        <v>107</v>
      </c>
      <c r="C872" s="28" t="s">
        <v>2240</v>
      </c>
      <c r="D872" s="28" t="s">
        <v>2241</v>
      </c>
      <c r="H872" s="29" t="str">
        <f t="shared" si="158"/>
        <v>'</v>
      </c>
      <c r="I872" t="str">
        <f t="shared" si="159"/>
        <v>&gt; div.page-wrap &gt; section &gt; div &gt; div &gt; div &gt; div &gt; div:[2] &gt; div &gt; div &gt; div &gt; div:[2] &gt; span:[3] &gt; span</v>
      </c>
      <c r="J872" t="str">
        <f t="shared" si="160"/>
        <v>' : '</v>
      </c>
      <c r="K872">
        <f t="shared" si="161"/>
        <v>0</v>
      </c>
      <c r="L872" t="str">
        <f t="shared" si="162"/>
        <v>',</v>
      </c>
      <c r="M872" s="30" t="str">
        <f t="shared" si="156"/>
        <v/>
      </c>
      <c r="T872" s="29" t="str">
        <f t="shared" si="163"/>
        <v>'</v>
      </c>
      <c r="U872" t="str">
        <f t="shared" si="164"/>
        <v>&gt; div.page-wrap &gt; section &gt; div &gt; div &gt; div &gt; div &gt; div:[2] &gt; div &gt; div &gt; div &gt; div:[2] &gt; span:[3] &gt; span</v>
      </c>
      <c r="V872" t="str">
        <f t="shared" si="165"/>
        <v>' : '</v>
      </c>
      <c r="W872">
        <f t="shared" si="166"/>
        <v>0</v>
      </c>
      <c r="X872" t="str">
        <f t="shared" si="167"/>
        <v>',</v>
      </c>
      <c r="Y872" s="30" t="str">
        <f t="shared" si="157"/>
        <v/>
      </c>
    </row>
    <row r="873" spans="1:25" x14ac:dyDescent="0.25">
      <c r="A873" s="60"/>
      <c r="B873">
        <v>107</v>
      </c>
      <c r="C873" s="28" t="s">
        <v>2242</v>
      </c>
      <c r="D873" s="28" t="s">
        <v>2243</v>
      </c>
      <c r="H873" s="29" t="str">
        <f t="shared" si="158"/>
        <v>'</v>
      </c>
      <c r="I873" t="str">
        <f t="shared" si="159"/>
        <v>&gt; div.page-wrap &gt; nav &gt; div &gt; div:[2] &gt; div:[8] &gt; div &gt; ul &gt; li:[10]</v>
      </c>
      <c r="J873" t="str">
        <f t="shared" si="160"/>
        <v>' : '</v>
      </c>
      <c r="K873">
        <f t="shared" si="161"/>
        <v>0</v>
      </c>
      <c r="L873" t="str">
        <f t="shared" si="162"/>
        <v>',</v>
      </c>
      <c r="M873" s="30" t="str">
        <f t="shared" si="156"/>
        <v/>
      </c>
      <c r="T873" s="29" t="str">
        <f t="shared" si="163"/>
        <v>'</v>
      </c>
      <c r="U873" t="str">
        <f t="shared" si="164"/>
        <v>&gt; div.page-wrap &gt; nav &gt; div &gt; div:[2] &gt; div:[8] &gt; div &gt; ul &gt; li:[10]</v>
      </c>
      <c r="V873" t="str">
        <f t="shared" si="165"/>
        <v>' : '</v>
      </c>
      <c r="W873">
        <f t="shared" si="166"/>
        <v>0</v>
      </c>
      <c r="X873" t="str">
        <f t="shared" si="167"/>
        <v>',</v>
      </c>
      <c r="Y873" s="30" t="str">
        <f t="shared" si="157"/>
        <v/>
      </c>
    </row>
    <row r="874" spans="1:25" x14ac:dyDescent="0.25">
      <c r="A874" s="60"/>
      <c r="B874">
        <v>107</v>
      </c>
      <c r="C874" s="28" t="s">
        <v>2244</v>
      </c>
      <c r="D874" s="28" t="s">
        <v>2245</v>
      </c>
      <c r="H874" s="29" t="str">
        <f t="shared" si="158"/>
        <v>'</v>
      </c>
      <c r="I874" t="str">
        <f t="shared" si="159"/>
        <v>&gt; div.page-wrap &gt; footer &gt; div &gt; div &gt; div:[6] &gt; div:[2] &gt; div &gt; form &gt; button</v>
      </c>
      <c r="J874" t="str">
        <f t="shared" si="160"/>
        <v>' : '</v>
      </c>
      <c r="K874">
        <f t="shared" si="161"/>
        <v>0</v>
      </c>
      <c r="L874" t="str">
        <f t="shared" si="162"/>
        <v>',</v>
      </c>
      <c r="M874" s="30" t="str">
        <f t="shared" si="156"/>
        <v/>
      </c>
      <c r="T874" s="29" t="str">
        <f t="shared" si="163"/>
        <v>'</v>
      </c>
      <c r="U874" t="str">
        <f t="shared" si="164"/>
        <v>&gt; div.page-wrap &gt; footer &gt; div &gt; div &gt; div:[6] &gt; div:[2] &gt; div &gt; form &gt; button</v>
      </c>
      <c r="V874" t="str">
        <f t="shared" si="165"/>
        <v>' : '</v>
      </c>
      <c r="W874">
        <f t="shared" si="166"/>
        <v>0</v>
      </c>
      <c r="X874" t="str">
        <f t="shared" si="167"/>
        <v>',</v>
      </c>
      <c r="Y874" s="30" t="str">
        <f t="shared" si="157"/>
        <v/>
      </c>
    </row>
    <row r="875" spans="1:25" x14ac:dyDescent="0.25">
      <c r="A875" s="60"/>
      <c r="B875">
        <v>107</v>
      </c>
      <c r="C875" s="28" t="s">
        <v>2246</v>
      </c>
      <c r="D875" s="28" t="s">
        <v>2247</v>
      </c>
      <c r="H875" s="29" t="str">
        <f t="shared" si="158"/>
        <v>'</v>
      </c>
      <c r="I875" t="str">
        <f t="shared" si="159"/>
        <v>&gt; div.page-wrap &gt; footer &gt; div &gt; div &gt; div:[3] &gt; div:[4]</v>
      </c>
      <c r="J875" t="str">
        <f t="shared" si="160"/>
        <v>' : '</v>
      </c>
      <c r="K875">
        <f t="shared" si="161"/>
        <v>0</v>
      </c>
      <c r="L875" t="str">
        <f t="shared" si="162"/>
        <v>',</v>
      </c>
      <c r="M875" s="30" t="str">
        <f t="shared" si="156"/>
        <v/>
      </c>
      <c r="T875" s="29" t="str">
        <f t="shared" si="163"/>
        <v>'</v>
      </c>
      <c r="U875" t="str">
        <f t="shared" si="164"/>
        <v>&gt; div.page-wrap &gt; footer &gt; div &gt; div &gt; div:[3] &gt; div:[4]</v>
      </c>
      <c r="V875" t="str">
        <f t="shared" si="165"/>
        <v>' : '</v>
      </c>
      <c r="W875">
        <f t="shared" si="166"/>
        <v>0</v>
      </c>
      <c r="X875" t="str">
        <f t="shared" si="167"/>
        <v>',</v>
      </c>
      <c r="Y875" s="30" t="str">
        <f t="shared" si="157"/>
        <v/>
      </c>
    </row>
    <row r="876" spans="1:25" x14ac:dyDescent="0.25">
      <c r="A876" s="60"/>
      <c r="B876">
        <v>106</v>
      </c>
      <c r="C876" s="28" t="s">
        <v>2248</v>
      </c>
      <c r="D876" s="28" t="s">
        <v>2249</v>
      </c>
      <c r="H876" s="29" t="str">
        <f t="shared" si="158"/>
        <v>'</v>
      </c>
      <c r="I876" t="str">
        <f t="shared" si="159"/>
        <v>&gt; div.page-wrap &gt; nav &gt; div &gt; div:[2] &gt; div:[8] &gt; div &gt; ul &gt; li:[11]</v>
      </c>
      <c r="J876" t="str">
        <f t="shared" si="160"/>
        <v>' : '</v>
      </c>
      <c r="K876">
        <f t="shared" si="161"/>
        <v>0</v>
      </c>
      <c r="L876" t="str">
        <f t="shared" si="162"/>
        <v>',</v>
      </c>
      <c r="M876" s="30" t="str">
        <f t="shared" si="156"/>
        <v/>
      </c>
      <c r="T876" s="29" t="str">
        <f t="shared" si="163"/>
        <v>'</v>
      </c>
      <c r="U876" t="str">
        <f t="shared" si="164"/>
        <v>&gt; div.page-wrap &gt; nav &gt; div &gt; div:[2] &gt; div:[8] &gt; div &gt; ul &gt; li:[11]</v>
      </c>
      <c r="V876" t="str">
        <f t="shared" si="165"/>
        <v>' : '</v>
      </c>
      <c r="W876">
        <f t="shared" si="166"/>
        <v>0</v>
      </c>
      <c r="X876" t="str">
        <f t="shared" si="167"/>
        <v>',</v>
      </c>
      <c r="Y876" s="30" t="str">
        <f t="shared" si="157"/>
        <v/>
      </c>
    </row>
    <row r="877" spans="1:25" x14ac:dyDescent="0.25">
      <c r="A877" s="60"/>
      <c r="B877">
        <v>106</v>
      </c>
      <c r="C877" s="28" t="s">
        <v>2250</v>
      </c>
      <c r="D877" s="28" t="s">
        <v>2251</v>
      </c>
      <c r="E877" t="s">
        <v>806</v>
      </c>
      <c r="F877" t="s">
        <v>159</v>
      </c>
      <c r="H877" s="29" t="str">
        <f t="shared" si="158"/>
        <v>'</v>
      </c>
      <c r="I877" t="str">
        <f t="shared" si="159"/>
        <v>&gt; div.page-wrap &gt; section &gt; div &gt; div &gt; div &gt; div:[2] &gt; div:[2] &gt; div &gt; div:[3] &gt; div:[2] &gt; div:[2] &gt; table &gt; tbody &gt; tr:[13] &gt; td:[2] &gt; li</v>
      </c>
      <c r="J877" t="str">
        <f t="shared" si="160"/>
        <v>' : '</v>
      </c>
      <c r="K877" t="str">
        <f t="shared" si="161"/>
        <v>ProductDescription_table</v>
      </c>
      <c r="L877" t="str">
        <f t="shared" si="162"/>
        <v>',</v>
      </c>
      <c r="M877" s="30" t="str">
        <f t="shared" si="156"/>
        <v xml:space="preserve">'&gt; div.page-wrap &gt; section &gt; div &gt; div &gt; div &gt; div:[2] &gt; div:[2] &gt; div &gt; div:[3] &gt; div:[2] &gt; div:[2] &gt; table &gt; tbody &gt; tr:[13] &gt; td:[2] &gt; li' : 'ProductDescription_table',
</v>
      </c>
      <c r="T877" s="29" t="str">
        <f t="shared" si="163"/>
        <v>'</v>
      </c>
      <c r="U877" t="str">
        <f t="shared" si="164"/>
        <v>&gt; div.page-wrap &gt; section &gt; div &gt; div &gt; div &gt; div:[2] &gt; div:[2] &gt; div &gt; div:[3] &gt; div:[2] &gt; div:[2] &gt; table &gt; tbody &gt; tr:[13] &gt; td:[2] &gt; li</v>
      </c>
      <c r="V877" t="str">
        <f t="shared" si="165"/>
        <v>' : '</v>
      </c>
      <c r="W877" t="str">
        <f t="shared" si="166"/>
        <v>ProductDescription_table</v>
      </c>
      <c r="X877" t="str">
        <f t="shared" si="167"/>
        <v>',</v>
      </c>
      <c r="Y877" s="30" t="str">
        <f t="shared" si="157"/>
        <v xml:space="preserve">'&gt; div.page-wrap &gt; section &gt; div &gt; div &gt; div &gt; div:[2] &gt; div:[2] &gt; div &gt; div:[3] &gt; div:[2] &gt; div:[2] &gt; table &gt; tbody &gt; tr:[13] &gt; td:[2] &gt; li' : 'ProductDescription_table',
</v>
      </c>
    </row>
    <row r="878" spans="1:25" x14ac:dyDescent="0.25">
      <c r="A878" s="60"/>
      <c r="B878">
        <v>106</v>
      </c>
      <c r="C878" s="28" t="s">
        <v>2252</v>
      </c>
      <c r="D878" s="28" t="s">
        <v>2252</v>
      </c>
      <c r="H878" s="29" t="str">
        <f t="shared" si="158"/>
        <v>'</v>
      </c>
      <c r="I878" t="str">
        <f t="shared" si="159"/>
        <v>#TrustmarkBadge_db8d3657bdbe440c985ae127463eaad4</v>
      </c>
      <c r="J878" t="str">
        <f t="shared" si="160"/>
        <v>' : '</v>
      </c>
      <c r="K878">
        <f t="shared" si="161"/>
        <v>0</v>
      </c>
      <c r="L878" t="str">
        <f t="shared" si="162"/>
        <v>',</v>
      </c>
      <c r="M878" s="30" t="str">
        <f t="shared" si="156"/>
        <v/>
      </c>
      <c r="T878" s="29" t="str">
        <f t="shared" si="163"/>
        <v>'</v>
      </c>
      <c r="U878" t="str">
        <f t="shared" si="164"/>
        <v>#TrustmarkBadge_db8d3657bdbe440c985ae127463eaad4</v>
      </c>
      <c r="V878" t="str">
        <f t="shared" si="165"/>
        <v>' : '</v>
      </c>
      <c r="W878">
        <f t="shared" si="166"/>
        <v>0</v>
      </c>
      <c r="X878" t="str">
        <f t="shared" si="167"/>
        <v>',</v>
      </c>
      <c r="Y878" s="30" t="str">
        <f t="shared" si="157"/>
        <v/>
      </c>
    </row>
    <row r="879" spans="1:25" x14ac:dyDescent="0.25">
      <c r="A879" s="60"/>
      <c r="B879">
        <v>106</v>
      </c>
      <c r="C879" s="28" t="s">
        <v>2253</v>
      </c>
      <c r="D879" s="28" t="s">
        <v>2254</v>
      </c>
      <c r="F879" t="s">
        <v>2500</v>
      </c>
      <c r="H879" s="29" t="str">
        <f t="shared" si="158"/>
        <v>'</v>
      </c>
      <c r="I879" t="str">
        <f t="shared" si="159"/>
        <v>&gt; div.page-wrap &gt; section &gt; div &gt; div &gt; div &gt; div &gt; div &gt; div:[2] &gt; div &gt; form &gt; div:[2] &gt; div:[2]</v>
      </c>
      <c r="J879" t="str">
        <f t="shared" si="160"/>
        <v>' : '</v>
      </c>
      <c r="K879">
        <f t="shared" si="161"/>
        <v>0</v>
      </c>
      <c r="L879" t="str">
        <f t="shared" si="162"/>
        <v>',</v>
      </c>
      <c r="M879" s="30" t="str">
        <f t="shared" si="156"/>
        <v/>
      </c>
      <c r="T879" s="29" t="str">
        <f t="shared" si="163"/>
        <v>'</v>
      </c>
      <c r="U879" t="str">
        <f t="shared" si="164"/>
        <v>&gt; div.page-wrap &gt; section &gt; div &gt; div &gt; div &gt; div &gt; div &gt; div:[2] &gt; div &gt; form &gt; div:[2] &gt; div:[2]</v>
      </c>
      <c r="V879" t="str">
        <f t="shared" si="165"/>
        <v>' : '</v>
      </c>
      <c r="W879">
        <f t="shared" si="166"/>
        <v>0</v>
      </c>
      <c r="X879" t="str">
        <f t="shared" si="167"/>
        <v>',</v>
      </c>
      <c r="Y879" s="30" t="str">
        <f t="shared" si="157"/>
        <v/>
      </c>
    </row>
    <row r="880" spans="1:25" x14ac:dyDescent="0.25">
      <c r="A880" s="60"/>
      <c r="B880">
        <v>106</v>
      </c>
      <c r="C880" s="28" t="s">
        <v>2255</v>
      </c>
      <c r="D880" s="28" t="s">
        <v>2256</v>
      </c>
      <c r="E880" t="s">
        <v>806</v>
      </c>
      <c r="F880" t="s">
        <v>159</v>
      </c>
      <c r="H880" s="29" t="str">
        <f t="shared" si="158"/>
        <v>'</v>
      </c>
      <c r="I880" t="str">
        <f t="shared" si="159"/>
        <v>&gt; div.page-wrap &gt; section &gt; div &gt; div &gt; div &gt; div:[2] &gt; div:[2] &gt; div &gt; div:[3] &gt; div:[2] &gt; div:[2] &gt; table &gt; tbody &gt; tr:[18] &gt; td:[2] &gt; li:[2]</v>
      </c>
      <c r="J880" t="str">
        <f t="shared" si="160"/>
        <v>' : '</v>
      </c>
      <c r="K880" t="str">
        <f t="shared" si="161"/>
        <v>ProductDescription_table</v>
      </c>
      <c r="L880" t="str">
        <f t="shared" si="162"/>
        <v>',</v>
      </c>
      <c r="M880" s="30" t="str">
        <f t="shared" si="156"/>
        <v xml:space="preserve">'&gt; div.page-wrap &gt; section &gt; div &gt; div &gt; div &gt; div:[2] &gt; div:[2] &gt; div &gt; div:[3] &gt; div:[2] &gt; div:[2] &gt; table &gt; tbody &gt; tr:[18] &gt; td:[2] &gt; li:[2]' : 'ProductDescription_table',
</v>
      </c>
      <c r="T880" s="29" t="str">
        <f t="shared" si="163"/>
        <v>'</v>
      </c>
      <c r="U880" t="str">
        <f t="shared" si="164"/>
        <v>&gt; div.page-wrap &gt; section &gt; div &gt; div &gt; div &gt; div:[2] &gt; div:[2] &gt; div &gt; div:[3] &gt; div:[2] &gt; div:[2] &gt; table &gt; tbody &gt; tr:[18] &gt; td:[2] &gt; li:[2]</v>
      </c>
      <c r="V880" t="str">
        <f t="shared" si="165"/>
        <v>' : '</v>
      </c>
      <c r="W880" t="str">
        <f t="shared" si="166"/>
        <v>ProductDescription_table</v>
      </c>
      <c r="X880" t="str">
        <f t="shared" si="167"/>
        <v>',</v>
      </c>
      <c r="Y880" s="30" t="str">
        <f t="shared" si="157"/>
        <v xml:space="preserve">'&gt; div.page-wrap &gt; section &gt; div &gt; div &gt; div &gt; div:[2] &gt; div:[2] &gt; div &gt; div:[3] &gt; div:[2] &gt; div:[2] &gt; table &gt; tbody &gt; tr:[18] &gt; td:[2] &gt; li:[2]' : 'ProductDescription_table',
</v>
      </c>
    </row>
    <row r="881" spans="1:25" x14ac:dyDescent="0.25">
      <c r="A881" s="60"/>
      <c r="B881">
        <v>104</v>
      </c>
      <c r="C881" s="28" t="s">
        <v>2257</v>
      </c>
      <c r="D881" s="28" t="s">
        <v>2258</v>
      </c>
      <c r="E881" t="s">
        <v>570</v>
      </c>
      <c r="F881" t="s">
        <v>570</v>
      </c>
      <c r="H881" s="29" t="str">
        <f t="shared" si="158"/>
        <v>'</v>
      </c>
      <c r="I881" t="str">
        <f t="shared" si="159"/>
        <v>&gt; div.js--modal.no--header.sizing--content &gt; div:[2] &gt; div &gt; div:[3]</v>
      </c>
      <c r="J881" t="str">
        <f t="shared" si="160"/>
        <v>' : '</v>
      </c>
      <c r="K881" t="str">
        <f t="shared" si="161"/>
        <v>Picture_Gallery_FullScreen</v>
      </c>
      <c r="L881" t="str">
        <f t="shared" si="162"/>
        <v>',</v>
      </c>
      <c r="M881" s="30" t="str">
        <f t="shared" si="156"/>
        <v xml:space="preserve">'&gt; div.js--modal.no--header.sizing--content &gt; div:[2] &gt; div &gt; div:[3]' : 'Picture_Gallery_FullScreen',
</v>
      </c>
      <c r="T881" s="29" t="str">
        <f t="shared" si="163"/>
        <v>'</v>
      </c>
      <c r="U881" t="str">
        <f t="shared" si="164"/>
        <v>&gt; div.js--modal.no--header.sizing--content &gt; div:[2] &gt; div &gt; div:[3]</v>
      </c>
      <c r="V881" t="str">
        <f t="shared" si="165"/>
        <v>' : '</v>
      </c>
      <c r="W881" t="str">
        <f t="shared" si="166"/>
        <v>Picture_Gallery_FullScreen</v>
      </c>
      <c r="X881" t="str">
        <f t="shared" si="167"/>
        <v>',</v>
      </c>
      <c r="Y881" s="30" t="str">
        <f t="shared" si="157"/>
        <v xml:space="preserve">'&gt; div.js--modal.no--header.sizing--content &gt; div:[2] &gt; div &gt; div:[3]' : 'Picture_Gallery_FullScreen',
</v>
      </c>
    </row>
    <row r="882" spans="1:25" x14ac:dyDescent="0.25">
      <c r="A882" s="60"/>
      <c r="B882">
        <v>104</v>
      </c>
      <c r="C882" s="28" t="s">
        <v>2259</v>
      </c>
      <c r="D882" s="28" t="s">
        <v>2260</v>
      </c>
      <c r="E882" t="s">
        <v>678</v>
      </c>
      <c r="F882" t="s">
        <v>678</v>
      </c>
      <c r="H882" s="29" t="str">
        <f t="shared" si="158"/>
        <v>'</v>
      </c>
      <c r="I882" t="str">
        <f t="shared" si="159"/>
        <v>#hp24-accessory &gt; div:[2] &gt; div:[8] &gt; div:[2] &gt; div &gt; div &gt; a &gt; img</v>
      </c>
      <c r="J882" t="str">
        <f t="shared" si="160"/>
        <v>' : '</v>
      </c>
      <c r="K882" t="str">
        <f t="shared" si="161"/>
        <v>Zubehör</v>
      </c>
      <c r="L882" t="str">
        <f t="shared" si="162"/>
        <v>',</v>
      </c>
      <c r="M882" s="30" t="str">
        <f t="shared" si="156"/>
        <v xml:space="preserve">'#hp24-accessory &gt; div:[2] &gt; div:[8] &gt; div:[2] &gt; div &gt; div &gt; a &gt; img' : 'Zubehör',
</v>
      </c>
      <c r="T882" s="29" t="str">
        <f t="shared" si="163"/>
        <v>'</v>
      </c>
      <c r="U882" t="str">
        <f t="shared" si="164"/>
        <v>#hp24-accessory &gt; div:[2] &gt; div:[8] &gt; div:[2] &gt; div &gt; div &gt; a &gt; img</v>
      </c>
      <c r="V882" t="str">
        <f t="shared" si="165"/>
        <v>' : '</v>
      </c>
      <c r="W882" t="str">
        <f t="shared" si="166"/>
        <v>Zubehör</v>
      </c>
      <c r="X882" t="str">
        <f t="shared" si="167"/>
        <v>',</v>
      </c>
      <c r="Y882" s="30" t="str">
        <f t="shared" si="157"/>
        <v xml:space="preserve">'#hp24-accessory &gt; div:[2] &gt; div:[8] &gt; div:[2] &gt; div &gt; div &gt; a &gt; img' : 'Zubehör',
</v>
      </c>
    </row>
    <row r="883" spans="1:25" x14ac:dyDescent="0.25">
      <c r="A883" s="60"/>
      <c r="B883">
        <v>104</v>
      </c>
      <c r="C883" s="28" t="s">
        <v>2261</v>
      </c>
      <c r="D883" s="28" t="s">
        <v>2262</v>
      </c>
      <c r="E883" t="s">
        <v>570</v>
      </c>
      <c r="F883" t="s">
        <v>570</v>
      </c>
      <c r="H883" s="29" t="str">
        <f t="shared" si="158"/>
        <v>'</v>
      </c>
      <c r="I883" t="str">
        <f t="shared" si="159"/>
        <v>&gt; div.js--modal.no--header.sizing--content &gt; div:[2] &gt; div &gt; div:[2] &gt; div:[2] &gt; div &gt; ul &gt; li:[2]</v>
      </c>
      <c r="J883" t="str">
        <f t="shared" si="160"/>
        <v>' : '</v>
      </c>
      <c r="K883" t="str">
        <f t="shared" si="161"/>
        <v>Picture_Gallery_FullScreen</v>
      </c>
      <c r="L883" t="str">
        <f t="shared" si="162"/>
        <v>',</v>
      </c>
      <c r="M883" s="30" t="str">
        <f t="shared" si="156"/>
        <v xml:space="preserve">'&gt; div.js--modal.no--header.sizing--content &gt; div:[2] &gt; div &gt; div:[2] &gt; div:[2] &gt; div &gt; ul &gt; li:[2]' : 'Picture_Gallery_FullScreen',
</v>
      </c>
      <c r="T883" s="29" t="str">
        <f t="shared" si="163"/>
        <v>'</v>
      </c>
      <c r="U883" t="str">
        <f t="shared" si="164"/>
        <v>&gt; div.js--modal.no--header.sizing--content &gt; div:[2] &gt; div &gt; div:[2] &gt; div:[2] &gt; div &gt; ul &gt; li:[2]</v>
      </c>
      <c r="V883" t="str">
        <f t="shared" si="165"/>
        <v>' : '</v>
      </c>
      <c r="W883" t="str">
        <f t="shared" si="166"/>
        <v>Picture_Gallery_FullScreen</v>
      </c>
      <c r="X883" t="str">
        <f t="shared" si="167"/>
        <v>',</v>
      </c>
      <c r="Y883" s="30" t="str">
        <f t="shared" si="157"/>
        <v xml:space="preserve">'&gt; div.js--modal.no--header.sizing--content &gt; div:[2] &gt; div &gt; div:[2] &gt; div:[2] &gt; div &gt; ul &gt; li:[2]' : 'Picture_Gallery_FullScreen',
</v>
      </c>
    </row>
    <row r="884" spans="1:25" x14ac:dyDescent="0.25">
      <c r="A884" s="60"/>
      <c r="B884">
        <v>104</v>
      </c>
      <c r="C884" s="28" t="s">
        <v>2263</v>
      </c>
      <c r="D884" s="28" t="s">
        <v>2264</v>
      </c>
      <c r="E884" t="s">
        <v>806</v>
      </c>
      <c r="F884" t="s">
        <v>159</v>
      </c>
      <c r="H884" s="29" t="str">
        <f t="shared" si="158"/>
        <v>'</v>
      </c>
      <c r="I884" t="str">
        <f t="shared" si="159"/>
        <v>&gt; div.page-wrap &gt; section &gt; div &gt; div &gt; div &gt; div:[2] &gt; div:[2] &gt; div &gt; div:[3] &gt; div:[2] &gt; div:[2] &gt; table &gt; tbody &gt; tr:[9] &gt; td:[2] &gt; li:[3]</v>
      </c>
      <c r="J884" t="str">
        <f t="shared" si="160"/>
        <v>' : '</v>
      </c>
      <c r="K884" t="str">
        <f t="shared" si="161"/>
        <v>ProductDescription_table</v>
      </c>
      <c r="L884" t="str">
        <f t="shared" si="162"/>
        <v>',</v>
      </c>
      <c r="M884" s="30" t="str">
        <f t="shared" si="156"/>
        <v xml:space="preserve">'&gt; div.page-wrap &gt; section &gt; div &gt; div &gt; div &gt; div:[2] &gt; div:[2] &gt; div &gt; div:[3] &gt; div:[2] &gt; div:[2] &gt; table &gt; tbody &gt; tr:[9] &gt; td:[2] &gt; li:[3]' : 'ProductDescription_table',
</v>
      </c>
      <c r="T884" s="29" t="str">
        <f t="shared" si="163"/>
        <v>'</v>
      </c>
      <c r="U884" t="str">
        <f t="shared" si="164"/>
        <v>&gt; div.page-wrap &gt; section &gt; div &gt; div &gt; div &gt; div:[2] &gt; div:[2] &gt; div &gt; div:[3] &gt; div:[2] &gt; div:[2] &gt; table &gt; tbody &gt; tr:[9] &gt; td:[2] &gt; li:[3]</v>
      </c>
      <c r="V884" t="str">
        <f t="shared" si="165"/>
        <v>' : '</v>
      </c>
      <c r="W884" t="str">
        <f t="shared" si="166"/>
        <v>ProductDescription_table</v>
      </c>
      <c r="X884" t="str">
        <f t="shared" si="167"/>
        <v>',</v>
      </c>
      <c r="Y884" s="30" t="str">
        <f t="shared" si="157"/>
        <v xml:space="preserve">'&gt; div.page-wrap &gt; section &gt; div &gt; div &gt; div &gt; div:[2] &gt; div:[2] &gt; div &gt; div:[3] &gt; div:[2] &gt; div:[2] &gt; table &gt; tbody &gt; tr:[9] &gt; td:[2] &gt; li:[3]' : 'ProductDescription_table',
</v>
      </c>
    </row>
    <row r="885" spans="1:25" x14ac:dyDescent="0.25">
      <c r="A885" s="60"/>
      <c r="B885">
        <v>104</v>
      </c>
      <c r="C885" s="28" t="s">
        <v>2265</v>
      </c>
      <c r="D885" s="28" t="s">
        <v>2266</v>
      </c>
      <c r="H885" s="29" t="str">
        <f t="shared" si="158"/>
        <v>'</v>
      </c>
      <c r="I885" t="str">
        <f t="shared" si="159"/>
        <v>&gt; div.page-wrap &gt; footer &gt; div &gt; div &gt; div:[7] &gt; div</v>
      </c>
      <c r="J885" t="str">
        <f t="shared" si="160"/>
        <v>' : '</v>
      </c>
      <c r="K885">
        <f t="shared" si="161"/>
        <v>0</v>
      </c>
      <c r="L885" t="str">
        <f t="shared" si="162"/>
        <v>',</v>
      </c>
      <c r="M885" s="30" t="str">
        <f t="shared" si="156"/>
        <v/>
      </c>
      <c r="T885" s="29" t="str">
        <f t="shared" si="163"/>
        <v>'</v>
      </c>
      <c r="U885" t="str">
        <f t="shared" si="164"/>
        <v>&gt; div.page-wrap &gt; footer &gt; div &gt; div &gt; div:[7] &gt; div</v>
      </c>
      <c r="V885" t="str">
        <f t="shared" si="165"/>
        <v>' : '</v>
      </c>
      <c r="W885">
        <f t="shared" si="166"/>
        <v>0</v>
      </c>
      <c r="X885" t="str">
        <f t="shared" si="167"/>
        <v>',</v>
      </c>
      <c r="Y885" s="30" t="str">
        <f t="shared" si="157"/>
        <v/>
      </c>
    </row>
    <row r="886" spans="1:25" x14ac:dyDescent="0.25">
      <c r="A886" s="60"/>
      <c r="B886">
        <v>104</v>
      </c>
      <c r="C886" s="28" t="s">
        <v>2267</v>
      </c>
      <c r="D886" s="28" t="s">
        <v>2268</v>
      </c>
      <c r="H886" s="29" t="str">
        <f t="shared" si="158"/>
        <v>'</v>
      </c>
      <c r="I886" t="str">
        <f t="shared" si="159"/>
        <v>&gt; div.page-wrap &gt; nav &gt; div &gt; div:[2] &gt; div:[8] &gt; div &gt; ul &gt; li:[9] &gt; a</v>
      </c>
      <c r="J886" t="str">
        <f t="shared" si="160"/>
        <v>' : '</v>
      </c>
      <c r="K886">
        <f t="shared" si="161"/>
        <v>0</v>
      </c>
      <c r="L886" t="str">
        <f t="shared" si="162"/>
        <v>',</v>
      </c>
      <c r="M886" s="30" t="str">
        <f t="shared" si="156"/>
        <v/>
      </c>
      <c r="T886" s="29" t="str">
        <f t="shared" si="163"/>
        <v>'</v>
      </c>
      <c r="U886" t="str">
        <f t="shared" si="164"/>
        <v>&gt; div.page-wrap &gt; nav &gt; div &gt; div:[2] &gt; div:[8] &gt; div &gt; ul &gt; li:[9] &gt; a</v>
      </c>
      <c r="V886" t="str">
        <f t="shared" si="165"/>
        <v>' : '</v>
      </c>
      <c r="W886">
        <f t="shared" si="166"/>
        <v>0</v>
      </c>
      <c r="X886" t="str">
        <f t="shared" si="167"/>
        <v>',</v>
      </c>
      <c r="Y886" s="30" t="str">
        <f t="shared" si="157"/>
        <v/>
      </c>
    </row>
    <row r="887" spans="1:25" x14ac:dyDescent="0.25">
      <c r="A887" s="60"/>
      <c r="B887">
        <v>104</v>
      </c>
      <c r="C887" s="28" t="s">
        <v>2269</v>
      </c>
      <c r="D887" s="28" t="s">
        <v>2270</v>
      </c>
      <c r="H887" s="29" t="str">
        <f t="shared" si="158"/>
        <v>'</v>
      </c>
      <c r="I887" t="str">
        <f t="shared" si="159"/>
        <v>#BadgeFooter_db8d3657bdbe440c985ae127463eaad4 &gt; div:[3]</v>
      </c>
      <c r="J887" t="str">
        <f t="shared" si="160"/>
        <v>' : '</v>
      </c>
      <c r="K887">
        <f t="shared" si="161"/>
        <v>0</v>
      </c>
      <c r="L887" t="str">
        <f t="shared" si="162"/>
        <v>',</v>
      </c>
      <c r="M887" s="30" t="str">
        <f t="shared" si="156"/>
        <v/>
      </c>
      <c r="T887" s="29" t="str">
        <f t="shared" si="163"/>
        <v>'</v>
      </c>
      <c r="U887" t="str">
        <f t="shared" si="164"/>
        <v>#BadgeFooter_db8d3657bdbe440c985ae127463eaad4 &gt; div:[3]</v>
      </c>
      <c r="V887" t="str">
        <f t="shared" si="165"/>
        <v>' : '</v>
      </c>
      <c r="W887">
        <f t="shared" si="166"/>
        <v>0</v>
      </c>
      <c r="X887" t="str">
        <f t="shared" si="167"/>
        <v>',</v>
      </c>
      <c r="Y887" s="30" t="str">
        <f t="shared" si="157"/>
        <v/>
      </c>
    </row>
    <row r="888" spans="1:25" x14ac:dyDescent="0.25">
      <c r="A888" s="60"/>
      <c r="B888">
        <v>104</v>
      </c>
      <c r="C888" s="28" t="s">
        <v>2271</v>
      </c>
      <c r="D888" s="28" t="s">
        <v>2272</v>
      </c>
      <c r="H888" s="29" t="str">
        <f t="shared" si="158"/>
        <v>'</v>
      </c>
      <c r="I888" t="str">
        <f t="shared" si="159"/>
        <v>&gt; div.page-wrap &gt; nav &gt; div &gt; div:[2] &gt; div &gt; div &gt; ul &gt; li:[10]</v>
      </c>
      <c r="J888" t="str">
        <f t="shared" si="160"/>
        <v>' : '</v>
      </c>
      <c r="K888">
        <f t="shared" si="161"/>
        <v>0</v>
      </c>
      <c r="L888" t="str">
        <f t="shared" si="162"/>
        <v>',</v>
      </c>
      <c r="M888" s="30" t="str">
        <f t="shared" si="156"/>
        <v/>
      </c>
      <c r="T888" s="29" t="str">
        <f t="shared" si="163"/>
        <v>'</v>
      </c>
      <c r="U888" t="str">
        <f t="shared" si="164"/>
        <v>&gt; div.page-wrap &gt; nav &gt; div &gt; div:[2] &gt; div &gt; div &gt; ul &gt; li:[10]</v>
      </c>
      <c r="V888" t="str">
        <f t="shared" si="165"/>
        <v>' : '</v>
      </c>
      <c r="W888">
        <f t="shared" si="166"/>
        <v>0</v>
      </c>
      <c r="X888" t="str">
        <f t="shared" si="167"/>
        <v>',</v>
      </c>
      <c r="Y888" s="30" t="str">
        <f t="shared" si="157"/>
        <v/>
      </c>
    </row>
    <row r="889" spans="1:25" x14ac:dyDescent="0.25">
      <c r="A889" s="60"/>
      <c r="B889">
        <v>104</v>
      </c>
      <c r="C889" s="28" t="s">
        <v>2273</v>
      </c>
      <c r="D889" s="28" t="s">
        <v>2274</v>
      </c>
      <c r="E889" t="s">
        <v>806</v>
      </c>
      <c r="F889" t="s">
        <v>159</v>
      </c>
      <c r="H889" s="29" t="str">
        <f t="shared" si="158"/>
        <v>'</v>
      </c>
      <c r="I889" t="str">
        <f t="shared" si="159"/>
        <v>&gt; div.page-wrap &gt; section &gt; div &gt; div &gt; div &gt; div:[2] &gt; div:[2] &gt; div &gt; div:[3] &gt; div:[2] &gt; div:[2] &gt; table &gt; tbody &gt; tr:[21] &gt; td:[2]</v>
      </c>
      <c r="J889" t="str">
        <f t="shared" si="160"/>
        <v>' : '</v>
      </c>
      <c r="K889" t="str">
        <f t="shared" si="161"/>
        <v>ProductDescription_table</v>
      </c>
      <c r="L889" t="str">
        <f t="shared" si="162"/>
        <v>',</v>
      </c>
      <c r="M889" s="30" t="str">
        <f t="shared" si="156"/>
        <v xml:space="preserve">'&gt; div.page-wrap &gt; section &gt; div &gt; div &gt; div &gt; div:[2] &gt; div:[2] &gt; div &gt; div:[3] &gt; div:[2] &gt; div:[2] &gt; table &gt; tbody &gt; tr:[21] &gt; td:[2]' : 'ProductDescription_table',
</v>
      </c>
      <c r="T889" s="29" t="str">
        <f t="shared" si="163"/>
        <v>'</v>
      </c>
      <c r="U889" t="str">
        <f t="shared" si="164"/>
        <v>&gt; div.page-wrap &gt; section &gt; div &gt; div &gt; div &gt; div:[2] &gt; div:[2] &gt; div &gt; div:[3] &gt; div:[2] &gt; div:[2] &gt; table &gt; tbody &gt; tr:[21] &gt; td:[2]</v>
      </c>
      <c r="V889" t="str">
        <f t="shared" si="165"/>
        <v>' : '</v>
      </c>
      <c r="W889" t="str">
        <f t="shared" si="166"/>
        <v>ProductDescription_table</v>
      </c>
      <c r="X889" t="str">
        <f t="shared" si="167"/>
        <v>',</v>
      </c>
      <c r="Y889" s="30" t="str">
        <f t="shared" si="157"/>
        <v xml:space="preserve">'&gt; div.page-wrap &gt; section &gt; div &gt; div &gt; div &gt; div:[2] &gt; div:[2] &gt; div &gt; div:[3] &gt; div:[2] &gt; div:[2] &gt; table &gt; tbody &gt; tr:[21] &gt; td:[2]' : 'ProductDescription_table',
</v>
      </c>
    </row>
    <row r="890" spans="1:25" x14ac:dyDescent="0.25">
      <c r="A890" s="60"/>
      <c r="B890">
        <v>104</v>
      </c>
      <c r="C890" s="28" t="s">
        <v>2275</v>
      </c>
      <c r="D890" s="28" t="s">
        <v>2276</v>
      </c>
      <c r="H890" s="29" t="str">
        <f t="shared" si="158"/>
        <v>'</v>
      </c>
      <c r="I890" t="str">
        <f t="shared" si="159"/>
        <v>&gt; div.page-wrap &gt; nav &gt; div &gt; div:[2] &gt; div &gt; div &gt; ul &gt; li:[10] &gt; a</v>
      </c>
      <c r="J890" t="str">
        <f t="shared" si="160"/>
        <v>' : '</v>
      </c>
      <c r="K890">
        <f t="shared" si="161"/>
        <v>0</v>
      </c>
      <c r="L890" t="str">
        <f t="shared" si="162"/>
        <v>',</v>
      </c>
      <c r="M890" s="30" t="str">
        <f t="shared" si="156"/>
        <v/>
      </c>
      <c r="T890" s="29" t="str">
        <f t="shared" si="163"/>
        <v>'</v>
      </c>
      <c r="U890" t="str">
        <f t="shared" si="164"/>
        <v>&gt; div.page-wrap &gt; nav &gt; div &gt; div:[2] &gt; div &gt; div &gt; ul &gt; li:[10] &gt; a</v>
      </c>
      <c r="V890" t="str">
        <f t="shared" si="165"/>
        <v>' : '</v>
      </c>
      <c r="W890">
        <f t="shared" si="166"/>
        <v>0</v>
      </c>
      <c r="X890" t="str">
        <f t="shared" si="167"/>
        <v>',</v>
      </c>
      <c r="Y890" s="30" t="str">
        <f t="shared" si="157"/>
        <v/>
      </c>
    </row>
    <row r="891" spans="1:25" x14ac:dyDescent="0.25">
      <c r="A891" s="60"/>
      <c r="B891">
        <v>103</v>
      </c>
      <c r="C891" s="28" t="s">
        <v>2277</v>
      </c>
      <c r="D891" s="28" t="s">
        <v>2278</v>
      </c>
      <c r="F891" t="s">
        <v>2500</v>
      </c>
      <c r="H891" s="29" t="str">
        <f t="shared" si="158"/>
        <v>'</v>
      </c>
      <c r="I891" t="str">
        <f t="shared" si="159"/>
        <v>&gt; div.page-wrap &gt; section &gt; div &gt; div &gt; div &gt; div &gt; div &gt; div:[2] &gt; div &gt; div:[10]</v>
      </c>
      <c r="J891" t="str">
        <f t="shared" si="160"/>
        <v>' : '</v>
      </c>
      <c r="K891">
        <f t="shared" si="161"/>
        <v>0</v>
      </c>
      <c r="L891" t="str">
        <f t="shared" si="162"/>
        <v>',</v>
      </c>
      <c r="M891" s="30" t="str">
        <f t="shared" si="156"/>
        <v/>
      </c>
      <c r="T891" s="29" t="str">
        <f t="shared" si="163"/>
        <v>'</v>
      </c>
      <c r="U891" t="str">
        <f t="shared" si="164"/>
        <v>&gt; div.page-wrap &gt; section &gt; div &gt; div &gt; div &gt; div &gt; div &gt; div:[2] &gt; div &gt; div:[10]</v>
      </c>
      <c r="V891" t="str">
        <f t="shared" si="165"/>
        <v>' : '</v>
      </c>
      <c r="W891">
        <f t="shared" si="166"/>
        <v>0</v>
      </c>
      <c r="X891" t="str">
        <f t="shared" si="167"/>
        <v>',</v>
      </c>
      <c r="Y891" s="30" t="str">
        <f t="shared" si="157"/>
        <v/>
      </c>
    </row>
    <row r="892" spans="1:25" x14ac:dyDescent="0.25">
      <c r="A892" s="60"/>
      <c r="B892">
        <v>103</v>
      </c>
      <c r="C892" s="28" t="s">
        <v>2279</v>
      </c>
      <c r="D892" s="28" t="s">
        <v>2280</v>
      </c>
      <c r="H892" s="29" t="str">
        <f t="shared" si="158"/>
        <v>'</v>
      </c>
      <c r="I892" t="str">
        <f t="shared" si="159"/>
        <v>&gt; div.page-wrap &gt; section &gt; div &gt; div &gt; div &gt; div:[2] &gt; a:[2]</v>
      </c>
      <c r="J892" t="str">
        <f t="shared" si="160"/>
        <v>' : '</v>
      </c>
      <c r="K892">
        <f t="shared" si="161"/>
        <v>0</v>
      </c>
      <c r="L892" t="str">
        <f t="shared" si="162"/>
        <v>',</v>
      </c>
      <c r="M892" s="30" t="str">
        <f t="shared" si="156"/>
        <v/>
      </c>
      <c r="T892" s="29" t="str">
        <f t="shared" si="163"/>
        <v>'</v>
      </c>
      <c r="U892" t="str">
        <f t="shared" si="164"/>
        <v>&gt; div.page-wrap &gt; section &gt; div &gt; div &gt; div &gt; div:[2] &gt; a:[2]</v>
      </c>
      <c r="V892" t="str">
        <f t="shared" si="165"/>
        <v>' : '</v>
      </c>
      <c r="W892">
        <f t="shared" si="166"/>
        <v>0</v>
      </c>
      <c r="X892" t="str">
        <f t="shared" si="167"/>
        <v>',</v>
      </c>
      <c r="Y892" s="30" t="str">
        <f t="shared" si="157"/>
        <v/>
      </c>
    </row>
    <row r="893" spans="1:25" x14ac:dyDescent="0.25">
      <c r="A893" s="60"/>
      <c r="B893">
        <v>103</v>
      </c>
      <c r="C893" s="28" t="s">
        <v>2281</v>
      </c>
      <c r="D893" s="28" t="s">
        <v>2282</v>
      </c>
      <c r="E893" t="s">
        <v>568</v>
      </c>
      <c r="F893" t="s">
        <v>678</v>
      </c>
      <c r="H893" s="29" t="str">
        <f t="shared" si="158"/>
        <v>'</v>
      </c>
      <c r="I893" t="str">
        <f t="shared" si="159"/>
        <v>#hp24-accessory &gt; div:[2] &gt; div:[7] &gt; div:[2] &gt; div:[2] &gt; div:[3] &gt; input</v>
      </c>
      <c r="J893" t="str">
        <f t="shared" si="160"/>
        <v>' : '</v>
      </c>
      <c r="K893" t="str">
        <f t="shared" si="161"/>
        <v>Zubehör_Menge</v>
      </c>
      <c r="L893" t="str">
        <f t="shared" si="162"/>
        <v>',</v>
      </c>
      <c r="M893" s="30" t="str">
        <f t="shared" si="156"/>
        <v xml:space="preserve">'#hp24-accessory &gt; div:[2] &gt; div:[7] &gt; div:[2] &gt; div:[2] &gt; div:[3] &gt; input' : 'Zubehör_Menge',
</v>
      </c>
      <c r="T893" s="29" t="str">
        <f t="shared" si="163"/>
        <v>'</v>
      </c>
      <c r="U893" t="str">
        <f t="shared" si="164"/>
        <v>#hp24-accessory &gt; div:[2] &gt; div:[7] &gt; div:[2] &gt; div:[2] &gt; div:[3] &gt; input</v>
      </c>
      <c r="V893" t="str">
        <f t="shared" si="165"/>
        <v>' : '</v>
      </c>
      <c r="W893" t="str">
        <f t="shared" si="166"/>
        <v>Zubehör_Menge</v>
      </c>
      <c r="X893" t="str">
        <f t="shared" si="167"/>
        <v>',</v>
      </c>
      <c r="Y893" s="30" t="str">
        <f t="shared" si="157"/>
        <v xml:space="preserve">'#hp24-accessory &gt; div:[2] &gt; div:[7] &gt; div:[2] &gt; div:[2] &gt; div:[3] &gt; input' : 'Zubehör_Menge',
</v>
      </c>
    </row>
    <row r="894" spans="1:25" x14ac:dyDescent="0.25">
      <c r="A894" s="60"/>
      <c r="B894">
        <v>103</v>
      </c>
      <c r="C894" s="28" t="s">
        <v>2283</v>
      </c>
      <c r="D894" s="28" t="s">
        <v>2284</v>
      </c>
      <c r="H894" s="29" t="str">
        <f t="shared" si="158"/>
        <v>'</v>
      </c>
      <c r="I894" t="str">
        <f t="shared" si="159"/>
        <v>#holabe-contactmenu &gt; div:[2] &gt; div</v>
      </c>
      <c r="J894" t="str">
        <f t="shared" si="160"/>
        <v>' : '</v>
      </c>
      <c r="K894">
        <f t="shared" si="161"/>
        <v>0</v>
      </c>
      <c r="L894" t="str">
        <f t="shared" si="162"/>
        <v>',</v>
      </c>
      <c r="M894" s="30" t="str">
        <f t="shared" si="156"/>
        <v/>
      </c>
      <c r="T894" s="29" t="str">
        <f t="shared" si="163"/>
        <v>'</v>
      </c>
      <c r="U894" t="str">
        <f t="shared" si="164"/>
        <v>#holabe-contactmenu &gt; div:[2] &gt; div</v>
      </c>
      <c r="V894" t="str">
        <f t="shared" si="165"/>
        <v>' : '</v>
      </c>
      <c r="W894">
        <f t="shared" si="166"/>
        <v>0</v>
      </c>
      <c r="X894" t="str">
        <f t="shared" si="167"/>
        <v>',</v>
      </c>
      <c r="Y894" s="30" t="str">
        <f t="shared" si="157"/>
        <v/>
      </c>
    </row>
    <row r="895" spans="1:25" x14ac:dyDescent="0.25">
      <c r="A895" s="60"/>
      <c r="B895">
        <v>103</v>
      </c>
      <c r="C895" s="28" t="s">
        <v>2285</v>
      </c>
      <c r="D895" s="28" t="s">
        <v>2286</v>
      </c>
      <c r="H895" s="29" t="str">
        <f t="shared" si="158"/>
        <v>'</v>
      </c>
      <c r="I895" t="str">
        <f t="shared" si="159"/>
        <v>#holabe-contactmenu &gt; div:[4] &gt; div:[2]</v>
      </c>
      <c r="J895" t="str">
        <f t="shared" si="160"/>
        <v>' : '</v>
      </c>
      <c r="K895">
        <f t="shared" si="161"/>
        <v>0</v>
      </c>
      <c r="L895" t="str">
        <f t="shared" si="162"/>
        <v>',</v>
      </c>
      <c r="M895" s="30" t="str">
        <f t="shared" si="156"/>
        <v/>
      </c>
      <c r="T895" s="29" t="str">
        <f t="shared" si="163"/>
        <v>'</v>
      </c>
      <c r="U895" t="str">
        <f t="shared" si="164"/>
        <v>#holabe-contactmenu &gt; div:[4] &gt; div:[2]</v>
      </c>
      <c r="V895" t="str">
        <f t="shared" si="165"/>
        <v>' : '</v>
      </c>
      <c r="W895">
        <f t="shared" si="166"/>
        <v>0</v>
      </c>
      <c r="X895" t="str">
        <f t="shared" si="167"/>
        <v>',</v>
      </c>
      <c r="Y895" s="30" t="str">
        <f t="shared" si="157"/>
        <v/>
      </c>
    </row>
    <row r="896" spans="1:25" x14ac:dyDescent="0.25">
      <c r="A896" s="60"/>
      <c r="B896">
        <v>102</v>
      </c>
      <c r="C896" s="28" t="s">
        <v>2287</v>
      </c>
      <c r="D896" s="28" t="s">
        <v>2288</v>
      </c>
      <c r="H896" s="29" t="str">
        <f t="shared" si="158"/>
        <v>'</v>
      </c>
      <c r="I896" t="str">
        <f t="shared" si="159"/>
        <v>&gt; div.page-wrap &gt; nav &gt; div &gt; div:[2] &gt; div:[3] &gt; div &gt; ul &gt; li:[6]</v>
      </c>
      <c r="J896" t="str">
        <f t="shared" si="160"/>
        <v>' : '</v>
      </c>
      <c r="K896">
        <f t="shared" si="161"/>
        <v>0</v>
      </c>
      <c r="L896" t="str">
        <f t="shared" si="162"/>
        <v>',</v>
      </c>
      <c r="M896" s="30" t="str">
        <f t="shared" si="156"/>
        <v/>
      </c>
      <c r="T896" s="29" t="str">
        <f t="shared" si="163"/>
        <v>'</v>
      </c>
      <c r="U896" t="str">
        <f t="shared" si="164"/>
        <v>&gt; div.page-wrap &gt; nav &gt; div &gt; div:[2] &gt; div:[3] &gt; div &gt; ul &gt; li:[6]</v>
      </c>
      <c r="V896" t="str">
        <f t="shared" si="165"/>
        <v>' : '</v>
      </c>
      <c r="W896">
        <f t="shared" si="166"/>
        <v>0</v>
      </c>
      <c r="X896" t="str">
        <f t="shared" si="167"/>
        <v>',</v>
      </c>
      <c r="Y896" s="30" t="str">
        <f t="shared" si="157"/>
        <v/>
      </c>
    </row>
    <row r="897" spans="1:25" x14ac:dyDescent="0.25">
      <c r="A897" s="60"/>
      <c r="B897">
        <v>102</v>
      </c>
      <c r="C897" s="28" t="s">
        <v>2289</v>
      </c>
      <c r="D897" s="28" t="s">
        <v>2290</v>
      </c>
      <c r="E897" t="s">
        <v>570</v>
      </c>
      <c r="F897" t="s">
        <v>570</v>
      </c>
      <c r="H897" s="29" t="str">
        <f t="shared" si="158"/>
        <v>'</v>
      </c>
      <c r="I897" t="str">
        <f t="shared" si="159"/>
        <v>&gt; div.js--modal.no--header.sizing--content &gt; div:[2] &gt; div &gt; div:[4] &gt; div &gt; div:[2] &gt; div &gt; div &gt; div:[2] &gt; div &gt; div &gt; div:[2] &gt; a</v>
      </c>
      <c r="J897" t="str">
        <f t="shared" si="160"/>
        <v>' : '</v>
      </c>
      <c r="K897" t="str">
        <f t="shared" si="161"/>
        <v>Picture_Gallery_FullScreen</v>
      </c>
      <c r="L897" t="str">
        <f t="shared" si="162"/>
        <v>',</v>
      </c>
      <c r="M897" s="30" t="str">
        <f t="shared" si="156"/>
        <v xml:space="preserve">'&gt; div.js--modal.no--header.sizing--content &gt; div:[2] &gt; div &gt; div:[4] &gt; div &gt; div:[2] &gt; div &gt; div &gt; div:[2] &gt; div &gt; div &gt; div:[2] &gt; a' : 'Picture_Gallery_FullScreen',
</v>
      </c>
      <c r="T897" s="29" t="str">
        <f t="shared" si="163"/>
        <v>'</v>
      </c>
      <c r="U897" t="str">
        <f t="shared" si="164"/>
        <v>&gt; div.js--modal.no--header.sizing--content &gt; div:[2] &gt; div &gt; div:[4] &gt; div &gt; div:[2] &gt; div &gt; div &gt; div:[2] &gt; div &gt; div &gt; div:[2] &gt; a</v>
      </c>
      <c r="V897" t="str">
        <f t="shared" si="165"/>
        <v>' : '</v>
      </c>
      <c r="W897" t="str">
        <f t="shared" si="166"/>
        <v>Picture_Gallery_FullScreen</v>
      </c>
      <c r="X897" t="str">
        <f t="shared" si="167"/>
        <v>',</v>
      </c>
      <c r="Y897" s="30" t="str">
        <f t="shared" si="157"/>
        <v xml:space="preserve">'&gt; div.js--modal.no--header.sizing--content &gt; div:[2] &gt; div &gt; div:[4] &gt; div &gt; div:[2] &gt; div &gt; div &gt; div:[2] &gt; div &gt; div &gt; div:[2] &gt; a' : 'Picture_Gallery_FullScreen',
</v>
      </c>
    </row>
    <row r="898" spans="1:25" x14ac:dyDescent="0.25">
      <c r="A898" s="60"/>
      <c r="B898">
        <v>102</v>
      </c>
      <c r="C898" s="28" t="s">
        <v>2291</v>
      </c>
      <c r="D898" s="28" t="s">
        <v>2292</v>
      </c>
      <c r="E898" t="s">
        <v>678</v>
      </c>
      <c r="F898" t="s">
        <v>678</v>
      </c>
      <c r="H898" s="29" t="str">
        <f t="shared" si="158"/>
        <v>'</v>
      </c>
      <c r="I898" t="str">
        <f t="shared" si="159"/>
        <v>&gt; div.page-wrap &gt; section &gt; div &gt; div &gt; div &gt; div:[3] &gt; div:[2] &gt; div:[2] &gt; div:[2] &gt; div &gt; div &gt; div &gt; div:[2] &gt; div &gt; div &gt; div:[2] &gt; a</v>
      </c>
      <c r="J898" t="str">
        <f t="shared" si="160"/>
        <v>' : '</v>
      </c>
      <c r="K898" t="str">
        <f t="shared" si="161"/>
        <v>Zubehör</v>
      </c>
      <c r="L898" t="str">
        <f t="shared" si="162"/>
        <v>',</v>
      </c>
      <c r="M898" s="30" t="str">
        <f t="shared" si="156"/>
        <v xml:space="preserve">'&gt; div.page-wrap &gt; section &gt; div &gt; div &gt; div &gt; div:[3] &gt; div:[2] &gt; div:[2] &gt; div:[2] &gt; div &gt; div &gt; div &gt; div:[2] &gt; div &gt; div &gt; div:[2] &gt; a' : 'Zubehör',
</v>
      </c>
      <c r="T898" s="29" t="str">
        <f t="shared" si="163"/>
        <v>'</v>
      </c>
      <c r="U898" t="str">
        <f t="shared" si="164"/>
        <v>&gt; div.page-wrap &gt; section &gt; div &gt; div &gt; div &gt; div:[3] &gt; div:[2] &gt; div:[2] &gt; div:[2] &gt; div &gt; div &gt; div &gt; div:[2] &gt; div &gt; div &gt; div:[2] &gt; a</v>
      </c>
      <c r="V898" t="str">
        <f t="shared" si="165"/>
        <v>' : '</v>
      </c>
      <c r="W898" t="str">
        <f t="shared" si="166"/>
        <v>Zubehör</v>
      </c>
      <c r="X898" t="str">
        <f t="shared" si="167"/>
        <v>',</v>
      </c>
      <c r="Y898" s="30" t="str">
        <f t="shared" si="157"/>
        <v xml:space="preserve">'&gt; div.page-wrap &gt; section &gt; div &gt; div &gt; div &gt; div:[3] &gt; div:[2] &gt; div:[2] &gt; div:[2] &gt; div &gt; div &gt; div &gt; div:[2] &gt; div &gt; div &gt; div:[2] &gt; a' : 'Zubehör',
</v>
      </c>
    </row>
    <row r="899" spans="1:25" x14ac:dyDescent="0.25">
      <c r="A899" s="60"/>
      <c r="B899">
        <v>102</v>
      </c>
      <c r="C899" s="28" t="s">
        <v>2293</v>
      </c>
      <c r="D899" s="28" t="s">
        <v>2294</v>
      </c>
      <c r="H899" s="29" t="str">
        <f t="shared" si="158"/>
        <v>'</v>
      </c>
      <c r="I899" t="str">
        <f t="shared" si="159"/>
        <v>&gt; div.page-wrap &gt; nav &gt; div &gt; div:[2] &gt; div:[3] &gt; div &gt; ul &gt; li:[3] &gt; a &gt; span</v>
      </c>
      <c r="J899" t="str">
        <f t="shared" si="160"/>
        <v>' : '</v>
      </c>
      <c r="K899">
        <f t="shared" si="161"/>
        <v>0</v>
      </c>
      <c r="L899" t="str">
        <f t="shared" si="162"/>
        <v>',</v>
      </c>
      <c r="M899" s="30" t="str">
        <f t="shared" si="156"/>
        <v/>
      </c>
      <c r="T899" s="29" t="str">
        <f t="shared" si="163"/>
        <v>'</v>
      </c>
      <c r="U899" t="str">
        <f t="shared" si="164"/>
        <v>&gt; div.page-wrap &gt; nav &gt; div &gt; div:[2] &gt; div:[3] &gt; div &gt; ul &gt; li:[3] &gt; a &gt; span</v>
      </c>
      <c r="V899" t="str">
        <f t="shared" si="165"/>
        <v>' : '</v>
      </c>
      <c r="W899">
        <f t="shared" si="166"/>
        <v>0</v>
      </c>
      <c r="X899" t="str">
        <f t="shared" si="167"/>
        <v>',</v>
      </c>
      <c r="Y899" s="30" t="str">
        <f t="shared" si="157"/>
        <v/>
      </c>
    </row>
    <row r="900" spans="1:25" x14ac:dyDescent="0.25">
      <c r="A900" s="60"/>
      <c r="B900">
        <v>101</v>
      </c>
      <c r="C900" s="28" t="s">
        <v>2295</v>
      </c>
      <c r="D900" s="28" t="s">
        <v>2296</v>
      </c>
      <c r="E900" t="s">
        <v>570</v>
      </c>
      <c r="F900" t="s">
        <v>570</v>
      </c>
      <c r="H900" s="29" t="str">
        <f t="shared" si="158"/>
        <v>'</v>
      </c>
      <c r="I900" t="str">
        <f t="shared" si="159"/>
        <v>&gt; div.js--modal.sizing--content.no--header &gt; div:[2] &gt; div &gt; div:[4] &gt; div &gt; div:[2] &gt; div &gt; div &gt; div:[6] &gt; div &gt; div &gt; div:[2] &gt; a</v>
      </c>
      <c r="J900" t="str">
        <f t="shared" si="160"/>
        <v>' : '</v>
      </c>
      <c r="K900" t="str">
        <f t="shared" si="161"/>
        <v>Picture_Gallery_FullScreen</v>
      </c>
      <c r="L900" t="str">
        <f t="shared" si="162"/>
        <v>',</v>
      </c>
      <c r="M900" s="30" t="str">
        <f t="shared" ref="M900:M963" si="168">IF(ISNUMBER(SEARCH("0",CONCATENATE($H900,$I900,$J900,$K900,$L900,CHAR(10)))),"",CONCATENATE($H900,$I900,$J900,$K900,$L900,CHAR(10)))</f>
        <v xml:space="preserve">'&gt; div.js--modal.sizing--content.no--header &gt; div:[2] &gt; div &gt; div:[4] &gt; div &gt; div:[2] &gt; div &gt; div &gt; div:[6] &gt; div &gt; div &gt; div:[2] &gt; a' : 'Picture_Gallery_FullScreen',
</v>
      </c>
      <c r="T900" s="29" t="str">
        <f t="shared" si="163"/>
        <v>'</v>
      </c>
      <c r="U900" t="str">
        <f t="shared" si="164"/>
        <v>&gt; div.js--modal.sizing--content.no--header &gt; div:[2] &gt; div &gt; div:[4] &gt; div &gt; div:[2] &gt; div &gt; div &gt; div:[6] &gt; div &gt; div &gt; div:[2] &gt; a</v>
      </c>
      <c r="V900" t="str">
        <f t="shared" si="165"/>
        <v>' : '</v>
      </c>
      <c r="W900" t="str">
        <f t="shared" si="166"/>
        <v>Picture_Gallery_FullScreen</v>
      </c>
      <c r="X900" t="str">
        <f t="shared" si="167"/>
        <v>',</v>
      </c>
      <c r="Y900" s="30" t="str">
        <f t="shared" ref="Y900:Y963" si="169">IF(ISNUMBER(SEARCH("0",CONCATENATE($T900,$U900,$V900,$W900,$X900,CHAR(10)))),"",CONCATENATE($T900,$U900,$V900,$W900,$X900,CHAR(10)))</f>
        <v xml:space="preserve">'&gt; div.js--modal.sizing--content.no--header &gt; div:[2] &gt; div &gt; div:[4] &gt; div &gt; div:[2] &gt; div &gt; div &gt; div:[6] &gt; div &gt; div &gt; div:[2] &gt; a' : 'Picture_Gallery_FullScreen',
</v>
      </c>
    </row>
    <row r="901" spans="1:25" x14ac:dyDescent="0.25">
      <c r="A901" s="60"/>
      <c r="B901">
        <v>101</v>
      </c>
      <c r="C901" s="28" t="s">
        <v>2297</v>
      </c>
      <c r="D901" s="28" t="s">
        <v>2298</v>
      </c>
      <c r="E901" t="s">
        <v>570</v>
      </c>
      <c r="F901" t="s">
        <v>570</v>
      </c>
      <c r="H901" s="29" t="str">
        <f t="shared" ref="H901:H964" si="170">+$H$3</f>
        <v>'</v>
      </c>
      <c r="I901" t="str">
        <f t="shared" ref="I901:I964" si="171">+$C901</f>
        <v>&gt; div.js--modal.sizing--content.no--header &gt; div:[2] &gt; div &gt; div:[3] &gt; a:[2] &gt; i</v>
      </c>
      <c r="J901" t="str">
        <f t="shared" ref="J901:J964" si="172">+$J$3</f>
        <v>' : '</v>
      </c>
      <c r="K901" t="str">
        <f t="shared" ref="K901:K964" si="173">+$E901</f>
        <v>Picture_Gallery_FullScreen</v>
      </c>
      <c r="L901" t="str">
        <f t="shared" ref="L901:L964" si="174">+$L$3</f>
        <v>',</v>
      </c>
      <c r="M901" s="30" t="str">
        <f t="shared" si="168"/>
        <v xml:space="preserve">'&gt; div.js--modal.sizing--content.no--header &gt; div:[2] &gt; div &gt; div:[3] &gt; a:[2] &gt; i' : 'Picture_Gallery_FullScreen',
</v>
      </c>
      <c r="T901" s="29" t="str">
        <f t="shared" ref="T901:T964" si="175">+$T$3</f>
        <v>'</v>
      </c>
      <c r="U901" t="str">
        <f t="shared" ref="U901:U964" si="176">+$C901</f>
        <v>&gt; div.js--modal.sizing--content.no--header &gt; div:[2] &gt; div &gt; div:[3] &gt; a:[2] &gt; i</v>
      </c>
      <c r="V901" t="str">
        <f t="shared" ref="V901:V964" si="177">+$V$3</f>
        <v>' : '</v>
      </c>
      <c r="W901" t="str">
        <f t="shared" ref="W901:W964" si="178">+$E901</f>
        <v>Picture_Gallery_FullScreen</v>
      </c>
      <c r="X901" t="str">
        <f t="shared" ref="X901:X964" si="179">+$X$3</f>
        <v>',</v>
      </c>
      <c r="Y901" s="30" t="str">
        <f t="shared" si="169"/>
        <v xml:space="preserve">'&gt; div.js--modal.sizing--content.no--header &gt; div:[2] &gt; div &gt; div:[3] &gt; a:[2] &gt; i' : 'Picture_Gallery_FullScreen',
</v>
      </c>
    </row>
    <row r="902" spans="1:25" x14ac:dyDescent="0.25">
      <c r="A902" s="60"/>
      <c r="B902">
        <v>101</v>
      </c>
      <c r="C902" s="28" t="s">
        <v>2299</v>
      </c>
      <c r="D902" s="28" t="s">
        <v>2300</v>
      </c>
      <c r="H902" s="29" t="str">
        <f t="shared" si="170"/>
        <v>'</v>
      </c>
      <c r="I902" t="str">
        <f t="shared" si="171"/>
        <v>&gt; div.page-wrap &gt; footer &gt; div &gt; div &gt; div:[6] &gt; div:[2] &gt; div &gt; p &gt; span</v>
      </c>
      <c r="J902" t="str">
        <f t="shared" si="172"/>
        <v>' : '</v>
      </c>
      <c r="K902">
        <f t="shared" si="173"/>
        <v>0</v>
      </c>
      <c r="L902" t="str">
        <f t="shared" si="174"/>
        <v>',</v>
      </c>
      <c r="M902" s="30" t="str">
        <f t="shared" si="168"/>
        <v/>
      </c>
      <c r="T902" s="29" t="str">
        <f t="shared" si="175"/>
        <v>'</v>
      </c>
      <c r="U902" t="str">
        <f t="shared" si="176"/>
        <v>&gt; div.page-wrap &gt; footer &gt; div &gt; div &gt; div:[6] &gt; div:[2] &gt; div &gt; p &gt; span</v>
      </c>
      <c r="V902" t="str">
        <f t="shared" si="177"/>
        <v>' : '</v>
      </c>
      <c r="W902">
        <f t="shared" si="178"/>
        <v>0</v>
      </c>
      <c r="X902" t="str">
        <f t="shared" si="179"/>
        <v>',</v>
      </c>
      <c r="Y902" s="30" t="str">
        <f t="shared" si="169"/>
        <v/>
      </c>
    </row>
    <row r="903" spans="1:25" x14ac:dyDescent="0.25">
      <c r="A903" s="60"/>
      <c r="B903">
        <v>100</v>
      </c>
      <c r="C903" s="28" t="s">
        <v>2301</v>
      </c>
      <c r="D903" s="28" t="s">
        <v>2302</v>
      </c>
      <c r="E903" t="s">
        <v>806</v>
      </c>
      <c r="F903" t="s">
        <v>159</v>
      </c>
      <c r="H903" s="29" t="str">
        <f t="shared" si="170"/>
        <v>'</v>
      </c>
      <c r="I903" t="str">
        <f t="shared" si="171"/>
        <v>&gt; div.page-wrap &gt; section &gt; div &gt; div &gt; div &gt; div:[2] &gt; div:[2] &gt; div &gt; div:[3] &gt; div:[2] &gt; div:[2] &gt; table &gt; tbody &gt; tr:[20] &gt; td:[2] &gt; li:[3]</v>
      </c>
      <c r="J903" t="str">
        <f t="shared" si="172"/>
        <v>' : '</v>
      </c>
      <c r="K903" t="str">
        <f t="shared" si="173"/>
        <v>ProductDescription_table</v>
      </c>
      <c r="L903" t="str">
        <f t="shared" si="174"/>
        <v>',</v>
      </c>
      <c r="M903" s="30" t="str">
        <f t="shared" si="168"/>
        <v/>
      </c>
      <c r="T903" s="29" t="str">
        <f t="shared" si="175"/>
        <v>'</v>
      </c>
      <c r="U903" t="str">
        <f t="shared" si="176"/>
        <v>&gt; div.page-wrap &gt; section &gt; div &gt; div &gt; div &gt; div:[2] &gt; div:[2] &gt; div &gt; div:[3] &gt; div:[2] &gt; div:[2] &gt; table &gt; tbody &gt; tr:[20] &gt; td:[2] &gt; li:[3]</v>
      </c>
      <c r="V903" t="str">
        <f t="shared" si="177"/>
        <v>' : '</v>
      </c>
      <c r="W903" t="str">
        <f t="shared" si="178"/>
        <v>ProductDescription_table</v>
      </c>
      <c r="X903" t="str">
        <f t="shared" si="179"/>
        <v>',</v>
      </c>
      <c r="Y903" s="30" t="str">
        <f t="shared" si="169"/>
        <v/>
      </c>
    </row>
    <row r="904" spans="1:25" x14ac:dyDescent="0.25">
      <c r="A904" s="60"/>
      <c r="B904">
        <v>100</v>
      </c>
      <c r="C904" s="28" t="s">
        <v>2303</v>
      </c>
      <c r="D904" s="28" t="s">
        <v>2304</v>
      </c>
      <c r="E904" t="s">
        <v>159</v>
      </c>
      <c r="F904" t="s">
        <v>159</v>
      </c>
      <c r="H904" s="29" t="str">
        <f t="shared" si="170"/>
        <v>'</v>
      </c>
      <c r="I904" t="str">
        <f t="shared" si="171"/>
        <v>&gt; div.page-wrap &gt; section &gt; div &gt; div &gt; div &gt; div:[2] &gt; div:[2] &gt; div &gt; div:[3] &gt; div:[2] &gt; div &gt; ul:[2] &gt; li:[7]</v>
      </c>
      <c r="J904" t="str">
        <f t="shared" si="172"/>
        <v>' : '</v>
      </c>
      <c r="K904" t="str">
        <f t="shared" si="173"/>
        <v>ProductDescription</v>
      </c>
      <c r="L904" t="str">
        <f t="shared" si="174"/>
        <v>',</v>
      </c>
      <c r="M904" s="30" t="str">
        <f t="shared" si="168"/>
        <v xml:space="preserve">'&gt; div.page-wrap &gt; section &gt; div &gt; div &gt; div &gt; div:[2] &gt; div:[2] &gt; div &gt; div:[3] &gt; div:[2] &gt; div &gt; ul:[2] &gt; li:[7]' : 'ProductDescription',
</v>
      </c>
      <c r="T904" s="29" t="str">
        <f t="shared" si="175"/>
        <v>'</v>
      </c>
      <c r="U904" t="str">
        <f t="shared" si="176"/>
        <v>&gt; div.page-wrap &gt; section &gt; div &gt; div &gt; div &gt; div:[2] &gt; div:[2] &gt; div &gt; div:[3] &gt; div:[2] &gt; div &gt; ul:[2] &gt; li:[7]</v>
      </c>
      <c r="V904" t="str">
        <f t="shared" si="177"/>
        <v>' : '</v>
      </c>
      <c r="W904" t="str">
        <f t="shared" si="178"/>
        <v>ProductDescription</v>
      </c>
      <c r="X904" t="str">
        <f t="shared" si="179"/>
        <v>',</v>
      </c>
      <c r="Y904" s="30" t="str">
        <f t="shared" si="169"/>
        <v xml:space="preserve">'&gt; div.page-wrap &gt; section &gt; div &gt; div &gt; div &gt; div:[2] &gt; div:[2] &gt; div &gt; div:[3] &gt; div:[2] &gt; div &gt; ul:[2] &gt; li:[7]' : 'ProductDescription',
</v>
      </c>
    </row>
    <row r="905" spans="1:25" x14ac:dyDescent="0.25">
      <c r="A905" s="60"/>
      <c r="B905">
        <v>100</v>
      </c>
      <c r="C905" s="28" t="s">
        <v>2305</v>
      </c>
      <c r="D905" s="28" t="s">
        <v>2306</v>
      </c>
      <c r="E905" t="s">
        <v>806</v>
      </c>
      <c r="F905" t="s">
        <v>159</v>
      </c>
      <c r="H905" s="29" t="str">
        <f t="shared" si="170"/>
        <v>'</v>
      </c>
      <c r="I905" t="str">
        <f t="shared" si="171"/>
        <v>&gt; div.page-wrap &gt; section &gt; div &gt; div &gt; div &gt; div:[2] &gt; div:[2] &gt; div &gt; div:[3] &gt; div:[2] &gt; div:[2] &gt; table &gt; tbody &gt; tr:[15] &gt; td:[2] &gt; li:[4]</v>
      </c>
      <c r="J905" t="str">
        <f t="shared" si="172"/>
        <v>' : '</v>
      </c>
      <c r="K905" t="str">
        <f t="shared" si="173"/>
        <v>ProductDescription_table</v>
      </c>
      <c r="L905" t="str">
        <f t="shared" si="174"/>
        <v>',</v>
      </c>
      <c r="M905" s="30" t="str">
        <f t="shared" si="168"/>
        <v xml:space="preserve">'&gt; div.page-wrap &gt; section &gt; div &gt; div &gt; div &gt; div:[2] &gt; div:[2] &gt; div &gt; div:[3] &gt; div:[2] &gt; div:[2] &gt; table &gt; tbody &gt; tr:[15] &gt; td:[2] &gt; li:[4]' : 'ProductDescription_table',
</v>
      </c>
      <c r="T905" s="29" t="str">
        <f t="shared" si="175"/>
        <v>'</v>
      </c>
      <c r="U905" t="str">
        <f t="shared" si="176"/>
        <v>&gt; div.page-wrap &gt; section &gt; div &gt; div &gt; div &gt; div:[2] &gt; div:[2] &gt; div &gt; div:[3] &gt; div:[2] &gt; div:[2] &gt; table &gt; tbody &gt; tr:[15] &gt; td:[2] &gt; li:[4]</v>
      </c>
      <c r="V905" t="str">
        <f t="shared" si="177"/>
        <v>' : '</v>
      </c>
      <c r="W905" t="str">
        <f t="shared" si="178"/>
        <v>ProductDescription_table</v>
      </c>
      <c r="X905" t="str">
        <f t="shared" si="179"/>
        <v>',</v>
      </c>
      <c r="Y905" s="30" t="str">
        <f t="shared" si="169"/>
        <v xml:space="preserve">'&gt; div.page-wrap &gt; section &gt; div &gt; div &gt; div &gt; div:[2] &gt; div:[2] &gt; div &gt; div:[3] &gt; div:[2] &gt; div:[2] &gt; table &gt; tbody &gt; tr:[15] &gt; td:[2] &gt; li:[4]' : 'ProductDescription_table',
</v>
      </c>
    </row>
    <row r="906" spans="1:25" x14ac:dyDescent="0.25">
      <c r="A906" s="60"/>
      <c r="B906">
        <v>100</v>
      </c>
      <c r="C906" s="28" t="s">
        <v>2307</v>
      </c>
      <c r="D906" s="28" t="s">
        <v>2308</v>
      </c>
      <c r="H906" s="29" t="str">
        <f t="shared" si="170"/>
        <v>'</v>
      </c>
      <c r="I906" t="str">
        <f t="shared" si="171"/>
        <v>&gt; div.page-wrap &gt; section &gt; div &gt; div &gt; div &gt; div:[5] &gt; div:[2] &gt; div &gt; div:[2] &gt; div &gt; div &gt; a:[2]</v>
      </c>
      <c r="J906" t="str">
        <f t="shared" si="172"/>
        <v>' : '</v>
      </c>
      <c r="K906">
        <f t="shared" si="173"/>
        <v>0</v>
      </c>
      <c r="L906" t="str">
        <f t="shared" si="174"/>
        <v>',</v>
      </c>
      <c r="M906" s="30" t="str">
        <f t="shared" si="168"/>
        <v/>
      </c>
      <c r="T906" s="29" t="str">
        <f t="shared" si="175"/>
        <v>'</v>
      </c>
      <c r="U906" t="str">
        <f t="shared" si="176"/>
        <v>&gt; div.page-wrap &gt; section &gt; div &gt; div &gt; div &gt; div:[5] &gt; div:[2] &gt; div &gt; div:[2] &gt; div &gt; div &gt; a:[2]</v>
      </c>
      <c r="V906" t="str">
        <f t="shared" si="177"/>
        <v>' : '</v>
      </c>
      <c r="W906">
        <f t="shared" si="178"/>
        <v>0</v>
      </c>
      <c r="X906" t="str">
        <f t="shared" si="179"/>
        <v>',</v>
      </c>
      <c r="Y906" s="30" t="str">
        <f t="shared" si="169"/>
        <v/>
      </c>
    </row>
    <row r="907" spans="1:25" x14ac:dyDescent="0.25">
      <c r="A907" s="60"/>
      <c r="B907">
        <v>100</v>
      </c>
      <c r="C907" s="28" t="s">
        <v>2309</v>
      </c>
      <c r="D907" s="28" t="s">
        <v>2309</v>
      </c>
      <c r="H907" s="29" t="str">
        <f t="shared" si="170"/>
        <v>'</v>
      </c>
      <c r="I907" t="str">
        <f t="shared" si="171"/>
        <v>sSearch[0]_mf</v>
      </c>
      <c r="J907" t="str">
        <f t="shared" si="172"/>
        <v>' : '</v>
      </c>
      <c r="K907">
        <f t="shared" si="173"/>
        <v>0</v>
      </c>
      <c r="L907" t="str">
        <f t="shared" si="174"/>
        <v>',</v>
      </c>
      <c r="M907" s="30" t="str">
        <f t="shared" si="168"/>
        <v/>
      </c>
      <c r="T907" s="29" t="str">
        <f t="shared" si="175"/>
        <v>'</v>
      </c>
      <c r="U907" t="str">
        <f t="shared" si="176"/>
        <v>sSearch[0]_mf</v>
      </c>
      <c r="V907" t="str">
        <f t="shared" si="177"/>
        <v>' : '</v>
      </c>
      <c r="W907">
        <f t="shared" si="178"/>
        <v>0</v>
      </c>
      <c r="X907" t="str">
        <f t="shared" si="179"/>
        <v>',</v>
      </c>
      <c r="Y907" s="30" t="str">
        <f t="shared" si="169"/>
        <v/>
      </c>
    </row>
    <row r="908" spans="1:25" x14ac:dyDescent="0.25">
      <c r="A908" s="60"/>
      <c r="B908">
        <v>100</v>
      </c>
      <c r="C908" s="28" t="s">
        <v>2310</v>
      </c>
      <c r="D908" s="28" t="s">
        <v>2311</v>
      </c>
      <c r="H908" s="29" t="str">
        <f t="shared" si="170"/>
        <v>'</v>
      </c>
      <c r="I908" t="str">
        <f t="shared" si="171"/>
        <v>#holabe-contactmenu &gt; div &gt; div:[2] &gt; div</v>
      </c>
      <c r="J908" t="str">
        <f t="shared" si="172"/>
        <v>' : '</v>
      </c>
      <c r="K908">
        <f t="shared" si="173"/>
        <v>0</v>
      </c>
      <c r="L908" t="str">
        <f t="shared" si="174"/>
        <v>',</v>
      </c>
      <c r="M908" s="30" t="str">
        <f t="shared" si="168"/>
        <v/>
      </c>
      <c r="T908" s="29" t="str">
        <f t="shared" si="175"/>
        <v>'</v>
      </c>
      <c r="U908" t="str">
        <f t="shared" si="176"/>
        <v>#holabe-contactmenu &gt; div &gt; div:[2] &gt; div</v>
      </c>
      <c r="V908" t="str">
        <f t="shared" si="177"/>
        <v>' : '</v>
      </c>
      <c r="W908">
        <f t="shared" si="178"/>
        <v>0</v>
      </c>
      <c r="X908" t="str">
        <f t="shared" si="179"/>
        <v>',</v>
      </c>
      <c r="Y908" s="30" t="str">
        <f t="shared" si="169"/>
        <v/>
      </c>
    </row>
    <row r="909" spans="1:25" x14ac:dyDescent="0.25">
      <c r="A909" s="60"/>
      <c r="B909">
        <v>99</v>
      </c>
      <c r="C909" s="28" t="s">
        <v>2312</v>
      </c>
      <c r="D909" s="28" t="s">
        <v>2313</v>
      </c>
      <c r="E909" t="s">
        <v>570</v>
      </c>
      <c r="F909" t="s">
        <v>570</v>
      </c>
      <c r="H909" s="29" t="str">
        <f t="shared" si="170"/>
        <v>'</v>
      </c>
      <c r="I909" t="str">
        <f t="shared" si="171"/>
        <v>&gt; div.js--modal.sizing--content.no--header &gt; div:[2] &gt; div &gt; div:[4] &gt; div &gt; div:[2] &gt; div &gt; div &gt; div &gt; div &gt; div &gt; div:[2]</v>
      </c>
      <c r="J909" t="str">
        <f t="shared" si="172"/>
        <v>' : '</v>
      </c>
      <c r="K909" t="str">
        <f t="shared" si="173"/>
        <v>Picture_Gallery_FullScreen</v>
      </c>
      <c r="L909" t="str">
        <f t="shared" si="174"/>
        <v>',</v>
      </c>
      <c r="M909" s="30" t="str">
        <f t="shared" si="168"/>
        <v xml:space="preserve">'&gt; div.js--modal.sizing--content.no--header &gt; div:[2] &gt; div &gt; div:[4] &gt; div &gt; div:[2] &gt; div &gt; div &gt; div &gt; div &gt; div &gt; div:[2]' : 'Picture_Gallery_FullScreen',
</v>
      </c>
      <c r="T909" s="29" t="str">
        <f t="shared" si="175"/>
        <v>'</v>
      </c>
      <c r="U909" t="str">
        <f t="shared" si="176"/>
        <v>&gt; div.js--modal.sizing--content.no--header &gt; div:[2] &gt; div &gt; div:[4] &gt; div &gt; div:[2] &gt; div &gt; div &gt; div &gt; div &gt; div &gt; div:[2]</v>
      </c>
      <c r="V909" t="str">
        <f t="shared" si="177"/>
        <v>' : '</v>
      </c>
      <c r="W909" t="str">
        <f t="shared" si="178"/>
        <v>Picture_Gallery_FullScreen</v>
      </c>
      <c r="X909" t="str">
        <f t="shared" si="179"/>
        <v>',</v>
      </c>
      <c r="Y909" s="30" t="str">
        <f t="shared" si="169"/>
        <v xml:space="preserve">'&gt; div.js--modal.sizing--content.no--header &gt; div:[2] &gt; div &gt; div:[4] &gt; div &gt; div:[2] &gt; div &gt; div &gt; div &gt; div &gt; div &gt; div:[2]' : 'Picture_Gallery_FullScreen',
</v>
      </c>
    </row>
    <row r="910" spans="1:25" x14ac:dyDescent="0.25">
      <c r="A910" s="60"/>
      <c r="B910">
        <v>98</v>
      </c>
      <c r="C910" s="28" t="s">
        <v>2314</v>
      </c>
      <c r="D910" s="28" t="s">
        <v>2315</v>
      </c>
      <c r="E910" t="s">
        <v>570</v>
      </c>
      <c r="F910" t="s">
        <v>570</v>
      </c>
      <c r="H910" s="29" t="str">
        <f t="shared" si="170"/>
        <v>'</v>
      </c>
      <c r="I910" t="str">
        <f t="shared" si="171"/>
        <v>&gt; div.js--modal.no--header.sizing--content &gt; div:[2] &gt; div &gt; div:[4] &gt; div &gt; div</v>
      </c>
      <c r="J910" t="str">
        <f t="shared" si="172"/>
        <v>' : '</v>
      </c>
      <c r="K910" t="str">
        <f t="shared" si="173"/>
        <v>Picture_Gallery_FullScreen</v>
      </c>
      <c r="L910" t="str">
        <f t="shared" si="174"/>
        <v>',</v>
      </c>
      <c r="M910" s="30" t="str">
        <f t="shared" si="168"/>
        <v xml:space="preserve">'&gt; div.js--modal.no--header.sizing--content &gt; div:[2] &gt; div &gt; div:[4] &gt; div &gt; div' : 'Picture_Gallery_FullScreen',
</v>
      </c>
      <c r="T910" s="29" t="str">
        <f t="shared" si="175"/>
        <v>'</v>
      </c>
      <c r="U910" t="str">
        <f t="shared" si="176"/>
        <v>&gt; div.js--modal.no--header.sizing--content &gt; div:[2] &gt; div &gt; div:[4] &gt; div &gt; div</v>
      </c>
      <c r="V910" t="str">
        <f t="shared" si="177"/>
        <v>' : '</v>
      </c>
      <c r="W910" t="str">
        <f t="shared" si="178"/>
        <v>Picture_Gallery_FullScreen</v>
      </c>
      <c r="X910" t="str">
        <f t="shared" si="179"/>
        <v>',</v>
      </c>
      <c r="Y910" s="30" t="str">
        <f t="shared" si="169"/>
        <v xml:space="preserve">'&gt; div.js--modal.no--header.sizing--content &gt; div:[2] &gt; div &gt; div:[4] &gt; div &gt; div' : 'Picture_Gallery_FullScreen',
</v>
      </c>
    </row>
    <row r="911" spans="1:25" x14ac:dyDescent="0.25">
      <c r="A911" s="60"/>
      <c r="B911">
        <v>97</v>
      </c>
      <c r="C911" s="28" t="s">
        <v>2316</v>
      </c>
      <c r="D911" s="28" t="s">
        <v>2317</v>
      </c>
      <c r="E911" t="s">
        <v>570</v>
      </c>
      <c r="F911" t="s">
        <v>570</v>
      </c>
      <c r="H911" s="29" t="str">
        <f t="shared" si="170"/>
        <v>'</v>
      </c>
      <c r="I911" t="str">
        <f t="shared" si="171"/>
        <v>&gt; div.js--modal.no--header.sizing--content &gt; div:[2] &gt; div &gt; div:[4] &gt; div &gt; div:[2] &gt; div &gt; div &gt; div:[2] &gt; div &gt; div &gt; div:[2] &gt; a:[2]</v>
      </c>
      <c r="J911" t="str">
        <f t="shared" si="172"/>
        <v>' : '</v>
      </c>
      <c r="K911" t="str">
        <f t="shared" si="173"/>
        <v>Picture_Gallery_FullScreen</v>
      </c>
      <c r="L911" t="str">
        <f t="shared" si="174"/>
        <v>',</v>
      </c>
      <c r="M911" s="30" t="str">
        <f t="shared" si="168"/>
        <v xml:space="preserve">'&gt; div.js--modal.no--header.sizing--content &gt; div:[2] &gt; div &gt; div:[4] &gt; div &gt; div:[2] &gt; div &gt; div &gt; div:[2] &gt; div &gt; div &gt; div:[2] &gt; a:[2]' : 'Picture_Gallery_FullScreen',
</v>
      </c>
      <c r="T911" s="29" t="str">
        <f t="shared" si="175"/>
        <v>'</v>
      </c>
      <c r="U911" t="str">
        <f t="shared" si="176"/>
        <v>&gt; div.js--modal.no--header.sizing--content &gt; div:[2] &gt; div &gt; div:[4] &gt; div &gt; div:[2] &gt; div &gt; div &gt; div:[2] &gt; div &gt; div &gt; div:[2] &gt; a:[2]</v>
      </c>
      <c r="V911" t="str">
        <f t="shared" si="177"/>
        <v>' : '</v>
      </c>
      <c r="W911" t="str">
        <f t="shared" si="178"/>
        <v>Picture_Gallery_FullScreen</v>
      </c>
      <c r="X911" t="str">
        <f t="shared" si="179"/>
        <v>',</v>
      </c>
      <c r="Y911" s="30" t="str">
        <f t="shared" si="169"/>
        <v xml:space="preserve">'&gt; div.js--modal.no--header.sizing--content &gt; div:[2] &gt; div &gt; div:[4] &gt; div &gt; div:[2] &gt; div &gt; div &gt; div:[2] &gt; div &gt; div &gt; div:[2] &gt; a:[2]' : 'Picture_Gallery_FullScreen',
</v>
      </c>
    </row>
    <row r="912" spans="1:25" x14ac:dyDescent="0.25">
      <c r="A912" s="60"/>
      <c r="B912">
        <v>97</v>
      </c>
      <c r="C912" s="28" t="s">
        <v>2318</v>
      </c>
      <c r="D912" s="28" t="s">
        <v>2319</v>
      </c>
      <c r="E912" t="s">
        <v>634</v>
      </c>
      <c r="F912" t="s">
        <v>17</v>
      </c>
      <c r="H912" s="29" t="str">
        <f t="shared" si="170"/>
        <v>'</v>
      </c>
      <c r="I912" t="str">
        <f t="shared" si="171"/>
        <v>&gt; div.page-wrap &gt; section &gt; nav &gt; ul &gt; li:[3] &gt; ul &gt; li:[8]</v>
      </c>
      <c r="J912" t="str">
        <f t="shared" si="172"/>
        <v>' : '</v>
      </c>
      <c r="K912" t="str">
        <f t="shared" si="173"/>
        <v>Breadcrumbs</v>
      </c>
      <c r="L912" t="str">
        <f t="shared" si="174"/>
        <v>',</v>
      </c>
      <c r="M912" s="30" t="str">
        <f t="shared" si="168"/>
        <v xml:space="preserve">'&gt; div.page-wrap &gt; section &gt; nav &gt; ul &gt; li:[3] &gt; ul &gt; li:[8]' : 'Breadcrumbs',
</v>
      </c>
      <c r="T912" s="29" t="str">
        <f t="shared" si="175"/>
        <v>'</v>
      </c>
      <c r="U912" t="str">
        <f t="shared" si="176"/>
        <v>&gt; div.page-wrap &gt; section &gt; nav &gt; ul &gt; li:[3] &gt; ul &gt; li:[8]</v>
      </c>
      <c r="V912" t="str">
        <f t="shared" si="177"/>
        <v>' : '</v>
      </c>
      <c r="W912" t="str">
        <f t="shared" si="178"/>
        <v>Breadcrumbs</v>
      </c>
      <c r="X912" t="str">
        <f t="shared" si="179"/>
        <v>',</v>
      </c>
      <c r="Y912" s="30" t="str">
        <f t="shared" si="169"/>
        <v xml:space="preserve">'&gt; div.page-wrap &gt; section &gt; nav &gt; ul &gt; li:[3] &gt; ul &gt; li:[8]' : 'Breadcrumbs',
</v>
      </c>
    </row>
    <row r="913" spans="1:25" x14ac:dyDescent="0.25">
      <c r="A913" s="60"/>
      <c r="B913">
        <v>96</v>
      </c>
      <c r="C913" s="28" t="s">
        <v>2320</v>
      </c>
      <c r="D913" s="28" t="s">
        <v>2321</v>
      </c>
      <c r="H913" s="29" t="str">
        <f t="shared" si="170"/>
        <v>'</v>
      </c>
      <c r="I913" t="str">
        <f t="shared" si="171"/>
        <v>&gt; div.page-wrap &gt; header &gt; div &gt; nav &gt; ul &gt; li:[2] &gt; div &gt; div &gt; div &gt; div &gt; div &gt; ul &gt; li &gt; a &gt; span</v>
      </c>
      <c r="J913" t="str">
        <f t="shared" si="172"/>
        <v>' : '</v>
      </c>
      <c r="K913">
        <f t="shared" si="173"/>
        <v>0</v>
      </c>
      <c r="L913" t="str">
        <f t="shared" si="174"/>
        <v>',</v>
      </c>
      <c r="M913" s="30" t="str">
        <f t="shared" si="168"/>
        <v/>
      </c>
      <c r="T913" s="29" t="str">
        <f t="shared" si="175"/>
        <v>'</v>
      </c>
      <c r="U913" t="str">
        <f t="shared" si="176"/>
        <v>&gt; div.page-wrap &gt; header &gt; div &gt; nav &gt; ul &gt; li:[2] &gt; div &gt; div &gt; div &gt; div &gt; div &gt; ul &gt; li &gt; a &gt; span</v>
      </c>
      <c r="V913" t="str">
        <f t="shared" si="177"/>
        <v>' : '</v>
      </c>
      <c r="W913">
        <f t="shared" si="178"/>
        <v>0</v>
      </c>
      <c r="X913" t="str">
        <f t="shared" si="179"/>
        <v>',</v>
      </c>
      <c r="Y913" s="30" t="str">
        <f t="shared" si="169"/>
        <v/>
      </c>
    </row>
    <row r="914" spans="1:25" x14ac:dyDescent="0.25">
      <c r="A914" s="60"/>
      <c r="B914">
        <v>96</v>
      </c>
      <c r="C914" s="28" t="s">
        <v>2322</v>
      </c>
      <c r="D914" s="28" t="s">
        <v>2322</v>
      </c>
      <c r="H914" s="29" t="str">
        <f t="shared" si="170"/>
        <v>'</v>
      </c>
      <c r="I914" t="str">
        <f t="shared" si="171"/>
        <v>#lk4q</v>
      </c>
      <c r="J914" t="str">
        <f t="shared" si="172"/>
        <v>' : '</v>
      </c>
      <c r="K914">
        <f t="shared" si="173"/>
        <v>0</v>
      </c>
      <c r="L914" t="str">
        <f t="shared" si="174"/>
        <v>',</v>
      </c>
      <c r="M914" s="30" t="str">
        <f t="shared" si="168"/>
        <v/>
      </c>
      <c r="T914" s="29" t="str">
        <f t="shared" si="175"/>
        <v>'</v>
      </c>
      <c r="U914" t="str">
        <f t="shared" si="176"/>
        <v>#lk4q</v>
      </c>
      <c r="V914" t="str">
        <f t="shared" si="177"/>
        <v>' : '</v>
      </c>
      <c r="W914">
        <f t="shared" si="178"/>
        <v>0</v>
      </c>
      <c r="X914" t="str">
        <f t="shared" si="179"/>
        <v>',</v>
      </c>
      <c r="Y914" s="30" t="str">
        <f t="shared" si="169"/>
        <v/>
      </c>
    </row>
    <row r="915" spans="1:25" x14ac:dyDescent="0.25">
      <c r="A915" s="60"/>
      <c r="B915">
        <v>96</v>
      </c>
      <c r="C915" s="28" t="s">
        <v>2323</v>
      </c>
      <c r="D915" s="28" t="s">
        <v>2324</v>
      </c>
      <c r="H915" s="29" t="str">
        <f t="shared" si="170"/>
        <v>'</v>
      </c>
      <c r="I915" t="str">
        <f t="shared" si="171"/>
        <v>&gt; div.page-wrap &gt; section &gt; div &gt; div &gt; div &gt; header &gt; div &gt; div &gt; div &gt; div</v>
      </c>
      <c r="J915" t="str">
        <f t="shared" si="172"/>
        <v>' : '</v>
      </c>
      <c r="K915">
        <f t="shared" si="173"/>
        <v>0</v>
      </c>
      <c r="L915" t="str">
        <f t="shared" si="174"/>
        <v>',</v>
      </c>
      <c r="M915" s="30" t="str">
        <f t="shared" si="168"/>
        <v/>
      </c>
      <c r="T915" s="29" t="str">
        <f t="shared" si="175"/>
        <v>'</v>
      </c>
      <c r="U915" t="str">
        <f t="shared" si="176"/>
        <v>&gt; div.page-wrap &gt; section &gt; div &gt; div &gt; div &gt; header &gt; div &gt; div &gt; div &gt; div</v>
      </c>
      <c r="V915" t="str">
        <f t="shared" si="177"/>
        <v>' : '</v>
      </c>
      <c r="W915">
        <f t="shared" si="178"/>
        <v>0</v>
      </c>
      <c r="X915" t="str">
        <f t="shared" si="179"/>
        <v>',</v>
      </c>
      <c r="Y915" s="30" t="str">
        <f t="shared" si="169"/>
        <v/>
      </c>
    </row>
    <row r="916" spans="1:25" x14ac:dyDescent="0.25">
      <c r="A916" s="60"/>
      <c r="B916">
        <v>96</v>
      </c>
      <c r="C916" s="28" t="s">
        <v>2325</v>
      </c>
      <c r="D916" s="28" t="s">
        <v>2326</v>
      </c>
      <c r="H916" s="29" t="str">
        <f t="shared" si="170"/>
        <v>'</v>
      </c>
      <c r="I916" t="str">
        <f t="shared" si="171"/>
        <v>&gt; div.page-wrap &gt; header &gt; div &gt; div:[2] &gt; div &gt; div:[2] &gt; div &gt; div:[2] &gt; form &gt; button &gt; i</v>
      </c>
      <c r="J916" t="str">
        <f t="shared" si="172"/>
        <v>' : '</v>
      </c>
      <c r="K916">
        <f t="shared" si="173"/>
        <v>0</v>
      </c>
      <c r="L916" t="str">
        <f t="shared" si="174"/>
        <v>',</v>
      </c>
      <c r="M916" s="30" t="str">
        <f t="shared" si="168"/>
        <v/>
      </c>
      <c r="T916" s="29" t="str">
        <f t="shared" si="175"/>
        <v>'</v>
      </c>
      <c r="U916" t="str">
        <f t="shared" si="176"/>
        <v>&gt; div.page-wrap &gt; header &gt; div &gt; div:[2] &gt; div &gt; div:[2] &gt; div &gt; div:[2] &gt; form &gt; button &gt; i</v>
      </c>
      <c r="V916" t="str">
        <f t="shared" si="177"/>
        <v>' : '</v>
      </c>
      <c r="W916">
        <f t="shared" si="178"/>
        <v>0</v>
      </c>
      <c r="X916" t="str">
        <f t="shared" si="179"/>
        <v>',</v>
      </c>
      <c r="Y916" s="30" t="str">
        <f t="shared" si="169"/>
        <v/>
      </c>
    </row>
    <row r="917" spans="1:25" x14ac:dyDescent="0.25">
      <c r="A917" s="60"/>
      <c r="B917">
        <v>96</v>
      </c>
      <c r="C917" s="28" t="s">
        <v>2327</v>
      </c>
      <c r="D917" s="28" t="s">
        <v>2328</v>
      </c>
      <c r="E917" t="s">
        <v>634</v>
      </c>
      <c r="F917" t="s">
        <v>17</v>
      </c>
      <c r="H917" s="29" t="str">
        <f t="shared" si="170"/>
        <v>'</v>
      </c>
      <c r="I917" t="str">
        <f t="shared" si="171"/>
        <v>&gt; div.page-wrap &gt; section &gt; nav &gt; ul &gt; li:[3] &gt; ul &gt; li:[7]</v>
      </c>
      <c r="J917" t="str">
        <f t="shared" si="172"/>
        <v>' : '</v>
      </c>
      <c r="K917" t="str">
        <f t="shared" si="173"/>
        <v>Breadcrumbs</v>
      </c>
      <c r="L917" t="str">
        <f t="shared" si="174"/>
        <v>',</v>
      </c>
      <c r="M917" s="30" t="str">
        <f t="shared" si="168"/>
        <v xml:space="preserve">'&gt; div.page-wrap &gt; section &gt; nav &gt; ul &gt; li:[3] &gt; ul &gt; li:[7]' : 'Breadcrumbs',
</v>
      </c>
      <c r="T917" s="29" t="str">
        <f t="shared" si="175"/>
        <v>'</v>
      </c>
      <c r="U917" t="str">
        <f t="shared" si="176"/>
        <v>&gt; div.page-wrap &gt; section &gt; nav &gt; ul &gt; li:[3] &gt; ul &gt; li:[7]</v>
      </c>
      <c r="V917" t="str">
        <f t="shared" si="177"/>
        <v>' : '</v>
      </c>
      <c r="W917" t="str">
        <f t="shared" si="178"/>
        <v>Breadcrumbs</v>
      </c>
      <c r="X917" t="str">
        <f t="shared" si="179"/>
        <v>',</v>
      </c>
      <c r="Y917" s="30" t="str">
        <f t="shared" si="169"/>
        <v xml:space="preserve">'&gt; div.page-wrap &gt; section &gt; nav &gt; ul &gt; li:[3] &gt; ul &gt; li:[7]' : 'Breadcrumbs',
</v>
      </c>
    </row>
    <row r="918" spans="1:25" x14ac:dyDescent="0.25">
      <c r="A918" s="60"/>
      <c r="B918">
        <v>96</v>
      </c>
      <c r="C918" s="28" t="s">
        <v>2329</v>
      </c>
      <c r="D918" s="28" t="s">
        <v>2330</v>
      </c>
      <c r="E918" t="s">
        <v>570</v>
      </c>
      <c r="F918" t="s">
        <v>570</v>
      </c>
      <c r="H918" s="29" t="str">
        <f t="shared" si="170"/>
        <v>'</v>
      </c>
      <c r="I918" t="str">
        <f t="shared" si="171"/>
        <v>&gt; div.js--modal.sizing--content.no--header</v>
      </c>
      <c r="J918" t="str">
        <f t="shared" si="172"/>
        <v>' : '</v>
      </c>
      <c r="K918" t="str">
        <f t="shared" si="173"/>
        <v>Picture_Gallery_FullScreen</v>
      </c>
      <c r="L918" t="str">
        <f t="shared" si="174"/>
        <v>',</v>
      </c>
      <c r="M918" s="30" t="str">
        <f t="shared" si="168"/>
        <v xml:space="preserve">'&gt; div.js--modal.sizing--content.no--header' : 'Picture_Gallery_FullScreen',
</v>
      </c>
      <c r="T918" s="29" t="str">
        <f t="shared" si="175"/>
        <v>'</v>
      </c>
      <c r="U918" t="str">
        <f t="shared" si="176"/>
        <v>&gt; div.js--modal.sizing--content.no--header</v>
      </c>
      <c r="V918" t="str">
        <f t="shared" si="177"/>
        <v>' : '</v>
      </c>
      <c r="W918" t="str">
        <f t="shared" si="178"/>
        <v>Picture_Gallery_FullScreen</v>
      </c>
      <c r="X918" t="str">
        <f t="shared" si="179"/>
        <v>',</v>
      </c>
      <c r="Y918" s="30" t="str">
        <f t="shared" si="169"/>
        <v xml:space="preserve">'&gt; div.js--modal.sizing--content.no--header' : 'Picture_Gallery_FullScreen',
</v>
      </c>
    </row>
    <row r="919" spans="1:25" x14ac:dyDescent="0.25">
      <c r="A919" s="60"/>
      <c r="B919">
        <v>96</v>
      </c>
      <c r="C919" s="28" t="s">
        <v>2331</v>
      </c>
      <c r="D919" s="28" t="s">
        <v>2332</v>
      </c>
      <c r="E919" t="s">
        <v>570</v>
      </c>
      <c r="F919" t="s">
        <v>570</v>
      </c>
      <c r="H919" s="29" t="str">
        <f t="shared" si="170"/>
        <v>'</v>
      </c>
      <c r="I919" t="str">
        <f t="shared" si="171"/>
        <v>&gt; div.js--modal.sizing--content.no--header &gt; div:[2] &gt; div &gt; div:[4] &gt; div &gt; div:[2] &gt; div &gt; div &gt; div &gt; div &gt; div &gt; div:[2] &gt; div &gt; div &gt; div</v>
      </c>
      <c r="J919" t="str">
        <f t="shared" si="172"/>
        <v>' : '</v>
      </c>
      <c r="K919" t="str">
        <f t="shared" si="173"/>
        <v>Picture_Gallery_FullScreen</v>
      </c>
      <c r="L919" t="str">
        <f t="shared" si="174"/>
        <v>',</v>
      </c>
      <c r="M919" s="30" t="str">
        <f t="shared" si="168"/>
        <v xml:space="preserve">'&gt; div.js--modal.sizing--content.no--header &gt; div:[2] &gt; div &gt; div:[4] &gt; div &gt; div:[2] &gt; div &gt; div &gt; div &gt; div &gt; div &gt; div:[2] &gt; div &gt; div &gt; div' : 'Picture_Gallery_FullScreen',
</v>
      </c>
      <c r="T919" s="29" t="str">
        <f t="shared" si="175"/>
        <v>'</v>
      </c>
      <c r="U919" t="str">
        <f t="shared" si="176"/>
        <v>&gt; div.js--modal.sizing--content.no--header &gt; div:[2] &gt; div &gt; div:[4] &gt; div &gt; div:[2] &gt; div &gt; div &gt; div &gt; div &gt; div &gt; div:[2] &gt; div &gt; div &gt; div</v>
      </c>
      <c r="V919" t="str">
        <f t="shared" si="177"/>
        <v>' : '</v>
      </c>
      <c r="W919" t="str">
        <f t="shared" si="178"/>
        <v>Picture_Gallery_FullScreen</v>
      </c>
      <c r="X919" t="str">
        <f t="shared" si="179"/>
        <v>',</v>
      </c>
      <c r="Y919" s="30" t="str">
        <f t="shared" si="169"/>
        <v xml:space="preserve">'&gt; div.js--modal.sizing--content.no--header &gt; div:[2] &gt; div &gt; div:[4] &gt; div &gt; div:[2] &gt; div &gt; div &gt; div &gt; div &gt; div &gt; div:[2] &gt; div &gt; div &gt; div' : 'Picture_Gallery_FullScreen',
</v>
      </c>
    </row>
    <row r="920" spans="1:25" x14ac:dyDescent="0.25">
      <c r="A920" s="60"/>
      <c r="B920">
        <v>96</v>
      </c>
      <c r="C920" s="28" t="s">
        <v>2333</v>
      </c>
      <c r="D920" s="28" t="s">
        <v>2334</v>
      </c>
      <c r="E920" t="s">
        <v>806</v>
      </c>
      <c r="F920" t="s">
        <v>159</v>
      </c>
      <c r="H920" s="29" t="str">
        <f t="shared" si="170"/>
        <v>'</v>
      </c>
      <c r="I920" t="str">
        <f t="shared" si="171"/>
        <v>&gt; div.page-wrap &gt; section &gt; div &gt; div &gt; div &gt; div:[2] &gt; div:[2] &gt; div &gt; div:[3] &gt; div:[2] &gt; div:[2] &gt; table &gt; tbody &gt; tr:[19] &gt; td:[2] &gt; li:[5]</v>
      </c>
      <c r="J920" t="str">
        <f t="shared" si="172"/>
        <v>' : '</v>
      </c>
      <c r="K920" t="str">
        <f t="shared" si="173"/>
        <v>ProductDescription_table</v>
      </c>
      <c r="L920" t="str">
        <f t="shared" si="174"/>
        <v>',</v>
      </c>
      <c r="M920" s="30" t="str">
        <f t="shared" si="168"/>
        <v xml:space="preserve">'&gt; div.page-wrap &gt; section &gt; div &gt; div &gt; div &gt; div:[2] &gt; div:[2] &gt; div &gt; div:[3] &gt; div:[2] &gt; div:[2] &gt; table &gt; tbody &gt; tr:[19] &gt; td:[2] &gt; li:[5]' : 'ProductDescription_table',
</v>
      </c>
      <c r="T920" s="29" t="str">
        <f t="shared" si="175"/>
        <v>'</v>
      </c>
      <c r="U920" t="str">
        <f t="shared" si="176"/>
        <v>&gt; div.page-wrap &gt; section &gt; div &gt; div &gt; div &gt; div:[2] &gt; div:[2] &gt; div &gt; div:[3] &gt; div:[2] &gt; div:[2] &gt; table &gt; tbody &gt; tr:[19] &gt; td:[2] &gt; li:[5]</v>
      </c>
      <c r="V920" t="str">
        <f t="shared" si="177"/>
        <v>' : '</v>
      </c>
      <c r="W920" t="str">
        <f t="shared" si="178"/>
        <v>ProductDescription_table</v>
      </c>
      <c r="X920" t="str">
        <f t="shared" si="179"/>
        <v>',</v>
      </c>
      <c r="Y920" s="30" t="str">
        <f t="shared" si="169"/>
        <v xml:space="preserve">'&gt; div.page-wrap &gt; section &gt; div &gt; div &gt; div &gt; div:[2] &gt; div:[2] &gt; div &gt; div:[3] &gt; div:[2] &gt; div:[2] &gt; table &gt; tbody &gt; tr:[19] &gt; td:[2] &gt; li:[5]' : 'ProductDescription_table',
</v>
      </c>
    </row>
    <row r="921" spans="1:25" x14ac:dyDescent="0.25">
      <c r="A921" s="60"/>
      <c r="B921">
        <v>96</v>
      </c>
      <c r="C921" s="28" t="s">
        <v>2335</v>
      </c>
      <c r="D921" s="28" t="s">
        <v>2336</v>
      </c>
      <c r="H921" s="29" t="str">
        <f t="shared" si="170"/>
        <v>'</v>
      </c>
      <c r="I921" t="str">
        <f t="shared" si="171"/>
        <v>&gt; div.page-wrap &gt; header &gt; div &gt; nav &gt; ul &gt; li:[2] &gt; div &gt; div &gt; div &gt; div:[2] &gt; div &gt; ul &gt; li:[2]</v>
      </c>
      <c r="J921" t="str">
        <f t="shared" si="172"/>
        <v>' : '</v>
      </c>
      <c r="K921">
        <f t="shared" si="173"/>
        <v>0</v>
      </c>
      <c r="L921" t="str">
        <f t="shared" si="174"/>
        <v>',</v>
      </c>
      <c r="M921" s="30" t="str">
        <f t="shared" si="168"/>
        <v/>
      </c>
      <c r="T921" s="29" t="str">
        <f t="shared" si="175"/>
        <v>'</v>
      </c>
      <c r="U921" t="str">
        <f t="shared" si="176"/>
        <v>&gt; div.page-wrap &gt; header &gt; div &gt; nav &gt; ul &gt; li:[2] &gt; div &gt; div &gt; div &gt; div:[2] &gt; div &gt; ul &gt; li:[2]</v>
      </c>
      <c r="V921" t="str">
        <f t="shared" si="177"/>
        <v>' : '</v>
      </c>
      <c r="W921">
        <f t="shared" si="178"/>
        <v>0</v>
      </c>
      <c r="X921" t="str">
        <f t="shared" si="179"/>
        <v>',</v>
      </c>
      <c r="Y921" s="30" t="str">
        <f t="shared" si="169"/>
        <v/>
      </c>
    </row>
    <row r="922" spans="1:25" x14ac:dyDescent="0.25">
      <c r="A922" s="60"/>
      <c r="B922">
        <v>96</v>
      </c>
      <c r="C922" s="28" t="s">
        <v>2337</v>
      </c>
      <c r="D922" s="28" t="s">
        <v>2338</v>
      </c>
      <c r="H922" s="29" t="str">
        <f t="shared" si="170"/>
        <v>'</v>
      </c>
      <c r="I922" t="str">
        <f t="shared" si="171"/>
        <v>&gt; div.page-wrap &gt; section &gt; div &gt; div &gt; div &gt; div:[5] &gt; div:[2] &gt; div &gt; div:[2] &gt; div &gt; div &gt; div &gt; div:[3] &gt; div &gt; div &gt; div:[2]</v>
      </c>
      <c r="J922" t="str">
        <f t="shared" si="172"/>
        <v>' : '</v>
      </c>
      <c r="K922">
        <f t="shared" si="173"/>
        <v>0</v>
      </c>
      <c r="L922" t="str">
        <f t="shared" si="174"/>
        <v>',</v>
      </c>
      <c r="M922" s="30" t="str">
        <f t="shared" si="168"/>
        <v/>
      </c>
      <c r="T922" s="29" t="str">
        <f t="shared" si="175"/>
        <v>'</v>
      </c>
      <c r="U922" t="str">
        <f t="shared" si="176"/>
        <v>&gt; div.page-wrap &gt; section &gt; div &gt; div &gt; div &gt; div:[5] &gt; div:[2] &gt; div &gt; div:[2] &gt; div &gt; div &gt; div &gt; div:[3] &gt; div &gt; div &gt; div:[2]</v>
      </c>
      <c r="V922" t="str">
        <f t="shared" si="177"/>
        <v>' : '</v>
      </c>
      <c r="W922">
        <f t="shared" si="178"/>
        <v>0</v>
      </c>
      <c r="X922" t="str">
        <f t="shared" si="179"/>
        <v>',</v>
      </c>
      <c r="Y922" s="30" t="str">
        <f t="shared" si="169"/>
        <v/>
      </c>
    </row>
    <row r="923" spans="1:25" x14ac:dyDescent="0.25">
      <c r="A923" s="60"/>
      <c r="B923">
        <v>95</v>
      </c>
      <c r="C923" s="28" t="s">
        <v>2339</v>
      </c>
      <c r="D923" s="28" t="s">
        <v>2340</v>
      </c>
      <c r="H923" s="29" t="str">
        <f t="shared" si="170"/>
        <v>'</v>
      </c>
      <c r="I923" t="str">
        <f t="shared" si="171"/>
        <v>&gt; div.page-wrap &gt; section &gt; div &gt; div &gt; div &gt; div &gt; div &gt; div &gt; div &gt; div &gt; a:[10]</v>
      </c>
      <c r="J923" t="str">
        <f t="shared" si="172"/>
        <v>' : '</v>
      </c>
      <c r="K923">
        <f t="shared" si="173"/>
        <v>0</v>
      </c>
      <c r="L923" t="str">
        <f t="shared" si="174"/>
        <v>',</v>
      </c>
      <c r="M923" s="30" t="str">
        <f t="shared" si="168"/>
        <v/>
      </c>
      <c r="T923" s="29" t="str">
        <f t="shared" si="175"/>
        <v>'</v>
      </c>
      <c r="U923" t="str">
        <f t="shared" si="176"/>
        <v>&gt; div.page-wrap &gt; section &gt; div &gt; div &gt; div &gt; div &gt; div &gt; div &gt; div &gt; div &gt; a:[10]</v>
      </c>
      <c r="V923" t="str">
        <f t="shared" si="177"/>
        <v>' : '</v>
      </c>
      <c r="W923">
        <f t="shared" si="178"/>
        <v>0</v>
      </c>
      <c r="X923" t="str">
        <f t="shared" si="179"/>
        <v>',</v>
      </c>
      <c r="Y923" s="30" t="str">
        <f t="shared" si="169"/>
        <v/>
      </c>
    </row>
    <row r="924" spans="1:25" x14ac:dyDescent="0.25">
      <c r="A924" s="60"/>
      <c r="B924">
        <v>95</v>
      </c>
      <c r="C924" s="28" t="s">
        <v>2341</v>
      </c>
      <c r="D924" s="28" t="s">
        <v>2342</v>
      </c>
      <c r="E924" t="s">
        <v>570</v>
      </c>
      <c r="F924" t="s">
        <v>570</v>
      </c>
      <c r="H924" s="29" t="str">
        <f t="shared" si="170"/>
        <v>'</v>
      </c>
      <c r="I924" t="str">
        <f t="shared" si="171"/>
        <v>&gt; div.js--modal.is--fullscreen.sizing--content.no--header &gt; div:[2] &gt; div &gt; div:[3] &gt; a:[2]</v>
      </c>
      <c r="J924" t="str">
        <f t="shared" si="172"/>
        <v>' : '</v>
      </c>
      <c r="K924" t="str">
        <f t="shared" si="173"/>
        <v>Picture_Gallery_FullScreen</v>
      </c>
      <c r="L924" t="str">
        <f t="shared" si="174"/>
        <v>',</v>
      </c>
      <c r="M924" s="30" t="str">
        <f t="shared" si="168"/>
        <v xml:space="preserve">'&gt; div.js--modal.is--fullscreen.sizing--content.no--header &gt; div:[2] &gt; div &gt; div:[3] &gt; a:[2]' : 'Picture_Gallery_FullScreen',
</v>
      </c>
      <c r="T924" s="29" t="str">
        <f t="shared" si="175"/>
        <v>'</v>
      </c>
      <c r="U924" t="str">
        <f t="shared" si="176"/>
        <v>&gt; div.js--modal.is--fullscreen.sizing--content.no--header &gt; div:[2] &gt; div &gt; div:[3] &gt; a:[2]</v>
      </c>
      <c r="V924" t="str">
        <f t="shared" si="177"/>
        <v>' : '</v>
      </c>
      <c r="W924" t="str">
        <f t="shared" si="178"/>
        <v>Picture_Gallery_FullScreen</v>
      </c>
      <c r="X924" t="str">
        <f t="shared" si="179"/>
        <v>',</v>
      </c>
      <c r="Y924" s="30" t="str">
        <f t="shared" si="169"/>
        <v xml:space="preserve">'&gt; div.js--modal.is--fullscreen.sizing--content.no--header &gt; div:[2] &gt; div &gt; div:[3] &gt; a:[2]' : 'Picture_Gallery_FullScreen',
</v>
      </c>
    </row>
    <row r="925" spans="1:25" x14ac:dyDescent="0.25">
      <c r="A925" s="60"/>
      <c r="B925">
        <v>94</v>
      </c>
      <c r="C925" s="28" t="s">
        <v>2343</v>
      </c>
      <c r="D925" s="28" t="s">
        <v>2344</v>
      </c>
      <c r="H925" s="29" t="str">
        <f t="shared" si="170"/>
        <v>'</v>
      </c>
      <c r="I925" t="str">
        <f t="shared" si="171"/>
        <v>#holabe-contactmenu &gt; div:[4] &gt; div:[2] &gt; div:[2]</v>
      </c>
      <c r="J925" t="str">
        <f t="shared" si="172"/>
        <v>' : '</v>
      </c>
      <c r="K925">
        <f t="shared" si="173"/>
        <v>0</v>
      </c>
      <c r="L925" t="str">
        <f t="shared" si="174"/>
        <v>',</v>
      </c>
      <c r="M925" s="30" t="str">
        <f t="shared" si="168"/>
        <v/>
      </c>
      <c r="T925" s="29" t="str">
        <f t="shared" si="175"/>
        <v>'</v>
      </c>
      <c r="U925" t="str">
        <f t="shared" si="176"/>
        <v>#holabe-contactmenu &gt; div:[4] &gt; div:[2] &gt; div:[2]</v>
      </c>
      <c r="V925" t="str">
        <f t="shared" si="177"/>
        <v>' : '</v>
      </c>
      <c r="W925">
        <f t="shared" si="178"/>
        <v>0</v>
      </c>
      <c r="X925" t="str">
        <f t="shared" si="179"/>
        <v>',</v>
      </c>
      <c r="Y925" s="30" t="str">
        <f t="shared" si="169"/>
        <v/>
      </c>
    </row>
    <row r="926" spans="1:25" x14ac:dyDescent="0.25">
      <c r="A926" s="60"/>
      <c r="B926">
        <v>93</v>
      </c>
      <c r="C926" s="28" t="s">
        <v>2345</v>
      </c>
      <c r="D926" s="28" t="s">
        <v>2346</v>
      </c>
      <c r="E926" t="s">
        <v>806</v>
      </c>
      <c r="F926" t="s">
        <v>159</v>
      </c>
      <c r="H926" s="29" t="str">
        <f t="shared" si="170"/>
        <v>'</v>
      </c>
      <c r="I926" t="str">
        <f t="shared" si="171"/>
        <v>&gt; div.page-wrap &gt; section &gt; div &gt; div &gt; div &gt; div:[2] &gt; div:[2] &gt; div &gt; div:[3] &gt; div:[2] &gt; div:[2] &gt; table &gt; tbody &gt; tr:[20] &gt; td:[2] &gt; li</v>
      </c>
      <c r="J926" t="str">
        <f t="shared" si="172"/>
        <v>' : '</v>
      </c>
      <c r="K926" t="str">
        <f t="shared" si="173"/>
        <v>ProductDescription_table</v>
      </c>
      <c r="L926" t="str">
        <f t="shared" si="174"/>
        <v>',</v>
      </c>
      <c r="M926" s="30" t="str">
        <f t="shared" si="168"/>
        <v/>
      </c>
      <c r="T926" s="29" t="str">
        <f t="shared" si="175"/>
        <v>'</v>
      </c>
      <c r="U926" t="str">
        <f t="shared" si="176"/>
        <v>&gt; div.page-wrap &gt; section &gt; div &gt; div &gt; div &gt; div:[2] &gt; div:[2] &gt; div &gt; div:[3] &gt; div:[2] &gt; div:[2] &gt; table &gt; tbody &gt; tr:[20] &gt; td:[2] &gt; li</v>
      </c>
      <c r="V926" t="str">
        <f t="shared" si="177"/>
        <v>' : '</v>
      </c>
      <c r="W926" t="str">
        <f t="shared" si="178"/>
        <v>ProductDescription_table</v>
      </c>
      <c r="X926" t="str">
        <f t="shared" si="179"/>
        <v>',</v>
      </c>
      <c r="Y926" s="30" t="str">
        <f t="shared" si="169"/>
        <v/>
      </c>
    </row>
    <row r="927" spans="1:25" x14ac:dyDescent="0.25">
      <c r="A927" s="60"/>
      <c r="B927">
        <v>93</v>
      </c>
      <c r="C927" s="28" t="s">
        <v>2347</v>
      </c>
      <c r="D927" s="28" t="s">
        <v>2348</v>
      </c>
      <c r="H927" s="29" t="str">
        <f t="shared" si="170"/>
        <v>'</v>
      </c>
      <c r="I927" t="str">
        <f t="shared" si="171"/>
        <v>&gt; div.page-wrap &gt; footer &gt; div &gt; div &gt; div:[3] &gt; div:[5] &gt; a:[3]</v>
      </c>
      <c r="J927" t="str">
        <f t="shared" si="172"/>
        <v>' : '</v>
      </c>
      <c r="K927">
        <f t="shared" si="173"/>
        <v>0</v>
      </c>
      <c r="L927" t="str">
        <f t="shared" si="174"/>
        <v>',</v>
      </c>
      <c r="M927" s="30" t="str">
        <f t="shared" si="168"/>
        <v/>
      </c>
      <c r="T927" s="29" t="str">
        <f t="shared" si="175"/>
        <v>'</v>
      </c>
      <c r="U927" t="str">
        <f t="shared" si="176"/>
        <v>&gt; div.page-wrap &gt; footer &gt; div &gt; div &gt; div:[3] &gt; div:[5] &gt; a:[3]</v>
      </c>
      <c r="V927" t="str">
        <f t="shared" si="177"/>
        <v>' : '</v>
      </c>
      <c r="W927">
        <f t="shared" si="178"/>
        <v>0</v>
      </c>
      <c r="X927" t="str">
        <f t="shared" si="179"/>
        <v>',</v>
      </c>
      <c r="Y927" s="30" t="str">
        <f t="shared" si="169"/>
        <v/>
      </c>
    </row>
    <row r="928" spans="1:25" x14ac:dyDescent="0.25">
      <c r="A928" s="60"/>
      <c r="B928">
        <v>93</v>
      </c>
      <c r="C928" s="28" t="s">
        <v>2349</v>
      </c>
      <c r="D928" s="28" t="s">
        <v>2350</v>
      </c>
      <c r="H928" s="29" t="str">
        <f t="shared" si="170"/>
        <v>'</v>
      </c>
      <c r="I928" t="str">
        <f t="shared" si="171"/>
        <v>&gt; div.page-wrap &gt; footer &gt; div &gt; div &gt; div:[6] &gt; div:[2] &gt; div &gt; p</v>
      </c>
      <c r="J928" t="str">
        <f t="shared" si="172"/>
        <v>' : '</v>
      </c>
      <c r="K928">
        <f t="shared" si="173"/>
        <v>0</v>
      </c>
      <c r="L928" t="str">
        <f t="shared" si="174"/>
        <v>',</v>
      </c>
      <c r="M928" s="30" t="str">
        <f t="shared" si="168"/>
        <v/>
      </c>
      <c r="T928" s="29" t="str">
        <f t="shared" si="175"/>
        <v>'</v>
      </c>
      <c r="U928" t="str">
        <f t="shared" si="176"/>
        <v>&gt; div.page-wrap &gt; footer &gt; div &gt; div &gt; div:[6] &gt; div:[2] &gt; div &gt; p</v>
      </c>
      <c r="V928" t="str">
        <f t="shared" si="177"/>
        <v>' : '</v>
      </c>
      <c r="W928">
        <f t="shared" si="178"/>
        <v>0</v>
      </c>
      <c r="X928" t="str">
        <f t="shared" si="179"/>
        <v>',</v>
      </c>
      <c r="Y928" s="30" t="str">
        <f t="shared" si="169"/>
        <v/>
      </c>
    </row>
    <row r="929" spans="1:25" x14ac:dyDescent="0.25">
      <c r="A929" s="60"/>
      <c r="B929">
        <v>92</v>
      </c>
      <c r="C929" s="28" t="s">
        <v>2351</v>
      </c>
      <c r="D929" s="28" t="s">
        <v>2352</v>
      </c>
      <c r="H929" s="29" t="str">
        <f t="shared" si="170"/>
        <v>'</v>
      </c>
      <c r="I929" t="str">
        <f t="shared" si="171"/>
        <v>&gt; div.page-wrap &gt; nav &gt; div &gt; div:[2] &gt; div &gt; div &gt; ul &gt; li:[5]</v>
      </c>
      <c r="J929" t="str">
        <f t="shared" si="172"/>
        <v>' : '</v>
      </c>
      <c r="K929">
        <f t="shared" si="173"/>
        <v>0</v>
      </c>
      <c r="L929" t="str">
        <f t="shared" si="174"/>
        <v>',</v>
      </c>
      <c r="M929" s="30" t="str">
        <f t="shared" si="168"/>
        <v/>
      </c>
      <c r="T929" s="29" t="str">
        <f t="shared" si="175"/>
        <v>'</v>
      </c>
      <c r="U929" t="str">
        <f t="shared" si="176"/>
        <v>&gt; div.page-wrap &gt; nav &gt; div &gt; div:[2] &gt; div &gt; div &gt; ul &gt; li:[5]</v>
      </c>
      <c r="V929" t="str">
        <f t="shared" si="177"/>
        <v>' : '</v>
      </c>
      <c r="W929">
        <f t="shared" si="178"/>
        <v>0</v>
      </c>
      <c r="X929" t="str">
        <f t="shared" si="179"/>
        <v>',</v>
      </c>
      <c r="Y929" s="30" t="str">
        <f t="shared" si="169"/>
        <v/>
      </c>
    </row>
    <row r="930" spans="1:25" x14ac:dyDescent="0.25">
      <c r="A930" s="60"/>
      <c r="B930">
        <v>92</v>
      </c>
      <c r="C930" s="28" t="s">
        <v>2353</v>
      </c>
      <c r="D930" s="28" t="s">
        <v>2354</v>
      </c>
      <c r="E930" t="s">
        <v>855</v>
      </c>
      <c r="F930" t="s">
        <v>905</v>
      </c>
      <c r="H930" s="29" t="str">
        <f t="shared" si="170"/>
        <v>'</v>
      </c>
      <c r="I930" t="str">
        <f t="shared" si="171"/>
        <v>&gt; div.page-wrap &gt; section &gt; div &gt; div:[2] &gt; div:[2] &gt; div &gt; div:[2]</v>
      </c>
      <c r="J930" t="str">
        <f t="shared" si="172"/>
        <v>' : '</v>
      </c>
      <c r="K930" t="str">
        <f t="shared" si="173"/>
        <v>ZuletztAngesehen_Element_2</v>
      </c>
      <c r="L930" t="str">
        <f t="shared" si="174"/>
        <v>',</v>
      </c>
      <c r="M930" s="30" t="str">
        <f t="shared" si="168"/>
        <v xml:space="preserve">'&gt; div.page-wrap &gt; section &gt; div &gt; div:[2] &gt; div:[2] &gt; div &gt; div:[2]' : 'ZuletztAngesehen_Element_2',
</v>
      </c>
      <c r="T930" s="29" t="str">
        <f t="shared" si="175"/>
        <v>'</v>
      </c>
      <c r="U930" t="str">
        <f t="shared" si="176"/>
        <v>&gt; div.page-wrap &gt; section &gt; div &gt; div:[2] &gt; div:[2] &gt; div &gt; div:[2]</v>
      </c>
      <c r="V930" t="str">
        <f t="shared" si="177"/>
        <v>' : '</v>
      </c>
      <c r="W930" t="str">
        <f t="shared" si="178"/>
        <v>ZuletztAngesehen_Element_2</v>
      </c>
      <c r="X930" t="str">
        <f t="shared" si="179"/>
        <v>',</v>
      </c>
      <c r="Y930" s="30" t="str">
        <f t="shared" si="169"/>
        <v xml:space="preserve">'&gt; div.page-wrap &gt; section &gt; div &gt; div:[2] &gt; div:[2] &gt; div &gt; div:[2]' : 'ZuletztAngesehen_Element_2',
</v>
      </c>
    </row>
    <row r="931" spans="1:25" x14ac:dyDescent="0.25">
      <c r="A931" s="60"/>
      <c r="B931">
        <v>92</v>
      </c>
      <c r="C931" s="28" t="s">
        <v>2355</v>
      </c>
      <c r="D931" s="28" t="s">
        <v>2356</v>
      </c>
      <c r="H931" s="29" t="str">
        <f t="shared" si="170"/>
        <v>'</v>
      </c>
      <c r="I931" t="str">
        <f t="shared" si="171"/>
        <v>&gt; div.page-wrap &gt; nav &gt; div &gt; div:[2] &gt; div:[3] &gt; div &gt; ul &gt; li:[6] &gt; a</v>
      </c>
      <c r="J931" t="str">
        <f t="shared" si="172"/>
        <v>' : '</v>
      </c>
      <c r="K931">
        <f t="shared" si="173"/>
        <v>0</v>
      </c>
      <c r="L931" t="str">
        <f t="shared" si="174"/>
        <v>',</v>
      </c>
      <c r="M931" s="30" t="str">
        <f t="shared" si="168"/>
        <v/>
      </c>
      <c r="T931" s="29" t="str">
        <f t="shared" si="175"/>
        <v>'</v>
      </c>
      <c r="U931" t="str">
        <f t="shared" si="176"/>
        <v>&gt; div.page-wrap &gt; nav &gt; div &gt; div:[2] &gt; div:[3] &gt; div &gt; ul &gt; li:[6] &gt; a</v>
      </c>
      <c r="V931" t="str">
        <f t="shared" si="177"/>
        <v>' : '</v>
      </c>
      <c r="W931">
        <f t="shared" si="178"/>
        <v>0</v>
      </c>
      <c r="X931" t="str">
        <f t="shared" si="179"/>
        <v>',</v>
      </c>
      <c r="Y931" s="30" t="str">
        <f t="shared" si="169"/>
        <v/>
      </c>
    </row>
    <row r="932" spans="1:25" x14ac:dyDescent="0.25">
      <c r="A932" s="60"/>
      <c r="B932">
        <v>92</v>
      </c>
      <c r="C932" s="28" t="s">
        <v>2357</v>
      </c>
      <c r="D932" s="28" t="s">
        <v>2358</v>
      </c>
      <c r="E932" t="s">
        <v>570</v>
      </c>
      <c r="F932" t="s">
        <v>570</v>
      </c>
      <c r="H932" s="29" t="str">
        <f t="shared" si="170"/>
        <v>'</v>
      </c>
      <c r="I932" t="str">
        <f t="shared" si="171"/>
        <v>&gt; div.js--modal.sizing--content.no--header &gt; div:[2] &gt; div &gt; div:[4] &gt; div &gt; div:[2] &gt; div &gt; div &gt; div:[7] &gt; div &gt; div &gt; div:[2] &gt; a</v>
      </c>
      <c r="J932" t="str">
        <f t="shared" si="172"/>
        <v>' : '</v>
      </c>
      <c r="K932" t="str">
        <f t="shared" si="173"/>
        <v>Picture_Gallery_FullScreen</v>
      </c>
      <c r="L932" t="str">
        <f t="shared" si="174"/>
        <v>',</v>
      </c>
      <c r="M932" s="30" t="str">
        <f t="shared" si="168"/>
        <v xml:space="preserve">'&gt; div.js--modal.sizing--content.no--header &gt; div:[2] &gt; div &gt; div:[4] &gt; div &gt; div:[2] &gt; div &gt; div &gt; div:[7] &gt; div &gt; div &gt; div:[2] &gt; a' : 'Picture_Gallery_FullScreen',
</v>
      </c>
      <c r="T932" s="29" t="str">
        <f t="shared" si="175"/>
        <v>'</v>
      </c>
      <c r="U932" t="str">
        <f t="shared" si="176"/>
        <v>&gt; div.js--modal.sizing--content.no--header &gt; div:[2] &gt; div &gt; div:[4] &gt; div &gt; div:[2] &gt; div &gt; div &gt; div:[7] &gt; div &gt; div &gt; div:[2] &gt; a</v>
      </c>
      <c r="V932" t="str">
        <f t="shared" si="177"/>
        <v>' : '</v>
      </c>
      <c r="W932" t="str">
        <f t="shared" si="178"/>
        <v>Picture_Gallery_FullScreen</v>
      </c>
      <c r="X932" t="str">
        <f t="shared" si="179"/>
        <v>',</v>
      </c>
      <c r="Y932" s="30" t="str">
        <f t="shared" si="169"/>
        <v xml:space="preserve">'&gt; div.js--modal.sizing--content.no--header &gt; div:[2] &gt; div &gt; div:[4] &gt; div &gt; div:[2] &gt; div &gt; div &gt; div:[7] &gt; div &gt; div &gt; div:[2] &gt; a' : 'Picture_Gallery_FullScreen',
</v>
      </c>
    </row>
    <row r="933" spans="1:25" x14ac:dyDescent="0.25">
      <c r="A933" s="60"/>
      <c r="B933">
        <v>91</v>
      </c>
      <c r="C933" s="28" t="s">
        <v>2359</v>
      </c>
      <c r="D933" s="28" t="s">
        <v>2360</v>
      </c>
      <c r="E933" t="s">
        <v>806</v>
      </c>
      <c r="F933" t="s">
        <v>159</v>
      </c>
      <c r="H933" s="29" t="str">
        <f t="shared" si="170"/>
        <v>'</v>
      </c>
      <c r="I933" t="str">
        <f t="shared" si="171"/>
        <v>&gt; div.page-wrap &gt; section &gt; div &gt; div &gt; div &gt; div:[2] &gt; div:[2] &gt; div &gt; div:[3] &gt; div:[2] &gt; div:[2] &gt; table &gt; tbody &gt; tr:[10] &gt; td:[2] &gt; ul &gt; li:[4]</v>
      </c>
      <c r="J933" t="str">
        <f t="shared" si="172"/>
        <v>' : '</v>
      </c>
      <c r="K933" t="str">
        <f t="shared" si="173"/>
        <v>ProductDescription_table</v>
      </c>
      <c r="L933" t="str">
        <f t="shared" si="174"/>
        <v>',</v>
      </c>
      <c r="M933" s="30" t="str">
        <f t="shared" si="168"/>
        <v/>
      </c>
      <c r="T933" s="29" t="str">
        <f t="shared" si="175"/>
        <v>'</v>
      </c>
      <c r="U933" t="str">
        <f t="shared" si="176"/>
        <v>&gt; div.page-wrap &gt; section &gt; div &gt; div &gt; div &gt; div:[2] &gt; div:[2] &gt; div &gt; div:[3] &gt; div:[2] &gt; div:[2] &gt; table &gt; tbody &gt; tr:[10] &gt; td:[2] &gt; ul &gt; li:[4]</v>
      </c>
      <c r="V933" t="str">
        <f t="shared" si="177"/>
        <v>' : '</v>
      </c>
      <c r="W933" t="str">
        <f t="shared" si="178"/>
        <v>ProductDescription_table</v>
      </c>
      <c r="X933" t="str">
        <f t="shared" si="179"/>
        <v>',</v>
      </c>
      <c r="Y933" s="30" t="str">
        <f t="shared" si="169"/>
        <v/>
      </c>
    </row>
    <row r="934" spans="1:25" x14ac:dyDescent="0.25">
      <c r="A934" s="60"/>
      <c r="B934">
        <v>91</v>
      </c>
      <c r="C934" s="28" t="s">
        <v>2361</v>
      </c>
      <c r="D934" s="28" t="s">
        <v>2362</v>
      </c>
      <c r="E934" t="s">
        <v>570</v>
      </c>
      <c r="F934" t="s">
        <v>570</v>
      </c>
      <c r="H934" s="29" t="str">
        <f t="shared" si="170"/>
        <v>'</v>
      </c>
      <c r="I934" t="str">
        <f t="shared" si="171"/>
        <v>&gt; div.js--modal.sizing--content.no--header &gt; div:[2] &gt; div &gt; div:[4] &gt; div &gt; div:[2] &gt; div &gt; div &gt; div:[7] &gt; div &gt; div &gt; div:[2] &gt; a &gt; span &gt; span &gt; img</v>
      </c>
      <c r="J934" t="str">
        <f t="shared" si="172"/>
        <v>' : '</v>
      </c>
      <c r="K934" t="str">
        <f t="shared" si="173"/>
        <v>Picture_Gallery_FullScreen</v>
      </c>
      <c r="L934" t="str">
        <f t="shared" si="174"/>
        <v>',</v>
      </c>
      <c r="M934" s="30" t="str">
        <f t="shared" si="168"/>
        <v xml:space="preserve">'&gt; div.js--modal.sizing--content.no--header &gt; div:[2] &gt; div &gt; div:[4] &gt; div &gt; div:[2] &gt; div &gt; div &gt; div:[7] &gt; div &gt; div &gt; div:[2] &gt; a &gt; span &gt; span &gt; img' : 'Picture_Gallery_FullScreen',
</v>
      </c>
      <c r="T934" s="29" t="str">
        <f t="shared" si="175"/>
        <v>'</v>
      </c>
      <c r="U934" t="str">
        <f t="shared" si="176"/>
        <v>&gt; div.js--modal.sizing--content.no--header &gt; div:[2] &gt; div &gt; div:[4] &gt; div &gt; div:[2] &gt; div &gt; div &gt; div:[7] &gt; div &gt; div &gt; div:[2] &gt; a &gt; span &gt; span &gt; img</v>
      </c>
      <c r="V934" t="str">
        <f t="shared" si="177"/>
        <v>' : '</v>
      </c>
      <c r="W934" t="str">
        <f t="shared" si="178"/>
        <v>Picture_Gallery_FullScreen</v>
      </c>
      <c r="X934" t="str">
        <f t="shared" si="179"/>
        <v>',</v>
      </c>
      <c r="Y934" s="30" t="str">
        <f t="shared" si="169"/>
        <v xml:space="preserve">'&gt; div.js--modal.sizing--content.no--header &gt; div:[2] &gt; div &gt; div:[4] &gt; div &gt; div:[2] &gt; div &gt; div &gt; div:[7] &gt; div &gt; div &gt; div:[2] &gt; a &gt; span &gt; span &gt; img' : 'Picture_Gallery_FullScreen',
</v>
      </c>
    </row>
    <row r="935" spans="1:25" x14ac:dyDescent="0.25">
      <c r="A935" s="60"/>
      <c r="B935">
        <v>91</v>
      </c>
      <c r="C935" s="28" t="s">
        <v>2363</v>
      </c>
      <c r="D935" s="28" t="s">
        <v>2364</v>
      </c>
      <c r="E935" t="s">
        <v>806</v>
      </c>
      <c r="F935" t="s">
        <v>159</v>
      </c>
      <c r="H935" s="29" t="str">
        <f t="shared" si="170"/>
        <v>'</v>
      </c>
      <c r="I935" t="str">
        <f t="shared" si="171"/>
        <v>&gt; div.page-wrap &gt; section &gt; div &gt; div &gt; div &gt; div:[2] &gt; div:[2] &gt; div &gt; div:[3] &gt; div:[2] &gt; div:[2] &gt; table &gt; tbody &gt; tr:[22] &gt; td:[2] &gt; li</v>
      </c>
      <c r="J935" t="str">
        <f t="shared" si="172"/>
        <v>' : '</v>
      </c>
      <c r="K935" t="str">
        <f t="shared" si="173"/>
        <v>ProductDescription_table</v>
      </c>
      <c r="L935" t="str">
        <f t="shared" si="174"/>
        <v>',</v>
      </c>
      <c r="M935" s="30" t="str">
        <f t="shared" si="168"/>
        <v xml:space="preserve">'&gt; div.page-wrap &gt; section &gt; div &gt; div &gt; div &gt; div:[2] &gt; div:[2] &gt; div &gt; div:[3] &gt; div:[2] &gt; div:[2] &gt; table &gt; tbody &gt; tr:[22] &gt; td:[2] &gt; li' : 'ProductDescription_table',
</v>
      </c>
      <c r="T935" s="29" t="str">
        <f t="shared" si="175"/>
        <v>'</v>
      </c>
      <c r="U935" t="str">
        <f t="shared" si="176"/>
        <v>&gt; div.page-wrap &gt; section &gt; div &gt; div &gt; div &gt; div:[2] &gt; div:[2] &gt; div &gt; div:[3] &gt; div:[2] &gt; div:[2] &gt; table &gt; tbody &gt; tr:[22] &gt; td:[2] &gt; li</v>
      </c>
      <c r="V935" t="str">
        <f t="shared" si="177"/>
        <v>' : '</v>
      </c>
      <c r="W935" t="str">
        <f t="shared" si="178"/>
        <v>ProductDescription_table</v>
      </c>
      <c r="X935" t="str">
        <f t="shared" si="179"/>
        <v>',</v>
      </c>
      <c r="Y935" s="30" t="str">
        <f t="shared" si="169"/>
        <v xml:space="preserve">'&gt; div.page-wrap &gt; section &gt; div &gt; div &gt; div &gt; div:[2] &gt; div:[2] &gt; div &gt; div:[3] &gt; div:[2] &gt; div:[2] &gt; table &gt; tbody &gt; tr:[22] &gt; td:[2] &gt; li' : 'ProductDescription_table',
</v>
      </c>
    </row>
    <row r="936" spans="1:25" x14ac:dyDescent="0.25">
      <c r="A936" s="60"/>
      <c r="B936">
        <v>90</v>
      </c>
      <c r="C936" s="28" t="s">
        <v>2365</v>
      </c>
      <c r="D936" s="28" t="s">
        <v>2366</v>
      </c>
      <c r="E936" t="s">
        <v>634</v>
      </c>
      <c r="F936" t="s">
        <v>17</v>
      </c>
      <c r="H936" s="29" t="str">
        <f t="shared" si="170"/>
        <v>'</v>
      </c>
      <c r="I936" t="str">
        <f t="shared" si="171"/>
        <v>&gt; div.page-wrap &gt; section &gt; nav &gt; ul &gt; li:[3] &gt; ul &gt; li:[6] &gt; a</v>
      </c>
      <c r="J936" t="str">
        <f t="shared" si="172"/>
        <v>' : '</v>
      </c>
      <c r="K936" t="str">
        <f t="shared" si="173"/>
        <v>Breadcrumbs</v>
      </c>
      <c r="L936" t="str">
        <f t="shared" si="174"/>
        <v>',</v>
      </c>
      <c r="M936" s="30" t="str">
        <f t="shared" si="168"/>
        <v xml:space="preserve">'&gt; div.page-wrap &gt; section &gt; nav &gt; ul &gt; li:[3] &gt; ul &gt; li:[6] &gt; a' : 'Breadcrumbs',
</v>
      </c>
      <c r="T936" s="29" t="str">
        <f t="shared" si="175"/>
        <v>'</v>
      </c>
      <c r="U936" t="str">
        <f t="shared" si="176"/>
        <v>&gt; div.page-wrap &gt; section &gt; nav &gt; ul &gt; li:[3] &gt; ul &gt; li:[6] &gt; a</v>
      </c>
      <c r="V936" t="str">
        <f t="shared" si="177"/>
        <v>' : '</v>
      </c>
      <c r="W936" t="str">
        <f t="shared" si="178"/>
        <v>Breadcrumbs</v>
      </c>
      <c r="X936" t="str">
        <f t="shared" si="179"/>
        <v>',</v>
      </c>
      <c r="Y936" s="30" t="str">
        <f t="shared" si="169"/>
        <v xml:space="preserve">'&gt; div.page-wrap &gt; section &gt; nav &gt; ul &gt; li:[3] &gt; ul &gt; li:[6] &gt; a' : 'Breadcrumbs',
</v>
      </c>
    </row>
    <row r="937" spans="1:25" x14ac:dyDescent="0.25">
      <c r="A937" s="60"/>
      <c r="B937">
        <v>90</v>
      </c>
      <c r="C937" s="28" t="s">
        <v>2367</v>
      </c>
      <c r="D937" s="28" t="s">
        <v>2368</v>
      </c>
      <c r="E937" t="s">
        <v>806</v>
      </c>
      <c r="F937" t="s">
        <v>159</v>
      </c>
      <c r="H937" s="29" t="str">
        <f t="shared" si="170"/>
        <v>'</v>
      </c>
      <c r="I937" t="str">
        <f t="shared" si="171"/>
        <v>&gt; div.page-wrap &gt; section &gt; div &gt; div &gt; div &gt; div:[2] &gt; div:[2] &gt; div &gt; div:[3] &gt; div:[2] &gt; div:[2] &gt; table &gt; tbody &gt; tr:[10] &gt; td:[2] &gt; ul &gt; li:[3]</v>
      </c>
      <c r="J937" t="str">
        <f t="shared" si="172"/>
        <v>' : '</v>
      </c>
      <c r="K937" t="str">
        <f t="shared" si="173"/>
        <v>ProductDescription_table</v>
      </c>
      <c r="L937" t="str">
        <f t="shared" si="174"/>
        <v>',</v>
      </c>
      <c r="M937" s="30" t="str">
        <f t="shared" si="168"/>
        <v/>
      </c>
      <c r="T937" s="29" t="str">
        <f t="shared" si="175"/>
        <v>'</v>
      </c>
      <c r="U937" t="str">
        <f t="shared" si="176"/>
        <v>&gt; div.page-wrap &gt; section &gt; div &gt; div &gt; div &gt; div:[2] &gt; div:[2] &gt; div &gt; div:[3] &gt; div:[2] &gt; div:[2] &gt; table &gt; tbody &gt; tr:[10] &gt; td:[2] &gt; ul &gt; li:[3]</v>
      </c>
      <c r="V937" t="str">
        <f t="shared" si="177"/>
        <v>' : '</v>
      </c>
      <c r="W937" t="str">
        <f t="shared" si="178"/>
        <v>ProductDescription_table</v>
      </c>
      <c r="X937" t="str">
        <f t="shared" si="179"/>
        <v>',</v>
      </c>
      <c r="Y937" s="30" t="str">
        <f t="shared" si="169"/>
        <v/>
      </c>
    </row>
    <row r="938" spans="1:25" x14ac:dyDescent="0.25">
      <c r="A938" s="60"/>
      <c r="B938">
        <v>90</v>
      </c>
      <c r="C938" s="28" t="s">
        <v>2369</v>
      </c>
      <c r="D938" s="28" t="s">
        <v>2370</v>
      </c>
      <c r="E938" t="s">
        <v>570</v>
      </c>
      <c r="F938" t="s">
        <v>570</v>
      </c>
      <c r="H938" s="29" t="str">
        <f t="shared" si="170"/>
        <v>'</v>
      </c>
      <c r="I938" t="str">
        <f t="shared" si="171"/>
        <v>&gt; div.js--modal.sizing--auto.no--header &gt; div:[2] &gt; div:[2]</v>
      </c>
      <c r="J938" t="str">
        <f t="shared" si="172"/>
        <v>' : '</v>
      </c>
      <c r="K938" t="str">
        <f t="shared" si="173"/>
        <v>Picture_Gallery_FullScreen</v>
      </c>
      <c r="L938" t="str">
        <f t="shared" si="174"/>
        <v>',</v>
      </c>
      <c r="M938" s="30" t="str">
        <f t="shared" si="168"/>
        <v xml:space="preserve">'&gt; div.js--modal.sizing--auto.no--header &gt; div:[2] &gt; div:[2]' : 'Picture_Gallery_FullScreen',
</v>
      </c>
      <c r="T938" s="29" t="str">
        <f t="shared" si="175"/>
        <v>'</v>
      </c>
      <c r="U938" t="str">
        <f t="shared" si="176"/>
        <v>&gt; div.js--modal.sizing--auto.no--header &gt; div:[2] &gt; div:[2]</v>
      </c>
      <c r="V938" t="str">
        <f t="shared" si="177"/>
        <v>' : '</v>
      </c>
      <c r="W938" t="str">
        <f t="shared" si="178"/>
        <v>Picture_Gallery_FullScreen</v>
      </c>
      <c r="X938" t="str">
        <f t="shared" si="179"/>
        <v>',</v>
      </c>
      <c r="Y938" s="30" t="str">
        <f t="shared" si="169"/>
        <v xml:space="preserve">'&gt; div.js--modal.sizing--auto.no--header &gt; div:[2] &gt; div:[2]' : 'Picture_Gallery_FullScreen',
</v>
      </c>
    </row>
    <row r="939" spans="1:25" x14ac:dyDescent="0.25">
      <c r="A939" s="60"/>
      <c r="B939">
        <v>89</v>
      </c>
      <c r="C939" s="28" t="s">
        <v>2371</v>
      </c>
      <c r="D939" s="28" t="s">
        <v>2372</v>
      </c>
      <c r="H939" s="29" t="str">
        <f t="shared" si="170"/>
        <v>'</v>
      </c>
      <c r="I939" t="str">
        <f t="shared" si="171"/>
        <v>&gt; div.page-wrap &gt; nav &gt; div &gt; div:[2] &gt; div &gt; div &gt; ul &gt; li:[6] &gt; a</v>
      </c>
      <c r="J939" t="str">
        <f t="shared" si="172"/>
        <v>' : '</v>
      </c>
      <c r="K939">
        <f t="shared" si="173"/>
        <v>0</v>
      </c>
      <c r="L939" t="str">
        <f t="shared" si="174"/>
        <v>',</v>
      </c>
      <c r="M939" s="30" t="str">
        <f t="shared" si="168"/>
        <v/>
      </c>
      <c r="T939" s="29" t="str">
        <f t="shared" si="175"/>
        <v>'</v>
      </c>
      <c r="U939" t="str">
        <f t="shared" si="176"/>
        <v>&gt; div.page-wrap &gt; nav &gt; div &gt; div:[2] &gt; div &gt; div &gt; ul &gt; li:[6] &gt; a</v>
      </c>
      <c r="V939" t="str">
        <f t="shared" si="177"/>
        <v>' : '</v>
      </c>
      <c r="W939">
        <f t="shared" si="178"/>
        <v>0</v>
      </c>
      <c r="X939" t="str">
        <f t="shared" si="179"/>
        <v>',</v>
      </c>
      <c r="Y939" s="30" t="str">
        <f t="shared" si="169"/>
        <v/>
      </c>
    </row>
    <row r="940" spans="1:25" x14ac:dyDescent="0.25">
      <c r="A940" s="60"/>
      <c r="B940">
        <v>89</v>
      </c>
      <c r="C940" s="28" t="s">
        <v>2373</v>
      </c>
      <c r="D940" s="28" t="s">
        <v>2374</v>
      </c>
      <c r="E940" t="s">
        <v>678</v>
      </c>
      <c r="F940" t="s">
        <v>678</v>
      </c>
      <c r="H940" s="29" t="str">
        <f t="shared" si="170"/>
        <v>'</v>
      </c>
      <c r="I940" t="str">
        <f t="shared" si="171"/>
        <v>&gt; div.page-wrap &gt; section &gt; div &gt; div &gt; div &gt; div:[3] &gt; div:[2] &gt; div &gt; div:[2] &gt; div &gt; div &gt; div &gt; div:[5]</v>
      </c>
      <c r="J940" t="str">
        <f t="shared" si="172"/>
        <v>' : '</v>
      </c>
      <c r="K940" t="str">
        <f t="shared" si="173"/>
        <v>Zubehör</v>
      </c>
      <c r="L940" t="str">
        <f t="shared" si="174"/>
        <v>',</v>
      </c>
      <c r="M940" s="30" t="str">
        <f t="shared" si="168"/>
        <v xml:space="preserve">'&gt; div.page-wrap &gt; section &gt; div &gt; div &gt; div &gt; div:[3] &gt; div:[2] &gt; div &gt; div:[2] &gt; div &gt; div &gt; div &gt; div:[5]' : 'Zubehör',
</v>
      </c>
      <c r="T940" s="29" t="str">
        <f t="shared" si="175"/>
        <v>'</v>
      </c>
      <c r="U940" t="str">
        <f t="shared" si="176"/>
        <v>&gt; div.page-wrap &gt; section &gt; div &gt; div &gt; div &gt; div:[3] &gt; div:[2] &gt; div &gt; div:[2] &gt; div &gt; div &gt; div &gt; div:[5]</v>
      </c>
      <c r="V940" t="str">
        <f t="shared" si="177"/>
        <v>' : '</v>
      </c>
      <c r="W940" t="str">
        <f t="shared" si="178"/>
        <v>Zubehör</v>
      </c>
      <c r="X940" t="str">
        <f t="shared" si="179"/>
        <v>',</v>
      </c>
      <c r="Y940" s="30" t="str">
        <f t="shared" si="169"/>
        <v xml:space="preserve">'&gt; div.page-wrap &gt; section &gt; div &gt; div &gt; div &gt; div:[3] &gt; div:[2] &gt; div &gt; div:[2] &gt; div &gt; div &gt; div &gt; div:[5]' : 'Zubehör',
</v>
      </c>
    </row>
    <row r="941" spans="1:25" x14ac:dyDescent="0.25">
      <c r="A941" s="60"/>
      <c r="B941">
        <v>89</v>
      </c>
      <c r="C941" s="28" t="s">
        <v>2375</v>
      </c>
      <c r="D941" s="28" t="s">
        <v>2376</v>
      </c>
      <c r="E941" t="s">
        <v>806</v>
      </c>
      <c r="F941" t="s">
        <v>159</v>
      </c>
      <c r="H941" s="29" t="str">
        <f t="shared" si="170"/>
        <v>'</v>
      </c>
      <c r="I941" t="str">
        <f t="shared" si="171"/>
        <v>&gt; div.page-wrap &gt; section &gt; div &gt; div &gt; div &gt; div:[2] &gt; div:[2] &gt; div &gt; div:[3] &gt; div:[2] &gt; div:[2] &gt; table &gt; tbody &gt; tr:[13] &gt; td:[2] &gt; li:[2]</v>
      </c>
      <c r="J941" t="str">
        <f t="shared" si="172"/>
        <v>' : '</v>
      </c>
      <c r="K941" t="str">
        <f t="shared" si="173"/>
        <v>ProductDescription_table</v>
      </c>
      <c r="L941" t="str">
        <f t="shared" si="174"/>
        <v>',</v>
      </c>
      <c r="M941" s="30" t="str">
        <f t="shared" si="168"/>
        <v xml:space="preserve">'&gt; div.page-wrap &gt; section &gt; div &gt; div &gt; div &gt; div:[2] &gt; div:[2] &gt; div &gt; div:[3] &gt; div:[2] &gt; div:[2] &gt; table &gt; tbody &gt; tr:[13] &gt; td:[2] &gt; li:[2]' : 'ProductDescription_table',
</v>
      </c>
      <c r="T941" s="29" t="str">
        <f t="shared" si="175"/>
        <v>'</v>
      </c>
      <c r="U941" t="str">
        <f t="shared" si="176"/>
        <v>&gt; div.page-wrap &gt; section &gt; div &gt; div &gt; div &gt; div:[2] &gt; div:[2] &gt; div &gt; div:[3] &gt; div:[2] &gt; div:[2] &gt; table &gt; tbody &gt; tr:[13] &gt; td:[2] &gt; li:[2]</v>
      </c>
      <c r="V941" t="str">
        <f t="shared" si="177"/>
        <v>' : '</v>
      </c>
      <c r="W941" t="str">
        <f t="shared" si="178"/>
        <v>ProductDescription_table</v>
      </c>
      <c r="X941" t="str">
        <f t="shared" si="179"/>
        <v>',</v>
      </c>
      <c r="Y941" s="30" t="str">
        <f t="shared" si="169"/>
        <v xml:space="preserve">'&gt; div.page-wrap &gt; section &gt; div &gt; div &gt; div &gt; div:[2] &gt; div:[2] &gt; div &gt; div:[3] &gt; div:[2] &gt; div:[2] &gt; table &gt; tbody &gt; tr:[13] &gt; td:[2] &gt; li:[2]' : 'ProductDescription_table',
</v>
      </c>
    </row>
    <row r="942" spans="1:25" x14ac:dyDescent="0.25">
      <c r="A942" s="60"/>
      <c r="B942">
        <v>89</v>
      </c>
      <c r="C942" s="28" t="s">
        <v>2377</v>
      </c>
      <c r="D942" s="28" t="s">
        <v>2378</v>
      </c>
      <c r="E942" t="s">
        <v>678</v>
      </c>
      <c r="F942" t="s">
        <v>678</v>
      </c>
      <c r="H942" s="29" t="str">
        <f t="shared" si="170"/>
        <v>'</v>
      </c>
      <c r="I942" t="str">
        <f t="shared" si="171"/>
        <v>&gt; div.page-wrap &gt; section &gt; div &gt; div &gt; div &gt; div:[3] &gt; div:[2] &gt; div &gt; div:[2] &gt; div &gt; div &gt; div &gt; div:[2] &gt; div &gt; div &gt; div:[2] &gt; div &gt; div &gt; div</v>
      </c>
      <c r="J942" t="str">
        <f t="shared" si="172"/>
        <v>' : '</v>
      </c>
      <c r="K942" t="str">
        <f t="shared" si="173"/>
        <v>Zubehör</v>
      </c>
      <c r="L942" t="str">
        <f t="shared" si="174"/>
        <v>',</v>
      </c>
      <c r="M942" s="30" t="str">
        <f t="shared" si="168"/>
        <v xml:space="preserve">'&gt; div.page-wrap &gt; section &gt; div &gt; div &gt; div &gt; div:[3] &gt; div:[2] &gt; div &gt; div:[2] &gt; div &gt; div &gt; div &gt; div:[2] &gt; div &gt; div &gt; div:[2] &gt; div &gt; div &gt; div' : 'Zubehör',
</v>
      </c>
      <c r="T942" s="29" t="str">
        <f t="shared" si="175"/>
        <v>'</v>
      </c>
      <c r="U942" t="str">
        <f t="shared" si="176"/>
        <v>&gt; div.page-wrap &gt; section &gt; div &gt; div &gt; div &gt; div:[3] &gt; div:[2] &gt; div &gt; div:[2] &gt; div &gt; div &gt; div &gt; div:[2] &gt; div &gt; div &gt; div:[2] &gt; div &gt; div &gt; div</v>
      </c>
      <c r="V942" t="str">
        <f t="shared" si="177"/>
        <v>' : '</v>
      </c>
      <c r="W942" t="str">
        <f t="shared" si="178"/>
        <v>Zubehör</v>
      </c>
      <c r="X942" t="str">
        <f t="shared" si="179"/>
        <v>',</v>
      </c>
      <c r="Y942" s="30" t="str">
        <f t="shared" si="169"/>
        <v xml:space="preserve">'&gt; div.page-wrap &gt; section &gt; div &gt; div &gt; div &gt; div:[3] &gt; div:[2] &gt; div &gt; div:[2] &gt; div &gt; div &gt; div &gt; div:[2] &gt; div &gt; div &gt; div:[2] &gt; div &gt; div &gt; div' : 'Zubehör',
</v>
      </c>
    </row>
    <row r="943" spans="1:25" x14ac:dyDescent="0.25">
      <c r="A943" s="60"/>
      <c r="B943">
        <v>89</v>
      </c>
      <c r="C943" s="28" t="s">
        <v>2379</v>
      </c>
      <c r="D943" s="28" t="s">
        <v>2380</v>
      </c>
      <c r="H943" s="29" t="str">
        <f t="shared" si="170"/>
        <v>'</v>
      </c>
      <c r="I943" t="str">
        <f t="shared" si="171"/>
        <v>&gt; div.page-wrap &gt; header &gt; div &gt; nav &gt; ul &gt; li:[2] &gt; div &gt; div &gt; div &gt; div:[2] &gt; div &gt; ul &gt; li:[3]</v>
      </c>
      <c r="J943" t="str">
        <f t="shared" si="172"/>
        <v>' : '</v>
      </c>
      <c r="K943">
        <f t="shared" si="173"/>
        <v>0</v>
      </c>
      <c r="L943" t="str">
        <f t="shared" si="174"/>
        <v>',</v>
      </c>
      <c r="M943" s="30" t="str">
        <f t="shared" si="168"/>
        <v/>
      </c>
      <c r="T943" s="29" t="str">
        <f t="shared" si="175"/>
        <v>'</v>
      </c>
      <c r="U943" t="str">
        <f t="shared" si="176"/>
        <v>&gt; div.page-wrap &gt; header &gt; div &gt; nav &gt; ul &gt; li:[2] &gt; div &gt; div &gt; div &gt; div:[2] &gt; div &gt; ul &gt; li:[3]</v>
      </c>
      <c r="V943" t="str">
        <f t="shared" si="177"/>
        <v>' : '</v>
      </c>
      <c r="W943">
        <f t="shared" si="178"/>
        <v>0</v>
      </c>
      <c r="X943" t="str">
        <f t="shared" si="179"/>
        <v>',</v>
      </c>
      <c r="Y943" s="30" t="str">
        <f t="shared" si="169"/>
        <v/>
      </c>
    </row>
    <row r="944" spans="1:25" x14ac:dyDescent="0.25">
      <c r="A944" s="60"/>
      <c r="B944">
        <v>89</v>
      </c>
      <c r="C944" s="28" t="s">
        <v>2381</v>
      </c>
      <c r="D944" s="28" t="s">
        <v>2382</v>
      </c>
      <c r="H944" s="29" t="str">
        <f t="shared" si="170"/>
        <v>'</v>
      </c>
      <c r="I944" t="str">
        <f t="shared" si="171"/>
        <v>&gt; div.page-wrap &gt; nav &gt; div &gt; div:[2] &gt; div:[3] &gt; div &gt; ul &gt; li:[4] &gt; a &gt; span</v>
      </c>
      <c r="J944" t="str">
        <f t="shared" si="172"/>
        <v>' : '</v>
      </c>
      <c r="K944">
        <f t="shared" si="173"/>
        <v>0</v>
      </c>
      <c r="L944" t="str">
        <f t="shared" si="174"/>
        <v>',</v>
      </c>
      <c r="M944" s="30" t="str">
        <f t="shared" si="168"/>
        <v/>
      </c>
      <c r="T944" s="29" t="str">
        <f t="shared" si="175"/>
        <v>'</v>
      </c>
      <c r="U944" t="str">
        <f t="shared" si="176"/>
        <v>&gt; div.page-wrap &gt; nav &gt; div &gt; div:[2] &gt; div:[3] &gt; div &gt; ul &gt; li:[4] &gt; a &gt; span</v>
      </c>
      <c r="V944" t="str">
        <f t="shared" si="177"/>
        <v>' : '</v>
      </c>
      <c r="W944">
        <f t="shared" si="178"/>
        <v>0</v>
      </c>
      <c r="X944" t="str">
        <f t="shared" si="179"/>
        <v>',</v>
      </c>
      <c r="Y944" s="30" t="str">
        <f t="shared" si="169"/>
        <v/>
      </c>
    </row>
    <row r="945" spans="1:25" x14ac:dyDescent="0.25">
      <c r="A945" s="60"/>
      <c r="B945">
        <v>89</v>
      </c>
      <c r="C945" s="28" t="s">
        <v>2383</v>
      </c>
      <c r="D945" s="28" t="s">
        <v>2384</v>
      </c>
      <c r="E945" t="s">
        <v>678</v>
      </c>
      <c r="F945" t="s">
        <v>678</v>
      </c>
      <c r="H945" s="29" t="str">
        <f t="shared" si="170"/>
        <v>'</v>
      </c>
      <c r="I945" t="str">
        <f t="shared" si="171"/>
        <v>#hp24-accessory &gt; div:[2] &gt; div:[7] &gt; div:[2] &gt; div &gt; div &gt; a &gt; img</v>
      </c>
      <c r="J945" t="str">
        <f t="shared" si="172"/>
        <v>' : '</v>
      </c>
      <c r="K945" t="str">
        <f t="shared" si="173"/>
        <v>Zubehör</v>
      </c>
      <c r="L945" t="str">
        <f t="shared" si="174"/>
        <v>',</v>
      </c>
      <c r="M945" s="30" t="str">
        <f t="shared" si="168"/>
        <v xml:space="preserve">'#hp24-accessory &gt; div:[2] &gt; div:[7] &gt; div:[2] &gt; div &gt; div &gt; a &gt; img' : 'Zubehör',
</v>
      </c>
      <c r="T945" s="29" t="str">
        <f t="shared" si="175"/>
        <v>'</v>
      </c>
      <c r="U945" t="str">
        <f t="shared" si="176"/>
        <v>#hp24-accessory &gt; div:[2] &gt; div:[7] &gt; div:[2] &gt; div &gt; div &gt; a &gt; img</v>
      </c>
      <c r="V945" t="str">
        <f t="shared" si="177"/>
        <v>' : '</v>
      </c>
      <c r="W945" t="str">
        <f t="shared" si="178"/>
        <v>Zubehör</v>
      </c>
      <c r="X945" t="str">
        <f t="shared" si="179"/>
        <v>',</v>
      </c>
      <c r="Y945" s="30" t="str">
        <f t="shared" si="169"/>
        <v xml:space="preserve">'#hp24-accessory &gt; div:[2] &gt; div:[7] &gt; div:[2] &gt; div &gt; div &gt; a &gt; img' : 'Zubehör',
</v>
      </c>
    </row>
    <row r="946" spans="1:25" x14ac:dyDescent="0.25">
      <c r="A946" s="60"/>
      <c r="B946">
        <v>89</v>
      </c>
      <c r="C946" s="28" t="s">
        <v>2385</v>
      </c>
      <c r="D946" s="28" t="s">
        <v>2385</v>
      </c>
      <c r="H946" s="29" t="str">
        <f t="shared" si="170"/>
        <v>'</v>
      </c>
      <c r="I946" t="str">
        <f t="shared" si="171"/>
        <v>calculatorInput</v>
      </c>
      <c r="J946" t="str">
        <f t="shared" si="172"/>
        <v>' : '</v>
      </c>
      <c r="K946">
        <f t="shared" si="173"/>
        <v>0</v>
      </c>
      <c r="L946" t="str">
        <f t="shared" si="174"/>
        <v>',</v>
      </c>
      <c r="M946" s="30" t="str">
        <f t="shared" si="168"/>
        <v/>
      </c>
      <c r="T946" s="29" t="str">
        <f t="shared" si="175"/>
        <v>'</v>
      </c>
      <c r="U946" t="str">
        <f t="shared" si="176"/>
        <v>calculatorInput</v>
      </c>
      <c r="V946" t="str">
        <f t="shared" si="177"/>
        <v>' : '</v>
      </c>
      <c r="W946">
        <f t="shared" si="178"/>
        <v>0</v>
      </c>
      <c r="X946" t="str">
        <f t="shared" si="179"/>
        <v>',</v>
      </c>
      <c r="Y946" s="30" t="str">
        <f t="shared" si="169"/>
        <v/>
      </c>
    </row>
    <row r="947" spans="1:25" x14ac:dyDescent="0.25">
      <c r="A947" s="60"/>
      <c r="B947">
        <v>88</v>
      </c>
      <c r="C947" s="28" t="s">
        <v>2386</v>
      </c>
      <c r="D947" s="28" t="s">
        <v>2387</v>
      </c>
      <c r="H947" s="29" t="str">
        <f t="shared" si="170"/>
        <v>'</v>
      </c>
      <c r="I947" t="str">
        <f t="shared" si="171"/>
        <v>&gt; div.page-wrap &gt; footer &gt; div &gt; div &gt; div &gt; div</v>
      </c>
      <c r="J947" t="str">
        <f t="shared" si="172"/>
        <v>' : '</v>
      </c>
      <c r="K947">
        <f t="shared" si="173"/>
        <v>0</v>
      </c>
      <c r="L947" t="str">
        <f t="shared" si="174"/>
        <v>',</v>
      </c>
      <c r="M947" s="30" t="str">
        <f t="shared" si="168"/>
        <v/>
      </c>
      <c r="T947" s="29" t="str">
        <f t="shared" si="175"/>
        <v>'</v>
      </c>
      <c r="U947" t="str">
        <f t="shared" si="176"/>
        <v>&gt; div.page-wrap &gt; footer &gt; div &gt; div &gt; div &gt; div</v>
      </c>
      <c r="V947" t="str">
        <f t="shared" si="177"/>
        <v>' : '</v>
      </c>
      <c r="W947">
        <f t="shared" si="178"/>
        <v>0</v>
      </c>
      <c r="X947" t="str">
        <f t="shared" si="179"/>
        <v>',</v>
      </c>
      <c r="Y947" s="30" t="str">
        <f t="shared" si="169"/>
        <v/>
      </c>
    </row>
    <row r="948" spans="1:25" x14ac:dyDescent="0.25">
      <c r="A948" s="60"/>
      <c r="B948">
        <v>88</v>
      </c>
      <c r="C948" s="28" t="s">
        <v>2388</v>
      </c>
      <c r="D948" s="28" t="s">
        <v>2389</v>
      </c>
      <c r="H948" s="29" t="str">
        <f t="shared" si="170"/>
        <v>'</v>
      </c>
      <c r="I948" t="str">
        <f t="shared" si="171"/>
        <v>&gt; div.page-wrap &gt; header &gt; div &gt; nav &gt; ul &gt; li:[2] &gt; div &gt; div &gt; div &gt; div &gt; div &gt; ul &gt; li:[4]</v>
      </c>
      <c r="J948" t="str">
        <f t="shared" si="172"/>
        <v>' : '</v>
      </c>
      <c r="K948">
        <f t="shared" si="173"/>
        <v>0</v>
      </c>
      <c r="L948" t="str">
        <f t="shared" si="174"/>
        <v>',</v>
      </c>
      <c r="M948" s="30" t="str">
        <f t="shared" si="168"/>
        <v/>
      </c>
      <c r="T948" s="29" t="str">
        <f t="shared" si="175"/>
        <v>'</v>
      </c>
      <c r="U948" t="str">
        <f t="shared" si="176"/>
        <v>&gt; div.page-wrap &gt; header &gt; div &gt; nav &gt; ul &gt; li:[2] &gt; div &gt; div &gt; div &gt; div &gt; div &gt; ul &gt; li:[4]</v>
      </c>
      <c r="V948" t="str">
        <f t="shared" si="177"/>
        <v>' : '</v>
      </c>
      <c r="W948">
        <f t="shared" si="178"/>
        <v>0</v>
      </c>
      <c r="X948" t="str">
        <f t="shared" si="179"/>
        <v>',</v>
      </c>
      <c r="Y948" s="30" t="str">
        <f t="shared" si="169"/>
        <v/>
      </c>
    </row>
    <row r="949" spans="1:25" x14ac:dyDescent="0.25">
      <c r="A949" s="60"/>
      <c r="B949">
        <v>88</v>
      </c>
      <c r="C949" s="28" t="s">
        <v>2390</v>
      </c>
      <c r="D949" s="28" t="s">
        <v>2391</v>
      </c>
      <c r="H949" s="29" t="str">
        <f t="shared" si="170"/>
        <v>'</v>
      </c>
      <c r="I949" t="str">
        <f t="shared" si="171"/>
        <v>#holabe-contactmenu &gt; div:[2] &gt; div &gt; div</v>
      </c>
      <c r="J949" t="str">
        <f t="shared" si="172"/>
        <v>' : '</v>
      </c>
      <c r="K949">
        <f t="shared" si="173"/>
        <v>0</v>
      </c>
      <c r="L949" t="str">
        <f t="shared" si="174"/>
        <v>',</v>
      </c>
      <c r="M949" s="30" t="str">
        <f t="shared" si="168"/>
        <v/>
      </c>
      <c r="T949" s="29" t="str">
        <f t="shared" si="175"/>
        <v>'</v>
      </c>
      <c r="U949" t="str">
        <f t="shared" si="176"/>
        <v>#holabe-contactmenu &gt; div:[2] &gt; div &gt; div</v>
      </c>
      <c r="V949" t="str">
        <f t="shared" si="177"/>
        <v>' : '</v>
      </c>
      <c r="W949">
        <f t="shared" si="178"/>
        <v>0</v>
      </c>
      <c r="X949" t="str">
        <f t="shared" si="179"/>
        <v>',</v>
      </c>
      <c r="Y949" s="30" t="str">
        <f t="shared" si="169"/>
        <v/>
      </c>
    </row>
    <row r="950" spans="1:25" x14ac:dyDescent="0.25">
      <c r="A950" s="60"/>
      <c r="B950">
        <v>88</v>
      </c>
      <c r="C950" s="28" t="s">
        <v>2392</v>
      </c>
      <c r="D950" s="28" t="s">
        <v>2393</v>
      </c>
      <c r="H950" s="29" t="str">
        <f t="shared" si="170"/>
        <v>'</v>
      </c>
      <c r="I950" t="str">
        <f t="shared" si="171"/>
        <v>&gt; div.page-wrap &gt; header &gt; div &gt; nav &gt; ul &gt; li:[2] &gt; div</v>
      </c>
      <c r="J950" t="str">
        <f t="shared" si="172"/>
        <v>' : '</v>
      </c>
      <c r="K950">
        <f t="shared" si="173"/>
        <v>0</v>
      </c>
      <c r="L950" t="str">
        <f t="shared" si="174"/>
        <v>',</v>
      </c>
      <c r="M950" s="30" t="str">
        <f t="shared" si="168"/>
        <v/>
      </c>
      <c r="T950" s="29" t="str">
        <f t="shared" si="175"/>
        <v>'</v>
      </c>
      <c r="U950" t="str">
        <f t="shared" si="176"/>
        <v>&gt; div.page-wrap &gt; header &gt; div &gt; nav &gt; ul &gt; li:[2] &gt; div</v>
      </c>
      <c r="V950" t="str">
        <f t="shared" si="177"/>
        <v>' : '</v>
      </c>
      <c r="W950">
        <f t="shared" si="178"/>
        <v>0</v>
      </c>
      <c r="X950" t="str">
        <f t="shared" si="179"/>
        <v>',</v>
      </c>
      <c r="Y950" s="30" t="str">
        <f t="shared" si="169"/>
        <v/>
      </c>
    </row>
    <row r="951" spans="1:25" x14ac:dyDescent="0.25">
      <c r="A951" s="60"/>
      <c r="B951">
        <v>88</v>
      </c>
      <c r="C951" s="28" t="s">
        <v>2394</v>
      </c>
      <c r="D951" s="28" t="s">
        <v>2395</v>
      </c>
      <c r="H951" s="29" t="str">
        <f t="shared" si="170"/>
        <v>'</v>
      </c>
      <c r="I951" t="str">
        <f t="shared" si="171"/>
        <v>&gt; div.page-wrap &gt; section &gt; div &gt; div &gt; div &gt; div:[5] &gt; div:[2] &gt; div &gt; div:[2] &gt; div &gt; div &gt; div &gt; div:[2] &gt; div &gt; div &gt; div:[2]</v>
      </c>
      <c r="J951" t="str">
        <f t="shared" si="172"/>
        <v>' : '</v>
      </c>
      <c r="K951">
        <f t="shared" si="173"/>
        <v>0</v>
      </c>
      <c r="L951" t="str">
        <f t="shared" si="174"/>
        <v>',</v>
      </c>
      <c r="M951" s="30" t="str">
        <f t="shared" si="168"/>
        <v/>
      </c>
      <c r="T951" s="29" t="str">
        <f t="shared" si="175"/>
        <v>'</v>
      </c>
      <c r="U951" t="str">
        <f t="shared" si="176"/>
        <v>&gt; div.page-wrap &gt; section &gt; div &gt; div &gt; div &gt; div:[5] &gt; div:[2] &gt; div &gt; div:[2] &gt; div &gt; div &gt; div &gt; div:[2] &gt; div &gt; div &gt; div:[2]</v>
      </c>
      <c r="V951" t="str">
        <f t="shared" si="177"/>
        <v>' : '</v>
      </c>
      <c r="W951">
        <f t="shared" si="178"/>
        <v>0</v>
      </c>
      <c r="X951" t="str">
        <f t="shared" si="179"/>
        <v>',</v>
      </c>
      <c r="Y951" s="30" t="str">
        <f t="shared" si="169"/>
        <v/>
      </c>
    </row>
    <row r="952" spans="1:25" x14ac:dyDescent="0.25">
      <c r="A952" s="60"/>
      <c r="B952">
        <v>87</v>
      </c>
      <c r="C952" s="28" t="s">
        <v>2396</v>
      </c>
      <c r="D952" s="28" t="s">
        <v>2397</v>
      </c>
      <c r="H952" s="29" t="str">
        <f t="shared" si="170"/>
        <v>'</v>
      </c>
      <c r="I952" t="str">
        <f t="shared" si="171"/>
        <v>&gt; div.page-wrap &gt; header &gt; div &gt; nav &gt; ul &gt; li:[2] &gt; div &gt; div &gt; div &gt; div:[2] &gt; div &gt; ul &gt; li:[2] &gt; a &gt; span:[2]</v>
      </c>
      <c r="J952" t="str">
        <f t="shared" si="172"/>
        <v>' : '</v>
      </c>
      <c r="K952">
        <f t="shared" si="173"/>
        <v>0</v>
      </c>
      <c r="L952" t="str">
        <f t="shared" si="174"/>
        <v>',</v>
      </c>
      <c r="M952" s="30" t="str">
        <f t="shared" si="168"/>
        <v/>
      </c>
      <c r="T952" s="29" t="str">
        <f t="shared" si="175"/>
        <v>'</v>
      </c>
      <c r="U952" t="str">
        <f t="shared" si="176"/>
        <v>&gt; div.page-wrap &gt; header &gt; div &gt; nav &gt; ul &gt; li:[2] &gt; div &gt; div &gt; div &gt; div:[2] &gt; div &gt; ul &gt; li:[2] &gt; a &gt; span:[2]</v>
      </c>
      <c r="V952" t="str">
        <f t="shared" si="177"/>
        <v>' : '</v>
      </c>
      <c r="W952">
        <f t="shared" si="178"/>
        <v>0</v>
      </c>
      <c r="X952" t="str">
        <f t="shared" si="179"/>
        <v>',</v>
      </c>
      <c r="Y952" s="30" t="str">
        <f t="shared" si="169"/>
        <v/>
      </c>
    </row>
    <row r="953" spans="1:25" x14ac:dyDescent="0.25">
      <c r="A953" s="60"/>
      <c r="B953">
        <v>87</v>
      </c>
      <c r="C953" s="28" t="s">
        <v>2398</v>
      </c>
      <c r="D953" s="28" t="s">
        <v>2399</v>
      </c>
      <c r="E953" t="s">
        <v>102</v>
      </c>
      <c r="F953" t="s">
        <v>2500</v>
      </c>
      <c r="H953" s="29" t="str">
        <f t="shared" si="170"/>
        <v>'</v>
      </c>
      <c r="I953" t="str">
        <f t="shared" si="171"/>
        <v>&gt; div.page-wrap &gt; section &gt; div &gt; div &gt; div &gt; div &gt; div &gt; div:[2] &gt; div &gt; form &gt; div:[2] &gt; button &gt; i</v>
      </c>
      <c r="J953" t="str">
        <f t="shared" si="172"/>
        <v>' : '</v>
      </c>
      <c r="K953" t="str">
        <f t="shared" si="173"/>
        <v>In den Warenkorb</v>
      </c>
      <c r="L953" t="str">
        <f t="shared" si="174"/>
        <v>',</v>
      </c>
      <c r="M953" s="30" t="str">
        <f t="shared" si="168"/>
        <v xml:space="preserve">'&gt; div.page-wrap &gt; section &gt; div &gt; div &gt; div &gt; div &gt; div &gt; div:[2] &gt; div &gt; form &gt; div:[2] &gt; button &gt; i' : 'In den Warenkorb',
</v>
      </c>
      <c r="T953" s="29" t="str">
        <f t="shared" si="175"/>
        <v>'</v>
      </c>
      <c r="U953" t="str">
        <f t="shared" si="176"/>
        <v>&gt; div.page-wrap &gt; section &gt; div &gt; div &gt; div &gt; div &gt; div &gt; div:[2] &gt; div &gt; form &gt; div:[2] &gt; button &gt; i</v>
      </c>
      <c r="V953" t="str">
        <f t="shared" si="177"/>
        <v>' : '</v>
      </c>
      <c r="W953" t="str">
        <f t="shared" si="178"/>
        <v>In den Warenkorb</v>
      </c>
      <c r="X953" t="str">
        <f t="shared" si="179"/>
        <v>',</v>
      </c>
      <c r="Y953" s="30" t="str">
        <f t="shared" si="169"/>
        <v xml:space="preserve">'&gt; div.page-wrap &gt; section &gt; div &gt; div &gt; div &gt; div &gt; div &gt; div:[2] &gt; div &gt; form &gt; div:[2] &gt; button &gt; i' : 'In den Warenkorb',
</v>
      </c>
    </row>
    <row r="954" spans="1:25" x14ac:dyDescent="0.25">
      <c r="A954" s="60"/>
      <c r="B954">
        <v>86</v>
      </c>
      <c r="C954" s="28" t="s">
        <v>2400</v>
      </c>
      <c r="D954" s="28" t="s">
        <v>2401</v>
      </c>
      <c r="H954" s="29" t="str">
        <f t="shared" si="170"/>
        <v>'</v>
      </c>
      <c r="I954" t="str">
        <f t="shared" si="171"/>
        <v>#holabe-contactmenu &gt; div:[3] &gt; div:[2] &gt; div</v>
      </c>
      <c r="J954" t="str">
        <f t="shared" si="172"/>
        <v>' : '</v>
      </c>
      <c r="K954">
        <f t="shared" si="173"/>
        <v>0</v>
      </c>
      <c r="L954" t="str">
        <f t="shared" si="174"/>
        <v>',</v>
      </c>
      <c r="M954" s="30" t="str">
        <f t="shared" si="168"/>
        <v/>
      </c>
      <c r="T954" s="29" t="str">
        <f t="shared" si="175"/>
        <v>'</v>
      </c>
      <c r="U954" t="str">
        <f t="shared" si="176"/>
        <v>#holabe-contactmenu &gt; div:[3] &gt; div:[2] &gt; div</v>
      </c>
      <c r="V954" t="str">
        <f t="shared" si="177"/>
        <v>' : '</v>
      </c>
      <c r="W954">
        <f t="shared" si="178"/>
        <v>0</v>
      </c>
      <c r="X954" t="str">
        <f t="shared" si="179"/>
        <v>',</v>
      </c>
      <c r="Y954" s="30" t="str">
        <f t="shared" si="169"/>
        <v/>
      </c>
    </row>
    <row r="955" spans="1:25" x14ac:dyDescent="0.25">
      <c r="A955" s="60"/>
      <c r="B955">
        <v>86</v>
      </c>
      <c r="C955" s="28" t="s">
        <v>2402</v>
      </c>
      <c r="D955" s="28" t="s">
        <v>2403</v>
      </c>
      <c r="H955" s="29" t="str">
        <f t="shared" si="170"/>
        <v>'</v>
      </c>
      <c r="I955" t="str">
        <f t="shared" si="171"/>
        <v>&gt; div.page-wrap &gt; footer &gt; div &gt; div &gt; div:[3] &gt; div:[5] &gt; a</v>
      </c>
      <c r="J955" t="str">
        <f t="shared" si="172"/>
        <v>' : '</v>
      </c>
      <c r="K955">
        <f t="shared" si="173"/>
        <v>0</v>
      </c>
      <c r="L955" t="str">
        <f t="shared" si="174"/>
        <v>',</v>
      </c>
      <c r="M955" s="30" t="str">
        <f t="shared" si="168"/>
        <v/>
      </c>
      <c r="T955" s="29" t="str">
        <f t="shared" si="175"/>
        <v>'</v>
      </c>
      <c r="U955" t="str">
        <f t="shared" si="176"/>
        <v>&gt; div.page-wrap &gt; footer &gt; div &gt; div &gt; div:[3] &gt; div:[5] &gt; a</v>
      </c>
      <c r="V955" t="str">
        <f t="shared" si="177"/>
        <v>' : '</v>
      </c>
      <c r="W955">
        <f t="shared" si="178"/>
        <v>0</v>
      </c>
      <c r="X955" t="str">
        <f t="shared" si="179"/>
        <v>',</v>
      </c>
      <c r="Y955" s="30" t="str">
        <f t="shared" si="169"/>
        <v/>
      </c>
    </row>
    <row r="956" spans="1:25" x14ac:dyDescent="0.25">
      <c r="A956" s="60"/>
      <c r="B956">
        <v>86</v>
      </c>
      <c r="C956" s="28" t="s">
        <v>2404</v>
      </c>
      <c r="D956" s="28" t="s">
        <v>2405</v>
      </c>
      <c r="H956" s="29" t="str">
        <f t="shared" si="170"/>
        <v>'</v>
      </c>
      <c r="I956" t="str">
        <f t="shared" si="171"/>
        <v>&gt; div.page-wrap &gt; header &gt; div &gt; nav &gt; ul &gt; li:[2] &gt; div &gt; div &gt; div &gt; div &gt; div &gt; ul &gt; li:[3] &gt; a &gt; span:[2]</v>
      </c>
      <c r="J956" t="str">
        <f t="shared" si="172"/>
        <v>' : '</v>
      </c>
      <c r="K956">
        <f t="shared" si="173"/>
        <v>0</v>
      </c>
      <c r="L956" t="str">
        <f t="shared" si="174"/>
        <v>',</v>
      </c>
      <c r="M956" s="30" t="str">
        <f t="shared" si="168"/>
        <v/>
      </c>
      <c r="T956" s="29" t="str">
        <f t="shared" si="175"/>
        <v>'</v>
      </c>
      <c r="U956" t="str">
        <f t="shared" si="176"/>
        <v>&gt; div.page-wrap &gt; header &gt; div &gt; nav &gt; ul &gt; li:[2] &gt; div &gt; div &gt; div &gt; div &gt; div &gt; ul &gt; li:[3] &gt; a &gt; span:[2]</v>
      </c>
      <c r="V956" t="str">
        <f t="shared" si="177"/>
        <v>' : '</v>
      </c>
      <c r="W956">
        <f t="shared" si="178"/>
        <v>0</v>
      </c>
      <c r="X956" t="str">
        <f t="shared" si="179"/>
        <v>',</v>
      </c>
      <c r="Y956" s="30" t="str">
        <f t="shared" si="169"/>
        <v/>
      </c>
    </row>
    <row r="957" spans="1:25" x14ac:dyDescent="0.25">
      <c r="A957" s="60"/>
      <c r="B957">
        <v>86</v>
      </c>
      <c r="C957" s="28" t="s">
        <v>2406</v>
      </c>
      <c r="D957" s="28" t="s">
        <v>2407</v>
      </c>
      <c r="H957" s="29" t="str">
        <f t="shared" si="170"/>
        <v>'</v>
      </c>
      <c r="I957" t="str">
        <f t="shared" si="171"/>
        <v>&gt; div.page-wrap &gt; section &gt; div &gt; div &gt; div &gt; div:[5] &gt; div:[2] &gt; div:[2] &gt; div:[2] &gt; div &gt; div &gt; div &gt; div:[2] &gt; div &gt; div &gt; div:[2] &gt; a</v>
      </c>
      <c r="J957" t="str">
        <f t="shared" si="172"/>
        <v>' : '</v>
      </c>
      <c r="K957">
        <f t="shared" si="173"/>
        <v>0</v>
      </c>
      <c r="L957" t="str">
        <f t="shared" si="174"/>
        <v>',</v>
      </c>
      <c r="M957" s="30" t="str">
        <f t="shared" si="168"/>
        <v/>
      </c>
      <c r="T957" s="29" t="str">
        <f t="shared" si="175"/>
        <v>'</v>
      </c>
      <c r="U957" t="str">
        <f t="shared" si="176"/>
        <v>&gt; div.page-wrap &gt; section &gt; div &gt; div &gt; div &gt; div:[5] &gt; div:[2] &gt; div:[2] &gt; div:[2] &gt; div &gt; div &gt; div &gt; div:[2] &gt; div &gt; div &gt; div:[2] &gt; a</v>
      </c>
      <c r="V957" t="str">
        <f t="shared" si="177"/>
        <v>' : '</v>
      </c>
      <c r="W957">
        <f t="shared" si="178"/>
        <v>0</v>
      </c>
      <c r="X957" t="str">
        <f t="shared" si="179"/>
        <v>',</v>
      </c>
      <c r="Y957" s="30" t="str">
        <f t="shared" si="169"/>
        <v/>
      </c>
    </row>
    <row r="958" spans="1:25" x14ac:dyDescent="0.25">
      <c r="A958" s="60"/>
      <c r="B958">
        <v>85</v>
      </c>
      <c r="C958" s="28" t="s">
        <v>2408</v>
      </c>
      <c r="D958" s="28" t="s">
        <v>2409</v>
      </c>
      <c r="E958" t="s">
        <v>678</v>
      </c>
      <c r="F958" t="s">
        <v>678</v>
      </c>
      <c r="H958" s="29" t="str">
        <f t="shared" si="170"/>
        <v>'</v>
      </c>
      <c r="I958" t="str">
        <f t="shared" si="171"/>
        <v>#hp24-accessory &gt; div:[2] &gt; div:[2] &gt; div:[2] &gt; div:[2] &gt; div:[3] &gt; label</v>
      </c>
      <c r="J958" t="str">
        <f t="shared" si="172"/>
        <v>' : '</v>
      </c>
      <c r="K958" t="str">
        <f t="shared" si="173"/>
        <v>Zubehör</v>
      </c>
      <c r="L958" t="str">
        <f t="shared" si="174"/>
        <v>',</v>
      </c>
      <c r="M958" s="30" t="str">
        <f t="shared" si="168"/>
        <v xml:space="preserve">'#hp24-accessory &gt; div:[2] &gt; div:[2] &gt; div:[2] &gt; div:[2] &gt; div:[3] &gt; label' : 'Zubehör',
</v>
      </c>
      <c r="T958" s="29" t="str">
        <f t="shared" si="175"/>
        <v>'</v>
      </c>
      <c r="U958" t="str">
        <f t="shared" si="176"/>
        <v>#hp24-accessory &gt; div:[2] &gt; div:[2] &gt; div:[2] &gt; div:[2] &gt; div:[3] &gt; label</v>
      </c>
      <c r="V958" t="str">
        <f t="shared" si="177"/>
        <v>' : '</v>
      </c>
      <c r="W958" t="str">
        <f t="shared" si="178"/>
        <v>Zubehör</v>
      </c>
      <c r="X958" t="str">
        <f t="shared" si="179"/>
        <v>',</v>
      </c>
      <c r="Y958" s="30" t="str">
        <f t="shared" si="169"/>
        <v xml:space="preserve">'#hp24-accessory &gt; div:[2] &gt; div:[2] &gt; div:[2] &gt; div:[2] &gt; div:[3] &gt; label' : 'Zubehör',
</v>
      </c>
    </row>
    <row r="959" spans="1:25" x14ac:dyDescent="0.25">
      <c r="A959" s="60"/>
      <c r="B959">
        <v>85</v>
      </c>
      <c r="C959" s="28" t="s">
        <v>2410</v>
      </c>
      <c r="D959" s="28" t="s">
        <v>2411</v>
      </c>
      <c r="H959" s="29" t="str">
        <f t="shared" si="170"/>
        <v>'</v>
      </c>
      <c r="I959" t="str">
        <f t="shared" si="171"/>
        <v>&gt; div.page-wrap &gt; nav &gt; div &gt; div:[2] &gt; div:[8] &gt; div &gt; ul &gt; li:[11] &gt; a</v>
      </c>
      <c r="J959" t="str">
        <f t="shared" si="172"/>
        <v>' : '</v>
      </c>
      <c r="K959">
        <f t="shared" si="173"/>
        <v>0</v>
      </c>
      <c r="L959" t="str">
        <f t="shared" si="174"/>
        <v>',</v>
      </c>
      <c r="M959" s="30" t="str">
        <f t="shared" si="168"/>
        <v/>
      </c>
      <c r="T959" s="29" t="str">
        <f t="shared" si="175"/>
        <v>'</v>
      </c>
      <c r="U959" t="str">
        <f t="shared" si="176"/>
        <v>&gt; div.page-wrap &gt; nav &gt; div &gt; div:[2] &gt; div:[8] &gt; div &gt; ul &gt; li:[11] &gt; a</v>
      </c>
      <c r="V959" t="str">
        <f t="shared" si="177"/>
        <v>' : '</v>
      </c>
      <c r="W959">
        <f t="shared" si="178"/>
        <v>0</v>
      </c>
      <c r="X959" t="str">
        <f t="shared" si="179"/>
        <v>',</v>
      </c>
      <c r="Y959" s="30" t="str">
        <f t="shared" si="169"/>
        <v/>
      </c>
    </row>
    <row r="960" spans="1:25" x14ac:dyDescent="0.25">
      <c r="A960" s="60"/>
      <c r="B960">
        <v>85</v>
      </c>
      <c r="C960" s="28" t="s">
        <v>2412</v>
      </c>
      <c r="D960" s="28" t="s">
        <v>2413</v>
      </c>
      <c r="E960" t="s">
        <v>806</v>
      </c>
      <c r="F960" t="s">
        <v>159</v>
      </c>
      <c r="H960" s="29" t="str">
        <f t="shared" si="170"/>
        <v>'</v>
      </c>
      <c r="I960" t="str">
        <f t="shared" si="171"/>
        <v>&gt; div.page-wrap &gt; section &gt; div &gt; div &gt; div &gt; div:[2] &gt; div:[2] &gt; div &gt; div:[3] &gt; div:[2] &gt; div:[2] &gt; table &gt; tbody &gt; tr:[18] &gt; td:[2] &gt; li</v>
      </c>
      <c r="J960" t="str">
        <f t="shared" si="172"/>
        <v>' : '</v>
      </c>
      <c r="K960" t="str">
        <f t="shared" si="173"/>
        <v>ProductDescription_table</v>
      </c>
      <c r="L960" t="str">
        <f t="shared" si="174"/>
        <v>',</v>
      </c>
      <c r="M960" s="30" t="str">
        <f t="shared" si="168"/>
        <v xml:space="preserve">'&gt; div.page-wrap &gt; section &gt; div &gt; div &gt; div &gt; div:[2] &gt; div:[2] &gt; div &gt; div:[3] &gt; div:[2] &gt; div:[2] &gt; table &gt; tbody &gt; tr:[18] &gt; td:[2] &gt; li' : 'ProductDescription_table',
</v>
      </c>
      <c r="T960" s="29" t="str">
        <f t="shared" si="175"/>
        <v>'</v>
      </c>
      <c r="U960" t="str">
        <f t="shared" si="176"/>
        <v>&gt; div.page-wrap &gt; section &gt; div &gt; div &gt; div &gt; div:[2] &gt; div:[2] &gt; div &gt; div:[3] &gt; div:[2] &gt; div:[2] &gt; table &gt; tbody &gt; tr:[18] &gt; td:[2] &gt; li</v>
      </c>
      <c r="V960" t="str">
        <f t="shared" si="177"/>
        <v>' : '</v>
      </c>
      <c r="W960" t="str">
        <f t="shared" si="178"/>
        <v>ProductDescription_table</v>
      </c>
      <c r="X960" t="str">
        <f t="shared" si="179"/>
        <v>',</v>
      </c>
      <c r="Y960" s="30" t="str">
        <f t="shared" si="169"/>
        <v xml:space="preserve">'&gt; div.page-wrap &gt; section &gt; div &gt; div &gt; div &gt; div:[2] &gt; div:[2] &gt; div &gt; div:[3] &gt; div:[2] &gt; div:[2] &gt; table &gt; tbody &gt; tr:[18] &gt; td:[2] &gt; li' : 'ProductDescription_table',
</v>
      </c>
    </row>
    <row r="961" spans="1:25" x14ac:dyDescent="0.25">
      <c r="A961" s="60"/>
      <c r="B961">
        <v>85</v>
      </c>
      <c r="C961" s="28" t="s">
        <v>2414</v>
      </c>
      <c r="D961" s="28" t="s">
        <v>2415</v>
      </c>
      <c r="E961" t="s">
        <v>806</v>
      </c>
      <c r="F961" t="s">
        <v>159</v>
      </c>
      <c r="H961" s="29" t="str">
        <f t="shared" si="170"/>
        <v>'</v>
      </c>
      <c r="I961" t="str">
        <f t="shared" si="171"/>
        <v>&gt; div.page-wrap &gt; section &gt; div &gt; div &gt; div &gt; div:[2] &gt; div:[2] &gt; div &gt; div:[3] &gt; div:[2] &gt; div:[2] &gt; table &gt; tbody &gt; tr:[10] &gt; td:[2] &gt; ul &gt; li:[2]</v>
      </c>
      <c r="J961" t="str">
        <f t="shared" si="172"/>
        <v>' : '</v>
      </c>
      <c r="K961" t="str">
        <f t="shared" si="173"/>
        <v>ProductDescription_table</v>
      </c>
      <c r="L961" t="str">
        <f t="shared" si="174"/>
        <v>',</v>
      </c>
      <c r="M961" s="30" t="str">
        <f t="shared" si="168"/>
        <v/>
      </c>
      <c r="T961" s="29" t="str">
        <f t="shared" si="175"/>
        <v>'</v>
      </c>
      <c r="U961" t="str">
        <f t="shared" si="176"/>
        <v>&gt; div.page-wrap &gt; section &gt; div &gt; div &gt; div &gt; div:[2] &gt; div:[2] &gt; div &gt; div:[3] &gt; div:[2] &gt; div:[2] &gt; table &gt; tbody &gt; tr:[10] &gt; td:[2] &gt; ul &gt; li:[2]</v>
      </c>
      <c r="V961" t="str">
        <f t="shared" si="177"/>
        <v>' : '</v>
      </c>
      <c r="W961" t="str">
        <f t="shared" si="178"/>
        <v>ProductDescription_table</v>
      </c>
      <c r="X961" t="str">
        <f t="shared" si="179"/>
        <v>',</v>
      </c>
      <c r="Y961" s="30" t="str">
        <f t="shared" si="169"/>
        <v/>
      </c>
    </row>
    <row r="962" spans="1:25" x14ac:dyDescent="0.25">
      <c r="A962" s="60"/>
      <c r="B962">
        <v>85</v>
      </c>
      <c r="C962" s="28" t="s">
        <v>2416</v>
      </c>
      <c r="D962" s="28" t="s">
        <v>2417</v>
      </c>
      <c r="E962" t="s">
        <v>806</v>
      </c>
      <c r="F962" t="s">
        <v>159</v>
      </c>
      <c r="H962" s="29" t="str">
        <f t="shared" si="170"/>
        <v>'</v>
      </c>
      <c r="I962" t="str">
        <f t="shared" si="171"/>
        <v>&gt; div.page-wrap &gt; section &gt; div &gt; div &gt; div &gt; div:[2] &gt; div:[2] &gt; div &gt; div:[3] &gt; div:[2] &gt; div:[2] &gt; table &gt; tbody &gt; tr:[21] &gt; td:[2] &gt; li</v>
      </c>
      <c r="J962" t="str">
        <f t="shared" si="172"/>
        <v>' : '</v>
      </c>
      <c r="K962" t="str">
        <f t="shared" si="173"/>
        <v>ProductDescription_table</v>
      </c>
      <c r="L962" t="str">
        <f t="shared" si="174"/>
        <v>',</v>
      </c>
      <c r="M962" s="30" t="str">
        <f t="shared" si="168"/>
        <v xml:space="preserve">'&gt; div.page-wrap &gt; section &gt; div &gt; div &gt; div &gt; div:[2] &gt; div:[2] &gt; div &gt; div:[3] &gt; div:[2] &gt; div:[2] &gt; table &gt; tbody &gt; tr:[21] &gt; td:[2] &gt; li' : 'ProductDescription_table',
</v>
      </c>
      <c r="T962" s="29" t="str">
        <f t="shared" si="175"/>
        <v>'</v>
      </c>
      <c r="U962" t="str">
        <f t="shared" si="176"/>
        <v>&gt; div.page-wrap &gt; section &gt; div &gt; div &gt; div &gt; div:[2] &gt; div:[2] &gt; div &gt; div:[3] &gt; div:[2] &gt; div:[2] &gt; table &gt; tbody &gt; tr:[21] &gt; td:[2] &gt; li</v>
      </c>
      <c r="V962" t="str">
        <f t="shared" si="177"/>
        <v>' : '</v>
      </c>
      <c r="W962" t="str">
        <f t="shared" si="178"/>
        <v>ProductDescription_table</v>
      </c>
      <c r="X962" t="str">
        <f t="shared" si="179"/>
        <v>',</v>
      </c>
      <c r="Y962" s="30" t="str">
        <f t="shared" si="169"/>
        <v xml:space="preserve">'&gt; div.page-wrap &gt; section &gt; div &gt; div &gt; div &gt; div:[2] &gt; div:[2] &gt; div &gt; div:[3] &gt; div:[2] &gt; div:[2] &gt; table &gt; tbody &gt; tr:[21] &gt; td:[2] &gt; li' : 'ProductDescription_table',
</v>
      </c>
    </row>
    <row r="963" spans="1:25" x14ac:dyDescent="0.25">
      <c r="A963" s="60"/>
      <c r="B963">
        <v>85</v>
      </c>
      <c r="C963" s="28" t="s">
        <v>2418</v>
      </c>
      <c r="D963" s="28" t="s">
        <v>2419</v>
      </c>
      <c r="H963" s="29" t="str">
        <f t="shared" si="170"/>
        <v>'</v>
      </c>
      <c r="I963" t="str">
        <f t="shared" si="171"/>
        <v>#Ebene_1 &gt; g &gt; path</v>
      </c>
      <c r="J963" t="str">
        <f t="shared" si="172"/>
        <v>' : '</v>
      </c>
      <c r="K963">
        <f t="shared" si="173"/>
        <v>0</v>
      </c>
      <c r="L963" t="str">
        <f t="shared" si="174"/>
        <v>',</v>
      </c>
      <c r="M963" s="30" t="str">
        <f t="shared" si="168"/>
        <v/>
      </c>
      <c r="T963" s="29" t="str">
        <f t="shared" si="175"/>
        <v>'</v>
      </c>
      <c r="U963" t="str">
        <f t="shared" si="176"/>
        <v>#Ebene_1 &gt; g &gt; path</v>
      </c>
      <c r="V963" t="str">
        <f t="shared" si="177"/>
        <v>' : '</v>
      </c>
      <c r="W963">
        <f t="shared" si="178"/>
        <v>0</v>
      </c>
      <c r="X963" t="str">
        <f t="shared" si="179"/>
        <v>',</v>
      </c>
      <c r="Y963" s="30" t="str">
        <f t="shared" si="169"/>
        <v/>
      </c>
    </row>
    <row r="964" spans="1:25" x14ac:dyDescent="0.25">
      <c r="A964" s="60"/>
      <c r="B964">
        <v>85</v>
      </c>
      <c r="C964" s="28" t="s">
        <v>2420</v>
      </c>
      <c r="D964" s="28" t="s">
        <v>2421</v>
      </c>
      <c r="E964" t="s">
        <v>806</v>
      </c>
      <c r="F964" t="s">
        <v>159</v>
      </c>
      <c r="H964" s="29" t="str">
        <f t="shared" si="170"/>
        <v>'</v>
      </c>
      <c r="I964" t="str">
        <f t="shared" si="171"/>
        <v>&gt; div.page-wrap &gt; section &gt; div &gt; div &gt; div &gt; div:[2] &gt; div:[2] &gt; div &gt; div:[3] &gt; div:[2] &gt; div:[2] &gt; table &gt; tbody &gt; tr:[9] &gt; td:[2] &gt; li:[4]</v>
      </c>
      <c r="J964" t="str">
        <f t="shared" si="172"/>
        <v>' : '</v>
      </c>
      <c r="K964" t="str">
        <f t="shared" si="173"/>
        <v>ProductDescription_table</v>
      </c>
      <c r="L964" t="str">
        <f t="shared" si="174"/>
        <v>',</v>
      </c>
      <c r="M964" s="30" t="str">
        <f t="shared" ref="M964:M1004" si="180">IF(ISNUMBER(SEARCH("0",CONCATENATE($H964,$I964,$J964,$K964,$L964,CHAR(10)))),"",CONCATENATE($H964,$I964,$J964,$K964,$L964,CHAR(10)))</f>
        <v xml:space="preserve">'&gt; div.page-wrap &gt; section &gt; div &gt; div &gt; div &gt; div:[2] &gt; div:[2] &gt; div &gt; div:[3] &gt; div:[2] &gt; div:[2] &gt; table &gt; tbody &gt; tr:[9] &gt; td:[2] &gt; li:[4]' : 'ProductDescription_table',
</v>
      </c>
      <c r="T964" s="29" t="str">
        <f t="shared" si="175"/>
        <v>'</v>
      </c>
      <c r="U964" t="str">
        <f t="shared" si="176"/>
        <v>&gt; div.page-wrap &gt; section &gt; div &gt; div &gt; div &gt; div:[2] &gt; div:[2] &gt; div &gt; div:[3] &gt; div:[2] &gt; div:[2] &gt; table &gt; tbody &gt; tr:[9] &gt; td:[2] &gt; li:[4]</v>
      </c>
      <c r="V964" t="str">
        <f t="shared" si="177"/>
        <v>' : '</v>
      </c>
      <c r="W964" t="str">
        <f t="shared" si="178"/>
        <v>ProductDescription_table</v>
      </c>
      <c r="X964" t="str">
        <f t="shared" si="179"/>
        <v>',</v>
      </c>
      <c r="Y964" s="30" t="str">
        <f t="shared" ref="Y964:Y1004" si="181">IF(ISNUMBER(SEARCH("0",CONCATENATE($T964,$U964,$V964,$W964,$X964,CHAR(10)))),"",CONCATENATE($T964,$U964,$V964,$W964,$X964,CHAR(10)))</f>
        <v xml:space="preserve">'&gt; div.page-wrap &gt; section &gt; div &gt; div &gt; div &gt; div:[2] &gt; div:[2] &gt; div &gt; div:[3] &gt; div:[2] &gt; div:[2] &gt; table &gt; tbody &gt; tr:[9] &gt; td:[2] &gt; li:[4]' : 'ProductDescription_table',
</v>
      </c>
    </row>
    <row r="965" spans="1:25" x14ac:dyDescent="0.25">
      <c r="A965" s="60"/>
      <c r="B965">
        <v>85</v>
      </c>
      <c r="C965" s="28" t="s">
        <v>2422</v>
      </c>
      <c r="D965" s="28" t="s">
        <v>2423</v>
      </c>
      <c r="E965" t="s">
        <v>570</v>
      </c>
      <c r="F965" t="s">
        <v>570</v>
      </c>
      <c r="H965" s="29" t="str">
        <f t="shared" ref="H965:H1004" si="182">+$H$3</f>
        <v>'</v>
      </c>
      <c r="I965" t="str">
        <f t="shared" ref="I965:I1004" si="183">+$C965</f>
        <v>&gt; div.js--modal.no--header.sizing--content &gt; div:[2] &gt; div &gt; div:[4] &gt; div &gt; div:[2] &gt; div &gt; div &gt; div &gt; div &gt; div &gt; div:[2] &gt; a</v>
      </c>
      <c r="J965" t="str">
        <f t="shared" ref="J965:J1004" si="184">+$J$3</f>
        <v>' : '</v>
      </c>
      <c r="K965" t="str">
        <f t="shared" ref="K965:K1004" si="185">+$E965</f>
        <v>Picture_Gallery_FullScreen</v>
      </c>
      <c r="L965" t="str">
        <f t="shared" ref="L965:L1004" si="186">+$L$3</f>
        <v>',</v>
      </c>
      <c r="M965" s="30" t="str">
        <f t="shared" si="180"/>
        <v xml:space="preserve">'&gt; div.js--modal.no--header.sizing--content &gt; div:[2] &gt; div &gt; div:[4] &gt; div &gt; div:[2] &gt; div &gt; div &gt; div &gt; div &gt; div &gt; div:[2] &gt; a' : 'Picture_Gallery_FullScreen',
</v>
      </c>
      <c r="T965" s="29" t="str">
        <f t="shared" ref="T965:T1004" si="187">+$T$3</f>
        <v>'</v>
      </c>
      <c r="U965" t="str">
        <f t="shared" ref="U965:U1004" si="188">+$C965</f>
        <v>&gt; div.js--modal.no--header.sizing--content &gt; div:[2] &gt; div &gt; div:[4] &gt; div &gt; div:[2] &gt; div &gt; div &gt; div &gt; div &gt; div &gt; div:[2] &gt; a</v>
      </c>
      <c r="V965" t="str">
        <f t="shared" ref="V965:V1004" si="189">+$V$3</f>
        <v>' : '</v>
      </c>
      <c r="W965" t="str">
        <f t="shared" ref="W965:W1004" si="190">+$E965</f>
        <v>Picture_Gallery_FullScreen</v>
      </c>
      <c r="X965" t="str">
        <f t="shared" ref="X965:X1004" si="191">+$X$3</f>
        <v>',</v>
      </c>
      <c r="Y965" s="30" t="str">
        <f t="shared" si="181"/>
        <v xml:space="preserve">'&gt; div.js--modal.no--header.sizing--content &gt; div:[2] &gt; div &gt; div:[4] &gt; div &gt; div:[2] &gt; div &gt; div &gt; div &gt; div &gt; div &gt; div:[2] &gt; a' : 'Picture_Gallery_FullScreen',
</v>
      </c>
    </row>
    <row r="966" spans="1:25" x14ac:dyDescent="0.25">
      <c r="A966" s="60"/>
      <c r="B966">
        <v>84</v>
      </c>
      <c r="C966" s="28" t="s">
        <v>2424</v>
      </c>
      <c r="D966" s="28" t="s">
        <v>2425</v>
      </c>
      <c r="H966" s="29" t="str">
        <f t="shared" si="182"/>
        <v>'</v>
      </c>
      <c r="I966" t="str">
        <f t="shared" si="183"/>
        <v>&gt; div.page-wrap &gt; section &gt; div &gt; div &gt; div &gt; div:[5] &gt; div:[2] &gt; div &gt; div:[2] &gt; div &gt; div &gt; div &gt; div:[5]</v>
      </c>
      <c r="J966" t="str">
        <f t="shared" si="184"/>
        <v>' : '</v>
      </c>
      <c r="K966">
        <f t="shared" si="185"/>
        <v>0</v>
      </c>
      <c r="L966" t="str">
        <f t="shared" si="186"/>
        <v>',</v>
      </c>
      <c r="M966" s="30" t="str">
        <f t="shared" si="180"/>
        <v/>
      </c>
      <c r="T966" s="29" t="str">
        <f t="shared" si="187"/>
        <v>'</v>
      </c>
      <c r="U966" t="str">
        <f t="shared" si="188"/>
        <v>&gt; div.page-wrap &gt; section &gt; div &gt; div &gt; div &gt; div:[5] &gt; div:[2] &gt; div &gt; div:[2] &gt; div &gt; div &gt; div &gt; div:[5]</v>
      </c>
      <c r="V966" t="str">
        <f t="shared" si="189"/>
        <v>' : '</v>
      </c>
      <c r="W966">
        <f t="shared" si="190"/>
        <v>0</v>
      </c>
      <c r="X966" t="str">
        <f t="shared" si="191"/>
        <v>',</v>
      </c>
      <c r="Y966" s="30" t="str">
        <f t="shared" si="181"/>
        <v/>
      </c>
    </row>
    <row r="967" spans="1:25" x14ac:dyDescent="0.25">
      <c r="A967" s="60"/>
      <c r="B967">
        <v>84</v>
      </c>
      <c r="C967" s="28" t="s">
        <v>2426</v>
      </c>
      <c r="D967" s="28" t="s">
        <v>2427</v>
      </c>
      <c r="E967" t="s">
        <v>570</v>
      </c>
      <c r="F967" t="s">
        <v>570</v>
      </c>
      <c r="H967" s="29" t="str">
        <f t="shared" si="182"/>
        <v>'</v>
      </c>
      <c r="I967" t="str">
        <f t="shared" si="183"/>
        <v>&gt; div.js--modal.is--fullscreen.sizing--content.no--header &gt; div:[2] &gt; div &gt; div:[4] &gt; div &gt; div:[2] &gt; div &gt; div</v>
      </c>
      <c r="J967" t="str">
        <f t="shared" si="184"/>
        <v>' : '</v>
      </c>
      <c r="K967" t="str">
        <f t="shared" si="185"/>
        <v>Picture_Gallery_FullScreen</v>
      </c>
      <c r="L967" t="str">
        <f t="shared" si="186"/>
        <v>',</v>
      </c>
      <c r="M967" s="30" t="str">
        <f t="shared" si="180"/>
        <v xml:space="preserve">'&gt; div.js--modal.is--fullscreen.sizing--content.no--header &gt; div:[2] &gt; div &gt; div:[4] &gt; div &gt; div:[2] &gt; div &gt; div' : 'Picture_Gallery_FullScreen',
</v>
      </c>
      <c r="T967" s="29" t="str">
        <f t="shared" si="187"/>
        <v>'</v>
      </c>
      <c r="U967" t="str">
        <f t="shared" si="188"/>
        <v>&gt; div.js--modal.is--fullscreen.sizing--content.no--header &gt; div:[2] &gt; div &gt; div:[4] &gt; div &gt; div:[2] &gt; div &gt; div</v>
      </c>
      <c r="V967" t="str">
        <f t="shared" si="189"/>
        <v>' : '</v>
      </c>
      <c r="W967" t="str">
        <f t="shared" si="190"/>
        <v>Picture_Gallery_FullScreen</v>
      </c>
      <c r="X967" t="str">
        <f t="shared" si="191"/>
        <v>',</v>
      </c>
      <c r="Y967" s="30" t="str">
        <f t="shared" si="181"/>
        <v xml:space="preserve">'&gt; div.js--modal.is--fullscreen.sizing--content.no--header &gt; div:[2] &gt; div &gt; div:[4] &gt; div &gt; div:[2] &gt; div &gt; div' : 'Picture_Gallery_FullScreen',
</v>
      </c>
    </row>
    <row r="968" spans="1:25" x14ac:dyDescent="0.25">
      <c r="A968" s="60"/>
      <c r="B968">
        <v>84</v>
      </c>
      <c r="C968" s="28" t="s">
        <v>2428</v>
      </c>
      <c r="D968" s="28" t="s">
        <v>2429</v>
      </c>
      <c r="H968" s="29" t="str">
        <f t="shared" si="182"/>
        <v>'</v>
      </c>
      <c r="I968" t="str">
        <f t="shared" si="183"/>
        <v>&gt; div.page-wrap &gt; section &gt; div &gt; div &gt; div &gt; div &gt; div:[2] &gt; div &gt; form &gt; div:[2] &gt; div &gt; label</v>
      </c>
      <c r="J968" t="str">
        <f t="shared" si="184"/>
        <v>' : '</v>
      </c>
      <c r="K968">
        <f t="shared" si="185"/>
        <v>0</v>
      </c>
      <c r="L968" t="str">
        <f t="shared" si="186"/>
        <v>',</v>
      </c>
      <c r="M968" s="30" t="str">
        <f t="shared" si="180"/>
        <v/>
      </c>
      <c r="T968" s="29" t="str">
        <f t="shared" si="187"/>
        <v>'</v>
      </c>
      <c r="U968" t="str">
        <f t="shared" si="188"/>
        <v>&gt; div.page-wrap &gt; section &gt; div &gt; div &gt; div &gt; div &gt; div:[2] &gt; div &gt; form &gt; div:[2] &gt; div &gt; label</v>
      </c>
      <c r="V968" t="str">
        <f t="shared" si="189"/>
        <v>' : '</v>
      </c>
      <c r="W968">
        <f t="shared" si="190"/>
        <v>0</v>
      </c>
      <c r="X968" t="str">
        <f t="shared" si="191"/>
        <v>',</v>
      </c>
      <c r="Y968" s="30" t="str">
        <f t="shared" si="181"/>
        <v/>
      </c>
    </row>
    <row r="969" spans="1:25" x14ac:dyDescent="0.25">
      <c r="A969" s="60"/>
      <c r="B969">
        <v>84</v>
      </c>
      <c r="C969" s="28" t="s">
        <v>2430</v>
      </c>
      <c r="D969" s="28" t="s">
        <v>2431</v>
      </c>
      <c r="E969" t="s">
        <v>634</v>
      </c>
      <c r="F969" t="s">
        <v>17</v>
      </c>
      <c r="H969" s="29" t="str">
        <f t="shared" si="182"/>
        <v>'</v>
      </c>
      <c r="I969" t="str">
        <f t="shared" si="183"/>
        <v>&gt; div.page-wrap &gt; section &gt; nav &gt; ul &gt; li:[3] &gt; a &gt; i</v>
      </c>
      <c r="J969" t="str">
        <f t="shared" si="184"/>
        <v>' : '</v>
      </c>
      <c r="K969" t="str">
        <f t="shared" si="185"/>
        <v>Breadcrumbs</v>
      </c>
      <c r="L969" t="str">
        <f t="shared" si="186"/>
        <v>',</v>
      </c>
      <c r="M969" s="30" t="str">
        <f t="shared" si="180"/>
        <v xml:space="preserve">'&gt; div.page-wrap &gt; section &gt; nav &gt; ul &gt; li:[3] &gt; a &gt; i' : 'Breadcrumbs',
</v>
      </c>
      <c r="T969" s="29" t="str">
        <f t="shared" si="187"/>
        <v>'</v>
      </c>
      <c r="U969" t="str">
        <f t="shared" si="188"/>
        <v>&gt; div.page-wrap &gt; section &gt; nav &gt; ul &gt; li:[3] &gt; a &gt; i</v>
      </c>
      <c r="V969" t="str">
        <f t="shared" si="189"/>
        <v>' : '</v>
      </c>
      <c r="W969" t="str">
        <f t="shared" si="190"/>
        <v>Breadcrumbs</v>
      </c>
      <c r="X969" t="str">
        <f t="shared" si="191"/>
        <v>',</v>
      </c>
      <c r="Y969" s="30" t="str">
        <f t="shared" si="181"/>
        <v xml:space="preserve">'&gt; div.page-wrap &gt; section &gt; nav &gt; ul &gt; li:[3] &gt; a &gt; i' : 'Breadcrumbs',
</v>
      </c>
    </row>
    <row r="970" spans="1:25" x14ac:dyDescent="0.25">
      <c r="A970" s="60"/>
      <c r="B970">
        <v>84</v>
      </c>
      <c r="C970" s="28" t="s">
        <v>2432</v>
      </c>
      <c r="D970" s="28" t="s">
        <v>2433</v>
      </c>
      <c r="H970" s="29" t="str">
        <f t="shared" si="182"/>
        <v>'</v>
      </c>
      <c r="I970" t="str">
        <f t="shared" si="183"/>
        <v>&gt; div.page-wrap &gt; header &gt; div &gt; div:[2] &gt; div &gt; div:[3] &gt; a:[2]</v>
      </c>
      <c r="J970" t="str">
        <f t="shared" si="184"/>
        <v>' : '</v>
      </c>
      <c r="K970">
        <f t="shared" si="185"/>
        <v>0</v>
      </c>
      <c r="L970" t="str">
        <f t="shared" si="186"/>
        <v>',</v>
      </c>
      <c r="M970" s="30" t="str">
        <f t="shared" si="180"/>
        <v/>
      </c>
      <c r="T970" s="29" t="str">
        <f t="shared" si="187"/>
        <v>'</v>
      </c>
      <c r="U970" t="str">
        <f t="shared" si="188"/>
        <v>&gt; div.page-wrap &gt; header &gt; div &gt; div:[2] &gt; div &gt; div:[3] &gt; a:[2]</v>
      </c>
      <c r="V970" t="str">
        <f t="shared" si="189"/>
        <v>' : '</v>
      </c>
      <c r="W970">
        <f t="shared" si="190"/>
        <v>0</v>
      </c>
      <c r="X970" t="str">
        <f t="shared" si="191"/>
        <v>',</v>
      </c>
      <c r="Y970" s="30" t="str">
        <f t="shared" si="181"/>
        <v/>
      </c>
    </row>
    <row r="971" spans="1:25" x14ac:dyDescent="0.25">
      <c r="A971" s="60"/>
      <c r="B971">
        <v>83</v>
      </c>
      <c r="C971" s="28" t="s">
        <v>2434</v>
      </c>
      <c r="D971" s="28" t="s">
        <v>2435</v>
      </c>
      <c r="H971" s="29" t="str">
        <f t="shared" si="182"/>
        <v>'</v>
      </c>
      <c r="I971" t="str">
        <f t="shared" si="183"/>
        <v>&gt; div.page-wrap &gt; header &gt; div &gt; nav &gt; ul &gt; li:[4] &gt; a &gt; i</v>
      </c>
      <c r="J971" t="str">
        <f t="shared" si="184"/>
        <v>' : '</v>
      </c>
      <c r="K971">
        <f t="shared" si="185"/>
        <v>0</v>
      </c>
      <c r="L971" t="str">
        <f t="shared" si="186"/>
        <v>',</v>
      </c>
      <c r="M971" s="30" t="str">
        <f t="shared" si="180"/>
        <v/>
      </c>
      <c r="T971" s="29" t="str">
        <f t="shared" si="187"/>
        <v>'</v>
      </c>
      <c r="U971" t="str">
        <f t="shared" si="188"/>
        <v>&gt; div.page-wrap &gt; header &gt; div &gt; nav &gt; ul &gt; li:[4] &gt; a &gt; i</v>
      </c>
      <c r="V971" t="str">
        <f t="shared" si="189"/>
        <v>' : '</v>
      </c>
      <c r="W971">
        <f t="shared" si="190"/>
        <v>0</v>
      </c>
      <c r="X971" t="str">
        <f t="shared" si="191"/>
        <v>',</v>
      </c>
      <c r="Y971" s="30" t="str">
        <f t="shared" si="181"/>
        <v/>
      </c>
    </row>
    <row r="972" spans="1:25" x14ac:dyDescent="0.25">
      <c r="A972" s="60"/>
      <c r="B972">
        <v>83</v>
      </c>
      <c r="C972" s="28" t="s">
        <v>2436</v>
      </c>
      <c r="D972" s="28" t="s">
        <v>2437</v>
      </c>
      <c r="E972" t="s">
        <v>806</v>
      </c>
      <c r="F972" t="s">
        <v>159</v>
      </c>
      <c r="H972" s="29" t="str">
        <f t="shared" si="182"/>
        <v>'</v>
      </c>
      <c r="I972" t="str">
        <f t="shared" si="183"/>
        <v>&gt; div.page-wrap &gt; section &gt; div &gt; div &gt; div &gt; div:[2] &gt; div:[2] &gt; div &gt; div:[3] &gt; div:[2] &gt; div:[2] &gt; table &gt; tbody &gt; tr:[15] &gt; td:[2] &gt; li:[3]</v>
      </c>
      <c r="J972" t="str">
        <f t="shared" si="184"/>
        <v>' : '</v>
      </c>
      <c r="K972" t="str">
        <f t="shared" si="185"/>
        <v>ProductDescription_table</v>
      </c>
      <c r="L972" t="str">
        <f t="shared" si="186"/>
        <v>',</v>
      </c>
      <c r="M972" s="30" t="str">
        <f t="shared" si="180"/>
        <v xml:space="preserve">'&gt; div.page-wrap &gt; section &gt; div &gt; div &gt; div &gt; div:[2] &gt; div:[2] &gt; div &gt; div:[3] &gt; div:[2] &gt; div:[2] &gt; table &gt; tbody &gt; tr:[15] &gt; td:[2] &gt; li:[3]' : 'ProductDescription_table',
</v>
      </c>
      <c r="T972" s="29" t="str">
        <f t="shared" si="187"/>
        <v>'</v>
      </c>
      <c r="U972" t="str">
        <f t="shared" si="188"/>
        <v>&gt; div.page-wrap &gt; section &gt; div &gt; div &gt; div &gt; div:[2] &gt; div:[2] &gt; div &gt; div:[3] &gt; div:[2] &gt; div:[2] &gt; table &gt; tbody &gt; tr:[15] &gt; td:[2] &gt; li:[3]</v>
      </c>
      <c r="V972" t="str">
        <f t="shared" si="189"/>
        <v>' : '</v>
      </c>
      <c r="W972" t="str">
        <f t="shared" si="190"/>
        <v>ProductDescription_table</v>
      </c>
      <c r="X972" t="str">
        <f t="shared" si="191"/>
        <v>',</v>
      </c>
      <c r="Y972" s="30" t="str">
        <f t="shared" si="181"/>
        <v xml:space="preserve">'&gt; div.page-wrap &gt; section &gt; div &gt; div &gt; div &gt; div:[2] &gt; div:[2] &gt; div &gt; div:[3] &gt; div:[2] &gt; div:[2] &gt; table &gt; tbody &gt; tr:[15] &gt; td:[2] &gt; li:[3]' : 'ProductDescription_table',
</v>
      </c>
    </row>
    <row r="973" spans="1:25" x14ac:dyDescent="0.25">
      <c r="A973" s="60"/>
      <c r="B973">
        <v>83</v>
      </c>
      <c r="C973" s="28" t="s">
        <v>2438</v>
      </c>
      <c r="D973" s="28" t="s">
        <v>2439</v>
      </c>
      <c r="E973" t="s">
        <v>570</v>
      </c>
      <c r="F973" t="s">
        <v>570</v>
      </c>
      <c r="H973" s="29" t="str">
        <f t="shared" si="182"/>
        <v>'</v>
      </c>
      <c r="I973" t="str">
        <f t="shared" si="183"/>
        <v>&gt; div.js--modal.sizing--content.no--header &gt; div:[2] &gt; div &gt; div:[4] &gt; div &gt; div:[2] &gt; div &gt; div &gt; div &gt; div &gt; div &gt; div:[2] &gt; a &gt; span</v>
      </c>
      <c r="J973" t="str">
        <f t="shared" si="184"/>
        <v>' : '</v>
      </c>
      <c r="K973" t="str">
        <f t="shared" si="185"/>
        <v>Picture_Gallery_FullScreen</v>
      </c>
      <c r="L973" t="str">
        <f t="shared" si="186"/>
        <v>',</v>
      </c>
      <c r="M973" s="30" t="str">
        <f t="shared" si="180"/>
        <v xml:space="preserve">'&gt; div.js--modal.sizing--content.no--header &gt; div:[2] &gt; div &gt; div:[4] &gt; div &gt; div:[2] &gt; div &gt; div &gt; div &gt; div &gt; div &gt; div:[2] &gt; a &gt; span' : 'Picture_Gallery_FullScreen',
</v>
      </c>
      <c r="T973" s="29" t="str">
        <f t="shared" si="187"/>
        <v>'</v>
      </c>
      <c r="U973" t="str">
        <f t="shared" si="188"/>
        <v>&gt; div.js--modal.sizing--content.no--header &gt; div:[2] &gt; div &gt; div:[4] &gt; div &gt; div:[2] &gt; div &gt; div &gt; div &gt; div &gt; div &gt; div:[2] &gt; a &gt; span</v>
      </c>
      <c r="V973" t="str">
        <f t="shared" si="189"/>
        <v>' : '</v>
      </c>
      <c r="W973" t="str">
        <f t="shared" si="190"/>
        <v>Picture_Gallery_FullScreen</v>
      </c>
      <c r="X973" t="str">
        <f t="shared" si="191"/>
        <v>',</v>
      </c>
      <c r="Y973" s="30" t="str">
        <f t="shared" si="181"/>
        <v xml:space="preserve">'&gt; div.js--modal.sizing--content.no--header &gt; div:[2] &gt; div &gt; div:[4] &gt; div &gt; div:[2] &gt; div &gt; div &gt; div &gt; div &gt; div &gt; div:[2] &gt; a &gt; span' : 'Picture_Gallery_FullScreen',
</v>
      </c>
    </row>
    <row r="974" spans="1:25" x14ac:dyDescent="0.25">
      <c r="A974" s="60"/>
      <c r="B974">
        <v>82</v>
      </c>
      <c r="C974" s="28" t="s">
        <v>2440</v>
      </c>
      <c r="D974" s="28" t="s">
        <v>2441</v>
      </c>
      <c r="E974" t="s">
        <v>806</v>
      </c>
      <c r="F974" t="s">
        <v>159</v>
      </c>
      <c r="H974" s="29" t="str">
        <f t="shared" si="182"/>
        <v>'</v>
      </c>
      <c r="I974" t="str">
        <f t="shared" si="183"/>
        <v>&gt; div.page-wrap &gt; section &gt; div &gt; div &gt; div &gt; div:[2] &gt; div:[2] &gt; div &gt; div:[3] &gt; div:[2] &gt; div:[2] &gt; table &gt; tbody &gt; tr:[14] &gt; td:[2] &gt; ul &gt; li:[2]</v>
      </c>
      <c r="J974" t="str">
        <f t="shared" si="184"/>
        <v>' : '</v>
      </c>
      <c r="K974" t="str">
        <f t="shared" si="185"/>
        <v>ProductDescription_table</v>
      </c>
      <c r="L974" t="str">
        <f t="shared" si="186"/>
        <v>',</v>
      </c>
      <c r="M974" s="30" t="str">
        <f t="shared" si="180"/>
        <v xml:space="preserve">'&gt; div.page-wrap &gt; section &gt; div &gt; div &gt; div &gt; div:[2] &gt; div:[2] &gt; div &gt; div:[3] &gt; div:[2] &gt; div:[2] &gt; table &gt; tbody &gt; tr:[14] &gt; td:[2] &gt; ul &gt; li:[2]' : 'ProductDescription_table',
</v>
      </c>
      <c r="T974" s="29" t="str">
        <f t="shared" si="187"/>
        <v>'</v>
      </c>
      <c r="U974" t="str">
        <f t="shared" si="188"/>
        <v>&gt; div.page-wrap &gt; section &gt; div &gt; div &gt; div &gt; div:[2] &gt; div:[2] &gt; div &gt; div:[3] &gt; div:[2] &gt; div:[2] &gt; table &gt; tbody &gt; tr:[14] &gt; td:[2] &gt; ul &gt; li:[2]</v>
      </c>
      <c r="V974" t="str">
        <f t="shared" si="189"/>
        <v>' : '</v>
      </c>
      <c r="W974" t="str">
        <f t="shared" si="190"/>
        <v>ProductDescription_table</v>
      </c>
      <c r="X974" t="str">
        <f t="shared" si="191"/>
        <v>',</v>
      </c>
      <c r="Y974" s="30" t="str">
        <f t="shared" si="181"/>
        <v xml:space="preserve">'&gt; div.page-wrap &gt; section &gt; div &gt; div &gt; div &gt; div:[2] &gt; div:[2] &gt; div &gt; div:[3] &gt; div:[2] &gt; div:[2] &gt; table &gt; tbody &gt; tr:[14] &gt; td:[2] &gt; ul &gt; li:[2]' : 'ProductDescription_table',
</v>
      </c>
    </row>
    <row r="975" spans="1:25" x14ac:dyDescent="0.25">
      <c r="A975" s="60"/>
      <c r="B975">
        <v>82</v>
      </c>
      <c r="C975" s="28" t="s">
        <v>2442</v>
      </c>
      <c r="D975" s="28" t="s">
        <v>2443</v>
      </c>
      <c r="H975" s="29" t="str">
        <f t="shared" si="182"/>
        <v>'</v>
      </c>
      <c r="I975" t="str">
        <f t="shared" si="183"/>
        <v>#holabe-contactmenu &gt; div &gt; div &gt; div:[2]</v>
      </c>
      <c r="J975" t="str">
        <f t="shared" si="184"/>
        <v>' : '</v>
      </c>
      <c r="K975">
        <f t="shared" si="185"/>
        <v>0</v>
      </c>
      <c r="L975" t="str">
        <f t="shared" si="186"/>
        <v>',</v>
      </c>
      <c r="M975" s="30" t="str">
        <f t="shared" si="180"/>
        <v/>
      </c>
      <c r="T975" s="29" t="str">
        <f t="shared" si="187"/>
        <v>'</v>
      </c>
      <c r="U975" t="str">
        <f t="shared" si="188"/>
        <v>#holabe-contactmenu &gt; div &gt; div &gt; div:[2]</v>
      </c>
      <c r="V975" t="str">
        <f t="shared" si="189"/>
        <v>' : '</v>
      </c>
      <c r="W975">
        <f t="shared" si="190"/>
        <v>0</v>
      </c>
      <c r="X975" t="str">
        <f t="shared" si="191"/>
        <v>',</v>
      </c>
      <c r="Y975" s="30" t="str">
        <f t="shared" si="181"/>
        <v/>
      </c>
    </row>
    <row r="976" spans="1:25" x14ac:dyDescent="0.25">
      <c r="A976" s="60"/>
      <c r="B976">
        <v>82</v>
      </c>
      <c r="C976" s="28" t="s">
        <v>2444</v>
      </c>
      <c r="D976" s="28" t="s">
        <v>2445</v>
      </c>
      <c r="E976" t="s">
        <v>159</v>
      </c>
      <c r="F976" t="s">
        <v>159</v>
      </c>
      <c r="H976" s="29" t="str">
        <f t="shared" si="182"/>
        <v>'</v>
      </c>
      <c r="I976" t="str">
        <f t="shared" si="183"/>
        <v>&gt; div.page-wrap &gt; section &gt; div &gt; div &gt; div &gt; div:[2] &gt; div:[2] &gt; div &gt; div:[3] &gt; div:[2] &gt; div &gt; ul &gt; li &gt; b</v>
      </c>
      <c r="J976" t="str">
        <f t="shared" si="184"/>
        <v>' : '</v>
      </c>
      <c r="K976" t="str">
        <f t="shared" si="185"/>
        <v>ProductDescription</v>
      </c>
      <c r="L976" t="str">
        <f t="shared" si="186"/>
        <v>',</v>
      </c>
      <c r="M976" s="30" t="str">
        <f t="shared" si="180"/>
        <v xml:space="preserve">'&gt; div.page-wrap &gt; section &gt; div &gt; div &gt; div &gt; div:[2] &gt; div:[2] &gt; div &gt; div:[3] &gt; div:[2] &gt; div &gt; ul &gt; li &gt; b' : 'ProductDescription',
</v>
      </c>
      <c r="T976" s="29" t="str">
        <f t="shared" si="187"/>
        <v>'</v>
      </c>
      <c r="U976" t="str">
        <f t="shared" si="188"/>
        <v>&gt; div.page-wrap &gt; section &gt; div &gt; div &gt; div &gt; div:[2] &gt; div:[2] &gt; div &gt; div:[3] &gt; div:[2] &gt; div &gt; ul &gt; li &gt; b</v>
      </c>
      <c r="V976" t="str">
        <f t="shared" si="189"/>
        <v>' : '</v>
      </c>
      <c r="W976" t="str">
        <f t="shared" si="190"/>
        <v>ProductDescription</v>
      </c>
      <c r="X976" t="str">
        <f t="shared" si="191"/>
        <v>',</v>
      </c>
      <c r="Y976" s="30" t="str">
        <f t="shared" si="181"/>
        <v xml:space="preserve">'&gt; div.page-wrap &gt; section &gt; div &gt; div &gt; div &gt; div:[2] &gt; div:[2] &gt; div &gt; div:[3] &gt; div:[2] &gt; div &gt; ul &gt; li &gt; b' : 'ProductDescription',
</v>
      </c>
    </row>
    <row r="977" spans="1:25" x14ac:dyDescent="0.25">
      <c r="A977" s="60"/>
      <c r="B977">
        <v>82</v>
      </c>
      <c r="C977" s="28" t="s">
        <v>2446</v>
      </c>
      <c r="D977" s="28" t="s">
        <v>2447</v>
      </c>
      <c r="E977" t="s">
        <v>570</v>
      </c>
      <c r="F977" t="s">
        <v>570</v>
      </c>
      <c r="H977" s="29" t="str">
        <f t="shared" si="182"/>
        <v>'</v>
      </c>
      <c r="I977" t="str">
        <f t="shared" si="183"/>
        <v>&gt; div.js--modal.sizing--auto.no--header.image-gallery--modal.no--border-radius &gt; div:[2] &gt; div &gt; div:[2] &gt; div &gt; a:[7] &gt; img</v>
      </c>
      <c r="J977" t="str">
        <f t="shared" si="184"/>
        <v>' : '</v>
      </c>
      <c r="K977" t="str">
        <f t="shared" si="185"/>
        <v>Picture_Gallery_FullScreen</v>
      </c>
      <c r="L977" t="str">
        <f t="shared" si="186"/>
        <v>',</v>
      </c>
      <c r="M977" s="30" t="str">
        <f t="shared" si="180"/>
        <v xml:space="preserve">'&gt; div.js--modal.sizing--auto.no--header.image-gallery--modal.no--border-radius &gt; div:[2] &gt; div &gt; div:[2] &gt; div &gt; a:[7] &gt; img' : 'Picture_Gallery_FullScreen',
</v>
      </c>
      <c r="T977" s="29" t="str">
        <f t="shared" si="187"/>
        <v>'</v>
      </c>
      <c r="U977" t="str">
        <f t="shared" si="188"/>
        <v>&gt; div.js--modal.sizing--auto.no--header.image-gallery--modal.no--border-radius &gt; div:[2] &gt; div &gt; div:[2] &gt; div &gt; a:[7] &gt; img</v>
      </c>
      <c r="V977" t="str">
        <f t="shared" si="189"/>
        <v>' : '</v>
      </c>
      <c r="W977" t="str">
        <f t="shared" si="190"/>
        <v>Picture_Gallery_FullScreen</v>
      </c>
      <c r="X977" t="str">
        <f t="shared" si="191"/>
        <v>',</v>
      </c>
      <c r="Y977" s="30" t="str">
        <f t="shared" si="181"/>
        <v xml:space="preserve">'&gt; div.js--modal.sizing--auto.no--header.image-gallery--modal.no--border-radius &gt; div:[2] &gt; div &gt; div:[2] &gt; div &gt; a:[7] &gt; img' : 'Picture_Gallery_FullScreen',
</v>
      </c>
    </row>
    <row r="978" spans="1:25" x14ac:dyDescent="0.25">
      <c r="A978" s="60"/>
      <c r="B978">
        <v>82</v>
      </c>
      <c r="C978" s="28" t="s">
        <v>2448</v>
      </c>
      <c r="D978" s="28" t="s">
        <v>2449</v>
      </c>
      <c r="E978" t="s">
        <v>678</v>
      </c>
      <c r="F978" t="s">
        <v>678</v>
      </c>
      <c r="H978" s="29" t="str">
        <f t="shared" si="182"/>
        <v>'</v>
      </c>
      <c r="I978" t="str">
        <f t="shared" si="183"/>
        <v>#hp24-accessory &gt; div:[2] &gt; div:[9] &gt; div &gt; a</v>
      </c>
      <c r="J978" t="str">
        <f t="shared" si="184"/>
        <v>' : '</v>
      </c>
      <c r="K978" t="str">
        <f t="shared" si="185"/>
        <v>Zubehör</v>
      </c>
      <c r="L978" t="str">
        <f t="shared" si="186"/>
        <v>',</v>
      </c>
      <c r="M978" s="30" t="str">
        <f t="shared" si="180"/>
        <v xml:space="preserve">'#hp24-accessory &gt; div:[2] &gt; div:[9] &gt; div &gt; a' : 'Zubehör',
</v>
      </c>
      <c r="T978" s="29" t="str">
        <f t="shared" si="187"/>
        <v>'</v>
      </c>
      <c r="U978" t="str">
        <f t="shared" si="188"/>
        <v>#hp24-accessory &gt; div:[2] &gt; div:[9] &gt; div &gt; a</v>
      </c>
      <c r="V978" t="str">
        <f t="shared" si="189"/>
        <v>' : '</v>
      </c>
      <c r="W978" t="str">
        <f t="shared" si="190"/>
        <v>Zubehör</v>
      </c>
      <c r="X978" t="str">
        <f t="shared" si="191"/>
        <v>',</v>
      </c>
      <c r="Y978" s="30" t="str">
        <f t="shared" si="181"/>
        <v xml:space="preserve">'#hp24-accessory &gt; div:[2] &gt; div:[9] &gt; div &gt; a' : 'Zubehör',
</v>
      </c>
    </row>
    <row r="979" spans="1:25" x14ac:dyDescent="0.25">
      <c r="A979" s="60"/>
      <c r="B979">
        <v>81</v>
      </c>
      <c r="C979" s="28" t="s">
        <v>2450</v>
      </c>
      <c r="D979" s="28" t="s">
        <v>2451</v>
      </c>
      <c r="E979" t="s">
        <v>678</v>
      </c>
      <c r="F979" t="s">
        <v>678</v>
      </c>
      <c r="H979" s="29" t="str">
        <f t="shared" si="182"/>
        <v>'</v>
      </c>
      <c r="I979" t="str">
        <f t="shared" si="183"/>
        <v>&gt; div.page-wrap &gt; section &gt; div &gt; div &gt; div &gt; div:[3] &gt; div &gt; a:[3]</v>
      </c>
      <c r="J979" t="str">
        <f t="shared" si="184"/>
        <v>' : '</v>
      </c>
      <c r="K979" t="str">
        <f t="shared" si="185"/>
        <v>Zubehör</v>
      </c>
      <c r="L979" t="str">
        <f t="shared" si="186"/>
        <v>',</v>
      </c>
      <c r="M979" s="30" t="str">
        <f t="shared" si="180"/>
        <v xml:space="preserve">'&gt; div.page-wrap &gt; section &gt; div &gt; div &gt; div &gt; div:[3] &gt; div &gt; a:[3]' : 'Zubehör',
</v>
      </c>
      <c r="T979" s="29" t="str">
        <f t="shared" si="187"/>
        <v>'</v>
      </c>
      <c r="U979" t="str">
        <f t="shared" si="188"/>
        <v>&gt; div.page-wrap &gt; section &gt; div &gt; div &gt; div &gt; div:[3] &gt; div &gt; a:[3]</v>
      </c>
      <c r="V979" t="str">
        <f t="shared" si="189"/>
        <v>' : '</v>
      </c>
      <c r="W979" t="str">
        <f t="shared" si="190"/>
        <v>Zubehör</v>
      </c>
      <c r="X979" t="str">
        <f t="shared" si="191"/>
        <v>',</v>
      </c>
      <c r="Y979" s="30" t="str">
        <f t="shared" si="181"/>
        <v xml:space="preserve">'&gt; div.page-wrap &gt; section &gt; div &gt; div &gt; div &gt; div:[3] &gt; div &gt; a:[3]' : 'Zubehör',
</v>
      </c>
    </row>
    <row r="980" spans="1:25" x14ac:dyDescent="0.25">
      <c r="A980" s="60"/>
      <c r="B980">
        <v>81</v>
      </c>
      <c r="C980" s="28" t="s">
        <v>2452</v>
      </c>
      <c r="D980" s="28" t="s">
        <v>2453</v>
      </c>
      <c r="H980" s="29" t="str">
        <f t="shared" si="182"/>
        <v>'</v>
      </c>
      <c r="I980" t="str">
        <f t="shared" si="183"/>
        <v>&gt; div.page-wrap &gt; nav &gt; div &gt; div:[2] &gt; div:[3] &gt; div &gt; ul &gt; li:[7] &gt; a</v>
      </c>
      <c r="J980" t="str">
        <f t="shared" si="184"/>
        <v>' : '</v>
      </c>
      <c r="K980">
        <f t="shared" si="185"/>
        <v>0</v>
      </c>
      <c r="L980" t="str">
        <f t="shared" si="186"/>
        <v>',</v>
      </c>
      <c r="M980" s="30" t="str">
        <f t="shared" si="180"/>
        <v/>
      </c>
      <c r="T980" s="29" t="str">
        <f t="shared" si="187"/>
        <v>'</v>
      </c>
      <c r="U980" t="str">
        <f t="shared" si="188"/>
        <v>&gt; div.page-wrap &gt; nav &gt; div &gt; div:[2] &gt; div:[3] &gt; div &gt; ul &gt; li:[7] &gt; a</v>
      </c>
      <c r="V980" t="str">
        <f t="shared" si="189"/>
        <v>' : '</v>
      </c>
      <c r="W980">
        <f t="shared" si="190"/>
        <v>0</v>
      </c>
      <c r="X980" t="str">
        <f t="shared" si="191"/>
        <v>',</v>
      </c>
      <c r="Y980" s="30" t="str">
        <f t="shared" si="181"/>
        <v/>
      </c>
    </row>
    <row r="981" spans="1:25" x14ac:dyDescent="0.25">
      <c r="A981" s="60"/>
      <c r="B981">
        <v>81</v>
      </c>
      <c r="C981" s="28" t="s">
        <v>2454</v>
      </c>
      <c r="D981" s="28" t="s">
        <v>2455</v>
      </c>
      <c r="E981" t="s">
        <v>634</v>
      </c>
      <c r="F981" t="s">
        <v>17</v>
      </c>
      <c r="H981" s="29" t="str">
        <f t="shared" si="182"/>
        <v>'</v>
      </c>
      <c r="I981" t="str">
        <f t="shared" si="183"/>
        <v>&gt; div.page-wrap &gt; section &gt; nav &gt; ul &gt; li:[5] &gt; ul &gt; li:[7]</v>
      </c>
      <c r="J981" t="str">
        <f t="shared" si="184"/>
        <v>' : '</v>
      </c>
      <c r="K981" t="str">
        <f t="shared" si="185"/>
        <v>Breadcrumbs</v>
      </c>
      <c r="L981" t="str">
        <f t="shared" si="186"/>
        <v>',</v>
      </c>
      <c r="M981" s="30" t="str">
        <f t="shared" si="180"/>
        <v xml:space="preserve">'&gt; div.page-wrap &gt; section &gt; nav &gt; ul &gt; li:[5] &gt; ul &gt; li:[7]' : 'Breadcrumbs',
</v>
      </c>
      <c r="T981" s="29" t="str">
        <f t="shared" si="187"/>
        <v>'</v>
      </c>
      <c r="U981" t="str">
        <f t="shared" si="188"/>
        <v>&gt; div.page-wrap &gt; section &gt; nav &gt; ul &gt; li:[5] &gt; ul &gt; li:[7]</v>
      </c>
      <c r="V981" t="str">
        <f t="shared" si="189"/>
        <v>' : '</v>
      </c>
      <c r="W981" t="str">
        <f t="shared" si="190"/>
        <v>Breadcrumbs</v>
      </c>
      <c r="X981" t="str">
        <f t="shared" si="191"/>
        <v>',</v>
      </c>
      <c r="Y981" s="30" t="str">
        <f t="shared" si="181"/>
        <v xml:space="preserve">'&gt; div.page-wrap &gt; section &gt; nav &gt; ul &gt; li:[5] &gt; ul &gt; li:[7]' : 'Breadcrumbs',
</v>
      </c>
    </row>
    <row r="982" spans="1:25" x14ac:dyDescent="0.25">
      <c r="A982" s="60"/>
      <c r="B982">
        <v>80</v>
      </c>
      <c r="C982" s="28" t="s">
        <v>2456</v>
      </c>
      <c r="D982" s="28" t="s">
        <v>2457</v>
      </c>
      <c r="H982" s="29" t="str">
        <f t="shared" si="182"/>
        <v>'</v>
      </c>
      <c r="I982" t="str">
        <f t="shared" si="183"/>
        <v>&gt; div.page-wrap &gt; header &gt; div &gt; nav &gt; ul &gt; li:[2] &gt; div &gt; div &gt; div &gt; div &gt; div &gt; h2</v>
      </c>
      <c r="J982" t="str">
        <f t="shared" si="184"/>
        <v>' : '</v>
      </c>
      <c r="K982">
        <f t="shared" si="185"/>
        <v>0</v>
      </c>
      <c r="L982" t="str">
        <f t="shared" si="186"/>
        <v>',</v>
      </c>
      <c r="M982" s="30" t="str">
        <f t="shared" si="180"/>
        <v/>
      </c>
      <c r="T982" s="29" t="str">
        <f t="shared" si="187"/>
        <v>'</v>
      </c>
      <c r="U982" t="str">
        <f t="shared" si="188"/>
        <v>&gt; div.page-wrap &gt; header &gt; div &gt; nav &gt; ul &gt; li:[2] &gt; div &gt; div &gt; div &gt; div &gt; div &gt; h2</v>
      </c>
      <c r="V982" t="str">
        <f t="shared" si="189"/>
        <v>' : '</v>
      </c>
      <c r="W982">
        <f t="shared" si="190"/>
        <v>0</v>
      </c>
      <c r="X982" t="str">
        <f t="shared" si="191"/>
        <v>',</v>
      </c>
      <c r="Y982" s="30" t="str">
        <f t="shared" si="181"/>
        <v/>
      </c>
    </row>
    <row r="983" spans="1:25" x14ac:dyDescent="0.25">
      <c r="A983" s="60"/>
      <c r="B983">
        <v>80</v>
      </c>
      <c r="C983" s="28" t="s">
        <v>2458</v>
      </c>
      <c r="D983" s="28" t="s">
        <v>2459</v>
      </c>
      <c r="E983" t="s">
        <v>678</v>
      </c>
      <c r="F983" t="s">
        <v>678</v>
      </c>
      <c r="H983" s="29" t="str">
        <f t="shared" si="182"/>
        <v>'</v>
      </c>
      <c r="I983" t="str">
        <f t="shared" si="183"/>
        <v>&gt; div.page-wrap &gt; section &gt; div &gt; div &gt; div &gt; div:[3] &gt; div:[2] &gt; div:[2] &gt; div:[2] &gt; div &gt; div &gt; div &gt; div:[3] &gt; div &gt; div &gt; div:[2] &gt; a</v>
      </c>
      <c r="J983" t="str">
        <f t="shared" si="184"/>
        <v>' : '</v>
      </c>
      <c r="K983" t="str">
        <f t="shared" si="185"/>
        <v>Zubehör</v>
      </c>
      <c r="L983" t="str">
        <f t="shared" si="186"/>
        <v>',</v>
      </c>
      <c r="M983" s="30" t="str">
        <f t="shared" si="180"/>
        <v xml:space="preserve">'&gt; div.page-wrap &gt; section &gt; div &gt; div &gt; div &gt; div:[3] &gt; div:[2] &gt; div:[2] &gt; div:[2] &gt; div &gt; div &gt; div &gt; div:[3] &gt; div &gt; div &gt; div:[2] &gt; a' : 'Zubehör',
</v>
      </c>
      <c r="T983" s="29" t="str">
        <f t="shared" si="187"/>
        <v>'</v>
      </c>
      <c r="U983" t="str">
        <f t="shared" si="188"/>
        <v>&gt; div.page-wrap &gt; section &gt; div &gt; div &gt; div &gt; div:[3] &gt; div:[2] &gt; div:[2] &gt; div:[2] &gt; div &gt; div &gt; div &gt; div:[3] &gt; div &gt; div &gt; div:[2] &gt; a</v>
      </c>
      <c r="V983" t="str">
        <f t="shared" si="189"/>
        <v>' : '</v>
      </c>
      <c r="W983" t="str">
        <f t="shared" si="190"/>
        <v>Zubehör</v>
      </c>
      <c r="X983" t="str">
        <f t="shared" si="191"/>
        <v>',</v>
      </c>
      <c r="Y983" s="30" t="str">
        <f t="shared" si="181"/>
        <v xml:space="preserve">'&gt; div.page-wrap &gt; section &gt; div &gt; div &gt; div &gt; div:[3] &gt; div:[2] &gt; div:[2] &gt; div:[2] &gt; div &gt; div &gt; div &gt; div:[3] &gt; div &gt; div &gt; div:[2] &gt; a' : 'Zubehör',
</v>
      </c>
    </row>
    <row r="984" spans="1:25" x14ac:dyDescent="0.25">
      <c r="A984" s="60"/>
      <c r="B984">
        <v>80</v>
      </c>
      <c r="C984" s="28" t="s">
        <v>2460</v>
      </c>
      <c r="D984" s="28" t="s">
        <v>2461</v>
      </c>
      <c r="H984" s="29" t="str">
        <f t="shared" si="182"/>
        <v>'</v>
      </c>
      <c r="I984" t="str">
        <f t="shared" si="183"/>
        <v>&gt; div.page-wrap &gt; section &gt; div &gt; div:[2] &gt; div:[2] &gt; a</v>
      </c>
      <c r="J984" t="str">
        <f t="shared" si="184"/>
        <v>' : '</v>
      </c>
      <c r="K984">
        <f t="shared" si="185"/>
        <v>0</v>
      </c>
      <c r="L984" t="str">
        <f t="shared" si="186"/>
        <v>',</v>
      </c>
      <c r="M984" s="30" t="str">
        <f t="shared" si="180"/>
        <v/>
      </c>
      <c r="T984" s="29" t="str">
        <f t="shared" si="187"/>
        <v>'</v>
      </c>
      <c r="U984" t="str">
        <f t="shared" si="188"/>
        <v>&gt; div.page-wrap &gt; section &gt; div &gt; div:[2] &gt; div:[2] &gt; a</v>
      </c>
      <c r="V984" t="str">
        <f t="shared" si="189"/>
        <v>' : '</v>
      </c>
      <c r="W984">
        <f t="shared" si="190"/>
        <v>0</v>
      </c>
      <c r="X984" t="str">
        <f t="shared" si="191"/>
        <v>',</v>
      </c>
      <c r="Y984" s="30" t="str">
        <f t="shared" si="181"/>
        <v/>
      </c>
    </row>
    <row r="985" spans="1:25" x14ac:dyDescent="0.25">
      <c r="A985" s="60"/>
      <c r="B985">
        <v>80</v>
      </c>
      <c r="C985" s="28" t="s">
        <v>2462</v>
      </c>
      <c r="D985" s="28" t="s">
        <v>2463</v>
      </c>
      <c r="H985" s="29" t="str">
        <f t="shared" si="182"/>
        <v>'</v>
      </c>
      <c r="I985" t="str">
        <f t="shared" si="183"/>
        <v>&gt; div.page-wrap &gt; nav &gt; div &gt; div:[2] &gt; div:[3] &gt; div &gt; ul &gt; li:[7]</v>
      </c>
      <c r="J985" t="str">
        <f t="shared" si="184"/>
        <v>' : '</v>
      </c>
      <c r="K985">
        <f t="shared" si="185"/>
        <v>0</v>
      </c>
      <c r="L985" t="str">
        <f t="shared" si="186"/>
        <v>',</v>
      </c>
      <c r="M985" s="30" t="str">
        <f t="shared" si="180"/>
        <v/>
      </c>
      <c r="T985" s="29" t="str">
        <f t="shared" si="187"/>
        <v>'</v>
      </c>
      <c r="U985" t="str">
        <f t="shared" si="188"/>
        <v>&gt; div.page-wrap &gt; nav &gt; div &gt; div:[2] &gt; div:[3] &gt; div &gt; ul &gt; li:[7]</v>
      </c>
      <c r="V985" t="str">
        <f t="shared" si="189"/>
        <v>' : '</v>
      </c>
      <c r="W985">
        <f t="shared" si="190"/>
        <v>0</v>
      </c>
      <c r="X985" t="str">
        <f t="shared" si="191"/>
        <v>',</v>
      </c>
      <c r="Y985" s="30" t="str">
        <f t="shared" si="181"/>
        <v/>
      </c>
    </row>
    <row r="986" spans="1:25" x14ac:dyDescent="0.25">
      <c r="A986" s="60"/>
      <c r="B986">
        <v>80</v>
      </c>
      <c r="C986" s="28" t="s">
        <v>2464</v>
      </c>
      <c r="D986" s="28" t="s">
        <v>2465</v>
      </c>
      <c r="H986" s="29" t="str">
        <f t="shared" si="182"/>
        <v>'</v>
      </c>
      <c r="I986" t="str">
        <f t="shared" si="183"/>
        <v>&gt; div.page-wrap &gt; nav &gt; div &gt; div:[2] &gt; div &gt; div &gt; ul &gt; li:[2] &gt; a &gt; span</v>
      </c>
      <c r="J986" t="str">
        <f t="shared" si="184"/>
        <v>' : '</v>
      </c>
      <c r="K986">
        <f t="shared" si="185"/>
        <v>0</v>
      </c>
      <c r="L986" t="str">
        <f t="shared" si="186"/>
        <v>',</v>
      </c>
      <c r="M986" s="30" t="str">
        <f t="shared" si="180"/>
        <v/>
      </c>
      <c r="T986" s="29" t="str">
        <f t="shared" si="187"/>
        <v>'</v>
      </c>
      <c r="U986" t="str">
        <f t="shared" si="188"/>
        <v>&gt; div.page-wrap &gt; nav &gt; div &gt; div:[2] &gt; div &gt; div &gt; ul &gt; li:[2] &gt; a &gt; span</v>
      </c>
      <c r="V986" t="str">
        <f t="shared" si="189"/>
        <v>' : '</v>
      </c>
      <c r="W986">
        <f t="shared" si="190"/>
        <v>0</v>
      </c>
      <c r="X986" t="str">
        <f t="shared" si="191"/>
        <v>',</v>
      </c>
      <c r="Y986" s="30" t="str">
        <f t="shared" si="181"/>
        <v/>
      </c>
    </row>
    <row r="987" spans="1:25" x14ac:dyDescent="0.25">
      <c r="A987" s="60"/>
      <c r="B987">
        <v>80</v>
      </c>
      <c r="C987" s="28" t="s">
        <v>2466</v>
      </c>
      <c r="D987" s="28" t="s">
        <v>2467</v>
      </c>
      <c r="H987" s="29" t="str">
        <f t="shared" si="182"/>
        <v>'</v>
      </c>
      <c r="I987" t="str">
        <f t="shared" si="183"/>
        <v>&gt; div.page-wrap &gt; header &gt; div &gt; div:[2] &gt; div &gt; div:[2] &gt; div:[4]</v>
      </c>
      <c r="J987" t="str">
        <f t="shared" si="184"/>
        <v>' : '</v>
      </c>
      <c r="K987">
        <f t="shared" si="185"/>
        <v>0</v>
      </c>
      <c r="L987" t="str">
        <f t="shared" si="186"/>
        <v>',</v>
      </c>
      <c r="M987" s="30" t="str">
        <f t="shared" si="180"/>
        <v/>
      </c>
      <c r="T987" s="29" t="str">
        <f t="shared" si="187"/>
        <v>'</v>
      </c>
      <c r="U987" t="str">
        <f t="shared" si="188"/>
        <v>&gt; div.page-wrap &gt; header &gt; div &gt; div:[2] &gt; div &gt; div:[2] &gt; div:[4]</v>
      </c>
      <c r="V987" t="str">
        <f t="shared" si="189"/>
        <v>' : '</v>
      </c>
      <c r="W987">
        <f t="shared" si="190"/>
        <v>0</v>
      </c>
      <c r="X987" t="str">
        <f t="shared" si="191"/>
        <v>',</v>
      </c>
      <c r="Y987" s="30" t="str">
        <f t="shared" si="181"/>
        <v/>
      </c>
    </row>
    <row r="988" spans="1:25" x14ac:dyDescent="0.25">
      <c r="A988" s="60"/>
      <c r="B988">
        <v>80</v>
      </c>
      <c r="C988" s="28" t="s">
        <v>2468</v>
      </c>
      <c r="D988" s="28" t="s">
        <v>2469</v>
      </c>
      <c r="H988" s="29" t="str">
        <f t="shared" si="182"/>
        <v>'</v>
      </c>
      <c r="I988" t="str">
        <f t="shared" si="183"/>
        <v>&gt; div.page-wrap &gt; section &gt; div &gt; div &gt; div &gt; header &gt; div &gt; div &gt; div &gt; div &gt; div</v>
      </c>
      <c r="J988" t="str">
        <f t="shared" si="184"/>
        <v>' : '</v>
      </c>
      <c r="K988">
        <f t="shared" si="185"/>
        <v>0</v>
      </c>
      <c r="L988" t="str">
        <f t="shared" si="186"/>
        <v>',</v>
      </c>
      <c r="M988" s="30" t="str">
        <f t="shared" si="180"/>
        <v/>
      </c>
      <c r="T988" s="29" t="str">
        <f t="shared" si="187"/>
        <v>'</v>
      </c>
      <c r="U988" t="str">
        <f t="shared" si="188"/>
        <v>&gt; div.page-wrap &gt; section &gt; div &gt; div &gt; div &gt; header &gt; div &gt; div &gt; div &gt; div &gt; div</v>
      </c>
      <c r="V988" t="str">
        <f t="shared" si="189"/>
        <v>' : '</v>
      </c>
      <c r="W988">
        <f t="shared" si="190"/>
        <v>0</v>
      </c>
      <c r="X988" t="str">
        <f t="shared" si="191"/>
        <v>',</v>
      </c>
      <c r="Y988" s="30" t="str">
        <f t="shared" si="181"/>
        <v/>
      </c>
    </row>
    <row r="989" spans="1:25" x14ac:dyDescent="0.25">
      <c r="A989" s="60"/>
      <c r="B989">
        <v>80</v>
      </c>
      <c r="C989" s="28" t="s">
        <v>2470</v>
      </c>
      <c r="D989" s="28" t="s">
        <v>2471</v>
      </c>
      <c r="E989" t="s">
        <v>570</v>
      </c>
      <c r="F989" t="s">
        <v>570</v>
      </c>
      <c r="H989" s="29" t="str">
        <f t="shared" si="182"/>
        <v>'</v>
      </c>
      <c r="I989" t="str">
        <f t="shared" si="183"/>
        <v>&gt; div.js--modal.sizing--auto.no--header.image-gallery--modal.no--border-radius &gt; div:[2] &gt; div &gt; div:[2] &gt; div &gt; a:[7]</v>
      </c>
      <c r="J989" t="str">
        <f t="shared" si="184"/>
        <v>' : '</v>
      </c>
      <c r="K989" t="str">
        <f t="shared" si="185"/>
        <v>Picture_Gallery_FullScreen</v>
      </c>
      <c r="L989" t="str">
        <f t="shared" si="186"/>
        <v>',</v>
      </c>
      <c r="M989" s="30" t="str">
        <f t="shared" si="180"/>
        <v xml:space="preserve">'&gt; div.js--modal.sizing--auto.no--header.image-gallery--modal.no--border-radius &gt; div:[2] &gt; div &gt; div:[2] &gt; div &gt; a:[7]' : 'Picture_Gallery_FullScreen',
</v>
      </c>
      <c r="T989" s="29" t="str">
        <f t="shared" si="187"/>
        <v>'</v>
      </c>
      <c r="U989" t="str">
        <f t="shared" si="188"/>
        <v>&gt; div.js--modal.sizing--auto.no--header.image-gallery--modal.no--border-radius &gt; div:[2] &gt; div &gt; div:[2] &gt; div &gt; a:[7]</v>
      </c>
      <c r="V989" t="str">
        <f t="shared" si="189"/>
        <v>' : '</v>
      </c>
      <c r="W989" t="str">
        <f t="shared" si="190"/>
        <v>Picture_Gallery_FullScreen</v>
      </c>
      <c r="X989" t="str">
        <f t="shared" si="191"/>
        <v>',</v>
      </c>
      <c r="Y989" s="30" t="str">
        <f t="shared" si="181"/>
        <v xml:space="preserve">'&gt; div.js--modal.sizing--auto.no--header.image-gallery--modal.no--border-radius &gt; div:[2] &gt; div &gt; div:[2] &gt; div &gt; a:[7]' : 'Picture_Gallery_FullScreen',
</v>
      </c>
    </row>
    <row r="990" spans="1:25" x14ac:dyDescent="0.25">
      <c r="A990" s="60"/>
      <c r="B990">
        <v>80</v>
      </c>
      <c r="C990" s="28" t="s">
        <v>2472</v>
      </c>
      <c r="D990" s="28" t="s">
        <v>2473</v>
      </c>
      <c r="H990" s="29" t="str">
        <f t="shared" si="182"/>
        <v>'</v>
      </c>
      <c r="I990" t="str">
        <f t="shared" si="183"/>
        <v>&gt; div.page-wrap &gt; footer &gt; div &gt; div &gt; div:[7] &gt; div:[2] &gt; div</v>
      </c>
      <c r="J990" t="str">
        <f t="shared" si="184"/>
        <v>' : '</v>
      </c>
      <c r="K990">
        <f t="shared" si="185"/>
        <v>0</v>
      </c>
      <c r="L990" t="str">
        <f t="shared" si="186"/>
        <v>',</v>
      </c>
      <c r="M990" s="30" t="str">
        <f t="shared" si="180"/>
        <v/>
      </c>
      <c r="T990" s="29" t="str">
        <f t="shared" si="187"/>
        <v>'</v>
      </c>
      <c r="U990" t="str">
        <f t="shared" si="188"/>
        <v>&gt; div.page-wrap &gt; footer &gt; div &gt; div &gt; div:[7] &gt; div:[2] &gt; div</v>
      </c>
      <c r="V990" t="str">
        <f t="shared" si="189"/>
        <v>' : '</v>
      </c>
      <c r="W990">
        <f t="shared" si="190"/>
        <v>0</v>
      </c>
      <c r="X990" t="str">
        <f t="shared" si="191"/>
        <v>',</v>
      </c>
      <c r="Y990" s="30" t="str">
        <f t="shared" si="181"/>
        <v/>
      </c>
    </row>
    <row r="991" spans="1:25" x14ac:dyDescent="0.25">
      <c r="A991" s="60"/>
      <c r="B991">
        <v>79</v>
      </c>
      <c r="C991" s="28" t="s">
        <v>2474</v>
      </c>
      <c r="D991" s="28" t="s">
        <v>2475</v>
      </c>
      <c r="E991" t="s">
        <v>570</v>
      </c>
      <c r="F991" t="s">
        <v>570</v>
      </c>
      <c r="H991" s="29" t="str">
        <f t="shared" si="182"/>
        <v>'</v>
      </c>
      <c r="I991" t="str">
        <f t="shared" si="183"/>
        <v>&gt; div.js--modal.no--header.sizing--content &gt; div:[2] &gt; div &gt; div:[4] &gt; div &gt; div:[2] &gt; div &gt; div &gt; div:[2] &gt; div &gt; div &gt; div:[2] &gt; a &gt; span &gt; span &gt; img</v>
      </c>
      <c r="J991" t="str">
        <f t="shared" si="184"/>
        <v>' : '</v>
      </c>
      <c r="K991" t="str">
        <f t="shared" si="185"/>
        <v>Picture_Gallery_FullScreen</v>
      </c>
      <c r="L991" t="str">
        <f t="shared" si="186"/>
        <v>',</v>
      </c>
      <c r="M991" s="30" t="str">
        <f t="shared" si="180"/>
        <v xml:space="preserve">'&gt; div.js--modal.no--header.sizing--content &gt; div:[2] &gt; div &gt; div:[4] &gt; div &gt; div:[2] &gt; div &gt; div &gt; div:[2] &gt; div &gt; div &gt; div:[2] &gt; a &gt; span &gt; span &gt; img' : 'Picture_Gallery_FullScreen',
</v>
      </c>
      <c r="T991" s="29" t="str">
        <f t="shared" si="187"/>
        <v>'</v>
      </c>
      <c r="U991" t="str">
        <f t="shared" si="188"/>
        <v>&gt; div.js--modal.no--header.sizing--content &gt; div:[2] &gt; div &gt; div:[4] &gt; div &gt; div:[2] &gt; div &gt; div &gt; div:[2] &gt; div &gt; div &gt; div:[2] &gt; a &gt; span &gt; span &gt; img</v>
      </c>
      <c r="V991" t="str">
        <f t="shared" si="189"/>
        <v>' : '</v>
      </c>
      <c r="W991" t="str">
        <f t="shared" si="190"/>
        <v>Picture_Gallery_FullScreen</v>
      </c>
      <c r="X991" t="str">
        <f t="shared" si="191"/>
        <v>',</v>
      </c>
      <c r="Y991" s="30" t="str">
        <f t="shared" si="181"/>
        <v xml:space="preserve">'&gt; div.js--modal.no--header.sizing--content &gt; div:[2] &gt; div &gt; div:[4] &gt; div &gt; div:[2] &gt; div &gt; div &gt; div:[2] &gt; div &gt; div &gt; div:[2] &gt; a &gt; span &gt; span &gt; img' : 'Picture_Gallery_FullScreen',
</v>
      </c>
    </row>
    <row r="992" spans="1:25" x14ac:dyDescent="0.25">
      <c r="A992" s="60"/>
      <c r="B992">
        <v>79</v>
      </c>
      <c r="C992" s="28" t="s">
        <v>2476</v>
      </c>
      <c r="D992" s="28" t="s">
        <v>2477</v>
      </c>
      <c r="E992" t="s">
        <v>568</v>
      </c>
      <c r="F992" t="s">
        <v>678</v>
      </c>
      <c r="H992" s="29" t="str">
        <f t="shared" si="182"/>
        <v>'</v>
      </c>
      <c r="I992" t="str">
        <f t="shared" si="183"/>
        <v>#hp24-accessory &gt; div:[2] &gt; div:[10] &gt; div:[2] &gt; div:[2] &gt; div:[3] &gt; input</v>
      </c>
      <c r="J992" t="str">
        <f t="shared" si="184"/>
        <v>' : '</v>
      </c>
      <c r="K992" t="str">
        <f t="shared" si="185"/>
        <v>Zubehör_Menge</v>
      </c>
      <c r="L992" t="str">
        <f t="shared" si="186"/>
        <v>',</v>
      </c>
      <c r="M992" s="30" t="str">
        <f t="shared" si="180"/>
        <v/>
      </c>
      <c r="T992" s="29" t="str">
        <f t="shared" si="187"/>
        <v>'</v>
      </c>
      <c r="U992" t="str">
        <f t="shared" si="188"/>
        <v>#hp24-accessory &gt; div:[2] &gt; div:[10] &gt; div:[2] &gt; div:[2] &gt; div:[3] &gt; input</v>
      </c>
      <c r="V992" t="str">
        <f t="shared" si="189"/>
        <v>' : '</v>
      </c>
      <c r="W992" t="str">
        <f t="shared" si="190"/>
        <v>Zubehör_Menge</v>
      </c>
      <c r="X992" t="str">
        <f t="shared" si="191"/>
        <v>',</v>
      </c>
      <c r="Y992" s="30" t="str">
        <f t="shared" si="181"/>
        <v/>
      </c>
    </row>
    <row r="993" spans="1:25" x14ac:dyDescent="0.25">
      <c r="A993" s="60"/>
      <c r="B993">
        <v>79</v>
      </c>
      <c r="C993" s="28" t="s">
        <v>2478</v>
      </c>
      <c r="D993" s="28" t="s">
        <v>2479</v>
      </c>
      <c r="H993" s="29" t="str">
        <f t="shared" si="182"/>
        <v>'</v>
      </c>
      <c r="I993" t="str">
        <f t="shared" si="183"/>
        <v>&gt; div.page-wrap &gt; section &gt; div &gt; div &gt; div &gt; div:[5] &gt; div:[2] &gt; div &gt; div:[2] &gt; div &gt; div &gt; div &gt; div:[3] &gt; div &gt; div &gt; div:[2] &gt; a &gt; span</v>
      </c>
      <c r="J993" t="str">
        <f t="shared" si="184"/>
        <v>' : '</v>
      </c>
      <c r="K993">
        <f t="shared" si="185"/>
        <v>0</v>
      </c>
      <c r="L993" t="str">
        <f t="shared" si="186"/>
        <v>',</v>
      </c>
      <c r="M993" s="30" t="str">
        <f t="shared" si="180"/>
        <v/>
      </c>
      <c r="T993" s="29" t="str">
        <f t="shared" si="187"/>
        <v>'</v>
      </c>
      <c r="U993" t="str">
        <f t="shared" si="188"/>
        <v>&gt; div.page-wrap &gt; section &gt; div &gt; div &gt; div &gt; div:[5] &gt; div:[2] &gt; div &gt; div:[2] &gt; div &gt; div &gt; div &gt; div:[3] &gt; div &gt; div &gt; div:[2] &gt; a &gt; span</v>
      </c>
      <c r="V993" t="str">
        <f t="shared" si="189"/>
        <v>' : '</v>
      </c>
      <c r="W993">
        <f t="shared" si="190"/>
        <v>0</v>
      </c>
      <c r="X993" t="str">
        <f t="shared" si="191"/>
        <v>',</v>
      </c>
      <c r="Y993" s="30" t="str">
        <f t="shared" si="181"/>
        <v/>
      </c>
    </row>
    <row r="994" spans="1:25" x14ac:dyDescent="0.25">
      <c r="A994" s="60"/>
      <c r="B994">
        <v>79</v>
      </c>
      <c r="C994" s="28" t="s">
        <v>2480</v>
      </c>
      <c r="D994" s="28" t="s">
        <v>2481</v>
      </c>
      <c r="E994" t="s">
        <v>806</v>
      </c>
      <c r="F994" t="s">
        <v>159</v>
      </c>
      <c r="H994" s="29" t="str">
        <f t="shared" si="182"/>
        <v>'</v>
      </c>
      <c r="I994" t="str">
        <f t="shared" si="183"/>
        <v>&gt; div.page-wrap &gt; section &gt; div &gt; div &gt; div &gt; div:[2] &gt; div:[2] &gt; div &gt; div:[3] &gt; div:[2] &gt; div:[2] &gt; table &gt; tbody &gt; tr:[12] &gt; td:[2] &gt; li:[2]</v>
      </c>
      <c r="J994" t="str">
        <f t="shared" si="184"/>
        <v>' : '</v>
      </c>
      <c r="K994" t="str">
        <f t="shared" si="185"/>
        <v>ProductDescription_table</v>
      </c>
      <c r="L994" t="str">
        <f t="shared" si="186"/>
        <v>',</v>
      </c>
      <c r="M994" s="30" t="str">
        <f t="shared" si="180"/>
        <v xml:space="preserve">'&gt; div.page-wrap &gt; section &gt; div &gt; div &gt; div &gt; div:[2] &gt; div:[2] &gt; div &gt; div:[3] &gt; div:[2] &gt; div:[2] &gt; table &gt; tbody &gt; tr:[12] &gt; td:[2] &gt; li:[2]' : 'ProductDescription_table',
</v>
      </c>
      <c r="T994" s="29" t="str">
        <f t="shared" si="187"/>
        <v>'</v>
      </c>
      <c r="U994" t="str">
        <f t="shared" si="188"/>
        <v>&gt; div.page-wrap &gt; section &gt; div &gt; div &gt; div &gt; div:[2] &gt; div:[2] &gt; div &gt; div:[3] &gt; div:[2] &gt; div:[2] &gt; table &gt; tbody &gt; tr:[12] &gt; td:[2] &gt; li:[2]</v>
      </c>
      <c r="V994" t="str">
        <f t="shared" si="189"/>
        <v>' : '</v>
      </c>
      <c r="W994" t="str">
        <f t="shared" si="190"/>
        <v>ProductDescription_table</v>
      </c>
      <c r="X994" t="str">
        <f t="shared" si="191"/>
        <v>',</v>
      </c>
      <c r="Y994" s="30" t="str">
        <f t="shared" si="181"/>
        <v xml:space="preserve">'&gt; div.page-wrap &gt; section &gt; div &gt; div &gt; div &gt; div:[2] &gt; div:[2] &gt; div &gt; div:[3] &gt; div:[2] &gt; div:[2] &gt; table &gt; tbody &gt; tr:[12] &gt; td:[2] &gt; li:[2]' : 'ProductDescription_table',
</v>
      </c>
    </row>
    <row r="995" spans="1:25" x14ac:dyDescent="0.25">
      <c r="A995" s="60"/>
      <c r="B995">
        <v>79</v>
      </c>
      <c r="C995" s="28" t="s">
        <v>2482</v>
      </c>
      <c r="D995" s="28" t="s">
        <v>2483</v>
      </c>
      <c r="H995" s="29" t="str">
        <f t="shared" si="182"/>
        <v>'</v>
      </c>
      <c r="I995" t="str">
        <f t="shared" si="183"/>
        <v>&gt; div.page-wrap &gt; footer &gt; div &gt; div:[2]</v>
      </c>
      <c r="J995" t="str">
        <f t="shared" si="184"/>
        <v>' : '</v>
      </c>
      <c r="K995">
        <f t="shared" si="185"/>
        <v>0</v>
      </c>
      <c r="L995" t="str">
        <f t="shared" si="186"/>
        <v>',</v>
      </c>
      <c r="M995" s="30" t="str">
        <f t="shared" si="180"/>
        <v/>
      </c>
      <c r="T995" s="29" t="str">
        <f t="shared" si="187"/>
        <v>'</v>
      </c>
      <c r="U995" t="str">
        <f t="shared" si="188"/>
        <v>&gt; div.page-wrap &gt; footer &gt; div &gt; div:[2]</v>
      </c>
      <c r="V995" t="str">
        <f t="shared" si="189"/>
        <v>' : '</v>
      </c>
      <c r="W995">
        <f t="shared" si="190"/>
        <v>0</v>
      </c>
      <c r="X995" t="str">
        <f t="shared" si="191"/>
        <v>',</v>
      </c>
      <c r="Y995" s="30" t="str">
        <f t="shared" si="181"/>
        <v/>
      </c>
    </row>
    <row r="996" spans="1:25" x14ac:dyDescent="0.25">
      <c r="A996" s="60"/>
      <c r="B996">
        <v>79</v>
      </c>
      <c r="C996" s="28" t="s">
        <v>2484</v>
      </c>
      <c r="D996" s="28" t="s">
        <v>2485</v>
      </c>
      <c r="E996" t="s">
        <v>2509</v>
      </c>
      <c r="F996" t="s">
        <v>622</v>
      </c>
      <c r="H996" s="29" t="str">
        <f t="shared" si="182"/>
        <v>'</v>
      </c>
      <c r="I996" t="str">
        <f t="shared" si="183"/>
        <v>&gt; div.page-wrap &gt; section &gt; div &gt; div &gt; div &gt; div &gt; div &gt; div &gt; div &gt; a:[6]</v>
      </c>
      <c r="J996" t="str">
        <f t="shared" si="184"/>
        <v>' : '</v>
      </c>
      <c r="K996" t="str">
        <f t="shared" si="185"/>
        <v>picture_main_toggles</v>
      </c>
      <c r="L996" t="str">
        <f t="shared" si="186"/>
        <v>',</v>
      </c>
      <c r="M996" s="30" t="str">
        <f t="shared" si="180"/>
        <v xml:space="preserve">'&gt; div.page-wrap &gt; section &gt; div &gt; div &gt; div &gt; div &gt; div &gt; div &gt; div &gt; a:[6]' : 'picture_main_toggles',
</v>
      </c>
      <c r="T996" s="29" t="str">
        <f t="shared" si="187"/>
        <v>'</v>
      </c>
      <c r="U996" t="str">
        <f t="shared" si="188"/>
        <v>&gt; div.page-wrap &gt; section &gt; div &gt; div &gt; div &gt; div &gt; div &gt; div &gt; div &gt; a:[6]</v>
      </c>
      <c r="V996" t="str">
        <f t="shared" si="189"/>
        <v>' : '</v>
      </c>
      <c r="W996" t="str">
        <f t="shared" si="190"/>
        <v>picture_main_toggles</v>
      </c>
      <c r="X996" t="str">
        <f t="shared" si="191"/>
        <v>',</v>
      </c>
      <c r="Y996" s="30" t="str">
        <f t="shared" si="181"/>
        <v xml:space="preserve">'&gt; div.page-wrap &gt; section &gt; div &gt; div &gt; div &gt; div &gt; div &gt; div &gt; div &gt; a:[6]' : 'picture_main_toggles',
</v>
      </c>
    </row>
    <row r="997" spans="1:25" x14ac:dyDescent="0.25">
      <c r="A997" s="60"/>
      <c r="B997">
        <v>78</v>
      </c>
      <c r="C997" s="28" t="s">
        <v>2486</v>
      </c>
      <c r="D997" s="28" t="s">
        <v>2487</v>
      </c>
      <c r="H997" s="29" t="str">
        <f t="shared" si="182"/>
        <v>'</v>
      </c>
      <c r="I997" t="str">
        <f t="shared" si="183"/>
        <v>#BadgeFooter_db8d3657bdbe440c985ae127463eaad4 &gt; div:[3] &gt; div &gt; div</v>
      </c>
      <c r="J997" t="str">
        <f t="shared" si="184"/>
        <v>' : '</v>
      </c>
      <c r="K997">
        <f t="shared" si="185"/>
        <v>0</v>
      </c>
      <c r="L997" t="str">
        <f t="shared" si="186"/>
        <v>',</v>
      </c>
      <c r="M997" s="30" t="str">
        <f t="shared" si="180"/>
        <v/>
      </c>
      <c r="T997" s="29" t="str">
        <f t="shared" si="187"/>
        <v>'</v>
      </c>
      <c r="U997" t="str">
        <f t="shared" si="188"/>
        <v>#BadgeFooter_db8d3657bdbe440c985ae127463eaad4 &gt; div:[3] &gt; div &gt; div</v>
      </c>
      <c r="V997" t="str">
        <f t="shared" si="189"/>
        <v>' : '</v>
      </c>
      <c r="W997">
        <f t="shared" si="190"/>
        <v>0</v>
      </c>
      <c r="X997" t="str">
        <f t="shared" si="191"/>
        <v>',</v>
      </c>
      <c r="Y997" s="30" t="str">
        <f t="shared" si="181"/>
        <v/>
      </c>
    </row>
    <row r="998" spans="1:25" x14ac:dyDescent="0.25">
      <c r="A998" s="60"/>
      <c r="B998">
        <v>78</v>
      </c>
      <c r="C998" s="28" t="s">
        <v>2488</v>
      </c>
      <c r="D998" s="28" t="s">
        <v>2489</v>
      </c>
      <c r="H998" s="29" t="str">
        <f t="shared" si="182"/>
        <v>'</v>
      </c>
      <c r="I998" t="str">
        <f t="shared" si="183"/>
        <v>&gt; div.page-wrap &gt; nav &gt; div &gt; div</v>
      </c>
      <c r="J998" t="str">
        <f t="shared" si="184"/>
        <v>' : '</v>
      </c>
      <c r="K998">
        <f t="shared" si="185"/>
        <v>0</v>
      </c>
      <c r="L998" t="str">
        <f t="shared" si="186"/>
        <v>',</v>
      </c>
      <c r="M998" s="30" t="str">
        <f t="shared" si="180"/>
        <v/>
      </c>
      <c r="T998" s="29" t="str">
        <f t="shared" si="187"/>
        <v>'</v>
      </c>
      <c r="U998" t="str">
        <f t="shared" si="188"/>
        <v>&gt; div.page-wrap &gt; nav &gt; div &gt; div</v>
      </c>
      <c r="V998" t="str">
        <f t="shared" si="189"/>
        <v>' : '</v>
      </c>
      <c r="W998">
        <f t="shared" si="190"/>
        <v>0</v>
      </c>
      <c r="X998" t="str">
        <f t="shared" si="191"/>
        <v>',</v>
      </c>
      <c r="Y998" s="30" t="str">
        <f t="shared" si="181"/>
        <v/>
      </c>
    </row>
    <row r="999" spans="1:25" x14ac:dyDescent="0.25">
      <c r="A999" s="60"/>
      <c r="B999">
        <v>78</v>
      </c>
      <c r="C999" s="28" t="s">
        <v>2490</v>
      </c>
      <c r="D999" s="28" t="s">
        <v>2491</v>
      </c>
      <c r="H999" s="29" t="str">
        <f t="shared" si="182"/>
        <v>'</v>
      </c>
      <c r="I999" t="str">
        <f t="shared" si="183"/>
        <v>&gt; div.page-wrap &gt; section &gt; div &gt; div &gt; div &gt; div &gt; div &gt; div &gt; div &gt; div &gt; a:[9] &gt; img</v>
      </c>
      <c r="J999" t="str">
        <f t="shared" si="184"/>
        <v>' : '</v>
      </c>
      <c r="K999">
        <f t="shared" si="185"/>
        <v>0</v>
      </c>
      <c r="L999" t="str">
        <f t="shared" si="186"/>
        <v>',</v>
      </c>
      <c r="M999" s="30" t="str">
        <f t="shared" si="180"/>
        <v/>
      </c>
      <c r="T999" s="29" t="str">
        <f t="shared" si="187"/>
        <v>'</v>
      </c>
      <c r="U999" t="str">
        <f t="shared" si="188"/>
        <v>&gt; div.page-wrap &gt; section &gt; div &gt; div &gt; div &gt; div &gt; div &gt; div &gt; div &gt; div &gt; a:[9] &gt; img</v>
      </c>
      <c r="V999" t="str">
        <f t="shared" si="189"/>
        <v>' : '</v>
      </c>
      <c r="W999">
        <f t="shared" si="190"/>
        <v>0</v>
      </c>
      <c r="X999" t="str">
        <f t="shared" si="191"/>
        <v>',</v>
      </c>
      <c r="Y999" s="30" t="str">
        <f t="shared" si="181"/>
        <v/>
      </c>
    </row>
    <row r="1000" spans="1:25" x14ac:dyDescent="0.25">
      <c r="A1000" s="60"/>
      <c r="B1000">
        <v>78</v>
      </c>
      <c r="C1000" s="28" t="s">
        <v>2492</v>
      </c>
      <c r="D1000" s="28" t="s">
        <v>2493</v>
      </c>
      <c r="H1000" s="29" t="str">
        <f t="shared" si="182"/>
        <v>'</v>
      </c>
      <c r="I1000" t="str">
        <f t="shared" si="183"/>
        <v>&gt; div.page-wrap &gt; nav &gt; div &gt; div:[2] &gt; div:[3] &gt; div &gt; ul &gt; li:[13]</v>
      </c>
      <c r="J1000" t="str">
        <f t="shared" si="184"/>
        <v>' : '</v>
      </c>
      <c r="K1000">
        <f t="shared" si="185"/>
        <v>0</v>
      </c>
      <c r="L1000" t="str">
        <f t="shared" si="186"/>
        <v>',</v>
      </c>
      <c r="M1000" s="30" t="str">
        <f t="shared" si="180"/>
        <v/>
      </c>
      <c r="T1000" s="29" t="str">
        <f t="shared" si="187"/>
        <v>'</v>
      </c>
      <c r="U1000" t="str">
        <f t="shared" si="188"/>
        <v>&gt; div.page-wrap &gt; nav &gt; div &gt; div:[2] &gt; div:[3] &gt; div &gt; ul &gt; li:[13]</v>
      </c>
      <c r="V1000" t="str">
        <f t="shared" si="189"/>
        <v>' : '</v>
      </c>
      <c r="W1000">
        <f t="shared" si="190"/>
        <v>0</v>
      </c>
      <c r="X1000" t="str">
        <f t="shared" si="191"/>
        <v>',</v>
      </c>
      <c r="Y1000" s="30" t="str">
        <f t="shared" si="181"/>
        <v/>
      </c>
    </row>
    <row r="1001" spans="1:25" x14ac:dyDescent="0.25">
      <c r="A1001" s="60"/>
      <c r="B1001">
        <v>77</v>
      </c>
      <c r="C1001" s="28" t="s">
        <v>2494</v>
      </c>
      <c r="D1001" s="28" t="s">
        <v>2495</v>
      </c>
      <c r="H1001" s="29" t="str">
        <f t="shared" si="182"/>
        <v>'</v>
      </c>
      <c r="I1001" t="str">
        <f t="shared" si="183"/>
        <v>&gt; div.page-wrap &gt; section &gt; div &gt; div &gt; div &gt; div &gt; div &gt; div:[4] &gt; a:[4]</v>
      </c>
      <c r="J1001" t="str">
        <f t="shared" si="184"/>
        <v>' : '</v>
      </c>
      <c r="K1001">
        <f t="shared" si="185"/>
        <v>0</v>
      </c>
      <c r="L1001" t="str">
        <f t="shared" si="186"/>
        <v>',</v>
      </c>
      <c r="M1001" s="30" t="str">
        <f t="shared" si="180"/>
        <v/>
      </c>
      <c r="T1001" s="29" t="str">
        <f t="shared" si="187"/>
        <v>'</v>
      </c>
      <c r="U1001" t="str">
        <f t="shared" si="188"/>
        <v>&gt; div.page-wrap &gt; section &gt; div &gt; div &gt; div &gt; div &gt; div &gt; div:[4] &gt; a:[4]</v>
      </c>
      <c r="V1001" t="str">
        <f t="shared" si="189"/>
        <v>' : '</v>
      </c>
      <c r="W1001">
        <f t="shared" si="190"/>
        <v>0</v>
      </c>
      <c r="X1001" t="str">
        <f t="shared" si="191"/>
        <v>',</v>
      </c>
      <c r="Y1001" s="30" t="str">
        <f t="shared" si="181"/>
        <v/>
      </c>
    </row>
    <row r="1002" spans="1:25" x14ac:dyDescent="0.25">
      <c r="A1002" s="60"/>
      <c r="B1002">
        <v>77</v>
      </c>
      <c r="C1002" s="28" t="s">
        <v>2496</v>
      </c>
      <c r="D1002" s="28" t="s">
        <v>2497</v>
      </c>
      <c r="E1002" t="s">
        <v>678</v>
      </c>
      <c r="F1002" t="s">
        <v>678</v>
      </c>
      <c r="H1002" s="29" t="str">
        <f t="shared" si="182"/>
        <v>'</v>
      </c>
      <c r="I1002" t="str">
        <f t="shared" si="183"/>
        <v>&gt; div.page-wrap &gt; section &gt; div &gt; div &gt; div &gt; div:[3] &gt; div:[2] &gt; div &gt; div:[2] &gt; div &gt; div &gt; div &gt; div:[2] &gt; div &gt; div &gt; div:[2]</v>
      </c>
      <c r="J1002" t="str">
        <f t="shared" si="184"/>
        <v>' : '</v>
      </c>
      <c r="K1002" t="str">
        <f t="shared" si="185"/>
        <v>Zubehör</v>
      </c>
      <c r="L1002" t="str">
        <f t="shared" si="186"/>
        <v>',</v>
      </c>
      <c r="M1002" s="30" t="str">
        <f t="shared" si="180"/>
        <v xml:space="preserve">'&gt; div.page-wrap &gt; section &gt; div &gt; div &gt; div &gt; div:[3] &gt; div:[2] &gt; div &gt; div:[2] &gt; div &gt; div &gt; div &gt; div:[2] &gt; div &gt; div &gt; div:[2]' : 'Zubehör',
</v>
      </c>
      <c r="T1002" s="29" t="str">
        <f t="shared" si="187"/>
        <v>'</v>
      </c>
      <c r="U1002" t="str">
        <f t="shared" si="188"/>
        <v>&gt; div.page-wrap &gt; section &gt; div &gt; div &gt; div &gt; div:[3] &gt; div:[2] &gt; div &gt; div:[2] &gt; div &gt; div &gt; div &gt; div:[2] &gt; div &gt; div &gt; div:[2]</v>
      </c>
      <c r="V1002" t="str">
        <f t="shared" si="189"/>
        <v>' : '</v>
      </c>
      <c r="W1002" t="str">
        <f t="shared" si="190"/>
        <v>Zubehör</v>
      </c>
      <c r="X1002" t="str">
        <f t="shared" si="191"/>
        <v>',</v>
      </c>
      <c r="Y1002" s="30" t="str">
        <f t="shared" si="181"/>
        <v xml:space="preserve">'&gt; div.page-wrap &gt; section &gt; div &gt; div &gt; div &gt; div:[3] &gt; div:[2] &gt; div &gt; div:[2] &gt; div &gt; div &gt; div &gt; div:[2] &gt; div &gt; div &gt; div:[2]' : 'Zubehör',
</v>
      </c>
    </row>
    <row r="1003" spans="1:25" x14ac:dyDescent="0.25">
      <c r="D1003" s="28" t="s">
        <v>2498</v>
      </c>
      <c r="E1003" t="s">
        <v>2499</v>
      </c>
      <c r="F1003" t="s">
        <v>622</v>
      </c>
      <c r="H1003" s="29" t="str">
        <f t="shared" si="182"/>
        <v>'</v>
      </c>
      <c r="I1003">
        <f t="shared" si="183"/>
        <v>0</v>
      </c>
      <c r="J1003" t="str">
        <f t="shared" si="184"/>
        <v>' : '</v>
      </c>
      <c r="K1003" t="str">
        <f t="shared" si="185"/>
        <v>picture_Main_arrow_left</v>
      </c>
      <c r="L1003" t="str">
        <f t="shared" si="186"/>
        <v>',</v>
      </c>
      <c r="M1003" s="30" t="str">
        <f t="shared" si="180"/>
        <v/>
      </c>
      <c r="T1003" s="29" t="str">
        <f t="shared" si="187"/>
        <v>'</v>
      </c>
      <c r="U1003">
        <f t="shared" si="188"/>
        <v>0</v>
      </c>
      <c r="V1003" t="str">
        <f t="shared" si="189"/>
        <v>' : '</v>
      </c>
      <c r="W1003" t="str">
        <f t="shared" si="190"/>
        <v>picture_Main_arrow_left</v>
      </c>
      <c r="X1003" t="str">
        <f t="shared" si="191"/>
        <v>',</v>
      </c>
      <c r="Y1003" s="30" t="str">
        <f t="shared" si="181"/>
        <v/>
      </c>
    </row>
    <row r="1004" spans="1:25" x14ac:dyDescent="0.25">
      <c r="D1004" s="28" t="s">
        <v>733</v>
      </c>
      <c r="E1004" t="s">
        <v>2499</v>
      </c>
      <c r="F1004" t="s">
        <v>622</v>
      </c>
      <c r="H1004" s="29" t="str">
        <f t="shared" si="182"/>
        <v>'</v>
      </c>
      <c r="I1004">
        <f t="shared" si="183"/>
        <v>0</v>
      </c>
      <c r="J1004" t="str">
        <f t="shared" si="184"/>
        <v>' : '</v>
      </c>
      <c r="K1004" t="str">
        <f t="shared" si="185"/>
        <v>picture_Main_arrow_left</v>
      </c>
      <c r="L1004" t="str">
        <f t="shared" si="186"/>
        <v>',</v>
      </c>
      <c r="M1004" s="30" t="str">
        <f t="shared" si="180"/>
        <v/>
      </c>
      <c r="T1004" s="29" t="str">
        <f t="shared" si="187"/>
        <v>'</v>
      </c>
      <c r="U1004">
        <f t="shared" si="188"/>
        <v>0</v>
      </c>
      <c r="V1004" t="str">
        <f t="shared" si="189"/>
        <v>' : '</v>
      </c>
      <c r="W1004" t="str">
        <f t="shared" si="190"/>
        <v>picture_Main_arrow_left</v>
      </c>
      <c r="X1004" t="str">
        <f t="shared" si="191"/>
        <v>',</v>
      </c>
      <c r="Y1004" s="30" t="str">
        <f t="shared" si="181"/>
        <v/>
      </c>
    </row>
  </sheetData>
  <autoFilter ref="A2:F1004" xr:uid="{80A6F7E7-B0D5-4056-8C79-E0C69279AAD0}"/>
  <mergeCells count="5">
    <mergeCell ref="A3:A1002"/>
    <mergeCell ref="C628:C629"/>
    <mergeCell ref="D628:D629"/>
    <mergeCell ref="H1:S1"/>
    <mergeCell ref="T1:AE1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8BDD-B3D7-43A3-BE56-062834294C64}">
  <dimension ref="B1:M161"/>
  <sheetViews>
    <sheetView tabSelected="1" topLeftCell="A101" zoomScale="70" zoomScaleNormal="70" workbookViewId="0">
      <selection activeCell="C36" sqref="C36"/>
    </sheetView>
  </sheetViews>
  <sheetFormatPr defaultRowHeight="15" x14ac:dyDescent="0.25"/>
  <cols>
    <col min="1" max="1" width="9.140625" style="48"/>
    <col min="2" max="2" width="77.85546875" style="48" customWidth="1"/>
    <col min="3" max="3" width="69.42578125" style="48" customWidth="1"/>
    <col min="4" max="4" width="18" style="48" bestFit="1" customWidth="1"/>
    <col min="5" max="5" width="83.5703125" style="48" customWidth="1"/>
    <col min="6" max="6" width="19.85546875" style="48" customWidth="1"/>
    <col min="7" max="7" width="10.7109375" style="48" customWidth="1"/>
    <col min="8" max="8" width="17.42578125" style="48" customWidth="1"/>
    <col min="9" max="9" width="12.7109375" style="48" customWidth="1"/>
    <col min="10" max="11" width="10.7109375" style="48" customWidth="1"/>
    <col min="12" max="12" width="16.85546875" style="48" customWidth="1"/>
    <col min="13" max="13" width="10.7109375" style="48" customWidth="1"/>
    <col min="14" max="18" width="9.5703125" style="48" customWidth="1"/>
    <col min="19" max="16384" width="9.140625" style="48"/>
  </cols>
  <sheetData>
    <row r="1" spans="2:13" x14ac:dyDescent="0.25">
      <c r="G1" s="52">
        <v>4</v>
      </c>
    </row>
    <row r="2" spans="2:13" x14ac:dyDescent="0.25">
      <c r="G2" s="52">
        <v>8</v>
      </c>
    </row>
    <row r="3" spans="2:13" x14ac:dyDescent="0.25">
      <c r="G3" s="52">
        <v>12</v>
      </c>
    </row>
    <row r="4" spans="2:13" x14ac:dyDescent="0.25">
      <c r="G4" s="52">
        <v>16</v>
      </c>
    </row>
    <row r="5" spans="2:13" x14ac:dyDescent="0.25">
      <c r="B5" s="49" t="s">
        <v>2515</v>
      </c>
      <c r="C5" s="49" t="s">
        <v>559</v>
      </c>
      <c r="F5" s="48" t="s">
        <v>2632</v>
      </c>
    </row>
    <row r="6" spans="2:13" x14ac:dyDescent="0.25">
      <c r="B6" s="35"/>
      <c r="C6" s="35"/>
    </row>
    <row r="7" spans="2:13" x14ac:dyDescent="0.25">
      <c r="B7" s="35"/>
      <c r="C7" s="35"/>
      <c r="F7" s="48" t="s">
        <v>2612</v>
      </c>
      <c r="M7" s="32" t="str">
        <f>+CONCATENATE(REPT(" ", $G$1),F7)</f>
        <v xml:space="preserve">    if (row['ty'] == 1): </v>
      </c>
    </row>
    <row r="8" spans="2:13" x14ac:dyDescent="0.25">
      <c r="B8" s="35"/>
      <c r="C8" s="35"/>
      <c r="F8" s="48" t="s">
        <v>2613</v>
      </c>
      <c r="M8" s="56" t="str">
        <f>+CONCATENATE(REPT(" ", $G$2),F8)</f>
        <v xml:space="preserve">        return ('Scroll')</v>
      </c>
    </row>
    <row r="9" spans="2:13" x14ac:dyDescent="0.25">
      <c r="B9" s="35"/>
      <c r="C9" s="35"/>
    </row>
    <row r="10" spans="2:13" x14ac:dyDescent="0.25">
      <c r="B10" s="52" t="s">
        <v>2516</v>
      </c>
      <c r="C10" s="52" t="s">
        <v>2516</v>
      </c>
      <c r="F10" s="48" t="s">
        <v>2614</v>
      </c>
      <c r="M10" s="32" t="str">
        <f>+CONCATENATE(REPT(" ", $G$1),F10)</f>
        <v xml:space="preserve">    elif ((row['page_cat'] == 'cat2') or (row['page_cat'] =='cat3')) and (row['advisor'] == 'Yes'): </v>
      </c>
    </row>
    <row r="11" spans="2:13" x14ac:dyDescent="0.25">
      <c r="B11" s="48" t="s">
        <v>139</v>
      </c>
      <c r="C11" s="48" t="s">
        <v>139</v>
      </c>
      <c r="D11" s="48" t="s">
        <v>2517</v>
      </c>
      <c r="E11" s="48" t="str">
        <f>+SUBSTITUTE(SUBSTITUTE(SUBSTITUTE(B11,"[","\["),"]","\]"),".","\.")&amp;".*"</f>
        <v>#hp24-top-bar.*</v>
      </c>
      <c r="F11" s="48" t="s">
        <v>2518</v>
      </c>
      <c r="G11" s="48" t="str">
        <f>+E11</f>
        <v>#hp24-top-bar.*</v>
      </c>
      <c r="H11" s="50" t="s">
        <v>2550</v>
      </c>
      <c r="I11" s="32" t="str">
        <f>+CONCATENATE(F11,G11,H11)</f>
        <v>if bool( re.compile(r'#hp24-top-bar.*').match(row['ta'])):</v>
      </c>
      <c r="J11" s="48" t="s">
        <v>179</v>
      </c>
      <c r="K11" s="48" t="str">
        <f>+D11&amp;"')"</f>
        <v>Topbar')</v>
      </c>
      <c r="L11" s="32" t="str">
        <f>+CONCATENATE(J11,K11)</f>
        <v>return ('Topbar')</v>
      </c>
      <c r="M11" s="56" t="str">
        <f t="shared" ref="M11:M23" si="0">+CONCATENATE(REPT(" ", $G$2),I11,CHAR(10),REPT(" ", $G$3),L11)</f>
        <v xml:space="preserve">        if bool( re.compile(r'#hp24-top-bar.*').match(row['ta'])):
            return ('Topbar')</v>
      </c>
    </row>
    <row r="12" spans="2:13" x14ac:dyDescent="0.25">
      <c r="B12" s="48" t="s">
        <v>1520</v>
      </c>
      <c r="C12" s="48" t="s">
        <v>1521</v>
      </c>
      <c r="D12" s="6" t="s">
        <v>2599</v>
      </c>
      <c r="E12" s="48" t="str">
        <f t="shared" ref="E12:E20" si="1">+SUBSTITUTE(SUBSTITUTE(SUBSTITUTE(B12,"[","\["),"]","\]"),".","\.")&amp;".*"</f>
        <v>&gt; div\.page-wrap &gt; section &gt; nav.*</v>
      </c>
      <c r="F12" s="48" t="s">
        <v>2519</v>
      </c>
      <c r="G12" s="48" t="str">
        <f t="shared" ref="G12:G23" si="2">+E12</f>
        <v>&gt; div\.page-wrap &gt; section &gt; nav.*</v>
      </c>
      <c r="H12" s="50" t="s">
        <v>2550</v>
      </c>
      <c r="I12" s="32" t="str">
        <f t="shared" ref="I12:I23" si="3">+CONCATENATE(F12,G12,H12)</f>
        <v>elif bool( re.compile(r'&gt; div\.page-wrap &gt; section &gt; nav.*').match(row['ta'])):</v>
      </c>
      <c r="J12" s="48" t="s">
        <v>179</v>
      </c>
      <c r="K12" s="48" t="str">
        <f t="shared" ref="K12:K23" si="4">+D12&amp;"')"</f>
        <v>Navigation')</v>
      </c>
      <c r="L12" s="32" t="str">
        <f t="shared" ref="L12:L23" si="5">+CONCATENATE(J12,K12)</f>
        <v>return ('Navigation')</v>
      </c>
      <c r="M12" s="56" t="str">
        <f t="shared" si="0"/>
        <v xml:space="preserve">        elif bool( re.compile(r'&gt; div\.page-wrap &gt; section &gt; nav.*').match(row['ta'])):
            return ('Navigation')</v>
      </c>
    </row>
    <row r="13" spans="2:13" x14ac:dyDescent="0.25">
      <c r="B13" s="48" t="s">
        <v>1448</v>
      </c>
      <c r="C13" s="48" t="s">
        <v>1449</v>
      </c>
      <c r="D13" s="6" t="s">
        <v>2599</v>
      </c>
      <c r="E13" s="48" t="str">
        <f t="shared" si="1"/>
        <v>&gt; div\.page-wrap &gt; nav.*</v>
      </c>
      <c r="F13" s="48" t="s">
        <v>2519</v>
      </c>
      <c r="G13" s="48" t="str">
        <f t="shared" si="2"/>
        <v>&gt; div\.page-wrap &gt; nav.*</v>
      </c>
      <c r="H13" s="50" t="s">
        <v>2550</v>
      </c>
      <c r="I13" s="32" t="str">
        <f t="shared" si="3"/>
        <v>elif bool( re.compile(r'&gt; div\.page-wrap &gt; nav.*').match(row['ta'])):</v>
      </c>
      <c r="J13" s="48" t="s">
        <v>179</v>
      </c>
      <c r="K13" s="48" t="str">
        <f t="shared" si="4"/>
        <v>Navigation')</v>
      </c>
      <c r="L13" s="32" t="str">
        <f t="shared" si="5"/>
        <v>return ('Navigation')</v>
      </c>
      <c r="M13" s="56" t="str">
        <f t="shared" si="0"/>
        <v xml:space="preserve">        elif bool( re.compile(r'&gt; div\.page-wrap &gt; nav.*').match(row['ta'])):
            return ('Navigation')</v>
      </c>
    </row>
    <row r="14" spans="2:13" x14ac:dyDescent="0.25">
      <c r="B14" s="48" t="s">
        <v>1176</v>
      </c>
      <c r="C14" s="48" t="s">
        <v>1177</v>
      </c>
      <c r="D14" s="6" t="s">
        <v>764</v>
      </c>
      <c r="E14" s="48" t="str">
        <f t="shared" si="1"/>
        <v>&gt; div\.page-wrap &gt; header.*</v>
      </c>
      <c r="F14" s="48" t="s">
        <v>2519</v>
      </c>
      <c r="G14" s="48" t="str">
        <f t="shared" si="2"/>
        <v>&gt; div\.page-wrap &gt; header.*</v>
      </c>
      <c r="H14" s="50" t="s">
        <v>2550</v>
      </c>
      <c r="I14" s="32" t="str">
        <f t="shared" si="3"/>
        <v>elif bool( re.compile(r'&gt; div\.page-wrap &gt; header.*').match(row['ta'])):</v>
      </c>
      <c r="J14" s="48" t="s">
        <v>179</v>
      </c>
      <c r="K14" s="48" t="str">
        <f t="shared" si="4"/>
        <v>Header')</v>
      </c>
      <c r="L14" s="32" t="str">
        <f t="shared" si="5"/>
        <v>return ('Header')</v>
      </c>
      <c r="M14" s="56" t="str">
        <f t="shared" si="0"/>
        <v xml:space="preserve">        elif bool( re.compile(r'&gt; div\.page-wrap &gt; header.*').match(row['ta'])):
            return ('Header')</v>
      </c>
    </row>
    <row r="15" spans="2:13" x14ac:dyDescent="0.25">
      <c r="B15" s="48" t="s">
        <v>2520</v>
      </c>
      <c r="C15" s="48" t="s">
        <v>2521</v>
      </c>
      <c r="D15" s="6" t="s">
        <v>2522</v>
      </c>
      <c r="E15" s="48" t="str">
        <f t="shared" si="1"/>
        <v>&gt; div\.page-wrap &gt; section &gt; div &gt; aside.*</v>
      </c>
      <c r="F15" s="48" t="s">
        <v>2519</v>
      </c>
      <c r="G15" s="48" t="str">
        <f t="shared" si="2"/>
        <v>&gt; div\.page-wrap &gt; section &gt; div &gt; aside.*</v>
      </c>
      <c r="H15" s="50" t="s">
        <v>2550</v>
      </c>
      <c r="I15" s="32" t="str">
        <f t="shared" si="3"/>
        <v>elif bool( re.compile(r'&gt; div\.page-wrap &gt; section &gt; div &gt; aside.*').match(row['ta'])):</v>
      </c>
      <c r="J15" s="48" t="s">
        <v>179</v>
      </c>
      <c r="K15" s="48" t="str">
        <f t="shared" si="4"/>
        <v>Sidebar')</v>
      </c>
      <c r="L15" s="32" t="str">
        <f t="shared" si="5"/>
        <v>return ('Sidebar')</v>
      </c>
      <c r="M15" s="56" t="str">
        <f t="shared" si="0"/>
        <v xml:space="preserve">        elif bool( re.compile(r'&gt; div\.page-wrap &gt; section &gt; div &gt; aside.*').match(row['ta'])):
            return ('Sidebar')</v>
      </c>
    </row>
    <row r="16" spans="2:13" x14ac:dyDescent="0.25">
      <c r="B16" s="48" t="s">
        <v>2523</v>
      </c>
      <c r="C16" s="48" t="s">
        <v>2524</v>
      </c>
      <c r="D16" s="6" t="s">
        <v>2516</v>
      </c>
      <c r="E16" s="48" t="str">
        <f t="shared" si="1"/>
        <v>&gt; div\.page-wrap &gt; section &gt; div &gt; div &gt; div &gt; div &gt; form.*</v>
      </c>
      <c r="F16" s="48" t="s">
        <v>2519</v>
      </c>
      <c r="G16" s="48" t="str">
        <f t="shared" si="2"/>
        <v>&gt; div\.page-wrap &gt; section &gt; div &gt; div &gt; div &gt; div &gt; form.*</v>
      </c>
      <c r="H16" s="50" t="s">
        <v>2550</v>
      </c>
      <c r="I16" s="32" t="str">
        <f t="shared" si="3"/>
        <v>elif bool( re.compile(r'&gt; div\.page-wrap &gt; section &gt; div &gt; div &gt; div &gt; div &gt; form.*').match(row['ta'])):</v>
      </c>
      <c r="J16" s="48" t="s">
        <v>179</v>
      </c>
      <c r="K16" s="48" t="str">
        <f t="shared" si="4"/>
        <v>Advisor')</v>
      </c>
      <c r="L16" s="32" t="str">
        <f t="shared" si="5"/>
        <v>return ('Advisor')</v>
      </c>
      <c r="M16" s="56" t="str">
        <f t="shared" si="0"/>
        <v xml:space="preserve">        elif bool( re.compile(r'&gt; div\.page-wrap &gt; section &gt; div &gt; div &gt; div &gt; div &gt; form.*').match(row['ta'])):
            return ('Advisor')</v>
      </c>
    </row>
    <row r="17" spans="2:13" x14ac:dyDescent="0.25">
      <c r="B17" s="48" t="s">
        <v>2525</v>
      </c>
      <c r="C17" s="48" t="s">
        <v>2526</v>
      </c>
      <c r="D17" s="6" t="s">
        <v>2527</v>
      </c>
      <c r="E17" s="48" t="str">
        <f t="shared" si="1"/>
        <v>&gt; div\.page-wrap &gt; section &gt; div &gt; div &gt; div &gt; div:\[2\] &gt; div &gt; section.*</v>
      </c>
      <c r="F17" s="48" t="s">
        <v>2519</v>
      </c>
      <c r="G17" s="48" t="str">
        <f t="shared" si="2"/>
        <v>&gt; div\.page-wrap &gt; section &gt; div &gt; div &gt; div &gt; div:\[2\] &gt; div &gt; section.*</v>
      </c>
      <c r="H17" s="50" t="s">
        <v>2550</v>
      </c>
      <c r="I17" s="32" t="str">
        <f t="shared" si="3"/>
        <v>elif bool( re.compile(r'&gt; div\.page-wrap &gt; section &gt; div &gt; div &gt; div &gt; div:\[2\] &gt; div &gt; section.*').match(row['ta'])):</v>
      </c>
      <c r="J17" s="48" t="s">
        <v>179</v>
      </c>
      <c r="K17" s="48" t="str">
        <f t="shared" si="4"/>
        <v>ZudenSortimenten')</v>
      </c>
      <c r="L17" s="32" t="str">
        <f t="shared" si="5"/>
        <v>return ('ZudenSortimenten')</v>
      </c>
      <c r="M17" s="56" t="str">
        <f t="shared" si="0"/>
        <v xml:space="preserve">        elif bool( re.compile(r'&gt; div\.page-wrap &gt; section &gt; div &gt; div &gt; div &gt; div:\[2\] &gt; div &gt; section.*').match(row['ta'])):
            return ('ZudenSortimenten')</v>
      </c>
    </row>
    <row r="18" spans="2:13" x14ac:dyDescent="0.25">
      <c r="B18" s="48" t="s">
        <v>2528</v>
      </c>
      <c r="C18" s="48" t="s">
        <v>2529</v>
      </c>
      <c r="D18" s="6" t="s">
        <v>25</v>
      </c>
      <c r="E18" s="48" t="str">
        <f t="shared" si="1"/>
        <v>&gt; div\.page-wrap &gt; section &gt; div &gt; div &gt; div &gt; div:\[3\] &gt; div &gt; .*</v>
      </c>
      <c r="F18" s="48" t="s">
        <v>2519</v>
      </c>
      <c r="G18" s="48" t="str">
        <f t="shared" si="2"/>
        <v>&gt; div\.page-wrap &gt; section &gt; div &gt; div &gt; div &gt; div:\[3\] &gt; div &gt; .*</v>
      </c>
      <c r="H18" s="50" t="s">
        <v>2550</v>
      </c>
      <c r="I18" s="32" t="str">
        <f t="shared" si="3"/>
        <v>elif bool( re.compile(r'&gt; div\.page-wrap &gt; section &gt; div &gt; div &gt; div &gt; div:\[3\] &gt; div &gt; .*').match(row['ta'])):</v>
      </c>
      <c r="J18" s="48" t="s">
        <v>179</v>
      </c>
      <c r="K18" s="48" t="str">
        <f t="shared" si="4"/>
        <v>Filter')</v>
      </c>
      <c r="L18" s="32" t="str">
        <f t="shared" si="5"/>
        <v>return ('Filter')</v>
      </c>
      <c r="M18" s="56" t="str">
        <f t="shared" si="0"/>
        <v xml:space="preserve">        elif bool( re.compile(r'&gt; div\.page-wrap &gt; section &gt; div &gt; div &gt; div &gt; div:\[3\] &gt; div &gt; .*').match(row['ta'])):
            return ('Filter')</v>
      </c>
    </row>
    <row r="19" spans="2:13" x14ac:dyDescent="0.25">
      <c r="B19" s="48" t="s">
        <v>2530</v>
      </c>
      <c r="C19" s="48" t="s">
        <v>2531</v>
      </c>
      <c r="D19" s="6" t="s">
        <v>2532</v>
      </c>
      <c r="E19" s="48" t="str">
        <f>SUBSTITUTE(SUBSTITUTE(SUBSTITUTE(B19,"[","\["),"]","\]"),".","\.")&amp;"((?!(&gt; a &gt; img)).)*$"</f>
        <v>&gt; div\.page-wrap &gt; section &gt; div &gt; div &gt; div &gt; div:\[3\] &gt; div:\[2\]((?!(&gt; a &gt; img)).)*$</v>
      </c>
      <c r="F19" s="48" t="s">
        <v>2519</v>
      </c>
      <c r="G19" s="48" t="str">
        <f t="shared" si="2"/>
        <v>&gt; div\.page-wrap &gt; section &gt; div &gt; div &gt; div &gt; div:\[3\] &gt; div:\[2\]((?!(&gt; a &gt; img)).)*$</v>
      </c>
      <c r="H19" s="50" t="s">
        <v>2550</v>
      </c>
      <c r="I19" s="32" t="str">
        <f t="shared" si="3"/>
        <v>elif bool( re.compile(r'&gt; div\.page-wrap &gt; section &gt; div &gt; div &gt; div &gt; div:\[3\] &gt; div:\[2\]((?!(&gt; a &gt; img)).)*$').match(row['ta'])):</v>
      </c>
      <c r="J19" s="48" t="s">
        <v>179</v>
      </c>
      <c r="K19" s="48" t="str">
        <f t="shared" si="4"/>
        <v>Products')</v>
      </c>
      <c r="L19" s="32" t="str">
        <f t="shared" si="5"/>
        <v>return ('Products')</v>
      </c>
      <c r="M19" s="56" t="str">
        <f t="shared" si="0"/>
        <v xml:space="preserve">        elif bool( re.compile(r'&gt; div\.page-wrap &gt; section &gt; div &gt; div &gt; div &gt; div:\[3\] &gt; div:\[2\]((?!(&gt; a &gt; img)).)*$').match(row['ta'])):
            return ('Products')</v>
      </c>
    </row>
    <row r="20" spans="2:13" x14ac:dyDescent="0.25">
      <c r="B20" s="48" t="s">
        <v>2533</v>
      </c>
      <c r="C20" s="48" t="s">
        <v>2534</v>
      </c>
      <c r="D20" s="6" t="s">
        <v>2535</v>
      </c>
      <c r="E20" s="48" t="str">
        <f t="shared" si="1"/>
        <v>&gt; div\.page-wrap &gt; section &gt; div &gt; div &gt; div &gt; div:\[3\] &gt; div:\[3\].*</v>
      </c>
      <c r="F20" s="48" t="s">
        <v>2519</v>
      </c>
      <c r="G20" s="48" t="str">
        <f t="shared" si="2"/>
        <v>&gt; div\.page-wrap &gt; section &gt; div &gt; div &gt; div &gt; div:\[3\] &gt; div:\[3\].*</v>
      </c>
      <c r="H20" s="50" t="s">
        <v>2550</v>
      </c>
      <c r="I20" s="32" t="str">
        <f t="shared" si="3"/>
        <v>elif bool( re.compile(r'&gt; div\.page-wrap &gt; section &gt; div &gt; div &gt; div &gt; div:\[3\] &gt; div:\[3\].*').match(row['ta'])):</v>
      </c>
      <c r="J20" s="48" t="s">
        <v>179</v>
      </c>
      <c r="K20" s="48" t="str">
        <f t="shared" si="4"/>
        <v>Pagination')</v>
      </c>
      <c r="L20" s="32" t="str">
        <f t="shared" si="5"/>
        <v>return ('Pagination')</v>
      </c>
      <c r="M20" s="56" t="str">
        <f t="shared" si="0"/>
        <v xml:space="preserve">        elif bool( re.compile(r'&gt; div\.page-wrap &gt; section &gt; div &gt; div &gt; div &gt; div:\[3\] &gt; div:\[3\].*').match(row['ta'])):
            return ('Pagination')</v>
      </c>
    </row>
    <row r="21" spans="2:13" x14ac:dyDescent="0.25">
      <c r="B21" s="48" t="s">
        <v>2536</v>
      </c>
      <c r="C21" s="48" t="s">
        <v>2537</v>
      </c>
      <c r="D21" s="6" t="s">
        <v>2538</v>
      </c>
      <c r="E21" s="48" t="str">
        <f>+LEFT(SUBSTITUTE(SUBSTITUTE(SUBSTITUTE(B21,"[","\["),"]","\]"),".","\."),68)&amp;".*&gt; a &gt; img.*"</f>
        <v>&gt; div\.page-wrap &gt; section &gt; div &gt; div &gt; div &gt; div:\[3\] &gt; div:\[2\].*&gt; a &gt; img.*</v>
      </c>
      <c r="F21" s="48" t="s">
        <v>2519</v>
      </c>
      <c r="G21" s="48" t="str">
        <f t="shared" si="2"/>
        <v>&gt; div\.page-wrap &gt; section &gt; div &gt; div &gt; div &gt; div:\[3\] &gt; div:\[2\].*&gt; a &gt; img.*</v>
      </c>
      <c r="H21" s="50" t="s">
        <v>2550</v>
      </c>
      <c r="I21" s="32" t="str">
        <f t="shared" si="3"/>
        <v>elif bool( re.compile(r'&gt; div\.page-wrap &gt; section &gt; div &gt; div &gt; div &gt; div:\[3\] &gt; div:\[2\].*&gt; a &gt; img.*').match(row['ta'])):</v>
      </c>
      <c r="J21" s="48" t="s">
        <v>179</v>
      </c>
      <c r="K21" s="48" t="str">
        <f t="shared" si="4"/>
        <v>Ad')</v>
      </c>
      <c r="L21" s="32" t="str">
        <f t="shared" si="5"/>
        <v>return ('Ad')</v>
      </c>
      <c r="M21" s="56" t="str">
        <f t="shared" si="0"/>
        <v xml:space="preserve">        elif bool( re.compile(r'&gt; div\.page-wrap &gt; section &gt; div &gt; div &gt; div &gt; div:\[3\] &gt; div:\[2\].*&gt; a &gt; img.*').match(row['ta'])):
            return ('Ad')</v>
      </c>
    </row>
    <row r="22" spans="2:13" x14ac:dyDescent="0.25">
      <c r="B22" s="48" t="s">
        <v>2539</v>
      </c>
      <c r="C22" s="48" t="s">
        <v>2539</v>
      </c>
      <c r="D22" s="6" t="s">
        <v>25</v>
      </c>
      <c r="E22" s="48" t="str">
        <f t="shared" ref="E22:E26" si="6">+SUBSTITUTE(SUBSTITUTE(SUBSTITUTE(B22,"[","\["),"]","\]"),".","\.")&amp;".*"</f>
        <v>__ffFilter.*</v>
      </c>
      <c r="F22" s="48" t="s">
        <v>2519</v>
      </c>
      <c r="G22" s="48" t="str">
        <f t="shared" si="2"/>
        <v>__ffFilter.*</v>
      </c>
      <c r="H22" s="50" t="s">
        <v>2550</v>
      </c>
      <c r="I22" s="32" t="str">
        <f t="shared" si="3"/>
        <v>elif bool( re.compile(r'__ffFilter.*').match(row['ta'])):</v>
      </c>
      <c r="J22" s="48" t="s">
        <v>179</v>
      </c>
      <c r="K22" s="48" t="str">
        <f t="shared" si="4"/>
        <v>Filter')</v>
      </c>
      <c r="L22" s="32" t="str">
        <f t="shared" si="5"/>
        <v>return ('Filter')</v>
      </c>
      <c r="M22" s="56" t="str">
        <f t="shared" si="0"/>
        <v xml:space="preserve">        elif bool( re.compile(r'__ffFilter.*').match(row['ta'])):
            return ('Filter')</v>
      </c>
    </row>
    <row r="23" spans="2:13" x14ac:dyDescent="0.25">
      <c r="B23" s="48" t="s">
        <v>2540</v>
      </c>
      <c r="C23" s="48" t="s">
        <v>2540</v>
      </c>
      <c r="D23" s="6" t="s">
        <v>25</v>
      </c>
      <c r="E23" s="48" t="str">
        <f t="shared" si="6"/>
        <v>ffAdvisorStatus.*</v>
      </c>
      <c r="F23" s="48" t="s">
        <v>2519</v>
      </c>
      <c r="G23" s="48" t="str">
        <f t="shared" si="2"/>
        <v>ffAdvisorStatus.*</v>
      </c>
      <c r="H23" s="50" t="s">
        <v>2550</v>
      </c>
      <c r="I23" s="32" t="str">
        <f t="shared" si="3"/>
        <v>elif bool( re.compile(r'ffAdvisorStatus.*').match(row['ta'])):</v>
      </c>
      <c r="J23" s="48" t="s">
        <v>179</v>
      </c>
      <c r="K23" s="48" t="str">
        <f t="shared" si="4"/>
        <v>Filter')</v>
      </c>
      <c r="L23" s="32" t="str">
        <f t="shared" si="5"/>
        <v>return ('Filter')</v>
      </c>
      <c r="M23" s="56" t="str">
        <f t="shared" si="0"/>
        <v xml:space="preserve">        elif bool( re.compile(r'ffAdvisorStatus.*').match(row['ta'])):
            return ('Filter')</v>
      </c>
    </row>
    <row r="24" spans="2:13" x14ac:dyDescent="0.25">
      <c r="B24" s="48" t="s">
        <v>154</v>
      </c>
      <c r="C24" s="48" t="s">
        <v>154</v>
      </c>
      <c r="D24" s="6" t="s">
        <v>25</v>
      </c>
      <c r="E24" s="48" t="str">
        <f t="shared" si="6"/>
        <v>#filter.*</v>
      </c>
      <c r="F24" s="48" t="s">
        <v>2519</v>
      </c>
      <c r="G24" s="48" t="str">
        <f t="shared" ref="G24" si="7">+E24</f>
        <v>#filter.*</v>
      </c>
      <c r="H24" s="50" t="s">
        <v>2550</v>
      </c>
      <c r="I24" s="32" t="str">
        <f t="shared" ref="I24" si="8">+CONCATENATE(F24,G24,H24)</f>
        <v>elif bool( re.compile(r'#filter.*').match(row['ta'])):</v>
      </c>
      <c r="J24" s="48" t="s">
        <v>179</v>
      </c>
      <c r="K24" s="48" t="str">
        <f t="shared" ref="K24" si="9">+D24&amp;"')"</f>
        <v>Filter')</v>
      </c>
      <c r="L24" s="32" t="str">
        <f t="shared" ref="L24" si="10">+CONCATENATE(J24,K24)</f>
        <v>return ('Filter')</v>
      </c>
      <c r="M24" s="56" t="str">
        <f t="shared" ref="M24" si="11">+CONCATENATE(REPT(" ", $G$2),I24,CHAR(10),REPT(" ", $G$3),L24)</f>
        <v xml:space="preserve">        elif bool( re.compile(r'#filter.*').match(row['ta'])):
            return ('Filter')</v>
      </c>
    </row>
    <row r="25" spans="2:13" x14ac:dyDescent="0.25">
      <c r="B25" s="48" t="s">
        <v>2605</v>
      </c>
      <c r="C25" s="48" t="s">
        <v>2594</v>
      </c>
      <c r="D25" s="6" t="s">
        <v>2597</v>
      </c>
      <c r="E25" s="48" t="str">
        <f t="shared" si="6"/>
        <v>&gt; div\.page-wrap &gt; section &gt; div &gt; div:\[2\].*</v>
      </c>
      <c r="F25" s="48" t="s">
        <v>2519</v>
      </c>
      <c r="G25" s="48" t="str">
        <f t="shared" ref="G25:G26" si="12">+E25</f>
        <v>&gt; div\.page-wrap &gt; section &gt; div &gt; div:\[2\].*</v>
      </c>
      <c r="H25" s="50" t="s">
        <v>2550</v>
      </c>
      <c r="I25" s="32" t="str">
        <f t="shared" ref="I25:I26" si="13">+CONCATENATE(F25,G25,H25)</f>
        <v>elif bool( re.compile(r'&gt; div\.page-wrap &gt; section &gt; div &gt; div:\[2\].*').match(row['ta'])):</v>
      </c>
      <c r="J25" s="48" t="s">
        <v>179</v>
      </c>
      <c r="K25" s="48" t="str">
        <f t="shared" ref="K25:K26" si="14">+D25&amp;"')"</f>
        <v>Last viewed')</v>
      </c>
      <c r="L25" s="32" t="str">
        <f t="shared" ref="L25:L26" si="15">+CONCATENATE(J25,K25)</f>
        <v>return ('Last viewed')</v>
      </c>
      <c r="M25" s="56" t="str">
        <f t="shared" ref="M25:M26" si="16">+CONCATENATE(REPT(" ", $G$2),I25,CHAR(10),REPT(" ", $G$3),L25)</f>
        <v xml:space="preserve">        elif bool( re.compile(r'&gt; div\.page-wrap &gt; section &gt; div &gt; div:\[2\].*').match(row['ta'])):
            return ('Last viewed')</v>
      </c>
    </row>
    <row r="26" spans="2:13" x14ac:dyDescent="0.25">
      <c r="B26" s="48" t="s">
        <v>2604</v>
      </c>
      <c r="C26" s="48" t="s">
        <v>2595</v>
      </c>
      <c r="D26" s="6" t="s">
        <v>2596</v>
      </c>
      <c r="E26" s="48" t="str">
        <f t="shared" si="6"/>
        <v>&gt; div\.page-wrap &gt; footer.*</v>
      </c>
      <c r="F26" s="48" t="s">
        <v>2519</v>
      </c>
      <c r="G26" s="48" t="str">
        <f t="shared" si="12"/>
        <v>&gt; div\.page-wrap &gt; footer.*</v>
      </c>
      <c r="H26" s="50" t="s">
        <v>2550</v>
      </c>
      <c r="I26" s="32" t="str">
        <f t="shared" si="13"/>
        <v>elif bool( re.compile(r'&gt; div\.page-wrap &gt; footer.*').match(row['ta'])):</v>
      </c>
      <c r="J26" s="48" t="s">
        <v>179</v>
      </c>
      <c r="K26" s="48" t="str">
        <f t="shared" si="14"/>
        <v>Footer')</v>
      </c>
      <c r="L26" s="32" t="str">
        <f t="shared" si="15"/>
        <v>return ('Footer')</v>
      </c>
      <c r="M26" s="56" t="str">
        <f t="shared" si="16"/>
        <v xml:space="preserve">        elif bool( re.compile(r'&gt; div\.page-wrap &gt; footer.*').match(row['ta'])):
            return ('Footer')</v>
      </c>
    </row>
    <row r="27" spans="2:13" x14ac:dyDescent="0.25">
      <c r="D27" s="6"/>
    </row>
    <row r="28" spans="2:13" x14ac:dyDescent="0.25">
      <c r="B28" s="52" t="s">
        <v>2609</v>
      </c>
      <c r="C28" s="52" t="s">
        <v>2541</v>
      </c>
      <c r="D28" s="6"/>
    </row>
    <row r="29" spans="2:13" x14ac:dyDescent="0.25">
      <c r="B29" s="52"/>
      <c r="C29" s="52"/>
      <c r="D29" s="6"/>
      <c r="F29" s="48" t="s">
        <v>2588</v>
      </c>
      <c r="M29" s="32" t="str">
        <f>+CONCATENATE(REPT(" ", $G$1),F29)</f>
        <v xml:space="preserve">    elif ((row['page_cat'] == 'cat2') or (row['page_cat'] =='cat3') or (row['page_cat'] =='marken')) and (row['advisor'] == 'No'): </v>
      </c>
    </row>
    <row r="30" spans="2:13" x14ac:dyDescent="0.25">
      <c r="B30" s="48" t="s">
        <v>2598</v>
      </c>
      <c r="C30" s="48" t="s">
        <v>2598</v>
      </c>
      <c r="D30" s="6" t="s">
        <v>2517</v>
      </c>
      <c r="E30" s="48" t="str">
        <f t="shared" ref="E30:E36" si="17">+SUBSTITUTE(SUBSTITUTE(SUBSTITUTE(B30,"[","\["),"]","\]"),".","\.")&amp;".*"</f>
        <v>hp24-top-bar.*</v>
      </c>
      <c r="F30" s="48" t="s">
        <v>2518</v>
      </c>
      <c r="G30" s="48" t="str">
        <f t="shared" ref="G30:G41" si="18">+E30</f>
        <v>hp24-top-bar.*</v>
      </c>
      <c r="H30" s="50" t="s">
        <v>2550</v>
      </c>
      <c r="I30" s="32" t="str">
        <f t="shared" ref="I30:I41" si="19">+CONCATENATE(F30,G30,H30)</f>
        <v>if bool( re.compile(r'hp24-top-bar.*').match(row['ta'])):</v>
      </c>
      <c r="J30" s="48" t="s">
        <v>179</v>
      </c>
      <c r="K30" s="48" t="str">
        <f t="shared" ref="K30:K41" si="20">+D30&amp;"')"</f>
        <v>Topbar')</v>
      </c>
      <c r="L30" s="32" t="str">
        <f t="shared" ref="L30:L41" si="21">+CONCATENATE(J30,K30)</f>
        <v>return ('Topbar')</v>
      </c>
      <c r="M30" s="56" t="str">
        <f t="shared" ref="M30:M41" si="22">+CONCATENATE(REPT(" ", $G$2),I30,CHAR(10),REPT(" ", $G$3),L30)</f>
        <v xml:space="preserve">        if bool( re.compile(r'hp24-top-bar.*').match(row['ta'])):
            return ('Topbar')</v>
      </c>
    </row>
    <row r="31" spans="2:13" x14ac:dyDescent="0.25">
      <c r="B31" s="48" t="s">
        <v>1520</v>
      </c>
      <c r="C31" s="48" t="s">
        <v>1521</v>
      </c>
      <c r="D31" s="6" t="s">
        <v>2599</v>
      </c>
      <c r="E31" s="48" t="str">
        <f t="shared" si="17"/>
        <v>&gt; div\.page-wrap &gt; section &gt; nav.*</v>
      </c>
      <c r="F31" s="48" t="s">
        <v>2519</v>
      </c>
      <c r="G31" s="48" t="str">
        <f t="shared" si="18"/>
        <v>&gt; div\.page-wrap &gt; section &gt; nav.*</v>
      </c>
      <c r="H31" s="50" t="s">
        <v>2550</v>
      </c>
      <c r="I31" s="32" t="str">
        <f t="shared" si="19"/>
        <v>elif bool( re.compile(r'&gt; div\.page-wrap &gt; section &gt; nav.*').match(row['ta'])):</v>
      </c>
      <c r="J31" s="48" t="s">
        <v>179</v>
      </c>
      <c r="K31" s="48" t="str">
        <f t="shared" si="20"/>
        <v>Navigation')</v>
      </c>
      <c r="L31" s="32" t="str">
        <f t="shared" si="21"/>
        <v>return ('Navigation')</v>
      </c>
      <c r="M31" s="56" t="str">
        <f t="shared" si="22"/>
        <v xml:space="preserve">        elif bool( re.compile(r'&gt; div\.page-wrap &gt; section &gt; nav.*').match(row['ta'])):
            return ('Navigation')</v>
      </c>
    </row>
    <row r="32" spans="2:13" x14ac:dyDescent="0.25">
      <c r="B32" s="48" t="s">
        <v>1448</v>
      </c>
      <c r="C32" s="48" t="s">
        <v>1449</v>
      </c>
      <c r="D32" s="6" t="s">
        <v>2599</v>
      </c>
      <c r="E32" s="48" t="str">
        <f t="shared" si="17"/>
        <v>&gt; div\.page-wrap &gt; nav.*</v>
      </c>
      <c r="F32" s="48" t="s">
        <v>2519</v>
      </c>
      <c r="G32" s="48" t="str">
        <f t="shared" si="18"/>
        <v>&gt; div\.page-wrap &gt; nav.*</v>
      </c>
      <c r="H32" s="50" t="s">
        <v>2550</v>
      </c>
      <c r="I32" s="32" t="str">
        <f t="shared" si="19"/>
        <v>elif bool( re.compile(r'&gt; div\.page-wrap &gt; nav.*').match(row['ta'])):</v>
      </c>
      <c r="J32" s="48" t="s">
        <v>179</v>
      </c>
      <c r="K32" s="48" t="str">
        <f t="shared" si="20"/>
        <v>Navigation')</v>
      </c>
      <c r="L32" s="32" t="str">
        <f t="shared" si="21"/>
        <v>return ('Navigation')</v>
      </c>
      <c r="M32" s="56" t="str">
        <f t="shared" si="22"/>
        <v xml:space="preserve">        elif bool( re.compile(r'&gt; div\.page-wrap &gt; nav.*').match(row['ta'])):
            return ('Navigation')</v>
      </c>
    </row>
    <row r="33" spans="2:13" x14ac:dyDescent="0.25">
      <c r="B33" s="48" t="s">
        <v>1176</v>
      </c>
      <c r="C33" s="48" t="s">
        <v>1177</v>
      </c>
      <c r="D33" s="6" t="s">
        <v>764</v>
      </c>
      <c r="E33" s="48" t="str">
        <f t="shared" si="17"/>
        <v>&gt; div\.page-wrap &gt; header.*</v>
      </c>
      <c r="F33" s="48" t="s">
        <v>2519</v>
      </c>
      <c r="G33" s="48" t="str">
        <f t="shared" si="18"/>
        <v>&gt; div\.page-wrap &gt; header.*</v>
      </c>
      <c r="H33" s="50" t="s">
        <v>2550</v>
      </c>
      <c r="I33" s="32" t="str">
        <f t="shared" si="19"/>
        <v>elif bool( re.compile(r'&gt; div\.page-wrap &gt; header.*').match(row['ta'])):</v>
      </c>
      <c r="J33" s="48" t="s">
        <v>179</v>
      </c>
      <c r="K33" s="48" t="str">
        <f t="shared" si="20"/>
        <v>Header')</v>
      </c>
      <c r="L33" s="32" t="str">
        <f t="shared" si="21"/>
        <v>return ('Header')</v>
      </c>
      <c r="M33" s="56" t="str">
        <f t="shared" si="22"/>
        <v xml:space="preserve">        elif bool( re.compile(r'&gt; div\.page-wrap &gt; header.*').match(row['ta'])):
            return ('Header')</v>
      </c>
    </row>
    <row r="34" spans="2:13" x14ac:dyDescent="0.25">
      <c r="B34" s="48" t="s">
        <v>2592</v>
      </c>
      <c r="C34" s="48" t="s">
        <v>2591</v>
      </c>
      <c r="D34" s="6" t="s">
        <v>2593</v>
      </c>
      <c r="E34" s="48" t="str">
        <f t="shared" si="17"/>
        <v>&gt; div\.page-wrap &gt; section &gt; div &gt; div &gt; div &gt; div &gt; div &gt; section &gt; div:\[8\] &gt; div &gt; div.*</v>
      </c>
      <c r="F34" s="48" t="s">
        <v>2519</v>
      </c>
      <c r="G34" s="48" t="str">
        <f t="shared" ref="G34" si="23">+E34</f>
        <v>&gt; div\.page-wrap &gt; section &gt; div &gt; div &gt; div &gt; div &gt; div &gt; section &gt; div:\[8\] &gt; div &gt; div.*</v>
      </c>
      <c r="H34" s="50" t="s">
        <v>2550</v>
      </c>
      <c r="I34" s="32" t="str">
        <f t="shared" ref="I34" si="24">+CONCATENATE(F34,G34,H34)</f>
        <v>elif bool( re.compile(r'&gt; div\.page-wrap &gt; section &gt; div &gt; div &gt; div &gt; div &gt; div &gt; section &gt; div:\[8\] &gt; div &gt; div.*').match(row['ta'])):</v>
      </c>
      <c r="J34" s="48" t="s">
        <v>179</v>
      </c>
      <c r="K34" s="48" t="str">
        <f t="shared" ref="K34" si="25">+D34&amp;"')"</f>
        <v>Title')</v>
      </c>
      <c r="L34" s="32" t="str">
        <f t="shared" ref="L34" si="26">+CONCATENATE(J34,K34)</f>
        <v>return ('Title')</v>
      </c>
      <c r="M34" s="56" t="str">
        <f t="shared" ref="M34" si="27">+CONCATENATE(REPT(" ", $G$2),I34,CHAR(10),REPT(" ", $G$3),L34)</f>
        <v xml:space="preserve">        elif bool( re.compile(r'&gt; div\.page-wrap &gt; section &gt; div &gt; div &gt; div &gt; div &gt; div &gt; section &gt; div:\[8\] &gt; div &gt; div.*').match(row['ta'])):
            return ('Title')</v>
      </c>
    </row>
    <row r="35" spans="2:13" x14ac:dyDescent="0.25">
      <c r="B35" s="48" t="s">
        <v>2520</v>
      </c>
      <c r="C35" s="48" t="s">
        <v>2521</v>
      </c>
      <c r="D35" s="6" t="s">
        <v>2522</v>
      </c>
      <c r="E35" s="48" t="str">
        <f t="shared" si="17"/>
        <v>&gt; div\.page-wrap &gt; section &gt; div &gt; aside.*</v>
      </c>
      <c r="F35" s="48" t="s">
        <v>2519</v>
      </c>
      <c r="G35" s="48" t="str">
        <f t="shared" si="18"/>
        <v>&gt; div\.page-wrap &gt; section &gt; div &gt; aside.*</v>
      </c>
      <c r="H35" s="50" t="s">
        <v>2550</v>
      </c>
      <c r="I35" s="32" t="str">
        <f t="shared" si="19"/>
        <v>elif bool( re.compile(r'&gt; div\.page-wrap &gt; section &gt; div &gt; aside.*').match(row['ta'])):</v>
      </c>
      <c r="J35" s="48" t="s">
        <v>179</v>
      </c>
      <c r="K35" s="48" t="str">
        <f t="shared" si="20"/>
        <v>Sidebar')</v>
      </c>
      <c r="L35" s="32" t="str">
        <f t="shared" si="21"/>
        <v>return ('Sidebar')</v>
      </c>
      <c r="M35" s="56" t="str">
        <f t="shared" si="22"/>
        <v xml:space="preserve">        elif bool( re.compile(r'&gt; div\.page-wrap &gt; section &gt; div &gt; aside.*').match(row['ta'])):
            return ('Sidebar')</v>
      </c>
    </row>
    <row r="36" spans="2:13" x14ac:dyDescent="0.25">
      <c r="B36" s="48" t="s">
        <v>2542</v>
      </c>
      <c r="C36" s="48" t="s">
        <v>2543</v>
      </c>
      <c r="D36" s="6" t="s">
        <v>25</v>
      </c>
      <c r="E36" s="48" t="str">
        <f t="shared" si="17"/>
        <v>&gt; div\.page-wrap &gt; section &gt; div &gt; div &gt; div &gt; div:\[2\] &gt; div &gt; .*</v>
      </c>
      <c r="F36" s="48" t="s">
        <v>2519</v>
      </c>
      <c r="G36" s="48" t="str">
        <f t="shared" si="18"/>
        <v>&gt; div\.page-wrap &gt; section &gt; div &gt; div &gt; div &gt; div:\[2\] &gt; div &gt; .*</v>
      </c>
      <c r="H36" s="50" t="s">
        <v>2550</v>
      </c>
      <c r="I36" s="32" t="str">
        <f t="shared" si="19"/>
        <v>elif bool( re.compile(r'&gt; div\.page-wrap &gt; section &gt; div &gt; div &gt; div &gt; div:\[2\] &gt; div &gt; .*').match(row['ta'])):</v>
      </c>
      <c r="J36" s="48" t="s">
        <v>179</v>
      </c>
      <c r="K36" s="48" t="str">
        <f t="shared" si="20"/>
        <v>Filter')</v>
      </c>
      <c r="L36" s="32" t="str">
        <f t="shared" si="21"/>
        <v>return ('Filter')</v>
      </c>
      <c r="M36" s="56" t="str">
        <f t="shared" si="22"/>
        <v xml:space="preserve">        elif bool( re.compile(r'&gt; div\.page-wrap &gt; section &gt; div &gt; div &gt; div &gt; div:\[2\] &gt; div &gt; .*').match(row['ta'])):
            return ('Filter')</v>
      </c>
    </row>
    <row r="37" spans="2:13" x14ac:dyDescent="0.25">
      <c r="B37" s="48" t="s">
        <v>2544</v>
      </c>
      <c r="C37" s="48" t="s">
        <v>2545</v>
      </c>
      <c r="D37" s="6" t="s">
        <v>2532</v>
      </c>
      <c r="E37" s="48" t="str">
        <f>SUBSTITUTE(SUBSTITUTE(SUBSTITUTE(B37,"[","\["),"]","\]"),".","\.")&amp;"((?!(&gt; a &gt; img)).)*$"</f>
        <v>&gt; div\.page-wrap &gt; section &gt; div &gt; div &gt; div &gt; div:\[2\] &gt; div:\[2\]((?!(&gt; a &gt; img)).)*$</v>
      </c>
      <c r="F37" s="48" t="s">
        <v>2519</v>
      </c>
      <c r="G37" s="48" t="str">
        <f t="shared" si="18"/>
        <v>&gt; div\.page-wrap &gt; section &gt; div &gt; div &gt; div &gt; div:\[2\] &gt; div:\[2\]((?!(&gt; a &gt; img)).)*$</v>
      </c>
      <c r="H37" s="50" t="s">
        <v>2550</v>
      </c>
      <c r="I37" s="32" t="str">
        <f t="shared" si="19"/>
        <v>elif bool( re.compile(r'&gt; div\.page-wrap &gt; section &gt; div &gt; div &gt; div &gt; div:\[2\] &gt; div:\[2\]((?!(&gt; a &gt; img)).)*$').match(row['ta'])):</v>
      </c>
      <c r="J37" s="48" t="s">
        <v>179</v>
      </c>
      <c r="K37" s="48" t="str">
        <f t="shared" si="20"/>
        <v>Products')</v>
      </c>
      <c r="L37" s="32" t="str">
        <f t="shared" si="21"/>
        <v>return ('Products')</v>
      </c>
      <c r="M37" s="56" t="str">
        <f t="shared" si="22"/>
        <v xml:space="preserve">        elif bool( re.compile(r'&gt; div\.page-wrap &gt; section &gt; div &gt; div &gt; div &gt; div:\[2\] &gt; div:\[2\]((?!(&gt; a &gt; img)).)*$').match(row['ta'])):
            return ('Products')</v>
      </c>
    </row>
    <row r="38" spans="2:13" x14ac:dyDescent="0.25">
      <c r="B38" s="48" t="s">
        <v>2546</v>
      </c>
      <c r="C38" s="48" t="s">
        <v>2547</v>
      </c>
      <c r="D38" s="6" t="s">
        <v>2535</v>
      </c>
      <c r="E38" s="48" t="str">
        <f t="shared" ref="E38" si="28">+SUBSTITUTE(SUBSTITUTE(SUBSTITUTE(B38,"[","\["),"]","\]"),".","\.")&amp;".*"</f>
        <v>&gt; div\.page-wrap &gt; section &gt; div &gt; div &gt; div &gt; div:\[2\] &gt; div:\[3\].*</v>
      </c>
      <c r="F38" s="48" t="s">
        <v>2519</v>
      </c>
      <c r="G38" s="48" t="str">
        <f t="shared" si="18"/>
        <v>&gt; div\.page-wrap &gt; section &gt; div &gt; div &gt; div &gt; div:\[2\] &gt; div:\[3\].*</v>
      </c>
      <c r="H38" s="50" t="s">
        <v>2550</v>
      </c>
      <c r="I38" s="32" t="str">
        <f t="shared" si="19"/>
        <v>elif bool( re.compile(r'&gt; div\.page-wrap &gt; section &gt; div &gt; div &gt; div &gt; div:\[2\] &gt; div:\[3\].*').match(row['ta'])):</v>
      </c>
      <c r="J38" s="48" t="s">
        <v>179</v>
      </c>
      <c r="K38" s="48" t="str">
        <f t="shared" si="20"/>
        <v>Pagination')</v>
      </c>
      <c r="L38" s="32" t="str">
        <f t="shared" si="21"/>
        <v>return ('Pagination')</v>
      </c>
      <c r="M38" s="56" t="str">
        <f t="shared" si="22"/>
        <v xml:space="preserve">        elif bool( re.compile(r'&gt; div\.page-wrap &gt; section &gt; div &gt; div &gt; div &gt; div:\[2\] &gt; div:\[3\].*').match(row['ta'])):
            return ('Pagination')</v>
      </c>
    </row>
    <row r="39" spans="2:13" x14ac:dyDescent="0.25">
      <c r="B39" s="48" t="s">
        <v>2548</v>
      </c>
      <c r="C39" s="48" t="s">
        <v>2549</v>
      </c>
      <c r="D39" s="6" t="s">
        <v>2538</v>
      </c>
      <c r="E39" s="48" t="str">
        <f>+LEFT(SUBSTITUTE(SUBSTITUTE(SUBSTITUTE(B39,"[","\["),"]","\]"),".","\."),68)&amp;".*&gt; a &gt; img.*"</f>
        <v>&gt; div\.page-wrap &gt; section &gt; div &gt; div &gt; div &gt; div:\[2\] &gt; div:\[2\].*&gt; a &gt; img.*</v>
      </c>
      <c r="F39" s="48" t="s">
        <v>2519</v>
      </c>
      <c r="G39" s="48" t="str">
        <f t="shared" si="18"/>
        <v>&gt; div\.page-wrap &gt; section &gt; div &gt; div &gt; div &gt; div:\[2\] &gt; div:\[2\].*&gt; a &gt; img.*</v>
      </c>
      <c r="H39" s="50" t="s">
        <v>2550</v>
      </c>
      <c r="I39" s="32" t="str">
        <f t="shared" si="19"/>
        <v>elif bool( re.compile(r'&gt; div\.page-wrap &gt; section &gt; div &gt; div &gt; div &gt; div:\[2\] &gt; div:\[2\].*&gt; a &gt; img.*').match(row['ta'])):</v>
      </c>
      <c r="J39" s="48" t="s">
        <v>179</v>
      </c>
      <c r="K39" s="48" t="str">
        <f t="shared" si="20"/>
        <v>Ad')</v>
      </c>
      <c r="L39" s="32" t="str">
        <f t="shared" si="21"/>
        <v>return ('Ad')</v>
      </c>
      <c r="M39" s="56" t="str">
        <f t="shared" si="22"/>
        <v xml:space="preserve">        elif bool( re.compile(r'&gt; div\.page-wrap &gt; section &gt; div &gt; div &gt; div &gt; div:\[2\] &gt; div:\[2\].*&gt; a &gt; img.*').match(row['ta'])):
            return ('Ad')</v>
      </c>
    </row>
    <row r="40" spans="2:13" x14ac:dyDescent="0.25">
      <c r="B40" s="48" t="s">
        <v>2539</v>
      </c>
      <c r="C40" s="48" t="s">
        <v>2539</v>
      </c>
      <c r="D40" s="6" t="s">
        <v>25</v>
      </c>
      <c r="E40" s="48" t="str">
        <f t="shared" ref="E40:E41" si="29">+SUBSTITUTE(SUBSTITUTE(SUBSTITUTE(B40,"[","\["),"]","\]"),".","\.")&amp;".*"</f>
        <v>__ffFilter.*</v>
      </c>
      <c r="F40" s="48" t="s">
        <v>2519</v>
      </c>
      <c r="G40" s="48" t="str">
        <f t="shared" si="18"/>
        <v>__ffFilter.*</v>
      </c>
      <c r="H40" s="50" t="s">
        <v>2550</v>
      </c>
      <c r="I40" s="32" t="str">
        <f t="shared" si="19"/>
        <v>elif bool( re.compile(r'__ffFilter.*').match(row['ta'])):</v>
      </c>
      <c r="J40" s="48" t="s">
        <v>179</v>
      </c>
      <c r="K40" s="48" t="str">
        <f t="shared" si="20"/>
        <v>Filter')</v>
      </c>
      <c r="L40" s="32" t="str">
        <f t="shared" si="21"/>
        <v>return ('Filter')</v>
      </c>
      <c r="M40" s="56" t="str">
        <f t="shared" si="22"/>
        <v xml:space="preserve">        elif bool( re.compile(r'__ffFilter.*').match(row['ta'])):
            return ('Filter')</v>
      </c>
    </row>
    <row r="41" spans="2:13" x14ac:dyDescent="0.25">
      <c r="B41" s="48" t="s">
        <v>154</v>
      </c>
      <c r="C41" s="48" t="s">
        <v>154</v>
      </c>
      <c r="D41" s="6" t="s">
        <v>25</v>
      </c>
      <c r="E41" s="48" t="str">
        <f t="shared" si="29"/>
        <v>#filter.*</v>
      </c>
      <c r="F41" s="48" t="s">
        <v>2519</v>
      </c>
      <c r="G41" s="48" t="str">
        <f t="shared" si="18"/>
        <v>#filter.*</v>
      </c>
      <c r="H41" s="50" t="s">
        <v>2550</v>
      </c>
      <c r="I41" s="32" t="str">
        <f t="shared" si="19"/>
        <v>elif bool( re.compile(r'#filter.*').match(row['ta'])):</v>
      </c>
      <c r="J41" s="48" t="s">
        <v>179</v>
      </c>
      <c r="K41" s="48" t="str">
        <f t="shared" si="20"/>
        <v>Filter')</v>
      </c>
      <c r="L41" s="32" t="str">
        <f t="shared" si="21"/>
        <v>return ('Filter')</v>
      </c>
      <c r="M41" s="56" t="str">
        <f t="shared" si="22"/>
        <v xml:space="preserve">        elif bool( re.compile(r'#filter.*').match(row['ta'])):
            return ('Filter')</v>
      </c>
    </row>
    <row r="42" spans="2:13" x14ac:dyDescent="0.25">
      <c r="B42" s="48" t="s">
        <v>2560</v>
      </c>
      <c r="C42" s="48" t="s">
        <v>2561</v>
      </c>
      <c r="D42" s="6" t="s">
        <v>2516</v>
      </c>
      <c r="E42" s="48" t="str">
        <f t="shared" ref="E42:E44" si="30">+SUBSTITUTE(SUBSTITUTE(SUBSTITUTE(B42,"[","\["),"]","\]"),".","\.")&amp;".*"</f>
        <v>&gt; div\.page-wrap &gt; section &gt; div &gt; div &gt; div &gt; div &gt; div &gt; section &gt; div:\[9\] &gt; div.*</v>
      </c>
      <c r="F42" s="48" t="s">
        <v>2519</v>
      </c>
      <c r="G42" s="48" t="str">
        <f t="shared" ref="G42:G44" si="31">+E42</f>
        <v>&gt; div\.page-wrap &gt; section &gt; div &gt; div &gt; div &gt; div &gt; div &gt; section &gt; div:\[9\] &gt; div.*</v>
      </c>
      <c r="H42" s="50" t="s">
        <v>2550</v>
      </c>
      <c r="I42" s="32" t="str">
        <f t="shared" ref="I42:I44" si="32">+CONCATENATE(F42,G42,H42)</f>
        <v>elif bool( re.compile(r'&gt; div\.page-wrap &gt; section &gt; div &gt; div &gt; div &gt; div &gt; div &gt; section &gt; div:\[9\] &gt; div.*').match(row['ta'])):</v>
      </c>
      <c r="J42" s="48" t="s">
        <v>179</v>
      </c>
      <c r="K42" s="48" t="str">
        <f t="shared" ref="K42:K44" si="33">+D42&amp;"')"</f>
        <v>Advisor')</v>
      </c>
      <c r="L42" s="32" t="str">
        <f t="shared" ref="L42:L44" si="34">+CONCATENATE(J42,K42)</f>
        <v>return ('Advisor')</v>
      </c>
      <c r="M42" s="56" t="str">
        <f t="shared" ref="M42:M44" si="35">+CONCATENATE(REPT(" ", $G$2),I42,CHAR(10),REPT(" ", $G$3),L42)</f>
        <v xml:space="preserve">        elif bool( re.compile(r'&gt; div\.page-wrap &gt; section &gt; div &gt; div &gt; div &gt; div &gt; div &gt; section &gt; div:\[9\] &gt; div.*').match(row['ta'])):
            return ('Advisor')</v>
      </c>
    </row>
    <row r="43" spans="2:13" x14ac:dyDescent="0.25">
      <c r="B43" s="48" t="s">
        <v>2605</v>
      </c>
      <c r="C43" s="48" t="s">
        <v>2594</v>
      </c>
      <c r="D43" s="6" t="s">
        <v>2597</v>
      </c>
      <c r="E43" s="48" t="str">
        <f t="shared" si="30"/>
        <v>&gt; div\.page-wrap &gt; section &gt; div &gt; div:\[2\].*</v>
      </c>
      <c r="F43" s="48" t="s">
        <v>2519</v>
      </c>
      <c r="G43" s="48" t="str">
        <f t="shared" si="31"/>
        <v>&gt; div\.page-wrap &gt; section &gt; div &gt; div:\[2\].*</v>
      </c>
      <c r="H43" s="50" t="s">
        <v>2550</v>
      </c>
      <c r="I43" s="32" t="str">
        <f t="shared" si="32"/>
        <v>elif bool( re.compile(r'&gt; div\.page-wrap &gt; section &gt; div &gt; div:\[2\].*').match(row['ta'])):</v>
      </c>
      <c r="J43" s="48" t="s">
        <v>179</v>
      </c>
      <c r="K43" s="48" t="str">
        <f t="shared" si="33"/>
        <v>Last viewed')</v>
      </c>
      <c r="L43" s="32" t="str">
        <f t="shared" si="34"/>
        <v>return ('Last viewed')</v>
      </c>
      <c r="M43" s="56" t="str">
        <f t="shared" si="35"/>
        <v xml:space="preserve">        elif bool( re.compile(r'&gt; div\.page-wrap &gt; section &gt; div &gt; div:\[2\].*').match(row['ta'])):
            return ('Last viewed')</v>
      </c>
    </row>
    <row r="44" spans="2:13" x14ac:dyDescent="0.25">
      <c r="B44" s="48" t="s">
        <v>2604</v>
      </c>
      <c r="C44" s="48" t="s">
        <v>2595</v>
      </c>
      <c r="D44" s="6" t="s">
        <v>2596</v>
      </c>
      <c r="E44" s="48" t="str">
        <f t="shared" si="30"/>
        <v>&gt; div\.page-wrap &gt; footer.*</v>
      </c>
      <c r="F44" s="48" t="s">
        <v>2519</v>
      </c>
      <c r="G44" s="48" t="str">
        <f t="shared" si="31"/>
        <v>&gt; div\.page-wrap &gt; footer.*</v>
      </c>
      <c r="H44" s="50" t="s">
        <v>2550</v>
      </c>
      <c r="I44" s="32" t="str">
        <f t="shared" si="32"/>
        <v>elif bool( re.compile(r'&gt; div\.page-wrap &gt; footer.*').match(row['ta'])):</v>
      </c>
      <c r="J44" s="48" t="s">
        <v>179</v>
      </c>
      <c r="K44" s="48" t="str">
        <f t="shared" si="33"/>
        <v>Footer')</v>
      </c>
      <c r="L44" s="32" t="str">
        <f t="shared" si="34"/>
        <v>return ('Footer')</v>
      </c>
      <c r="M44" s="56" t="str">
        <f t="shared" si="35"/>
        <v xml:space="preserve">        elif bool( re.compile(r'&gt; div\.page-wrap &gt; footer.*').match(row['ta'])):
            return ('Footer')</v>
      </c>
    </row>
    <row r="45" spans="2:13" x14ac:dyDescent="0.25">
      <c r="D45" s="6"/>
    </row>
    <row r="46" spans="2:13" x14ac:dyDescent="0.25">
      <c r="B46" s="52" t="s">
        <v>2610</v>
      </c>
      <c r="D46" s="6"/>
    </row>
    <row r="47" spans="2:13" x14ac:dyDescent="0.25">
      <c r="D47" s="6"/>
      <c r="F47" s="48" t="s">
        <v>2611</v>
      </c>
      <c r="M47" s="32" t="str">
        <f>+CONCATENATE(REPT(" ", $G$2),F47)</f>
        <v xml:space="preserve">        else:</v>
      </c>
    </row>
    <row r="48" spans="2:13" x14ac:dyDescent="0.25">
      <c r="B48" s="48" t="s">
        <v>2598</v>
      </c>
      <c r="C48" s="48" t="s">
        <v>139</v>
      </c>
      <c r="D48" s="6" t="s">
        <v>2517</v>
      </c>
      <c r="E48" s="48" t="str">
        <f t="shared" ref="E48:E60" si="36">+SUBSTITUTE(SUBSTITUTE(SUBSTITUTE(B48,"[","\["),"]","\]"),".","\.")&amp;".*"</f>
        <v>hp24-top-bar.*</v>
      </c>
      <c r="F48" s="48" t="s">
        <v>2518</v>
      </c>
      <c r="G48" s="48" t="str">
        <f t="shared" ref="G48:G60" si="37">+E48</f>
        <v>hp24-top-bar.*</v>
      </c>
      <c r="H48" s="50" t="s">
        <v>2550</v>
      </c>
      <c r="I48" s="32" t="str">
        <f t="shared" ref="I48:I60" si="38">+CONCATENATE(F48,G48,H48)</f>
        <v>if bool( re.compile(r'hp24-top-bar.*').match(row['ta'])):</v>
      </c>
      <c r="J48" s="48" t="s">
        <v>179</v>
      </c>
      <c r="K48" s="48" t="str">
        <f t="shared" ref="K48:K60" si="39">+D48&amp;"')"</f>
        <v>Topbar')</v>
      </c>
      <c r="L48" s="32" t="str">
        <f t="shared" ref="L48:L60" si="40">+CONCATENATE(J48,K48)</f>
        <v>return ('Topbar')</v>
      </c>
      <c r="M48" s="56" t="str">
        <f>+CONCATENATE(REPT(" ", $G$3),I48,CHAR(10),REPT(" ", $G$4),L48)</f>
        <v xml:space="preserve">            if bool( re.compile(r'hp24-top-bar.*').match(row['ta'])):
                return ('Topbar')</v>
      </c>
    </row>
    <row r="49" spans="2:13" x14ac:dyDescent="0.25">
      <c r="B49" s="48" t="s">
        <v>1520</v>
      </c>
      <c r="C49" s="48" t="s">
        <v>1521</v>
      </c>
      <c r="D49" s="6" t="s">
        <v>2599</v>
      </c>
      <c r="E49" s="48" t="str">
        <f t="shared" si="36"/>
        <v>&gt; div\.page-wrap &gt; section &gt; nav.*</v>
      </c>
      <c r="F49" s="48" t="s">
        <v>2519</v>
      </c>
      <c r="G49" s="48" t="str">
        <f t="shared" si="37"/>
        <v>&gt; div\.page-wrap &gt; section &gt; nav.*</v>
      </c>
      <c r="H49" s="50" t="s">
        <v>2550</v>
      </c>
      <c r="I49" s="32" t="str">
        <f t="shared" si="38"/>
        <v>elif bool( re.compile(r'&gt; div\.page-wrap &gt; section &gt; nav.*').match(row['ta'])):</v>
      </c>
      <c r="J49" s="48" t="s">
        <v>179</v>
      </c>
      <c r="K49" s="48" t="str">
        <f t="shared" si="39"/>
        <v>Navigation')</v>
      </c>
      <c r="L49" s="32" t="str">
        <f t="shared" si="40"/>
        <v>return ('Navigation')</v>
      </c>
      <c r="M49" s="56" t="str">
        <f t="shared" ref="M49:M60" si="41">+CONCATENATE(REPT(" ", $G$3),I49,CHAR(10),REPT(" ", $G$4),L49)</f>
        <v xml:space="preserve">            elif bool( re.compile(r'&gt; div\.page-wrap &gt; section &gt; nav.*').match(row['ta'])):
                return ('Navigation')</v>
      </c>
    </row>
    <row r="50" spans="2:13" x14ac:dyDescent="0.25">
      <c r="B50" s="48" t="s">
        <v>1448</v>
      </c>
      <c r="C50" s="48" t="s">
        <v>1449</v>
      </c>
      <c r="D50" s="6" t="s">
        <v>2599</v>
      </c>
      <c r="E50" s="48" t="str">
        <f t="shared" si="36"/>
        <v>&gt; div\.page-wrap &gt; nav.*</v>
      </c>
      <c r="F50" s="48" t="s">
        <v>2519</v>
      </c>
      <c r="G50" s="48" t="str">
        <f t="shared" si="37"/>
        <v>&gt; div\.page-wrap &gt; nav.*</v>
      </c>
      <c r="H50" s="50" t="s">
        <v>2550</v>
      </c>
      <c r="I50" s="32" t="str">
        <f t="shared" si="38"/>
        <v>elif bool( re.compile(r'&gt; div\.page-wrap &gt; nav.*').match(row['ta'])):</v>
      </c>
      <c r="J50" s="48" t="s">
        <v>179</v>
      </c>
      <c r="K50" s="48" t="str">
        <f t="shared" si="39"/>
        <v>Navigation')</v>
      </c>
      <c r="L50" s="32" t="str">
        <f t="shared" si="40"/>
        <v>return ('Navigation')</v>
      </c>
      <c r="M50" s="56" t="str">
        <f t="shared" si="41"/>
        <v xml:space="preserve">            elif bool( re.compile(r'&gt; div\.page-wrap &gt; nav.*').match(row['ta'])):
                return ('Navigation')</v>
      </c>
    </row>
    <row r="51" spans="2:13" x14ac:dyDescent="0.25">
      <c r="B51" s="48" t="s">
        <v>1176</v>
      </c>
      <c r="C51" s="48" t="s">
        <v>1177</v>
      </c>
      <c r="D51" s="6" t="s">
        <v>764</v>
      </c>
      <c r="E51" s="48" t="str">
        <f t="shared" si="36"/>
        <v>&gt; div\.page-wrap &gt; header.*</v>
      </c>
      <c r="F51" s="48" t="s">
        <v>2519</v>
      </c>
      <c r="G51" s="48" t="str">
        <f t="shared" si="37"/>
        <v>&gt; div\.page-wrap &gt; header.*</v>
      </c>
      <c r="H51" s="50" t="s">
        <v>2550</v>
      </c>
      <c r="I51" s="32" t="str">
        <f t="shared" si="38"/>
        <v>elif bool( re.compile(r'&gt; div\.page-wrap &gt; header.*').match(row['ta'])):</v>
      </c>
      <c r="J51" s="48" t="s">
        <v>179</v>
      </c>
      <c r="K51" s="48" t="str">
        <f t="shared" si="39"/>
        <v>Header')</v>
      </c>
      <c r="L51" s="32" t="str">
        <f t="shared" si="40"/>
        <v>return ('Header')</v>
      </c>
      <c r="M51" s="56" t="str">
        <f t="shared" si="41"/>
        <v xml:space="preserve">            elif bool( re.compile(r'&gt; div\.page-wrap &gt; header.*').match(row['ta'])):
                return ('Header')</v>
      </c>
    </row>
    <row r="52" spans="2:13" x14ac:dyDescent="0.25">
      <c r="B52" s="48" t="s">
        <v>2520</v>
      </c>
      <c r="C52" s="48" t="s">
        <v>2521</v>
      </c>
      <c r="D52" s="6" t="s">
        <v>2522</v>
      </c>
      <c r="E52" s="48" t="str">
        <f t="shared" si="36"/>
        <v>&gt; div\.page-wrap &gt; section &gt; div &gt; aside.*</v>
      </c>
      <c r="F52" s="48" t="s">
        <v>2519</v>
      </c>
      <c r="G52" s="48" t="str">
        <f t="shared" si="37"/>
        <v>&gt; div\.page-wrap &gt; section &gt; div &gt; aside.*</v>
      </c>
      <c r="H52" s="50" t="s">
        <v>2550</v>
      </c>
      <c r="I52" s="32" t="str">
        <f t="shared" si="38"/>
        <v>elif bool( re.compile(r'&gt; div\.page-wrap &gt; section &gt; div &gt; aside.*').match(row['ta'])):</v>
      </c>
      <c r="J52" s="48" t="s">
        <v>179</v>
      </c>
      <c r="K52" s="48" t="str">
        <f t="shared" si="39"/>
        <v>Sidebar')</v>
      </c>
      <c r="L52" s="32" t="str">
        <f t="shared" si="40"/>
        <v>return ('Sidebar')</v>
      </c>
      <c r="M52" s="56" t="str">
        <f t="shared" si="41"/>
        <v xml:space="preserve">            elif bool( re.compile(r'&gt; div\.page-wrap &gt; section &gt; div &gt; aside.*').match(row['ta'])):
                return ('Sidebar')</v>
      </c>
    </row>
    <row r="53" spans="2:13" x14ac:dyDescent="0.25">
      <c r="B53" s="48" t="s">
        <v>2606</v>
      </c>
      <c r="C53" s="48" t="s">
        <v>2601</v>
      </c>
      <c r="D53" s="6" t="s">
        <v>25</v>
      </c>
      <c r="E53" s="48" t="str">
        <f t="shared" si="36"/>
        <v>&gt; div\.page-wrap &gt; section &gt; div &gt; div &gt; div &gt; div &gt; div &gt; .*</v>
      </c>
      <c r="F53" s="48" t="s">
        <v>2519</v>
      </c>
      <c r="G53" s="48" t="str">
        <f t="shared" si="37"/>
        <v>&gt; div\.page-wrap &gt; section &gt; div &gt; div &gt; div &gt; div &gt; div &gt; .*</v>
      </c>
      <c r="H53" s="50" t="s">
        <v>2550</v>
      </c>
      <c r="I53" s="32" t="str">
        <f t="shared" si="38"/>
        <v>elif bool( re.compile(r'&gt; div\.page-wrap &gt; section &gt; div &gt; div &gt; div &gt; div &gt; div &gt; .*').match(row['ta'])):</v>
      </c>
      <c r="J53" s="48" t="s">
        <v>179</v>
      </c>
      <c r="K53" s="48" t="str">
        <f t="shared" si="39"/>
        <v>Filter')</v>
      </c>
      <c r="L53" s="32" t="str">
        <f t="shared" si="40"/>
        <v>return ('Filter')</v>
      </c>
      <c r="M53" s="56" t="str">
        <f t="shared" si="41"/>
        <v xml:space="preserve">            elif bool( re.compile(r'&gt; div\.page-wrap &gt; section &gt; div &gt; div &gt; div &gt; div &gt; div &gt; .*').match(row['ta'])):
                return ('Filter')</v>
      </c>
    </row>
    <row r="54" spans="2:13" x14ac:dyDescent="0.25">
      <c r="B54" s="48" t="s">
        <v>1231</v>
      </c>
      <c r="C54" s="48" t="s">
        <v>2600</v>
      </c>
      <c r="D54" s="6" t="s">
        <v>2532</v>
      </c>
      <c r="E54" s="48" t="str">
        <f>SUBSTITUTE(SUBSTITUTE(SUBSTITUTE(B54,"[","\["),"]","\]"),".","\.")&amp;"((?!(&gt; a &gt; img)).)*$"</f>
        <v>&gt; div\.page-wrap &gt; section &gt; div &gt; div &gt; div &gt; div &gt; div:\[2\]((?!(&gt; a &gt; img)).)*$</v>
      </c>
      <c r="F54" s="48" t="s">
        <v>2519</v>
      </c>
      <c r="G54" s="48" t="str">
        <f t="shared" si="37"/>
        <v>&gt; div\.page-wrap &gt; section &gt; div &gt; div &gt; div &gt; div &gt; div:\[2\]((?!(&gt; a &gt; img)).)*$</v>
      </c>
      <c r="H54" s="50" t="s">
        <v>2550</v>
      </c>
      <c r="I54" s="32" t="str">
        <f t="shared" si="38"/>
        <v>elif bool( re.compile(r'&gt; div\.page-wrap &gt; section &gt; div &gt; div &gt; div &gt; div &gt; div:\[2\]((?!(&gt; a &gt; img)).)*$').match(row['ta'])):</v>
      </c>
      <c r="J54" s="48" t="s">
        <v>179</v>
      </c>
      <c r="K54" s="48" t="str">
        <f t="shared" si="39"/>
        <v>Products')</v>
      </c>
      <c r="L54" s="32" t="str">
        <f t="shared" si="40"/>
        <v>return ('Products')</v>
      </c>
      <c r="M54" s="56" t="str">
        <f t="shared" si="41"/>
        <v xml:space="preserve">            elif bool( re.compile(r'&gt; div\.page-wrap &gt; section &gt; div &gt; div &gt; div &gt; div &gt; div:\[2\]((?!(&gt; a &gt; img)).)*$').match(row['ta'])):
                return ('Products')</v>
      </c>
    </row>
    <row r="55" spans="2:13" x14ac:dyDescent="0.25">
      <c r="B55" s="48" t="s">
        <v>2607</v>
      </c>
      <c r="C55" s="48" t="s">
        <v>2603</v>
      </c>
      <c r="D55" s="6" t="s">
        <v>2535</v>
      </c>
      <c r="E55" s="48" t="str">
        <f t="shared" si="36"/>
        <v>&gt; div\.page-wrap &gt; section &gt; div &gt; div &gt; div &gt; div &gt; div:\[3\].*</v>
      </c>
      <c r="F55" s="48" t="s">
        <v>2519</v>
      </c>
      <c r="G55" s="48" t="str">
        <f t="shared" si="37"/>
        <v>&gt; div\.page-wrap &gt; section &gt; div &gt; div &gt; div &gt; div &gt; div:\[3\].*</v>
      </c>
      <c r="H55" s="50" t="s">
        <v>2550</v>
      </c>
      <c r="I55" s="32" t="str">
        <f t="shared" si="38"/>
        <v>elif bool( re.compile(r'&gt; div\.page-wrap &gt; section &gt; div &gt; div &gt; div &gt; div &gt; div:\[3\].*').match(row['ta'])):</v>
      </c>
      <c r="J55" s="48" t="s">
        <v>179</v>
      </c>
      <c r="K55" s="48" t="str">
        <f t="shared" si="39"/>
        <v>Pagination')</v>
      </c>
      <c r="L55" s="32" t="str">
        <f t="shared" si="40"/>
        <v>return ('Pagination')</v>
      </c>
      <c r="M55" s="56" t="str">
        <f t="shared" si="41"/>
        <v xml:space="preserve">            elif bool( re.compile(r'&gt; div\.page-wrap &gt; section &gt; div &gt; div &gt; div &gt; div &gt; div:\[3\].*').match(row['ta'])):
                return ('Pagination')</v>
      </c>
    </row>
    <row r="56" spans="2:13" x14ac:dyDescent="0.25">
      <c r="B56" s="48" t="s">
        <v>2608</v>
      </c>
      <c r="C56" s="48" t="s">
        <v>2602</v>
      </c>
      <c r="D56" s="6" t="s">
        <v>2538</v>
      </c>
      <c r="E56" s="48" t="str">
        <f>+LEFT(SUBSTITUTE(SUBSTITUTE(SUBSTITUTE(B56,"[","\["),"]","\]"),".","\."),68)&amp;".*&gt; a &gt; img.*"</f>
        <v>&gt; div\.page-wrap &gt; section &gt; div &gt; div &gt; div &gt; div &gt; div:\[2\]  \[\..*&gt; a &gt; img.*</v>
      </c>
      <c r="F56" s="48" t="s">
        <v>2519</v>
      </c>
      <c r="G56" s="48" t="str">
        <f t="shared" si="37"/>
        <v>&gt; div\.page-wrap &gt; section &gt; div &gt; div &gt; div &gt; div &gt; div:\[2\]  \[\..*&gt; a &gt; img.*</v>
      </c>
      <c r="H56" s="50" t="s">
        <v>2550</v>
      </c>
      <c r="I56" s="32" t="str">
        <f t="shared" si="38"/>
        <v>elif bool( re.compile(r'&gt; div\.page-wrap &gt; section &gt; div &gt; div &gt; div &gt; div &gt; div:\[2\]  \[\..*&gt; a &gt; img.*').match(row['ta'])):</v>
      </c>
      <c r="J56" s="48" t="s">
        <v>179</v>
      </c>
      <c r="K56" s="48" t="str">
        <f t="shared" si="39"/>
        <v>Ad')</v>
      </c>
      <c r="L56" s="32" t="str">
        <f t="shared" si="40"/>
        <v>return ('Ad')</v>
      </c>
      <c r="M56" s="56" t="str">
        <f t="shared" si="41"/>
        <v xml:space="preserve">            elif bool( re.compile(r'&gt; div\.page-wrap &gt; section &gt; div &gt; div &gt; div &gt; div &gt; div:\[2\]  \[\..*&gt; a &gt; img.*').match(row['ta'])):
                return ('Ad')</v>
      </c>
    </row>
    <row r="57" spans="2:13" x14ac:dyDescent="0.25">
      <c r="B57" s="48" t="s">
        <v>2539</v>
      </c>
      <c r="C57" s="48" t="s">
        <v>2539</v>
      </c>
      <c r="D57" s="6" t="s">
        <v>25</v>
      </c>
      <c r="E57" s="48" t="str">
        <f t="shared" si="36"/>
        <v>__ffFilter.*</v>
      </c>
      <c r="F57" s="48" t="s">
        <v>2519</v>
      </c>
      <c r="G57" s="48" t="str">
        <f t="shared" si="37"/>
        <v>__ffFilter.*</v>
      </c>
      <c r="H57" s="50" t="s">
        <v>2550</v>
      </c>
      <c r="I57" s="32" t="str">
        <f t="shared" si="38"/>
        <v>elif bool( re.compile(r'__ffFilter.*').match(row['ta'])):</v>
      </c>
      <c r="J57" s="48" t="s">
        <v>179</v>
      </c>
      <c r="K57" s="48" t="str">
        <f t="shared" si="39"/>
        <v>Filter')</v>
      </c>
      <c r="L57" s="32" t="str">
        <f t="shared" si="40"/>
        <v>return ('Filter')</v>
      </c>
      <c r="M57" s="56" t="str">
        <f t="shared" si="41"/>
        <v xml:space="preserve">            elif bool( re.compile(r'__ffFilter.*').match(row['ta'])):
                return ('Filter')</v>
      </c>
    </row>
    <row r="58" spans="2:13" x14ac:dyDescent="0.25">
      <c r="B58" s="48" t="s">
        <v>154</v>
      </c>
      <c r="C58" s="48" t="s">
        <v>154</v>
      </c>
      <c r="D58" s="6" t="s">
        <v>25</v>
      </c>
      <c r="E58" s="48" t="str">
        <f t="shared" si="36"/>
        <v>#filter.*</v>
      </c>
      <c r="F58" s="48" t="s">
        <v>2519</v>
      </c>
      <c r="G58" s="48" t="str">
        <f t="shared" si="37"/>
        <v>#filter.*</v>
      </c>
      <c r="H58" s="50" t="s">
        <v>2550</v>
      </c>
      <c r="I58" s="32" t="str">
        <f t="shared" si="38"/>
        <v>elif bool( re.compile(r'#filter.*').match(row['ta'])):</v>
      </c>
      <c r="J58" s="48" t="s">
        <v>179</v>
      </c>
      <c r="K58" s="48" t="str">
        <f t="shared" si="39"/>
        <v>Filter')</v>
      </c>
      <c r="L58" s="32" t="str">
        <f t="shared" si="40"/>
        <v>return ('Filter')</v>
      </c>
      <c r="M58" s="56" t="str">
        <f t="shared" si="41"/>
        <v xml:space="preserve">            elif bool( re.compile(r'#filter.*').match(row['ta'])):
                return ('Filter')</v>
      </c>
    </row>
    <row r="59" spans="2:13" x14ac:dyDescent="0.25">
      <c r="B59" s="48" t="s">
        <v>2605</v>
      </c>
      <c r="C59" s="48" t="s">
        <v>2594</v>
      </c>
      <c r="D59" s="6" t="s">
        <v>2597</v>
      </c>
      <c r="E59" s="48" t="str">
        <f t="shared" si="36"/>
        <v>&gt; div\.page-wrap &gt; section &gt; div &gt; div:\[2\].*</v>
      </c>
      <c r="F59" s="48" t="s">
        <v>2519</v>
      </c>
      <c r="G59" s="48" t="str">
        <f t="shared" si="37"/>
        <v>&gt; div\.page-wrap &gt; section &gt; div &gt; div:\[2\].*</v>
      </c>
      <c r="H59" s="50" t="s">
        <v>2550</v>
      </c>
      <c r="I59" s="32" t="str">
        <f t="shared" si="38"/>
        <v>elif bool( re.compile(r'&gt; div\.page-wrap &gt; section &gt; div &gt; div:\[2\].*').match(row['ta'])):</v>
      </c>
      <c r="J59" s="48" t="s">
        <v>179</v>
      </c>
      <c r="K59" s="48" t="str">
        <f t="shared" si="39"/>
        <v>Last viewed')</v>
      </c>
      <c r="L59" s="32" t="str">
        <f t="shared" si="40"/>
        <v>return ('Last viewed')</v>
      </c>
      <c r="M59" s="56" t="str">
        <f t="shared" si="41"/>
        <v xml:space="preserve">            elif bool( re.compile(r'&gt; div\.page-wrap &gt; section &gt; div &gt; div:\[2\].*').match(row['ta'])):
                return ('Last viewed')</v>
      </c>
    </row>
    <row r="60" spans="2:13" x14ac:dyDescent="0.25">
      <c r="B60" s="48" t="s">
        <v>2604</v>
      </c>
      <c r="C60" s="48" t="s">
        <v>2595</v>
      </c>
      <c r="D60" s="6" t="s">
        <v>2596</v>
      </c>
      <c r="E60" s="48" t="str">
        <f t="shared" si="36"/>
        <v>&gt; div\.page-wrap &gt; footer.*</v>
      </c>
      <c r="F60" s="48" t="s">
        <v>2519</v>
      </c>
      <c r="G60" s="48" t="str">
        <f t="shared" si="37"/>
        <v>&gt; div\.page-wrap &gt; footer.*</v>
      </c>
      <c r="H60" s="50" t="s">
        <v>2550</v>
      </c>
      <c r="I60" s="32" t="str">
        <f t="shared" si="38"/>
        <v>elif bool( re.compile(r'&gt; div\.page-wrap &gt; footer.*').match(row['ta'])):</v>
      </c>
      <c r="J60" s="48" t="s">
        <v>179</v>
      </c>
      <c r="K60" s="48" t="str">
        <f t="shared" si="39"/>
        <v>Footer')</v>
      </c>
      <c r="L60" s="32" t="str">
        <f t="shared" si="40"/>
        <v>return ('Footer')</v>
      </c>
      <c r="M60" s="56" t="str">
        <f t="shared" si="41"/>
        <v xml:space="preserve">            elif bool( re.compile(r'&gt; div\.page-wrap &gt; footer.*').match(row['ta'])):
                return ('Footer')</v>
      </c>
    </row>
    <row r="61" spans="2:13" x14ac:dyDescent="0.25">
      <c r="D61" s="6"/>
    </row>
    <row r="62" spans="2:13" x14ac:dyDescent="0.25">
      <c r="D62" s="6"/>
    </row>
    <row r="63" spans="2:13" x14ac:dyDescent="0.25">
      <c r="B63" s="52" t="s">
        <v>2551</v>
      </c>
      <c r="C63" s="52" t="s">
        <v>2551</v>
      </c>
      <c r="D63" s="6"/>
    </row>
    <row r="64" spans="2:13" x14ac:dyDescent="0.25">
      <c r="D64" s="6"/>
      <c r="F64" s="48" t="s">
        <v>2559</v>
      </c>
      <c r="M64" s="32" t="str">
        <f>+CONCATENATE(REPT(" ", $G$1),F64)</f>
        <v xml:space="preserve">    elif (row['page_cat'] == 'search') : </v>
      </c>
    </row>
    <row r="65" spans="2:13" x14ac:dyDescent="0.25">
      <c r="B65" s="48" t="s">
        <v>139</v>
      </c>
      <c r="C65" s="48" t="s">
        <v>139</v>
      </c>
      <c r="D65" s="6" t="s">
        <v>2517</v>
      </c>
      <c r="E65" s="48" t="str">
        <f t="shared" ref="E65" si="42">+SUBSTITUTE(SUBSTITUTE(SUBSTITUTE(B65,"[","\["),"]","\]"),".","\.")&amp;".*"</f>
        <v>#hp24-top-bar.*</v>
      </c>
      <c r="F65" s="48" t="s">
        <v>2518</v>
      </c>
      <c r="G65" s="48" t="str">
        <f t="shared" ref="G65:G66" si="43">+E65</f>
        <v>#hp24-top-bar.*</v>
      </c>
      <c r="H65" s="50" t="s">
        <v>2550</v>
      </c>
      <c r="I65" s="32" t="str">
        <f t="shared" ref="I65:I66" si="44">+CONCATENATE(F65,G65,H65)</f>
        <v>if bool( re.compile(r'#hp24-top-bar.*').match(row['ta'])):</v>
      </c>
      <c r="J65" s="48" t="s">
        <v>179</v>
      </c>
      <c r="K65" s="48" t="str">
        <f t="shared" ref="K65:K66" si="45">+D65&amp;"')"</f>
        <v>Topbar')</v>
      </c>
      <c r="L65" s="32" t="str">
        <f t="shared" ref="L65:L66" si="46">+CONCATENATE(J65,K65)</f>
        <v>return ('Topbar')</v>
      </c>
      <c r="M65" s="56" t="str">
        <f t="shared" ref="M65:M66" si="47">+CONCATENATE(REPT(" ", $G$2),I65,CHAR(10),REPT(" ", $G$3),L65)</f>
        <v xml:space="preserve">        if bool( re.compile(r'#hp24-top-bar.*').match(row['ta'])):
            return ('Topbar')</v>
      </c>
    </row>
    <row r="66" spans="2:13" x14ac:dyDescent="0.25">
      <c r="B66" s="48" t="s">
        <v>2552</v>
      </c>
      <c r="C66" s="48" t="s">
        <v>2552</v>
      </c>
      <c r="D66" s="6" t="s">
        <v>2599</v>
      </c>
      <c r="E66" s="48" t="str">
        <f t="shared" ref="E66:E73" si="48">+SUBSTITUTE(SUBSTITUTE(SUBSTITUTE(B66,"[","\["),"]","\]"),".","\.")&amp;".*"</f>
        <v>&gt; div\.page-wrap &gt; section&gt; nav.*</v>
      </c>
      <c r="F66" s="48" t="s">
        <v>2519</v>
      </c>
      <c r="G66" s="48" t="str">
        <f t="shared" si="43"/>
        <v>&gt; div\.page-wrap &gt; section&gt; nav.*</v>
      </c>
      <c r="H66" s="50" t="s">
        <v>2550</v>
      </c>
      <c r="I66" s="32" t="str">
        <f t="shared" si="44"/>
        <v>elif bool( re.compile(r'&gt; div\.page-wrap &gt; section&gt; nav.*').match(row['ta'])):</v>
      </c>
      <c r="J66" s="48" t="s">
        <v>179</v>
      </c>
      <c r="K66" s="48" t="str">
        <f t="shared" si="45"/>
        <v>Navigation')</v>
      </c>
      <c r="L66" s="32" t="str">
        <f t="shared" si="46"/>
        <v>return ('Navigation')</v>
      </c>
      <c r="M66" s="56" t="str">
        <f t="shared" si="47"/>
        <v xml:space="preserve">        elif bool( re.compile(r'&gt; div\.page-wrap &gt; section&gt; nav.*').match(row['ta'])):
            return ('Navigation')</v>
      </c>
    </row>
    <row r="67" spans="2:13" x14ac:dyDescent="0.25">
      <c r="B67" s="48" t="s">
        <v>1448</v>
      </c>
      <c r="C67" s="48" t="s">
        <v>1448</v>
      </c>
      <c r="D67" s="6" t="s">
        <v>2599</v>
      </c>
      <c r="E67" s="48" t="str">
        <f t="shared" si="48"/>
        <v>&gt; div\.page-wrap &gt; nav.*</v>
      </c>
      <c r="F67" s="48" t="s">
        <v>2519</v>
      </c>
      <c r="G67" s="48" t="str">
        <f t="shared" ref="G67:G73" si="49">+E67</f>
        <v>&gt; div\.page-wrap &gt; nav.*</v>
      </c>
      <c r="H67" s="50" t="s">
        <v>2550</v>
      </c>
      <c r="I67" s="32" t="str">
        <f t="shared" ref="I67:I73" si="50">+CONCATENATE(F67,G67,H67)</f>
        <v>elif bool( re.compile(r'&gt; div\.page-wrap &gt; nav.*').match(row['ta'])):</v>
      </c>
      <c r="J67" s="48" t="s">
        <v>179</v>
      </c>
      <c r="K67" s="48" t="str">
        <f t="shared" ref="K67:K73" si="51">+D67&amp;"')"</f>
        <v>Navigation')</v>
      </c>
      <c r="L67" s="32" t="str">
        <f t="shared" ref="L67:L73" si="52">+CONCATENATE(J67,K67)</f>
        <v>return ('Navigation')</v>
      </c>
      <c r="M67" s="56" t="str">
        <f t="shared" ref="M67:M73" si="53">+CONCATENATE(REPT(" ", $G$2),I67,CHAR(10),REPT(" ", $G$3),L67)</f>
        <v xml:space="preserve">        elif bool( re.compile(r'&gt; div\.page-wrap &gt; nav.*').match(row['ta'])):
            return ('Navigation')</v>
      </c>
    </row>
    <row r="68" spans="2:13" x14ac:dyDescent="0.25">
      <c r="B68" s="48" t="s">
        <v>1176</v>
      </c>
      <c r="C68" s="48" t="s">
        <v>1176</v>
      </c>
      <c r="D68" s="6" t="s">
        <v>764</v>
      </c>
      <c r="E68" s="48" t="str">
        <f t="shared" si="48"/>
        <v>&gt; div\.page-wrap &gt; header.*</v>
      </c>
      <c r="F68" s="48" t="s">
        <v>2519</v>
      </c>
      <c r="G68" s="48" t="str">
        <f t="shared" si="49"/>
        <v>&gt; div\.page-wrap &gt; header.*</v>
      </c>
      <c r="H68" s="50" t="s">
        <v>2550</v>
      </c>
      <c r="I68" s="32" t="str">
        <f t="shared" si="50"/>
        <v>elif bool( re.compile(r'&gt; div\.page-wrap &gt; header.*').match(row['ta'])):</v>
      </c>
      <c r="J68" s="48" t="s">
        <v>179</v>
      </c>
      <c r="K68" s="48" t="str">
        <f t="shared" si="51"/>
        <v>Header')</v>
      </c>
      <c r="L68" s="32" t="str">
        <f t="shared" si="52"/>
        <v>return ('Header')</v>
      </c>
      <c r="M68" s="56" t="str">
        <f t="shared" si="53"/>
        <v xml:space="preserve">        elif bool( re.compile(r'&gt; div\.page-wrap &gt; header.*').match(row['ta'])):
            return ('Header')</v>
      </c>
    </row>
    <row r="69" spans="2:13" x14ac:dyDescent="0.25">
      <c r="B69" s="48" t="s">
        <v>2553</v>
      </c>
      <c r="C69" s="48" t="s">
        <v>2554</v>
      </c>
      <c r="D69" s="6" t="s">
        <v>25</v>
      </c>
      <c r="E69" s="48" t="str">
        <f t="shared" si="48"/>
        <v>&gt; div\.page-wrap &gt; section&gt; div&gt; div&gt; div&gt; div&gt; div &gt; div.*</v>
      </c>
      <c r="F69" s="48" t="s">
        <v>2519</v>
      </c>
      <c r="G69" s="48" t="str">
        <f t="shared" si="49"/>
        <v>&gt; div\.page-wrap &gt; section&gt; div&gt; div&gt; div&gt; div&gt; div &gt; div.*</v>
      </c>
      <c r="H69" s="50" t="s">
        <v>2550</v>
      </c>
      <c r="I69" s="32" t="str">
        <f t="shared" si="50"/>
        <v>elif bool( re.compile(r'&gt; div\.page-wrap &gt; section&gt; div&gt; div&gt; div&gt; div&gt; div &gt; div.*').match(row['ta'])):</v>
      </c>
      <c r="J69" s="48" t="s">
        <v>179</v>
      </c>
      <c r="K69" s="48" t="str">
        <f t="shared" si="51"/>
        <v>Filter')</v>
      </c>
      <c r="L69" s="32" t="str">
        <f t="shared" si="52"/>
        <v>return ('Filter')</v>
      </c>
      <c r="M69" s="56" t="str">
        <f t="shared" si="53"/>
        <v xml:space="preserve">        elif bool( re.compile(r'&gt; div\.page-wrap &gt; section&gt; div&gt; div&gt; div&gt; div&gt; div &gt; div.*').match(row['ta'])):
            return ('Filter')</v>
      </c>
    </row>
    <row r="70" spans="2:13" x14ac:dyDescent="0.25">
      <c r="B70" s="48" t="s">
        <v>2555</v>
      </c>
      <c r="C70" s="48" t="s">
        <v>2556</v>
      </c>
      <c r="D70" s="6" t="s">
        <v>2532</v>
      </c>
      <c r="E70" s="48" t="str">
        <f t="shared" si="48"/>
        <v>&gt; div\.page-wrap &gt; section&gt; div&gt; div&gt; div&gt; div&gt; div &gt; div:\[2\].*</v>
      </c>
      <c r="F70" s="48" t="s">
        <v>2519</v>
      </c>
      <c r="G70" s="48" t="str">
        <f t="shared" si="49"/>
        <v>&gt; div\.page-wrap &gt; section&gt; div&gt; div&gt; div&gt; div&gt; div &gt; div:\[2\].*</v>
      </c>
      <c r="H70" s="50" t="s">
        <v>2550</v>
      </c>
      <c r="I70" s="32" t="str">
        <f t="shared" si="50"/>
        <v>elif bool( re.compile(r'&gt; div\.page-wrap &gt; section&gt; div&gt; div&gt; div&gt; div&gt; div &gt; div:\[2\].*').match(row['ta'])):</v>
      </c>
      <c r="J70" s="48" t="s">
        <v>179</v>
      </c>
      <c r="K70" s="48" t="str">
        <f t="shared" si="51"/>
        <v>Products')</v>
      </c>
      <c r="L70" s="32" t="str">
        <f t="shared" si="52"/>
        <v>return ('Products')</v>
      </c>
      <c r="M70" s="56" t="str">
        <f t="shared" si="53"/>
        <v xml:space="preserve">        elif bool( re.compile(r'&gt; div\.page-wrap &gt; section&gt; div&gt; div&gt; div&gt; div&gt; div &gt; div:\[2\].*').match(row['ta'])):
            return ('Products')</v>
      </c>
    </row>
    <row r="71" spans="2:13" x14ac:dyDescent="0.25">
      <c r="B71" s="48" t="s">
        <v>2557</v>
      </c>
      <c r="C71" s="48" t="s">
        <v>2558</v>
      </c>
      <c r="D71" s="6" t="s">
        <v>2535</v>
      </c>
      <c r="E71" s="48" t="str">
        <f t="shared" si="48"/>
        <v>&gt; div\.page-wrap &gt; section&gt; div&gt; div&gt; div&gt; div&gt; div &gt; div:\[3\].*</v>
      </c>
      <c r="F71" s="48" t="s">
        <v>2519</v>
      </c>
      <c r="G71" s="48" t="str">
        <f t="shared" si="49"/>
        <v>&gt; div\.page-wrap &gt; section&gt; div&gt; div&gt; div&gt; div&gt; div &gt; div:\[3\].*</v>
      </c>
      <c r="H71" s="50" t="s">
        <v>2550</v>
      </c>
      <c r="I71" s="32" t="str">
        <f t="shared" si="50"/>
        <v>elif bool( re.compile(r'&gt; div\.page-wrap &gt; section&gt; div&gt; div&gt; div&gt; div&gt; div &gt; div:\[3\].*').match(row['ta'])):</v>
      </c>
      <c r="J71" s="48" t="s">
        <v>179</v>
      </c>
      <c r="K71" s="48" t="str">
        <f t="shared" si="51"/>
        <v>Pagination')</v>
      </c>
      <c r="L71" s="32" t="str">
        <f t="shared" si="52"/>
        <v>return ('Pagination')</v>
      </c>
      <c r="M71" s="56" t="str">
        <f t="shared" si="53"/>
        <v xml:space="preserve">        elif bool( re.compile(r'&gt; div\.page-wrap &gt; section&gt; div&gt; div&gt; div&gt; div&gt; div &gt; div:\[3\].*').match(row['ta'])):
            return ('Pagination')</v>
      </c>
    </row>
    <row r="72" spans="2:13" x14ac:dyDescent="0.25">
      <c r="B72" s="48" t="s">
        <v>2539</v>
      </c>
      <c r="C72" s="48" t="s">
        <v>2539</v>
      </c>
      <c r="D72" s="6" t="s">
        <v>25</v>
      </c>
      <c r="E72" s="48" t="str">
        <f t="shared" si="48"/>
        <v>__ffFilter.*</v>
      </c>
      <c r="F72" s="48" t="s">
        <v>2519</v>
      </c>
      <c r="G72" s="48" t="str">
        <f t="shared" si="49"/>
        <v>__ffFilter.*</v>
      </c>
      <c r="H72" s="50" t="s">
        <v>2550</v>
      </c>
      <c r="I72" s="32" t="str">
        <f t="shared" si="50"/>
        <v>elif bool( re.compile(r'__ffFilter.*').match(row['ta'])):</v>
      </c>
      <c r="J72" s="48" t="s">
        <v>179</v>
      </c>
      <c r="K72" s="48" t="str">
        <f t="shared" si="51"/>
        <v>Filter')</v>
      </c>
      <c r="L72" s="32" t="str">
        <f t="shared" si="52"/>
        <v>return ('Filter')</v>
      </c>
      <c r="M72" s="56" t="str">
        <f t="shared" si="53"/>
        <v xml:space="preserve">        elif bool( re.compile(r'__ffFilter.*').match(row['ta'])):
            return ('Filter')</v>
      </c>
    </row>
    <row r="73" spans="2:13" x14ac:dyDescent="0.25">
      <c r="B73" s="48" t="s">
        <v>154</v>
      </c>
      <c r="C73" s="48" t="s">
        <v>154</v>
      </c>
      <c r="D73" s="6" t="s">
        <v>25</v>
      </c>
      <c r="E73" s="48" t="str">
        <f t="shared" si="48"/>
        <v>#filter.*</v>
      </c>
      <c r="F73" s="48" t="s">
        <v>2519</v>
      </c>
      <c r="G73" s="48" t="str">
        <f t="shared" si="49"/>
        <v>#filter.*</v>
      </c>
      <c r="H73" s="50" t="s">
        <v>2550</v>
      </c>
      <c r="I73" s="32" t="str">
        <f t="shared" si="50"/>
        <v>elif bool( re.compile(r'#filter.*').match(row['ta'])):</v>
      </c>
      <c r="J73" s="48" t="s">
        <v>179</v>
      </c>
      <c r="K73" s="48" t="str">
        <f t="shared" si="51"/>
        <v>Filter')</v>
      </c>
      <c r="L73" s="32" t="str">
        <f t="shared" si="52"/>
        <v>return ('Filter')</v>
      </c>
      <c r="M73" s="56" t="str">
        <f t="shared" si="53"/>
        <v xml:space="preserve">        elif bool( re.compile(r'#filter.*').match(row['ta'])):
            return ('Filter')</v>
      </c>
    </row>
    <row r="74" spans="2:13" x14ac:dyDescent="0.25">
      <c r="B74" s="48" t="s">
        <v>2605</v>
      </c>
      <c r="C74" s="48" t="s">
        <v>2594</v>
      </c>
      <c r="D74" s="6" t="s">
        <v>2597</v>
      </c>
      <c r="E74" s="48" t="str">
        <f t="shared" ref="E74:E75" si="54">+SUBSTITUTE(SUBSTITUTE(SUBSTITUTE(B74,"[","\["),"]","\]"),".","\.")&amp;".*"</f>
        <v>&gt; div\.page-wrap &gt; section &gt; div &gt; div:\[2\].*</v>
      </c>
      <c r="F74" s="48" t="s">
        <v>2519</v>
      </c>
      <c r="G74" s="48" t="str">
        <f t="shared" ref="G74:G75" si="55">+E74</f>
        <v>&gt; div\.page-wrap &gt; section &gt; div &gt; div:\[2\].*</v>
      </c>
      <c r="H74" s="50" t="s">
        <v>2550</v>
      </c>
      <c r="I74" s="32" t="str">
        <f t="shared" ref="I74:I75" si="56">+CONCATENATE(F74,G74,H74)</f>
        <v>elif bool( re.compile(r'&gt; div\.page-wrap &gt; section &gt; div &gt; div:\[2\].*').match(row['ta'])):</v>
      </c>
      <c r="J74" s="48" t="s">
        <v>179</v>
      </c>
      <c r="K74" s="48" t="str">
        <f t="shared" ref="K74:K75" si="57">+D74&amp;"')"</f>
        <v>Last viewed')</v>
      </c>
      <c r="L74" s="32" t="str">
        <f t="shared" ref="L74:L75" si="58">+CONCATENATE(J74,K74)</f>
        <v>return ('Last viewed')</v>
      </c>
      <c r="M74" s="56" t="str">
        <f t="shared" ref="M74:M75" si="59">+CONCATENATE(REPT(" ", $G$2),I74,CHAR(10),REPT(" ", $G$3),L74)</f>
        <v xml:space="preserve">        elif bool( re.compile(r'&gt; div\.page-wrap &gt; section &gt; div &gt; div:\[2\].*').match(row['ta'])):
            return ('Last viewed')</v>
      </c>
    </row>
    <row r="75" spans="2:13" x14ac:dyDescent="0.25">
      <c r="B75" s="48" t="s">
        <v>2604</v>
      </c>
      <c r="C75" s="48" t="s">
        <v>2595</v>
      </c>
      <c r="D75" s="6" t="s">
        <v>2596</v>
      </c>
      <c r="E75" s="48" t="str">
        <f t="shared" si="54"/>
        <v>&gt; div\.page-wrap &gt; footer.*</v>
      </c>
      <c r="F75" s="48" t="s">
        <v>2519</v>
      </c>
      <c r="G75" s="48" t="str">
        <f t="shared" si="55"/>
        <v>&gt; div\.page-wrap &gt; footer.*</v>
      </c>
      <c r="H75" s="50" t="s">
        <v>2550</v>
      </c>
      <c r="I75" s="32" t="str">
        <f t="shared" si="56"/>
        <v>elif bool( re.compile(r'&gt; div\.page-wrap &gt; footer.*').match(row['ta'])):</v>
      </c>
      <c r="J75" s="48" t="s">
        <v>179</v>
      </c>
      <c r="K75" s="48" t="str">
        <f t="shared" si="57"/>
        <v>Footer')</v>
      </c>
      <c r="L75" s="32" t="str">
        <f t="shared" si="58"/>
        <v>return ('Footer')</v>
      </c>
      <c r="M75" s="56" t="str">
        <f t="shared" si="59"/>
        <v xml:space="preserve">        elif bool( re.compile(r'&gt; div\.page-wrap &gt; footer.*').match(row['ta'])):
            return ('Footer')</v>
      </c>
    </row>
    <row r="76" spans="2:13" x14ac:dyDescent="0.25">
      <c r="D76" s="6"/>
    </row>
    <row r="77" spans="2:13" x14ac:dyDescent="0.25">
      <c r="D77" s="6"/>
    </row>
    <row r="78" spans="2:13" x14ac:dyDescent="0.25">
      <c r="D78" s="6"/>
    </row>
    <row r="79" spans="2:13" x14ac:dyDescent="0.25">
      <c r="B79" s="52" t="s">
        <v>2586</v>
      </c>
      <c r="D79" s="6"/>
    </row>
    <row r="80" spans="2:13" x14ac:dyDescent="0.25">
      <c r="D80" s="6"/>
      <c r="F80" s="48" t="s">
        <v>2587</v>
      </c>
      <c r="M80" s="32" t="str">
        <f>+CONCATENATE(REPT(" ", $G$1),F80)</f>
        <v xml:space="preserve">    elif ((row['page_cat'] == 'cat2') or (row['page_cat'] =='cat3')) and (row['advisor'] == 'Partly'): </v>
      </c>
    </row>
    <row r="81" spans="2:13" x14ac:dyDescent="0.25">
      <c r="D81" s="6"/>
      <c r="F81" s="48" t="s">
        <v>2589</v>
      </c>
      <c r="M81" s="32" t="str">
        <f>+CONCATENATE(REPT(" ", $G$2),F81)</f>
        <v xml:space="preserve">        if row['startTime'] &lt; pd.to_datetime('March 13 2018  0:00:01AM'):</v>
      </c>
    </row>
    <row r="82" spans="2:13" x14ac:dyDescent="0.25">
      <c r="B82" s="48" t="str">
        <f t="shared" ref="B82:L82" si="60">+B30</f>
        <v>hp24-top-bar</v>
      </c>
      <c r="C82" s="48" t="str">
        <f t="shared" si="60"/>
        <v>hp24-top-bar</v>
      </c>
      <c r="D82" s="6" t="str">
        <f t="shared" si="60"/>
        <v>Topbar</v>
      </c>
      <c r="E82" s="48" t="str">
        <f t="shared" si="60"/>
        <v>hp24-top-bar.*</v>
      </c>
      <c r="F82" s="48" t="str">
        <f t="shared" si="60"/>
        <v>if bool( re.compile(r'</v>
      </c>
      <c r="G82" s="48" t="str">
        <f t="shared" si="60"/>
        <v>hp24-top-bar.*</v>
      </c>
      <c r="H82" s="48" t="str">
        <f t="shared" si="60"/>
        <v>').match(row['ta'])):</v>
      </c>
      <c r="I82" s="32" t="str">
        <f t="shared" si="60"/>
        <v>if bool( re.compile(r'hp24-top-bar.*').match(row['ta'])):</v>
      </c>
      <c r="J82" s="48" t="str">
        <f t="shared" si="60"/>
        <v>return ('</v>
      </c>
      <c r="K82" s="48" t="str">
        <f t="shared" si="60"/>
        <v>Topbar')</v>
      </c>
      <c r="L82" s="32" t="str">
        <f t="shared" si="60"/>
        <v>return ('Topbar')</v>
      </c>
      <c r="M82" s="56" t="str">
        <f>+CONCATENATE(REPT(" ", $G$3),I82,CHAR(10),REPT(" ", $G$4),L82)</f>
        <v xml:space="preserve">            if bool( re.compile(r'hp24-top-bar.*').match(row['ta'])):
                return ('Topbar')</v>
      </c>
    </row>
    <row r="83" spans="2:13" x14ac:dyDescent="0.25">
      <c r="B83" s="48" t="str">
        <f t="shared" ref="B83:L83" si="61">+B31</f>
        <v>&gt; div.page-wrap &gt; section &gt; nav</v>
      </c>
      <c r="C83" s="48" t="str">
        <f t="shared" si="61"/>
        <v>/html/body/div[4]/section/nav</v>
      </c>
      <c r="D83" s="6" t="str">
        <f t="shared" si="61"/>
        <v>Navigation</v>
      </c>
      <c r="E83" s="48" t="str">
        <f t="shared" si="61"/>
        <v>&gt; div\.page-wrap &gt; section &gt; nav.*</v>
      </c>
      <c r="F83" s="48" t="str">
        <f t="shared" si="61"/>
        <v>elif bool( re.compile(r'</v>
      </c>
      <c r="G83" s="48" t="str">
        <f t="shared" si="61"/>
        <v>&gt; div\.page-wrap &gt; section &gt; nav.*</v>
      </c>
      <c r="H83" s="48" t="str">
        <f t="shared" si="61"/>
        <v>').match(row['ta'])):</v>
      </c>
      <c r="I83" s="32" t="str">
        <f t="shared" si="61"/>
        <v>elif bool( re.compile(r'&gt; div\.page-wrap &gt; section &gt; nav.*').match(row['ta'])):</v>
      </c>
      <c r="J83" s="48" t="str">
        <f t="shared" si="61"/>
        <v>return ('</v>
      </c>
      <c r="K83" s="48" t="str">
        <f t="shared" si="61"/>
        <v>Navigation')</v>
      </c>
      <c r="L83" s="32" t="str">
        <f t="shared" si="61"/>
        <v>return ('Navigation')</v>
      </c>
      <c r="M83" s="56" t="str">
        <f>+CONCATENATE(REPT(" ", $G$3),I83,CHAR(10),REPT(" ", $G$4),L83)</f>
        <v xml:space="preserve">            elif bool( re.compile(r'&gt; div\.page-wrap &gt; section &gt; nav.*').match(row['ta'])):
                return ('Navigation')</v>
      </c>
    </row>
    <row r="84" spans="2:13" x14ac:dyDescent="0.25">
      <c r="B84" s="48" t="str">
        <f t="shared" ref="B84:L84" si="62">+B32</f>
        <v>&gt; div.page-wrap &gt; nav</v>
      </c>
      <c r="C84" s="48" t="str">
        <f t="shared" si="62"/>
        <v>/html/body/div[4]/nav</v>
      </c>
      <c r="D84" s="6" t="str">
        <f t="shared" si="62"/>
        <v>Navigation</v>
      </c>
      <c r="E84" s="48" t="str">
        <f t="shared" si="62"/>
        <v>&gt; div\.page-wrap &gt; nav.*</v>
      </c>
      <c r="F84" s="48" t="str">
        <f t="shared" si="62"/>
        <v>elif bool( re.compile(r'</v>
      </c>
      <c r="G84" s="48" t="str">
        <f t="shared" si="62"/>
        <v>&gt; div\.page-wrap &gt; nav.*</v>
      </c>
      <c r="H84" s="48" t="str">
        <f t="shared" si="62"/>
        <v>').match(row['ta'])):</v>
      </c>
      <c r="I84" s="32" t="str">
        <f t="shared" si="62"/>
        <v>elif bool( re.compile(r'&gt; div\.page-wrap &gt; nav.*').match(row['ta'])):</v>
      </c>
      <c r="J84" s="48" t="str">
        <f t="shared" si="62"/>
        <v>return ('</v>
      </c>
      <c r="K84" s="48" t="str">
        <f t="shared" si="62"/>
        <v>Navigation')</v>
      </c>
      <c r="L84" s="32" t="str">
        <f t="shared" si="62"/>
        <v>return ('Navigation')</v>
      </c>
      <c r="M84" s="56" t="str">
        <f t="shared" ref="M84:M96" si="63">+CONCATENATE(REPT(" ", $G$3),I84,CHAR(10),REPT(" ", $G$4),L84)</f>
        <v xml:space="preserve">            elif bool( re.compile(r'&gt; div\.page-wrap &gt; nav.*').match(row['ta'])):
                return ('Navigation')</v>
      </c>
    </row>
    <row r="85" spans="2:13" x14ac:dyDescent="0.25">
      <c r="B85" s="48" t="str">
        <f t="shared" ref="B85:L85" si="64">+B33</f>
        <v>&gt; div.page-wrap &gt; header</v>
      </c>
      <c r="C85" s="48" t="str">
        <f t="shared" si="64"/>
        <v>/html/body/div[4]/header</v>
      </c>
      <c r="D85" s="6" t="str">
        <f t="shared" si="64"/>
        <v>Header</v>
      </c>
      <c r="E85" s="48" t="str">
        <f t="shared" si="64"/>
        <v>&gt; div\.page-wrap &gt; header.*</v>
      </c>
      <c r="F85" s="48" t="str">
        <f t="shared" si="64"/>
        <v>elif bool( re.compile(r'</v>
      </c>
      <c r="G85" s="48" t="str">
        <f t="shared" si="64"/>
        <v>&gt; div\.page-wrap &gt; header.*</v>
      </c>
      <c r="H85" s="48" t="str">
        <f t="shared" si="64"/>
        <v>').match(row['ta'])):</v>
      </c>
      <c r="I85" s="32" t="str">
        <f t="shared" si="64"/>
        <v>elif bool( re.compile(r'&gt; div\.page-wrap &gt; header.*').match(row['ta'])):</v>
      </c>
      <c r="J85" s="48" t="str">
        <f t="shared" si="64"/>
        <v>return ('</v>
      </c>
      <c r="K85" s="48" t="str">
        <f t="shared" si="64"/>
        <v>Header')</v>
      </c>
      <c r="L85" s="32" t="str">
        <f t="shared" si="64"/>
        <v>return ('Header')</v>
      </c>
      <c r="M85" s="56" t="str">
        <f t="shared" si="63"/>
        <v xml:space="preserve">            elif bool( re.compile(r'&gt; div\.page-wrap &gt; header.*').match(row['ta'])):
                return ('Header')</v>
      </c>
    </row>
    <row r="86" spans="2:13" x14ac:dyDescent="0.25">
      <c r="B86" s="48" t="str">
        <f t="shared" ref="B86:L86" si="65">+B34</f>
        <v>&gt; div.page-wrap &gt; section &gt; div &gt; div &gt; div &gt; div &gt; div &gt; section &gt; div:[8] &gt; div &gt; div</v>
      </c>
      <c r="C86" s="48" t="str">
        <f t="shared" si="65"/>
        <v>/html/body/div[4]/section/div/div[1]/div[1]/div[1]/div/section/div[8]/div/div</v>
      </c>
      <c r="D86" s="6" t="str">
        <f t="shared" si="65"/>
        <v>Title</v>
      </c>
      <c r="E86" s="48" t="str">
        <f t="shared" si="65"/>
        <v>&gt; div\.page-wrap &gt; section &gt; div &gt; div &gt; div &gt; div &gt; div &gt; section &gt; div:\[8\] &gt; div &gt; div.*</v>
      </c>
      <c r="F86" s="48" t="str">
        <f t="shared" si="65"/>
        <v>elif bool( re.compile(r'</v>
      </c>
      <c r="G86" s="48" t="str">
        <f t="shared" si="65"/>
        <v>&gt; div\.page-wrap &gt; section &gt; div &gt; div &gt; div &gt; div &gt; div &gt; section &gt; div:\[8\] &gt; div &gt; div.*</v>
      </c>
      <c r="H86" s="48" t="str">
        <f t="shared" si="65"/>
        <v>').match(row['ta'])):</v>
      </c>
      <c r="I86" s="32" t="str">
        <f t="shared" si="65"/>
        <v>elif bool( re.compile(r'&gt; div\.page-wrap &gt; section &gt; div &gt; div &gt; div &gt; div &gt; div &gt; section &gt; div:\[8\] &gt; div &gt; div.*').match(row['ta'])):</v>
      </c>
      <c r="J86" s="48" t="str">
        <f t="shared" si="65"/>
        <v>return ('</v>
      </c>
      <c r="K86" s="48" t="str">
        <f t="shared" si="65"/>
        <v>Title')</v>
      </c>
      <c r="L86" s="32" t="str">
        <f t="shared" si="65"/>
        <v>return ('Title')</v>
      </c>
      <c r="M86" s="56" t="str">
        <f t="shared" si="63"/>
        <v xml:space="preserve">            elif bool( re.compile(r'&gt; div\.page-wrap &gt; section &gt; div &gt; div &gt; div &gt; div &gt; div &gt; section &gt; div:\[8\] &gt; div &gt; div.*').match(row['ta'])):
                return ('Title')</v>
      </c>
    </row>
    <row r="87" spans="2:13" x14ac:dyDescent="0.25">
      <c r="B87" s="48" t="str">
        <f t="shared" ref="B87:L87" si="66">+B35</f>
        <v>&gt; div.page-wrap &gt; section &gt; div &gt; aside</v>
      </c>
      <c r="C87" s="48" t="str">
        <f t="shared" si="66"/>
        <v>/html/body/div[4]/section/div/aside</v>
      </c>
      <c r="D87" s="6" t="str">
        <f t="shared" si="66"/>
        <v>Sidebar</v>
      </c>
      <c r="E87" s="48" t="str">
        <f t="shared" si="66"/>
        <v>&gt; div\.page-wrap &gt; section &gt; div &gt; aside.*</v>
      </c>
      <c r="F87" s="48" t="str">
        <f t="shared" si="66"/>
        <v>elif bool( re.compile(r'</v>
      </c>
      <c r="G87" s="48" t="str">
        <f t="shared" si="66"/>
        <v>&gt; div\.page-wrap &gt; section &gt; div &gt; aside.*</v>
      </c>
      <c r="H87" s="48" t="str">
        <f t="shared" si="66"/>
        <v>').match(row['ta'])):</v>
      </c>
      <c r="I87" s="32" t="str">
        <f t="shared" si="66"/>
        <v>elif bool( re.compile(r'&gt; div\.page-wrap &gt; section &gt; div &gt; aside.*').match(row['ta'])):</v>
      </c>
      <c r="J87" s="48" t="str">
        <f t="shared" si="66"/>
        <v>return ('</v>
      </c>
      <c r="K87" s="48" t="str">
        <f t="shared" si="66"/>
        <v>Sidebar')</v>
      </c>
      <c r="L87" s="32" t="str">
        <f t="shared" si="66"/>
        <v>return ('Sidebar')</v>
      </c>
      <c r="M87" s="56" t="str">
        <f t="shared" si="63"/>
        <v xml:space="preserve">            elif bool( re.compile(r'&gt; div\.page-wrap &gt; section &gt; div &gt; aside.*').match(row['ta'])):
                return ('Sidebar')</v>
      </c>
    </row>
    <row r="88" spans="2:13" x14ac:dyDescent="0.25">
      <c r="B88" s="48" t="str">
        <f t="shared" ref="B88:L88" si="67">+B36</f>
        <v xml:space="preserve">&gt; div.page-wrap &gt; section &gt; div &gt; div &gt; div &gt; div:[2] &gt; div &gt; </v>
      </c>
      <c r="C88" s="48" t="str">
        <f t="shared" si="67"/>
        <v>/html/body/div[4]/section/div/div/div/div[2]/div/</v>
      </c>
      <c r="D88" s="6" t="str">
        <f t="shared" si="67"/>
        <v>Filter</v>
      </c>
      <c r="E88" s="48" t="str">
        <f t="shared" si="67"/>
        <v>&gt; div\.page-wrap &gt; section &gt; div &gt; div &gt; div &gt; div:\[2\] &gt; div &gt; .*</v>
      </c>
      <c r="F88" s="48" t="str">
        <f t="shared" si="67"/>
        <v>elif bool( re.compile(r'</v>
      </c>
      <c r="G88" s="48" t="str">
        <f t="shared" si="67"/>
        <v>&gt; div\.page-wrap &gt; section &gt; div &gt; div &gt; div &gt; div:\[2\] &gt; div &gt; .*</v>
      </c>
      <c r="H88" s="48" t="str">
        <f t="shared" si="67"/>
        <v>').match(row['ta'])):</v>
      </c>
      <c r="I88" s="32" t="str">
        <f t="shared" si="67"/>
        <v>elif bool( re.compile(r'&gt; div\.page-wrap &gt; section &gt; div &gt; div &gt; div &gt; div:\[2\] &gt; div &gt; .*').match(row['ta'])):</v>
      </c>
      <c r="J88" s="48" t="str">
        <f t="shared" si="67"/>
        <v>return ('</v>
      </c>
      <c r="K88" s="48" t="str">
        <f t="shared" si="67"/>
        <v>Filter')</v>
      </c>
      <c r="L88" s="32" t="str">
        <f t="shared" si="67"/>
        <v>return ('Filter')</v>
      </c>
      <c r="M88" s="56" t="str">
        <f t="shared" si="63"/>
        <v xml:space="preserve">            elif bool( re.compile(r'&gt; div\.page-wrap &gt; section &gt; div &gt; div &gt; div &gt; div:\[2\] &gt; div &gt; .*').match(row['ta'])):
                return ('Filter')</v>
      </c>
    </row>
    <row r="89" spans="2:13" x14ac:dyDescent="0.25">
      <c r="B89" s="48" t="str">
        <f t="shared" ref="B89:L89" si="68">+B37</f>
        <v>&gt; div.page-wrap &gt; section &gt; div &gt; div &gt; div &gt; div:[2] &gt; div:[2]</v>
      </c>
      <c r="C89" s="48" t="str">
        <f t="shared" si="68"/>
        <v>/html/body/div[4]/section/div/div/div/div[2]/div[2]</v>
      </c>
      <c r="D89" s="6" t="str">
        <f t="shared" si="68"/>
        <v>Products</v>
      </c>
      <c r="E89" s="48" t="str">
        <f t="shared" si="68"/>
        <v>&gt; div\.page-wrap &gt; section &gt; div &gt; div &gt; div &gt; div:\[2\] &gt; div:\[2\]((?!(&gt; a &gt; img)).)*$</v>
      </c>
      <c r="F89" s="48" t="str">
        <f t="shared" si="68"/>
        <v>elif bool( re.compile(r'</v>
      </c>
      <c r="G89" s="48" t="str">
        <f t="shared" si="68"/>
        <v>&gt; div\.page-wrap &gt; section &gt; div &gt; div &gt; div &gt; div:\[2\] &gt; div:\[2\]((?!(&gt; a &gt; img)).)*$</v>
      </c>
      <c r="H89" s="48" t="str">
        <f t="shared" si="68"/>
        <v>').match(row['ta'])):</v>
      </c>
      <c r="I89" s="32" t="str">
        <f t="shared" si="68"/>
        <v>elif bool( re.compile(r'&gt; div\.page-wrap &gt; section &gt; div &gt; div &gt; div &gt; div:\[2\] &gt; div:\[2\]((?!(&gt; a &gt; img)).)*$').match(row['ta'])):</v>
      </c>
      <c r="J89" s="48" t="str">
        <f t="shared" si="68"/>
        <v>return ('</v>
      </c>
      <c r="K89" s="48" t="str">
        <f t="shared" si="68"/>
        <v>Products')</v>
      </c>
      <c r="L89" s="32" t="str">
        <f t="shared" si="68"/>
        <v>return ('Products')</v>
      </c>
      <c r="M89" s="56" t="str">
        <f t="shared" si="63"/>
        <v xml:space="preserve">            elif bool( re.compile(r'&gt; div\.page-wrap &gt; section &gt; div &gt; div &gt; div &gt; div:\[2\] &gt; div:\[2\]((?!(&gt; a &gt; img)).)*$').match(row['ta'])):
                return ('Products')</v>
      </c>
    </row>
    <row r="90" spans="2:13" x14ac:dyDescent="0.25">
      <c r="B90" s="48" t="str">
        <f t="shared" ref="B90:L90" si="69">+B38</f>
        <v>&gt; div.page-wrap &gt; section &gt; div &gt; div &gt; div &gt; div:[2] &gt; div:[3]</v>
      </c>
      <c r="C90" s="48" t="str">
        <f t="shared" si="69"/>
        <v>/html/body/div[4]/section/div/div/div/div[2]/div[3]</v>
      </c>
      <c r="D90" s="6" t="str">
        <f t="shared" si="69"/>
        <v>Pagination</v>
      </c>
      <c r="E90" s="48" t="str">
        <f t="shared" si="69"/>
        <v>&gt; div\.page-wrap &gt; section &gt; div &gt; div &gt; div &gt; div:\[2\] &gt; div:\[3\].*</v>
      </c>
      <c r="F90" s="48" t="str">
        <f t="shared" si="69"/>
        <v>elif bool( re.compile(r'</v>
      </c>
      <c r="G90" s="48" t="str">
        <f t="shared" si="69"/>
        <v>&gt; div\.page-wrap &gt; section &gt; div &gt; div &gt; div &gt; div:\[2\] &gt; div:\[3\].*</v>
      </c>
      <c r="H90" s="48" t="str">
        <f t="shared" si="69"/>
        <v>').match(row['ta'])):</v>
      </c>
      <c r="I90" s="32" t="str">
        <f t="shared" si="69"/>
        <v>elif bool( re.compile(r'&gt; div\.page-wrap &gt; section &gt; div &gt; div &gt; div &gt; div:\[2\] &gt; div:\[3\].*').match(row['ta'])):</v>
      </c>
      <c r="J90" s="48" t="str">
        <f t="shared" si="69"/>
        <v>return ('</v>
      </c>
      <c r="K90" s="48" t="str">
        <f t="shared" si="69"/>
        <v>Pagination')</v>
      </c>
      <c r="L90" s="32" t="str">
        <f t="shared" si="69"/>
        <v>return ('Pagination')</v>
      </c>
      <c r="M90" s="56" t="str">
        <f t="shared" si="63"/>
        <v xml:space="preserve">            elif bool( re.compile(r'&gt; div\.page-wrap &gt; section &gt; div &gt; div &gt; div &gt; div:\[2\] &gt; div:\[3\].*').match(row['ta'])):
                return ('Pagination')</v>
      </c>
    </row>
    <row r="91" spans="2:13" x14ac:dyDescent="0.25">
      <c r="B91" s="48" t="str">
        <f t="shared" ref="B91:L91" si="70">+B39</f>
        <v>&gt; div.page-wrap &gt; section &gt; div &gt; div &gt; div &gt; div:[2] &gt; div:[2]  [..]  &gt; a &gt; img</v>
      </c>
      <c r="C91" s="48" t="str">
        <f t="shared" si="70"/>
        <v>/html/body/div[4]/section/div/div/div/div[2]/div[2]  [..] /a/img</v>
      </c>
      <c r="D91" s="6" t="str">
        <f t="shared" si="70"/>
        <v>Ad</v>
      </c>
      <c r="E91" s="48" t="str">
        <f t="shared" si="70"/>
        <v>&gt; div\.page-wrap &gt; section &gt; div &gt; div &gt; div &gt; div:\[2\] &gt; div:\[2\].*&gt; a &gt; img.*</v>
      </c>
      <c r="F91" s="48" t="str">
        <f t="shared" si="70"/>
        <v>elif bool( re.compile(r'</v>
      </c>
      <c r="G91" s="48" t="str">
        <f t="shared" si="70"/>
        <v>&gt; div\.page-wrap &gt; section &gt; div &gt; div &gt; div &gt; div:\[2\] &gt; div:\[2\].*&gt; a &gt; img.*</v>
      </c>
      <c r="H91" s="48" t="str">
        <f t="shared" si="70"/>
        <v>').match(row['ta'])):</v>
      </c>
      <c r="I91" s="32" t="str">
        <f t="shared" si="70"/>
        <v>elif bool( re.compile(r'&gt; div\.page-wrap &gt; section &gt; div &gt; div &gt; div &gt; div:\[2\] &gt; div:\[2\].*&gt; a &gt; img.*').match(row['ta'])):</v>
      </c>
      <c r="J91" s="48" t="str">
        <f t="shared" si="70"/>
        <v>return ('</v>
      </c>
      <c r="K91" s="48" t="str">
        <f t="shared" si="70"/>
        <v>Ad')</v>
      </c>
      <c r="L91" s="32" t="str">
        <f t="shared" si="70"/>
        <v>return ('Ad')</v>
      </c>
      <c r="M91" s="56" t="str">
        <f t="shared" si="63"/>
        <v xml:space="preserve">            elif bool( re.compile(r'&gt; div\.page-wrap &gt; section &gt; div &gt; div &gt; div &gt; div:\[2\] &gt; div:\[2\].*&gt; a &gt; img.*').match(row['ta'])):
                return ('Ad')</v>
      </c>
    </row>
    <row r="92" spans="2:13" x14ac:dyDescent="0.25">
      <c r="B92" s="48" t="str">
        <f t="shared" ref="B92:L92" si="71">+B40</f>
        <v>__ffFilter</v>
      </c>
      <c r="C92" s="48" t="str">
        <f t="shared" si="71"/>
        <v>__ffFilter</v>
      </c>
      <c r="D92" s="6" t="str">
        <f t="shared" si="71"/>
        <v>Filter</v>
      </c>
      <c r="E92" s="48" t="str">
        <f t="shared" si="71"/>
        <v>__ffFilter.*</v>
      </c>
      <c r="F92" s="48" t="str">
        <f t="shared" si="71"/>
        <v>elif bool( re.compile(r'</v>
      </c>
      <c r="G92" s="48" t="str">
        <f t="shared" si="71"/>
        <v>__ffFilter.*</v>
      </c>
      <c r="H92" s="48" t="str">
        <f t="shared" si="71"/>
        <v>').match(row['ta'])):</v>
      </c>
      <c r="I92" s="32" t="str">
        <f t="shared" si="71"/>
        <v>elif bool( re.compile(r'__ffFilter.*').match(row['ta'])):</v>
      </c>
      <c r="J92" s="48" t="str">
        <f t="shared" si="71"/>
        <v>return ('</v>
      </c>
      <c r="K92" s="48" t="str">
        <f t="shared" si="71"/>
        <v>Filter')</v>
      </c>
      <c r="L92" s="32" t="str">
        <f t="shared" si="71"/>
        <v>return ('Filter')</v>
      </c>
      <c r="M92" s="56" t="str">
        <f t="shared" si="63"/>
        <v xml:space="preserve">            elif bool( re.compile(r'__ffFilter.*').match(row['ta'])):
                return ('Filter')</v>
      </c>
    </row>
    <row r="93" spans="2:13" x14ac:dyDescent="0.25">
      <c r="B93" s="48" t="str">
        <f t="shared" ref="B93:L93" si="72">+B41</f>
        <v>#filter</v>
      </c>
      <c r="C93" s="48" t="str">
        <f t="shared" si="72"/>
        <v>#filter</v>
      </c>
      <c r="D93" s="6" t="str">
        <f t="shared" si="72"/>
        <v>Filter</v>
      </c>
      <c r="E93" s="48" t="str">
        <f t="shared" si="72"/>
        <v>#filter.*</v>
      </c>
      <c r="F93" s="48" t="str">
        <f t="shared" si="72"/>
        <v>elif bool( re.compile(r'</v>
      </c>
      <c r="G93" s="48" t="str">
        <f t="shared" si="72"/>
        <v>#filter.*</v>
      </c>
      <c r="H93" s="48" t="str">
        <f t="shared" si="72"/>
        <v>').match(row['ta'])):</v>
      </c>
      <c r="I93" s="32" t="str">
        <f t="shared" si="72"/>
        <v>elif bool( re.compile(r'#filter.*').match(row['ta'])):</v>
      </c>
      <c r="J93" s="48" t="str">
        <f t="shared" si="72"/>
        <v>return ('</v>
      </c>
      <c r="K93" s="48" t="str">
        <f t="shared" si="72"/>
        <v>Filter')</v>
      </c>
      <c r="L93" s="32" t="str">
        <f t="shared" si="72"/>
        <v>return ('Filter')</v>
      </c>
      <c r="M93" s="56" t="str">
        <f t="shared" si="63"/>
        <v xml:space="preserve">            elif bool( re.compile(r'#filter.*').match(row['ta'])):
                return ('Filter')</v>
      </c>
    </row>
    <row r="94" spans="2:13" x14ac:dyDescent="0.25">
      <c r="B94" s="48" t="str">
        <f t="shared" ref="B94:L94" si="73">+B42</f>
        <v>&gt; div.page-wrap &gt; section &gt; div &gt; div &gt; div &gt; div &gt; div &gt; section &gt; div:[9] &gt; div</v>
      </c>
      <c r="C94" s="48" t="str">
        <f t="shared" si="73"/>
        <v>/html/body/div[4]/section/div/div/div/div/div/section/div[9]/div</v>
      </c>
      <c r="D94" s="6" t="str">
        <f t="shared" si="73"/>
        <v>Advisor</v>
      </c>
      <c r="E94" s="48" t="str">
        <f t="shared" si="73"/>
        <v>&gt; div\.page-wrap &gt; section &gt; div &gt; div &gt; div &gt; div &gt; div &gt; section &gt; div:\[9\] &gt; div.*</v>
      </c>
      <c r="F94" s="48" t="str">
        <f t="shared" si="73"/>
        <v>elif bool( re.compile(r'</v>
      </c>
      <c r="G94" s="48" t="str">
        <f t="shared" si="73"/>
        <v>&gt; div\.page-wrap &gt; section &gt; div &gt; div &gt; div &gt; div &gt; div &gt; section &gt; div:\[9\] &gt; div.*</v>
      </c>
      <c r="H94" s="48" t="str">
        <f t="shared" si="73"/>
        <v>').match(row['ta'])):</v>
      </c>
      <c r="I94" s="32" t="str">
        <f t="shared" si="73"/>
        <v>elif bool( re.compile(r'&gt; div\.page-wrap &gt; section &gt; div &gt; div &gt; div &gt; div &gt; div &gt; section &gt; div:\[9\] &gt; div.*').match(row['ta'])):</v>
      </c>
      <c r="J94" s="48" t="str">
        <f t="shared" si="73"/>
        <v>return ('</v>
      </c>
      <c r="K94" s="48" t="str">
        <f t="shared" si="73"/>
        <v>Advisor')</v>
      </c>
      <c r="L94" s="32" t="str">
        <f t="shared" si="73"/>
        <v>return ('Advisor')</v>
      </c>
      <c r="M94" s="56" t="str">
        <f t="shared" si="63"/>
        <v xml:space="preserve">            elif bool( re.compile(r'&gt; div\.page-wrap &gt; section &gt; div &gt; div &gt; div &gt; div &gt; div &gt; section &gt; div:\[9\] &gt; div.*').match(row['ta'])):
                return ('Advisor')</v>
      </c>
    </row>
    <row r="95" spans="2:13" x14ac:dyDescent="0.25">
      <c r="B95" s="48" t="str">
        <f t="shared" ref="B95:L95" si="74">+B43</f>
        <v>&gt; div.page-wrap &gt; section &gt; div &gt; div:[2]</v>
      </c>
      <c r="C95" s="48" t="str">
        <f t="shared" si="74"/>
        <v>/html/body/div[4]/section/div/div[2]</v>
      </c>
      <c r="D95" s="6" t="str">
        <f t="shared" si="74"/>
        <v>Last viewed</v>
      </c>
      <c r="E95" s="48" t="str">
        <f t="shared" si="74"/>
        <v>&gt; div\.page-wrap &gt; section &gt; div &gt; div:\[2\].*</v>
      </c>
      <c r="F95" s="48" t="str">
        <f t="shared" si="74"/>
        <v>elif bool( re.compile(r'</v>
      </c>
      <c r="G95" s="48" t="str">
        <f t="shared" si="74"/>
        <v>&gt; div\.page-wrap &gt; section &gt; div &gt; div:\[2\].*</v>
      </c>
      <c r="H95" s="48" t="str">
        <f t="shared" si="74"/>
        <v>').match(row['ta'])):</v>
      </c>
      <c r="I95" s="32" t="str">
        <f t="shared" si="74"/>
        <v>elif bool( re.compile(r'&gt; div\.page-wrap &gt; section &gt; div &gt; div:\[2\].*').match(row['ta'])):</v>
      </c>
      <c r="J95" s="48" t="str">
        <f t="shared" si="74"/>
        <v>return ('</v>
      </c>
      <c r="K95" s="48" t="str">
        <f t="shared" si="74"/>
        <v>Last viewed')</v>
      </c>
      <c r="L95" s="32" t="str">
        <f t="shared" si="74"/>
        <v>return ('Last viewed')</v>
      </c>
      <c r="M95" s="56" t="str">
        <f t="shared" si="63"/>
        <v xml:space="preserve">            elif bool( re.compile(r'&gt; div\.page-wrap &gt; section &gt; div &gt; div:\[2\].*').match(row['ta'])):
                return ('Last viewed')</v>
      </c>
    </row>
    <row r="96" spans="2:13" x14ac:dyDescent="0.25">
      <c r="B96" s="48" t="str">
        <f t="shared" ref="B96:L96" si="75">+B44</f>
        <v>&gt; div.page-wrap &gt; footer</v>
      </c>
      <c r="C96" s="48" t="str">
        <f t="shared" si="75"/>
        <v>/html/body/div[4]/footer</v>
      </c>
      <c r="D96" s="6" t="str">
        <f t="shared" si="75"/>
        <v>Footer</v>
      </c>
      <c r="E96" s="48" t="str">
        <f t="shared" si="75"/>
        <v>&gt; div\.page-wrap &gt; footer.*</v>
      </c>
      <c r="F96" s="48" t="str">
        <f t="shared" si="75"/>
        <v>elif bool( re.compile(r'</v>
      </c>
      <c r="G96" s="48" t="str">
        <f t="shared" si="75"/>
        <v>&gt; div\.page-wrap &gt; footer.*</v>
      </c>
      <c r="H96" s="48" t="str">
        <f t="shared" si="75"/>
        <v>').match(row['ta'])):</v>
      </c>
      <c r="I96" s="32" t="str">
        <f t="shared" si="75"/>
        <v>elif bool( re.compile(r'&gt; div\.page-wrap &gt; footer.*').match(row['ta'])):</v>
      </c>
      <c r="J96" s="48" t="str">
        <f t="shared" si="75"/>
        <v>return ('</v>
      </c>
      <c r="K96" s="48" t="str">
        <f t="shared" si="75"/>
        <v>Footer')</v>
      </c>
      <c r="L96" s="32" t="str">
        <f t="shared" si="75"/>
        <v>return ('Footer')</v>
      </c>
      <c r="M96" s="56" t="str">
        <f t="shared" si="63"/>
        <v xml:space="preserve">            elif bool( re.compile(r'&gt; div\.page-wrap &gt; footer.*').match(row['ta'])):
                return ('Footer')</v>
      </c>
    </row>
    <row r="97" spans="2:13" x14ac:dyDescent="0.25">
      <c r="D97" s="6"/>
    </row>
    <row r="98" spans="2:13" x14ac:dyDescent="0.25">
      <c r="D98" s="6"/>
      <c r="F98" s="48" t="s">
        <v>2590</v>
      </c>
      <c r="M98" s="32" t="str">
        <f>+CONCATENATE(REPT(" ", $G$2),F98)</f>
        <v xml:space="preserve">        elif row['startTime'] &gt;= pd.to_datetime('March 13 2018  0:00:01AM'):</v>
      </c>
    </row>
    <row r="99" spans="2:13" x14ac:dyDescent="0.25">
      <c r="B99" s="48" t="str">
        <f t="shared" ref="B99:L99" si="76">+B11</f>
        <v>#hp24-top-bar</v>
      </c>
      <c r="C99" s="48" t="str">
        <f t="shared" si="76"/>
        <v>#hp24-top-bar</v>
      </c>
      <c r="D99" s="6" t="str">
        <f t="shared" si="76"/>
        <v>Topbar</v>
      </c>
      <c r="E99" s="48" t="str">
        <f t="shared" si="76"/>
        <v>#hp24-top-bar.*</v>
      </c>
      <c r="F99" s="48" t="str">
        <f t="shared" si="76"/>
        <v>if bool( re.compile(r'</v>
      </c>
      <c r="G99" s="48" t="str">
        <f t="shared" si="76"/>
        <v>#hp24-top-bar.*</v>
      </c>
      <c r="H99" s="48" t="str">
        <f t="shared" si="76"/>
        <v>').match(row['ta'])):</v>
      </c>
      <c r="I99" s="32" t="str">
        <f t="shared" si="76"/>
        <v>if bool( re.compile(r'#hp24-top-bar.*').match(row['ta'])):</v>
      </c>
      <c r="J99" s="48" t="str">
        <f t="shared" si="76"/>
        <v>return ('</v>
      </c>
      <c r="K99" s="48" t="str">
        <f t="shared" si="76"/>
        <v>Topbar')</v>
      </c>
      <c r="L99" s="32" t="str">
        <f t="shared" si="76"/>
        <v>return ('Topbar')</v>
      </c>
      <c r="M99" s="56" t="str">
        <f>+CONCATENATE(REPT(" ", $G$3),I99,CHAR(10),REPT(" ", $G$4),L99)</f>
        <v xml:space="preserve">            if bool( re.compile(r'#hp24-top-bar.*').match(row['ta'])):
                return ('Topbar')</v>
      </c>
    </row>
    <row r="100" spans="2:13" x14ac:dyDescent="0.25">
      <c r="B100" s="48" t="str">
        <f t="shared" ref="B100:L114" si="77">+B12</f>
        <v>&gt; div.page-wrap &gt; section &gt; nav</v>
      </c>
      <c r="C100" s="48" t="str">
        <f t="shared" si="77"/>
        <v>/html/body/div[4]/section/nav</v>
      </c>
      <c r="D100" s="6" t="str">
        <f t="shared" si="77"/>
        <v>Navigation</v>
      </c>
      <c r="E100" s="48" t="str">
        <f t="shared" si="77"/>
        <v>&gt; div\.page-wrap &gt; section &gt; nav.*</v>
      </c>
      <c r="F100" s="48" t="str">
        <f t="shared" ref="F100:L100" si="78">+F12</f>
        <v>elif bool( re.compile(r'</v>
      </c>
      <c r="G100" s="48" t="str">
        <f t="shared" si="78"/>
        <v>&gt; div\.page-wrap &gt; section &gt; nav.*</v>
      </c>
      <c r="H100" s="48" t="str">
        <f t="shared" si="78"/>
        <v>').match(row['ta'])):</v>
      </c>
      <c r="I100" s="32" t="str">
        <f t="shared" si="78"/>
        <v>elif bool( re.compile(r'&gt; div\.page-wrap &gt; section &gt; nav.*').match(row['ta'])):</v>
      </c>
      <c r="J100" s="48" t="str">
        <f t="shared" si="78"/>
        <v>return ('</v>
      </c>
      <c r="K100" s="48" t="str">
        <f t="shared" si="78"/>
        <v>Navigation')</v>
      </c>
      <c r="L100" s="32" t="str">
        <f t="shared" si="78"/>
        <v>return ('Navigation')</v>
      </c>
      <c r="M100" s="56" t="str">
        <f>+CONCATENATE(REPT(" ", $G$3),I100,CHAR(10),REPT(" ", $G$4),L100)</f>
        <v xml:space="preserve">            elif bool( re.compile(r'&gt; div\.page-wrap &gt; section &gt; nav.*').match(row['ta'])):
                return ('Navigation')</v>
      </c>
    </row>
    <row r="101" spans="2:13" x14ac:dyDescent="0.25">
      <c r="B101" s="48" t="str">
        <f t="shared" si="77"/>
        <v>&gt; div.page-wrap &gt; nav</v>
      </c>
      <c r="C101" s="48" t="str">
        <f t="shared" si="77"/>
        <v>/html/body/div[4]/nav</v>
      </c>
      <c r="D101" s="6" t="str">
        <f t="shared" si="77"/>
        <v>Navigation</v>
      </c>
      <c r="E101" s="48" t="str">
        <f t="shared" si="77"/>
        <v>&gt; div\.page-wrap &gt; nav.*</v>
      </c>
      <c r="F101" s="48" t="str">
        <f t="shared" si="77"/>
        <v>elif bool( re.compile(r'</v>
      </c>
      <c r="G101" s="48" t="str">
        <f t="shared" si="77"/>
        <v>&gt; div\.page-wrap &gt; nav.*</v>
      </c>
      <c r="H101" s="48" t="str">
        <f t="shared" si="77"/>
        <v>').match(row['ta'])):</v>
      </c>
      <c r="I101" s="32" t="str">
        <f t="shared" si="77"/>
        <v>elif bool( re.compile(r'&gt; div\.page-wrap &gt; nav.*').match(row['ta'])):</v>
      </c>
      <c r="J101" s="48" t="str">
        <f t="shared" si="77"/>
        <v>return ('</v>
      </c>
      <c r="K101" s="48" t="str">
        <f t="shared" si="77"/>
        <v>Navigation')</v>
      </c>
      <c r="L101" s="32" t="str">
        <f t="shared" si="77"/>
        <v>return ('Navigation')</v>
      </c>
      <c r="M101" s="56" t="str">
        <f t="shared" ref="M101:M114" si="79">+CONCATENATE(REPT(" ", $G$3),I101,CHAR(10),REPT(" ", $G$4),L101)</f>
        <v xml:space="preserve">            elif bool( re.compile(r'&gt; div\.page-wrap &gt; nav.*').match(row['ta'])):
                return ('Navigation')</v>
      </c>
    </row>
    <row r="102" spans="2:13" x14ac:dyDescent="0.25">
      <c r="B102" s="48" t="str">
        <f t="shared" si="77"/>
        <v>&gt; div.page-wrap &gt; header</v>
      </c>
      <c r="C102" s="48" t="str">
        <f t="shared" si="77"/>
        <v>/html/body/div[4]/header</v>
      </c>
      <c r="D102" s="6" t="str">
        <f t="shared" si="77"/>
        <v>Header</v>
      </c>
      <c r="E102" s="48" t="str">
        <f t="shared" si="77"/>
        <v>&gt; div\.page-wrap &gt; header.*</v>
      </c>
      <c r="F102" s="48" t="str">
        <f t="shared" si="77"/>
        <v>elif bool( re.compile(r'</v>
      </c>
      <c r="G102" s="48" t="str">
        <f t="shared" si="77"/>
        <v>&gt; div\.page-wrap &gt; header.*</v>
      </c>
      <c r="H102" s="48" t="str">
        <f t="shared" si="77"/>
        <v>').match(row['ta'])):</v>
      </c>
      <c r="I102" s="32" t="str">
        <f t="shared" si="77"/>
        <v>elif bool( re.compile(r'&gt; div\.page-wrap &gt; header.*').match(row['ta'])):</v>
      </c>
      <c r="J102" s="48" t="str">
        <f t="shared" si="77"/>
        <v>return ('</v>
      </c>
      <c r="K102" s="48" t="str">
        <f t="shared" si="77"/>
        <v>Header')</v>
      </c>
      <c r="L102" s="32" t="str">
        <f t="shared" si="77"/>
        <v>return ('Header')</v>
      </c>
      <c r="M102" s="56" t="str">
        <f t="shared" si="79"/>
        <v xml:space="preserve">            elif bool( re.compile(r'&gt; div\.page-wrap &gt; header.*').match(row['ta'])):
                return ('Header')</v>
      </c>
    </row>
    <row r="103" spans="2:13" x14ac:dyDescent="0.25">
      <c r="B103" s="48" t="str">
        <f t="shared" si="77"/>
        <v>&gt; div.page-wrap &gt; section &gt; div &gt; aside</v>
      </c>
      <c r="C103" s="48" t="str">
        <f t="shared" si="77"/>
        <v>/html/body/div[4]/section/div/aside</v>
      </c>
      <c r="D103" s="6" t="str">
        <f t="shared" si="77"/>
        <v>Sidebar</v>
      </c>
      <c r="E103" s="48" t="str">
        <f t="shared" si="77"/>
        <v>&gt; div\.page-wrap &gt; section &gt; div &gt; aside.*</v>
      </c>
      <c r="F103" s="48" t="str">
        <f t="shared" si="77"/>
        <v>elif bool( re.compile(r'</v>
      </c>
      <c r="G103" s="48" t="str">
        <f t="shared" si="77"/>
        <v>&gt; div\.page-wrap &gt; section &gt; div &gt; aside.*</v>
      </c>
      <c r="H103" s="48" t="str">
        <f t="shared" si="77"/>
        <v>').match(row['ta'])):</v>
      </c>
      <c r="I103" s="32" t="str">
        <f t="shared" si="77"/>
        <v>elif bool( re.compile(r'&gt; div\.page-wrap &gt; section &gt; div &gt; aside.*').match(row['ta'])):</v>
      </c>
      <c r="J103" s="48" t="str">
        <f t="shared" si="77"/>
        <v>return ('</v>
      </c>
      <c r="K103" s="48" t="str">
        <f t="shared" si="77"/>
        <v>Sidebar')</v>
      </c>
      <c r="L103" s="32" t="str">
        <f t="shared" si="77"/>
        <v>return ('Sidebar')</v>
      </c>
      <c r="M103" s="56" t="str">
        <f t="shared" si="79"/>
        <v xml:space="preserve">            elif bool( re.compile(r'&gt; div\.page-wrap &gt; section &gt; div &gt; aside.*').match(row['ta'])):
                return ('Sidebar')</v>
      </c>
    </row>
    <row r="104" spans="2:13" x14ac:dyDescent="0.25">
      <c r="B104" s="48" t="str">
        <f t="shared" si="77"/>
        <v>&gt; div.page-wrap &gt; section &gt; div &gt; div &gt; div &gt; div &gt; form</v>
      </c>
      <c r="C104" s="48" t="str">
        <f t="shared" si="77"/>
        <v>/html/body/div[4]/section/div/div/div/div/form</v>
      </c>
      <c r="D104" s="6" t="str">
        <f t="shared" si="77"/>
        <v>Advisor</v>
      </c>
      <c r="E104" s="48" t="str">
        <f t="shared" si="77"/>
        <v>&gt; div\.page-wrap &gt; section &gt; div &gt; div &gt; div &gt; div &gt; form.*</v>
      </c>
      <c r="F104" s="48" t="str">
        <f t="shared" si="77"/>
        <v>elif bool( re.compile(r'</v>
      </c>
      <c r="G104" s="48" t="str">
        <f t="shared" si="77"/>
        <v>&gt; div\.page-wrap &gt; section &gt; div &gt; div &gt; div &gt; div &gt; form.*</v>
      </c>
      <c r="H104" s="48" t="str">
        <f t="shared" si="77"/>
        <v>').match(row['ta'])):</v>
      </c>
      <c r="I104" s="32" t="str">
        <f t="shared" si="77"/>
        <v>elif bool( re.compile(r'&gt; div\.page-wrap &gt; section &gt; div &gt; div &gt; div &gt; div &gt; form.*').match(row['ta'])):</v>
      </c>
      <c r="J104" s="48" t="str">
        <f t="shared" si="77"/>
        <v>return ('</v>
      </c>
      <c r="K104" s="48" t="str">
        <f t="shared" si="77"/>
        <v>Advisor')</v>
      </c>
      <c r="L104" s="32" t="str">
        <f t="shared" si="77"/>
        <v>return ('Advisor')</v>
      </c>
      <c r="M104" s="56" t="str">
        <f t="shared" si="79"/>
        <v xml:space="preserve">            elif bool( re.compile(r'&gt; div\.page-wrap &gt; section &gt; div &gt; div &gt; div &gt; div &gt; form.*').match(row['ta'])):
                return ('Advisor')</v>
      </c>
    </row>
    <row r="105" spans="2:13" x14ac:dyDescent="0.25">
      <c r="B105" s="48" t="str">
        <f t="shared" si="77"/>
        <v>&gt; div.page-wrap &gt; section &gt; div &gt; div &gt; div &gt; div:[2] &gt; div &gt; section</v>
      </c>
      <c r="C105" s="48" t="str">
        <f t="shared" si="77"/>
        <v>/html/body/div[4]/section/div/div/div/div[2]/div/section</v>
      </c>
      <c r="D105" s="6" t="str">
        <f t="shared" si="77"/>
        <v>ZudenSortimenten</v>
      </c>
      <c r="E105" s="48" t="str">
        <f t="shared" si="77"/>
        <v>&gt; div\.page-wrap &gt; section &gt; div &gt; div &gt; div &gt; div:\[2\] &gt; div &gt; section.*</v>
      </c>
      <c r="F105" s="48" t="str">
        <f t="shared" si="77"/>
        <v>elif bool( re.compile(r'</v>
      </c>
      <c r="G105" s="48" t="str">
        <f t="shared" si="77"/>
        <v>&gt; div\.page-wrap &gt; section &gt; div &gt; div &gt; div &gt; div:\[2\] &gt; div &gt; section.*</v>
      </c>
      <c r="H105" s="48" t="str">
        <f t="shared" si="77"/>
        <v>').match(row['ta'])):</v>
      </c>
      <c r="I105" s="32" t="str">
        <f t="shared" si="77"/>
        <v>elif bool( re.compile(r'&gt; div\.page-wrap &gt; section &gt; div &gt; div &gt; div &gt; div:\[2\] &gt; div &gt; section.*').match(row['ta'])):</v>
      </c>
      <c r="J105" s="48" t="str">
        <f t="shared" si="77"/>
        <v>return ('</v>
      </c>
      <c r="K105" s="48" t="str">
        <f t="shared" si="77"/>
        <v>ZudenSortimenten')</v>
      </c>
      <c r="L105" s="32" t="str">
        <f t="shared" si="77"/>
        <v>return ('ZudenSortimenten')</v>
      </c>
      <c r="M105" s="56" t="str">
        <f t="shared" si="79"/>
        <v xml:space="preserve">            elif bool( re.compile(r'&gt; div\.page-wrap &gt; section &gt; div &gt; div &gt; div &gt; div:\[2\] &gt; div &gt; section.*').match(row['ta'])):
                return ('ZudenSortimenten')</v>
      </c>
    </row>
    <row r="106" spans="2:13" x14ac:dyDescent="0.25">
      <c r="B106" s="48" t="str">
        <f t="shared" si="77"/>
        <v xml:space="preserve">&gt; div.page-wrap &gt; section &gt; div &gt; div &gt; div &gt; div:[3] &gt; div &gt; </v>
      </c>
      <c r="C106" s="48" t="str">
        <f t="shared" si="77"/>
        <v>/html/body/div[4]/section/div/div/div/div[3]/div/</v>
      </c>
      <c r="D106" s="6" t="str">
        <f t="shared" si="77"/>
        <v>Filter</v>
      </c>
      <c r="E106" s="48" t="str">
        <f t="shared" si="77"/>
        <v>&gt; div\.page-wrap &gt; section &gt; div &gt; div &gt; div &gt; div:\[3\] &gt; div &gt; .*</v>
      </c>
      <c r="F106" s="48" t="str">
        <f t="shared" si="77"/>
        <v>elif bool( re.compile(r'</v>
      </c>
      <c r="G106" s="48" t="str">
        <f t="shared" si="77"/>
        <v>&gt; div\.page-wrap &gt; section &gt; div &gt; div &gt; div &gt; div:\[3\] &gt; div &gt; .*</v>
      </c>
      <c r="H106" s="48" t="str">
        <f t="shared" si="77"/>
        <v>').match(row['ta'])):</v>
      </c>
      <c r="I106" s="32" t="str">
        <f t="shared" si="77"/>
        <v>elif bool( re.compile(r'&gt; div\.page-wrap &gt; section &gt; div &gt; div &gt; div &gt; div:\[3\] &gt; div &gt; .*').match(row['ta'])):</v>
      </c>
      <c r="J106" s="48" t="str">
        <f t="shared" si="77"/>
        <v>return ('</v>
      </c>
      <c r="K106" s="48" t="str">
        <f t="shared" si="77"/>
        <v>Filter')</v>
      </c>
      <c r="L106" s="32" t="str">
        <f t="shared" si="77"/>
        <v>return ('Filter')</v>
      </c>
      <c r="M106" s="56" t="str">
        <f t="shared" si="79"/>
        <v xml:space="preserve">            elif bool( re.compile(r'&gt; div\.page-wrap &gt; section &gt; div &gt; div &gt; div &gt; div:\[3\] &gt; div &gt; .*').match(row['ta'])):
                return ('Filter')</v>
      </c>
    </row>
    <row r="107" spans="2:13" x14ac:dyDescent="0.25">
      <c r="B107" s="48" t="str">
        <f t="shared" si="77"/>
        <v>&gt; div.page-wrap &gt; section &gt; div &gt; div &gt; div &gt; div:[3] &gt; div:[2]</v>
      </c>
      <c r="C107" s="48" t="str">
        <f t="shared" si="77"/>
        <v>/html/body/div[4]/section/div/div/div/div[3]/div[2]</v>
      </c>
      <c r="D107" s="6" t="str">
        <f t="shared" si="77"/>
        <v>Products</v>
      </c>
      <c r="E107" s="48" t="str">
        <f t="shared" si="77"/>
        <v>&gt; div\.page-wrap &gt; section &gt; div &gt; div &gt; div &gt; div:\[3\] &gt; div:\[2\]((?!(&gt; a &gt; img)).)*$</v>
      </c>
      <c r="F107" s="48" t="str">
        <f t="shared" si="77"/>
        <v>elif bool( re.compile(r'</v>
      </c>
      <c r="G107" s="48" t="str">
        <f t="shared" si="77"/>
        <v>&gt; div\.page-wrap &gt; section &gt; div &gt; div &gt; div &gt; div:\[3\] &gt; div:\[2\]((?!(&gt; a &gt; img)).)*$</v>
      </c>
      <c r="H107" s="48" t="str">
        <f t="shared" si="77"/>
        <v>').match(row['ta'])):</v>
      </c>
      <c r="I107" s="32" t="str">
        <f t="shared" si="77"/>
        <v>elif bool( re.compile(r'&gt; div\.page-wrap &gt; section &gt; div &gt; div &gt; div &gt; div:\[3\] &gt; div:\[2\]((?!(&gt; a &gt; img)).)*$').match(row['ta'])):</v>
      </c>
      <c r="J107" s="48" t="str">
        <f t="shared" si="77"/>
        <v>return ('</v>
      </c>
      <c r="K107" s="48" t="str">
        <f t="shared" si="77"/>
        <v>Products')</v>
      </c>
      <c r="L107" s="32" t="str">
        <f t="shared" si="77"/>
        <v>return ('Products')</v>
      </c>
      <c r="M107" s="56" t="str">
        <f t="shared" si="79"/>
        <v xml:space="preserve">            elif bool( re.compile(r'&gt; div\.page-wrap &gt; section &gt; div &gt; div &gt; div &gt; div:\[3\] &gt; div:\[2\]((?!(&gt; a &gt; img)).)*$').match(row['ta'])):
                return ('Products')</v>
      </c>
    </row>
    <row r="108" spans="2:13" x14ac:dyDescent="0.25">
      <c r="B108" s="48" t="str">
        <f t="shared" si="77"/>
        <v>&gt; div.page-wrap &gt; section &gt; div &gt; div &gt; div &gt; div:[3] &gt; div:[3]</v>
      </c>
      <c r="C108" s="48" t="str">
        <f t="shared" si="77"/>
        <v>/html/body/div[4]/section/div/div/div/div[3]/div[3]</v>
      </c>
      <c r="D108" s="6" t="str">
        <f t="shared" si="77"/>
        <v>Pagination</v>
      </c>
      <c r="E108" s="48" t="str">
        <f t="shared" si="77"/>
        <v>&gt; div\.page-wrap &gt; section &gt; div &gt; div &gt; div &gt; div:\[3\] &gt; div:\[3\].*</v>
      </c>
      <c r="F108" s="48" t="str">
        <f t="shared" si="77"/>
        <v>elif bool( re.compile(r'</v>
      </c>
      <c r="G108" s="48" t="str">
        <f t="shared" si="77"/>
        <v>&gt; div\.page-wrap &gt; section &gt; div &gt; div &gt; div &gt; div:\[3\] &gt; div:\[3\].*</v>
      </c>
      <c r="H108" s="48" t="str">
        <f t="shared" si="77"/>
        <v>').match(row['ta'])):</v>
      </c>
      <c r="I108" s="32" t="str">
        <f t="shared" si="77"/>
        <v>elif bool( re.compile(r'&gt; div\.page-wrap &gt; section &gt; div &gt; div &gt; div &gt; div:\[3\] &gt; div:\[3\].*').match(row['ta'])):</v>
      </c>
      <c r="J108" s="48" t="str">
        <f t="shared" si="77"/>
        <v>return ('</v>
      </c>
      <c r="K108" s="48" t="str">
        <f t="shared" si="77"/>
        <v>Pagination')</v>
      </c>
      <c r="L108" s="32" t="str">
        <f t="shared" si="77"/>
        <v>return ('Pagination')</v>
      </c>
      <c r="M108" s="56" t="str">
        <f t="shared" si="79"/>
        <v xml:space="preserve">            elif bool( re.compile(r'&gt; div\.page-wrap &gt; section &gt; div &gt; div &gt; div &gt; div:\[3\] &gt; div:\[3\].*').match(row['ta'])):
                return ('Pagination')</v>
      </c>
    </row>
    <row r="109" spans="2:13" x14ac:dyDescent="0.25">
      <c r="B109" s="48" t="str">
        <f t="shared" si="77"/>
        <v>&gt; div.page-wrap &gt; section &gt; div &gt; div &gt; div &gt; div:[3] &gt; div:[2]  [..]  &gt; a &gt; img</v>
      </c>
      <c r="C109" s="48" t="str">
        <f t="shared" si="77"/>
        <v>/html/body/div[4]/section/div/div/div/div[3]/div[2]  [..] /a/img</v>
      </c>
      <c r="D109" s="6" t="str">
        <f t="shared" si="77"/>
        <v>Ad</v>
      </c>
      <c r="E109" s="48" t="str">
        <f t="shared" si="77"/>
        <v>&gt; div\.page-wrap &gt; section &gt; div &gt; div &gt; div &gt; div:\[3\] &gt; div:\[2\].*&gt; a &gt; img.*</v>
      </c>
      <c r="F109" s="48" t="str">
        <f t="shared" si="77"/>
        <v>elif bool( re.compile(r'</v>
      </c>
      <c r="G109" s="48" t="str">
        <f t="shared" si="77"/>
        <v>&gt; div\.page-wrap &gt; section &gt; div &gt; div &gt; div &gt; div:\[3\] &gt; div:\[2\].*&gt; a &gt; img.*</v>
      </c>
      <c r="H109" s="48" t="str">
        <f t="shared" si="77"/>
        <v>').match(row['ta'])):</v>
      </c>
      <c r="I109" s="32" t="str">
        <f t="shared" si="77"/>
        <v>elif bool( re.compile(r'&gt; div\.page-wrap &gt; section &gt; div &gt; div &gt; div &gt; div:\[3\] &gt; div:\[2\].*&gt; a &gt; img.*').match(row['ta'])):</v>
      </c>
      <c r="J109" s="48" t="str">
        <f t="shared" si="77"/>
        <v>return ('</v>
      </c>
      <c r="K109" s="48" t="str">
        <f t="shared" si="77"/>
        <v>Ad')</v>
      </c>
      <c r="L109" s="32" t="str">
        <f t="shared" si="77"/>
        <v>return ('Ad')</v>
      </c>
      <c r="M109" s="56" t="str">
        <f t="shared" si="79"/>
        <v xml:space="preserve">            elif bool( re.compile(r'&gt; div\.page-wrap &gt; section &gt; div &gt; div &gt; div &gt; div:\[3\] &gt; div:\[2\].*&gt; a &gt; img.*').match(row['ta'])):
                return ('Ad')</v>
      </c>
    </row>
    <row r="110" spans="2:13" x14ac:dyDescent="0.25">
      <c r="B110" s="48" t="str">
        <f t="shared" si="77"/>
        <v>__ffFilter</v>
      </c>
      <c r="C110" s="48" t="str">
        <f t="shared" si="77"/>
        <v>__ffFilter</v>
      </c>
      <c r="D110" s="6" t="str">
        <f t="shared" si="77"/>
        <v>Filter</v>
      </c>
      <c r="E110" s="48" t="str">
        <f t="shared" si="77"/>
        <v>__ffFilter.*</v>
      </c>
      <c r="F110" s="48" t="str">
        <f t="shared" si="77"/>
        <v>elif bool( re.compile(r'</v>
      </c>
      <c r="G110" s="48" t="str">
        <f t="shared" si="77"/>
        <v>__ffFilter.*</v>
      </c>
      <c r="H110" s="48" t="str">
        <f t="shared" si="77"/>
        <v>').match(row['ta'])):</v>
      </c>
      <c r="I110" s="32" t="str">
        <f t="shared" si="77"/>
        <v>elif bool( re.compile(r'__ffFilter.*').match(row['ta'])):</v>
      </c>
      <c r="J110" s="48" t="str">
        <f t="shared" si="77"/>
        <v>return ('</v>
      </c>
      <c r="K110" s="48" t="str">
        <f t="shared" si="77"/>
        <v>Filter')</v>
      </c>
      <c r="L110" s="32" t="str">
        <f t="shared" si="77"/>
        <v>return ('Filter')</v>
      </c>
      <c r="M110" s="56" t="str">
        <f t="shared" si="79"/>
        <v xml:space="preserve">            elif bool( re.compile(r'__ffFilter.*').match(row['ta'])):
                return ('Filter')</v>
      </c>
    </row>
    <row r="111" spans="2:13" x14ac:dyDescent="0.25">
      <c r="B111" s="48" t="str">
        <f t="shared" si="77"/>
        <v>ffAdvisorStatus</v>
      </c>
      <c r="C111" s="48" t="str">
        <f t="shared" si="77"/>
        <v>ffAdvisorStatus</v>
      </c>
      <c r="D111" s="6" t="str">
        <f t="shared" si="77"/>
        <v>Filter</v>
      </c>
      <c r="E111" s="48" t="str">
        <f t="shared" si="77"/>
        <v>ffAdvisorStatus.*</v>
      </c>
      <c r="F111" s="48" t="str">
        <f t="shared" si="77"/>
        <v>elif bool( re.compile(r'</v>
      </c>
      <c r="G111" s="48" t="str">
        <f t="shared" si="77"/>
        <v>ffAdvisorStatus.*</v>
      </c>
      <c r="H111" s="48" t="str">
        <f t="shared" si="77"/>
        <v>').match(row['ta'])):</v>
      </c>
      <c r="I111" s="32" t="str">
        <f t="shared" si="77"/>
        <v>elif bool( re.compile(r'ffAdvisorStatus.*').match(row['ta'])):</v>
      </c>
      <c r="J111" s="48" t="str">
        <f t="shared" si="77"/>
        <v>return ('</v>
      </c>
      <c r="K111" s="48" t="str">
        <f t="shared" si="77"/>
        <v>Filter')</v>
      </c>
      <c r="L111" s="32" t="str">
        <f t="shared" si="77"/>
        <v>return ('Filter')</v>
      </c>
      <c r="M111" s="56" t="str">
        <f t="shared" si="79"/>
        <v xml:space="preserve">            elif bool( re.compile(r'ffAdvisorStatus.*').match(row['ta'])):
                return ('Filter')</v>
      </c>
    </row>
    <row r="112" spans="2:13" x14ac:dyDescent="0.25">
      <c r="B112" s="48" t="str">
        <f t="shared" si="77"/>
        <v>#filter</v>
      </c>
      <c r="C112" s="48" t="str">
        <f t="shared" si="77"/>
        <v>#filter</v>
      </c>
      <c r="D112" s="6" t="str">
        <f t="shared" si="77"/>
        <v>Filter</v>
      </c>
      <c r="E112" s="48" t="str">
        <f t="shared" si="77"/>
        <v>#filter.*</v>
      </c>
      <c r="F112" s="48" t="str">
        <f t="shared" si="77"/>
        <v>elif bool( re.compile(r'</v>
      </c>
      <c r="G112" s="48" t="str">
        <f t="shared" si="77"/>
        <v>#filter.*</v>
      </c>
      <c r="H112" s="48" t="str">
        <f t="shared" si="77"/>
        <v>').match(row['ta'])):</v>
      </c>
      <c r="I112" s="32" t="str">
        <f t="shared" si="77"/>
        <v>elif bool( re.compile(r'#filter.*').match(row['ta'])):</v>
      </c>
      <c r="J112" s="48" t="str">
        <f t="shared" si="77"/>
        <v>return ('</v>
      </c>
      <c r="K112" s="48" t="str">
        <f t="shared" si="77"/>
        <v>Filter')</v>
      </c>
      <c r="L112" s="32" t="str">
        <f t="shared" si="77"/>
        <v>return ('Filter')</v>
      </c>
      <c r="M112" s="56" t="str">
        <f t="shared" si="79"/>
        <v xml:space="preserve">            elif bool( re.compile(r'#filter.*').match(row['ta'])):
                return ('Filter')</v>
      </c>
    </row>
    <row r="113" spans="2:13" x14ac:dyDescent="0.25">
      <c r="B113" s="48" t="str">
        <f t="shared" si="77"/>
        <v>&gt; div.page-wrap &gt; section &gt; div &gt; div:[2]</v>
      </c>
      <c r="C113" s="48" t="str">
        <f t="shared" si="77"/>
        <v>/html/body/div[4]/section/div/div[2]</v>
      </c>
      <c r="D113" s="6" t="str">
        <f t="shared" si="77"/>
        <v>Last viewed</v>
      </c>
      <c r="E113" s="48" t="str">
        <f t="shared" si="77"/>
        <v>&gt; div\.page-wrap &gt; section &gt; div &gt; div:\[2\].*</v>
      </c>
      <c r="F113" s="48" t="str">
        <f t="shared" si="77"/>
        <v>elif bool( re.compile(r'</v>
      </c>
      <c r="G113" s="48" t="str">
        <f t="shared" si="77"/>
        <v>&gt; div\.page-wrap &gt; section &gt; div &gt; div:\[2\].*</v>
      </c>
      <c r="H113" s="48" t="str">
        <f t="shared" si="77"/>
        <v>').match(row['ta'])):</v>
      </c>
      <c r="I113" s="32" t="str">
        <f t="shared" si="77"/>
        <v>elif bool( re.compile(r'&gt; div\.page-wrap &gt; section &gt; div &gt; div:\[2\].*').match(row['ta'])):</v>
      </c>
      <c r="J113" s="48" t="str">
        <f t="shared" si="77"/>
        <v>return ('</v>
      </c>
      <c r="K113" s="48" t="str">
        <f t="shared" si="77"/>
        <v>Last viewed')</v>
      </c>
      <c r="L113" s="32" t="str">
        <f t="shared" si="77"/>
        <v>return ('Last viewed')</v>
      </c>
      <c r="M113" s="56" t="str">
        <f t="shared" si="79"/>
        <v xml:space="preserve">            elif bool( re.compile(r'&gt; div\.page-wrap &gt; section &gt; div &gt; div:\[2\].*').match(row['ta'])):
                return ('Last viewed')</v>
      </c>
    </row>
    <row r="114" spans="2:13" x14ac:dyDescent="0.25">
      <c r="B114" s="48" t="str">
        <f t="shared" si="77"/>
        <v>&gt; div.page-wrap &gt; footer</v>
      </c>
      <c r="C114" s="48" t="str">
        <f t="shared" si="77"/>
        <v>/html/body/div[4]/footer</v>
      </c>
      <c r="D114" s="6" t="str">
        <f t="shared" si="77"/>
        <v>Footer</v>
      </c>
      <c r="E114" s="48" t="str">
        <f t="shared" si="77"/>
        <v>&gt; div\.page-wrap &gt; footer.*</v>
      </c>
      <c r="F114" s="48" t="str">
        <f t="shared" si="77"/>
        <v>elif bool( re.compile(r'</v>
      </c>
      <c r="G114" s="48" t="str">
        <f t="shared" si="77"/>
        <v>&gt; div\.page-wrap &gt; footer.*</v>
      </c>
      <c r="H114" s="48" t="str">
        <f t="shared" si="77"/>
        <v>').match(row['ta'])):</v>
      </c>
      <c r="I114" s="32" t="str">
        <f t="shared" si="77"/>
        <v>elif bool( re.compile(r'&gt; div\.page-wrap &gt; footer.*').match(row['ta'])):</v>
      </c>
      <c r="J114" s="48" t="str">
        <f t="shared" si="77"/>
        <v>return ('</v>
      </c>
      <c r="K114" s="48" t="str">
        <f t="shared" si="77"/>
        <v>Footer')</v>
      </c>
      <c r="L114" s="32" t="str">
        <f t="shared" si="77"/>
        <v>return ('Footer')</v>
      </c>
      <c r="M114" s="56" t="str">
        <f t="shared" si="79"/>
        <v xml:space="preserve">            elif bool( re.compile(r'&gt; div\.page-wrap &gt; footer.*').match(row['ta'])):
                return ('Footer')</v>
      </c>
    </row>
    <row r="115" spans="2:13" x14ac:dyDescent="0.25">
      <c r="D115" s="6"/>
    </row>
    <row r="116" spans="2:13" x14ac:dyDescent="0.25">
      <c r="D116" s="6"/>
    </row>
    <row r="117" spans="2:13" x14ac:dyDescent="0.25">
      <c r="D117" s="6"/>
    </row>
    <row r="118" spans="2:13" x14ac:dyDescent="0.25">
      <c r="D118" s="6"/>
    </row>
    <row r="119" spans="2:13" x14ac:dyDescent="0.25">
      <c r="D119" s="6"/>
      <c r="F119" s="48" t="s">
        <v>2621</v>
      </c>
      <c r="M119" s="32" t="str">
        <f>+CONCATENATE(REPT(" ", $G$1),F119)</f>
        <v xml:space="preserve">    elif (row['page_cat'] == 'product') : </v>
      </c>
    </row>
    <row r="120" spans="2:13" x14ac:dyDescent="0.25">
      <c r="B120" s="48" t="s">
        <v>102</v>
      </c>
      <c r="C120" s="48" t="s">
        <v>102</v>
      </c>
      <c r="D120" s="6" t="s">
        <v>102</v>
      </c>
      <c r="E120" s="48" t="str">
        <f t="shared" ref="E120:E154" si="80">+SUBSTITUTE(SUBSTITUTE(SUBSTITUTE(B120,"[","\["),"]","\]"),".","\.")&amp;".*"</f>
        <v>In den Warenkorb.*</v>
      </c>
      <c r="F120" s="48" t="s">
        <v>2518</v>
      </c>
      <c r="G120" s="48" t="str">
        <f>+E120</f>
        <v>In den Warenkorb.*</v>
      </c>
      <c r="H120" s="50" t="s">
        <v>2550</v>
      </c>
      <c r="I120" s="32" t="str">
        <f>+CONCATENATE(F120,G120,H120)</f>
        <v>if bool( re.compile(r'In den Warenkorb.*').match(row['ta'])):</v>
      </c>
      <c r="J120" s="48" t="s">
        <v>179</v>
      </c>
      <c r="K120" s="48" t="str">
        <f>+D120&amp;"')"</f>
        <v>In den Warenkorb')</v>
      </c>
      <c r="L120" s="32" t="str">
        <f>+CONCATENATE(J120,K120)</f>
        <v>return ('In den Warenkorb')</v>
      </c>
      <c r="M120" s="56" t="str">
        <f t="shared" ref="M120" si="81">+CONCATENATE(REPT(" ", $G$2),I120,CHAR(10),REPT(" ", $G$3),L120)</f>
        <v xml:space="preserve">        if bool( re.compile(r'In den Warenkorb.*').match(row['ta'])):
            return ('In den Warenkorb')</v>
      </c>
    </row>
    <row r="121" spans="2:13" x14ac:dyDescent="0.25">
      <c r="B121" s="48" t="s">
        <v>106</v>
      </c>
      <c r="C121" s="48" t="s">
        <v>106</v>
      </c>
      <c r="D121" s="6" t="s">
        <v>2627</v>
      </c>
      <c r="E121" s="48" t="str">
        <f t="shared" si="80"/>
        <v>sQuantity.*</v>
      </c>
      <c r="F121" s="48" t="s">
        <v>2519</v>
      </c>
      <c r="G121" s="48" t="str">
        <f>+E121</f>
        <v>sQuantity.*</v>
      </c>
      <c r="H121" s="50" t="s">
        <v>2550</v>
      </c>
      <c r="I121" s="32" t="str">
        <f>+CONCATENATE(F121,G121,H121)</f>
        <v>elif bool( re.compile(r'sQuantity.*').match(row['ta'])):</v>
      </c>
      <c r="J121" s="48" t="s">
        <v>179</v>
      </c>
      <c r="K121" s="48" t="str">
        <f>+D121&amp;"')"</f>
        <v>Quantity')</v>
      </c>
      <c r="L121" s="32" t="str">
        <f>+CONCATENATE(J121,K121)</f>
        <v>return ('Quantity')</v>
      </c>
      <c r="M121" s="56" t="str">
        <f>+CONCATENATE(REPT(" ", $G$2),I121,CHAR(10),REPT(" ", $G$3),L121)</f>
        <v xml:space="preserve">        elif bool( re.compile(r'sQuantity.*').match(row['ta'])):
            return ('Quantity')</v>
      </c>
    </row>
    <row r="122" spans="2:13" x14ac:dyDescent="0.25">
      <c r="B122" s="48" t="s">
        <v>117</v>
      </c>
      <c r="C122" s="48" t="s">
        <v>117</v>
      </c>
      <c r="D122" s="6" t="s">
        <v>2551</v>
      </c>
      <c r="E122" s="48" t="str">
        <f t="shared" si="80"/>
        <v>sSearch.*</v>
      </c>
      <c r="F122" s="48" t="s">
        <v>2519</v>
      </c>
      <c r="G122" s="48" t="str">
        <f t="shared" ref="G122:G154" si="82">+E122</f>
        <v>sSearch.*</v>
      </c>
      <c r="H122" s="50" t="s">
        <v>2550</v>
      </c>
      <c r="I122" s="32" t="str">
        <f t="shared" ref="I122:I154" si="83">+CONCATENATE(F122,G122,H122)</f>
        <v>elif bool( re.compile(r'sSearch.*').match(row['ta'])):</v>
      </c>
      <c r="J122" s="48" t="s">
        <v>179</v>
      </c>
      <c r="K122" s="48" t="str">
        <f t="shared" ref="K122:K154" si="84">+D122&amp;"')"</f>
        <v>Search')</v>
      </c>
      <c r="L122" s="32" t="str">
        <f t="shared" ref="L122:L154" si="85">+CONCATENATE(J122,K122)</f>
        <v>return ('Search')</v>
      </c>
      <c r="M122" s="56" t="str">
        <f t="shared" ref="M122:M154" si="86">+CONCATENATE(REPT(" ", $G$2),I122,CHAR(10),REPT(" ", $G$3),L122)</f>
        <v xml:space="preserve">        elif bool( re.compile(r'sSearch.*').match(row['ta'])):
            return ('Search')</v>
      </c>
    </row>
    <row r="123" spans="2:13" x14ac:dyDescent="0.25">
      <c r="B123" s="48" t="s">
        <v>134</v>
      </c>
      <c r="C123" s="48" t="s">
        <v>134</v>
      </c>
      <c r="D123" s="6" t="s">
        <v>2500</v>
      </c>
      <c r="E123" s="48" t="str">
        <f t="shared" si="80"/>
        <v>variant_select.*</v>
      </c>
      <c r="F123" s="48" t="s">
        <v>2519</v>
      </c>
      <c r="G123" s="48" t="str">
        <f t="shared" si="82"/>
        <v>variant_select.*</v>
      </c>
      <c r="H123" s="50" t="s">
        <v>2550</v>
      </c>
      <c r="I123" s="32" t="str">
        <f t="shared" si="83"/>
        <v>elif bool( re.compile(r'variant_select.*').match(row['ta'])):</v>
      </c>
      <c r="J123" s="48" t="s">
        <v>179</v>
      </c>
      <c r="K123" s="48" t="str">
        <f t="shared" si="84"/>
        <v>ProductDetails_Right')</v>
      </c>
      <c r="L123" s="32" t="str">
        <f t="shared" si="85"/>
        <v>return ('ProductDetails_Right')</v>
      </c>
      <c r="M123" s="56" t="str">
        <f t="shared" si="86"/>
        <v xml:space="preserve">        elif bool( re.compile(r'variant_select.*').match(row['ta'])):
            return ('ProductDetails_Right')</v>
      </c>
    </row>
    <row r="124" spans="2:13" x14ac:dyDescent="0.25">
      <c r="B124" s="48" t="s">
        <v>603</v>
      </c>
      <c r="C124" s="48" t="s">
        <v>603</v>
      </c>
      <c r="D124" s="6" t="s">
        <v>678</v>
      </c>
      <c r="E124" s="48" t="str">
        <f t="shared" si="80"/>
        <v>#hp24-accessory-add-cart-button.*</v>
      </c>
      <c r="F124" s="48" t="s">
        <v>2519</v>
      </c>
      <c r="G124" s="48" t="str">
        <f t="shared" si="82"/>
        <v>#hp24-accessory-add-cart-button.*</v>
      </c>
      <c r="H124" s="50" t="s">
        <v>2550</v>
      </c>
      <c r="I124" s="32" t="str">
        <f t="shared" si="83"/>
        <v>elif bool( re.compile(r'#hp24-accessory-add-cart-button.*').match(row['ta'])):</v>
      </c>
      <c r="J124" s="48" t="s">
        <v>179</v>
      </c>
      <c r="K124" s="48" t="str">
        <f t="shared" si="84"/>
        <v>Zubehör')</v>
      </c>
      <c r="L124" s="32" t="str">
        <f t="shared" si="85"/>
        <v>return ('Zubehör')</v>
      </c>
      <c r="M124" s="56" t="str">
        <f t="shared" si="86"/>
        <v xml:space="preserve">        elif bool( re.compile(r'#hp24-accessory-add-cart-button.*').match(row['ta'])):
            return ('Zubehör')</v>
      </c>
    </row>
    <row r="125" spans="2:13" x14ac:dyDescent="0.25">
      <c r="B125" s="48" t="s">
        <v>623</v>
      </c>
      <c r="C125" s="48" t="s">
        <v>623</v>
      </c>
      <c r="D125" s="6" t="s">
        <v>2500</v>
      </c>
      <c r="E125" s="48" t="str">
        <f t="shared" si="80"/>
        <v>#holabe-foobaer-muster-button.*</v>
      </c>
      <c r="F125" s="48" t="s">
        <v>2519</v>
      </c>
      <c r="G125" s="48" t="str">
        <f t="shared" si="82"/>
        <v>#holabe-foobaer-muster-button.*</v>
      </c>
      <c r="H125" s="50" t="s">
        <v>2550</v>
      </c>
      <c r="I125" s="32" t="str">
        <f t="shared" si="83"/>
        <v>elif bool( re.compile(r'#holabe-foobaer-muster-button.*').match(row['ta'])):</v>
      </c>
      <c r="J125" s="48" t="s">
        <v>179</v>
      </c>
      <c r="K125" s="48" t="str">
        <f t="shared" si="84"/>
        <v>ProductDetails_Right')</v>
      </c>
      <c r="L125" s="32" t="str">
        <f t="shared" si="85"/>
        <v>return ('ProductDetails_Right')</v>
      </c>
      <c r="M125" s="56" t="str">
        <f t="shared" si="86"/>
        <v xml:space="preserve">        elif bool( re.compile(r'#holabe-foobaer-muster-button.*').match(row['ta'])):
            return ('ProductDetails_Right')</v>
      </c>
    </row>
    <row r="126" spans="2:13" x14ac:dyDescent="0.25">
      <c r="B126" s="48" t="s">
        <v>128</v>
      </c>
      <c r="C126" s="48" t="s">
        <v>128</v>
      </c>
      <c r="D126" s="6" t="s">
        <v>764</v>
      </c>
      <c r="E126" s="48" t="str">
        <f t="shared" si="80"/>
        <v>#hp24-top-bar-container.*</v>
      </c>
      <c r="F126" s="48" t="s">
        <v>2519</v>
      </c>
      <c r="G126" s="48" t="str">
        <f t="shared" si="82"/>
        <v>#hp24-top-bar-container.*</v>
      </c>
      <c r="H126" s="50" t="s">
        <v>2550</v>
      </c>
      <c r="I126" s="32" t="str">
        <f t="shared" si="83"/>
        <v>elif bool( re.compile(r'#hp24-top-bar-container.*').match(row['ta'])):</v>
      </c>
      <c r="J126" s="48" t="s">
        <v>179</v>
      </c>
      <c r="K126" s="48" t="str">
        <f t="shared" si="84"/>
        <v>Header')</v>
      </c>
      <c r="L126" s="32" t="str">
        <f t="shared" si="85"/>
        <v>return ('Header')</v>
      </c>
      <c r="M126" s="56" t="str">
        <f t="shared" si="86"/>
        <v xml:space="preserve">        elif bool( re.compile(r'#hp24-top-bar-container.*').match(row['ta'])):
            return ('Header')</v>
      </c>
    </row>
    <row r="127" spans="2:13" x14ac:dyDescent="0.25">
      <c r="B127" s="48" t="s">
        <v>896</v>
      </c>
      <c r="C127" s="48" t="s">
        <v>896</v>
      </c>
      <c r="D127" s="6" t="s">
        <v>678</v>
      </c>
      <c r="E127" s="48" t="str">
        <f t="shared" si="80"/>
        <v>#hp24-accessory.*</v>
      </c>
      <c r="F127" s="48" t="s">
        <v>2519</v>
      </c>
      <c r="G127" s="48" t="str">
        <f t="shared" si="82"/>
        <v>#hp24-accessory.*</v>
      </c>
      <c r="H127" s="50" t="s">
        <v>2550</v>
      </c>
      <c r="I127" s="32" t="str">
        <f t="shared" si="83"/>
        <v>elif bool( re.compile(r'#hp24-accessory.*').match(row['ta'])):</v>
      </c>
      <c r="J127" s="48" t="s">
        <v>179</v>
      </c>
      <c r="K127" s="48" t="str">
        <f t="shared" si="84"/>
        <v>Zubehör')</v>
      </c>
      <c r="L127" s="32" t="str">
        <f t="shared" si="85"/>
        <v>return ('Zubehör')</v>
      </c>
      <c r="M127" s="56" t="str">
        <f t="shared" si="86"/>
        <v xml:space="preserve">        elif bool( re.compile(r'#hp24-accessory.*').match(row['ta'])):
            return ('Zubehör')</v>
      </c>
    </row>
    <row r="128" spans="2:13" x14ac:dyDescent="0.25">
      <c r="B128" s="48" t="s">
        <v>145</v>
      </c>
      <c r="C128" s="48" t="s">
        <v>145</v>
      </c>
      <c r="D128" s="6" t="s">
        <v>2615</v>
      </c>
      <c r="E128" s="48" t="str">
        <f t="shared" si="80"/>
        <v>#hp24-artikel-bild-hinweis.*</v>
      </c>
      <c r="F128" s="48" t="s">
        <v>2519</v>
      </c>
      <c r="G128" s="48" t="str">
        <f t="shared" si="82"/>
        <v>#hp24-artikel-bild-hinweis.*</v>
      </c>
      <c r="H128" s="50" t="s">
        <v>2550</v>
      </c>
      <c r="I128" s="32" t="str">
        <f t="shared" si="83"/>
        <v>elif bool( re.compile(r'#hp24-artikel-bild-hinweis.*').match(row['ta'])):</v>
      </c>
      <c r="J128" s="48" t="s">
        <v>179</v>
      </c>
      <c r="K128" s="48" t="str">
        <f t="shared" si="84"/>
        <v>Picture_main')</v>
      </c>
      <c r="L128" s="32" t="str">
        <f t="shared" si="85"/>
        <v>return ('Picture_main')</v>
      </c>
      <c r="M128" s="56" t="str">
        <f t="shared" si="86"/>
        <v xml:space="preserve">        elif bool( re.compile(r'#hp24-artikel-bild-hinweis.*').match(row['ta'])):
            return ('Picture_main')</v>
      </c>
    </row>
    <row r="129" spans="2:13" x14ac:dyDescent="0.25">
      <c r="B129" s="48" t="s">
        <v>924</v>
      </c>
      <c r="C129" s="48" t="s">
        <v>924</v>
      </c>
      <c r="D129" s="6" t="s">
        <v>2616</v>
      </c>
      <c r="E129" s="48" t="str">
        <f t="shared" si="80"/>
        <v>mouse-out.*</v>
      </c>
      <c r="F129" s="48" t="s">
        <v>2519</v>
      </c>
      <c r="G129" s="48" t="str">
        <f t="shared" si="82"/>
        <v>mouse-out.*</v>
      </c>
      <c r="H129" s="50" t="s">
        <v>2550</v>
      </c>
      <c r="I129" s="32" t="str">
        <f t="shared" si="83"/>
        <v>elif bool( re.compile(r'mouse-out.*').match(row['ta'])):</v>
      </c>
      <c r="J129" s="48" t="s">
        <v>179</v>
      </c>
      <c r="K129" s="48" t="str">
        <f t="shared" si="84"/>
        <v>Mouse-out')</v>
      </c>
      <c r="L129" s="32" t="str">
        <f t="shared" si="85"/>
        <v>return ('Mouse-out')</v>
      </c>
      <c r="M129" s="56" t="str">
        <f t="shared" si="86"/>
        <v xml:space="preserve">        elif bool( re.compile(r'mouse-out.*').match(row['ta'])):
            return ('Mouse-out')</v>
      </c>
    </row>
    <row r="130" spans="2:13" x14ac:dyDescent="0.25">
      <c r="B130" s="48" t="s">
        <v>2631</v>
      </c>
      <c r="C130" s="48" t="s">
        <v>2630</v>
      </c>
      <c r="D130" s="6" t="s">
        <v>570</v>
      </c>
      <c r="E130" s="48" t="str">
        <f t="shared" si="80"/>
        <v xml:space="preserve"> &gt; div\.js--modal\.sizing.*</v>
      </c>
      <c r="F130" s="48" t="s">
        <v>2519</v>
      </c>
      <c r="G130" s="48" t="str">
        <f t="shared" si="82"/>
        <v xml:space="preserve"> &gt; div\.js--modal\.sizing.*</v>
      </c>
      <c r="H130" s="50" t="s">
        <v>2550</v>
      </c>
      <c r="I130" s="32" t="str">
        <f t="shared" si="83"/>
        <v>elif bool( re.compile(r' &gt; div\.js--modal\.sizing.*').match(row['ta'])):</v>
      </c>
      <c r="J130" s="48" t="s">
        <v>179</v>
      </c>
      <c r="K130" s="48" t="str">
        <f t="shared" si="84"/>
        <v>Picture_Gallery_FullScreen')</v>
      </c>
      <c r="L130" s="32" t="str">
        <f t="shared" si="85"/>
        <v>return ('Picture_Gallery_FullScreen')</v>
      </c>
      <c r="M130" s="56" t="str">
        <f t="shared" si="86"/>
        <v xml:space="preserve">        elif bool( re.compile(r' &gt; div\.js--modal\.sizing.*').match(row['ta'])):
            return ('Picture_Gallery_FullScreen')</v>
      </c>
    </row>
    <row r="131" spans="2:13" x14ac:dyDescent="0.25">
      <c r="B131" s="48" t="s">
        <v>1176</v>
      </c>
      <c r="C131" s="48" t="s">
        <v>1177</v>
      </c>
      <c r="D131" s="6" t="s">
        <v>764</v>
      </c>
      <c r="E131" s="48" t="str">
        <f t="shared" si="80"/>
        <v>&gt; div\.page-wrap &gt; header.*</v>
      </c>
      <c r="F131" s="48" t="s">
        <v>2519</v>
      </c>
      <c r="G131" s="48" t="str">
        <f t="shared" si="82"/>
        <v>&gt; div\.page-wrap &gt; header.*</v>
      </c>
      <c r="H131" s="50" t="s">
        <v>2550</v>
      </c>
      <c r="I131" s="32" t="str">
        <f t="shared" si="83"/>
        <v>elif bool( re.compile(r'&gt; div\.page-wrap &gt; header.*').match(row['ta'])):</v>
      </c>
      <c r="J131" s="48" t="s">
        <v>179</v>
      </c>
      <c r="K131" s="48" t="str">
        <f t="shared" si="84"/>
        <v>Header')</v>
      </c>
      <c r="L131" s="32" t="str">
        <f t="shared" si="85"/>
        <v>return ('Header')</v>
      </c>
      <c r="M131" s="56" t="str">
        <f t="shared" si="86"/>
        <v xml:space="preserve">        elif bool( re.compile(r'&gt; div\.page-wrap &gt; header.*').match(row['ta'])):
            return ('Header')</v>
      </c>
    </row>
    <row r="132" spans="2:13" x14ac:dyDescent="0.25">
      <c r="B132" s="48" t="s">
        <v>1520</v>
      </c>
      <c r="C132" s="48" t="s">
        <v>1521</v>
      </c>
      <c r="D132" s="6" t="s">
        <v>2599</v>
      </c>
      <c r="E132" s="48" t="str">
        <f t="shared" si="80"/>
        <v>&gt; div\.page-wrap &gt; section &gt; nav.*</v>
      </c>
      <c r="F132" s="48" t="s">
        <v>2519</v>
      </c>
      <c r="G132" s="48" t="str">
        <f t="shared" si="82"/>
        <v>&gt; div\.page-wrap &gt; section &gt; nav.*</v>
      </c>
      <c r="H132" s="50" t="s">
        <v>2550</v>
      </c>
      <c r="I132" s="32" t="str">
        <f t="shared" si="83"/>
        <v>elif bool( re.compile(r'&gt; div\.page-wrap &gt; section &gt; nav.*').match(row['ta'])):</v>
      </c>
      <c r="J132" s="48" t="s">
        <v>179</v>
      </c>
      <c r="K132" s="48" t="str">
        <f t="shared" si="84"/>
        <v>Navigation')</v>
      </c>
      <c r="L132" s="32" t="str">
        <f t="shared" si="85"/>
        <v>return ('Navigation')</v>
      </c>
      <c r="M132" s="56" t="str">
        <f t="shared" si="86"/>
        <v xml:space="preserve">        elif bool( re.compile(r'&gt; div\.page-wrap &gt; section &gt; nav.*').match(row['ta'])):
            return ('Navigation')</v>
      </c>
    </row>
    <row r="133" spans="2:13" x14ac:dyDescent="0.25">
      <c r="B133" s="48" t="s">
        <v>1448</v>
      </c>
      <c r="C133" s="48" t="s">
        <v>1449</v>
      </c>
      <c r="D133" s="6" t="s">
        <v>2599</v>
      </c>
      <c r="E133" s="48" t="str">
        <f t="shared" si="80"/>
        <v>&gt; div\.page-wrap &gt; nav.*</v>
      </c>
      <c r="F133" s="48" t="s">
        <v>2519</v>
      </c>
      <c r="G133" s="48" t="str">
        <f t="shared" si="82"/>
        <v>&gt; div\.page-wrap &gt; nav.*</v>
      </c>
      <c r="H133" s="50" t="s">
        <v>2550</v>
      </c>
      <c r="I133" s="32" t="str">
        <f t="shared" si="83"/>
        <v>elif bool( re.compile(r'&gt; div\.page-wrap &gt; nav.*').match(row['ta'])):</v>
      </c>
      <c r="J133" s="48" t="s">
        <v>179</v>
      </c>
      <c r="K133" s="48" t="str">
        <f t="shared" si="84"/>
        <v>Navigation')</v>
      </c>
      <c r="L133" s="32" t="str">
        <f t="shared" si="85"/>
        <v>return ('Navigation')</v>
      </c>
      <c r="M133" s="56" t="str">
        <f t="shared" si="86"/>
        <v xml:space="preserve">        elif bool( re.compile(r'&gt; div\.page-wrap &gt; nav.*').match(row['ta'])):
            return ('Navigation')</v>
      </c>
    </row>
    <row r="134" spans="2:13" x14ac:dyDescent="0.25">
      <c r="B134" s="48" t="s">
        <v>155</v>
      </c>
      <c r="C134" s="48" t="s">
        <v>2617</v>
      </c>
      <c r="D134" s="6" t="s">
        <v>159</v>
      </c>
      <c r="E134" s="48" t="str">
        <f t="shared" si="80"/>
        <v>&gt; div\.page-wrap &gt; section &gt; div &gt; div &gt; div &gt; div:\[2\].*</v>
      </c>
      <c r="F134" s="48" t="s">
        <v>2519</v>
      </c>
      <c r="G134" s="48" t="str">
        <f t="shared" si="82"/>
        <v>&gt; div\.page-wrap &gt; section &gt; div &gt; div &gt; div &gt; div:\[2\].*</v>
      </c>
      <c r="H134" s="50" t="s">
        <v>2550</v>
      </c>
      <c r="I134" s="32" t="str">
        <f t="shared" si="83"/>
        <v>elif bool( re.compile(r'&gt; div\.page-wrap &gt; section &gt; div &gt; div &gt; div &gt; div:\[2\].*').match(row['ta'])):</v>
      </c>
      <c r="J134" s="48" t="s">
        <v>179</v>
      </c>
      <c r="K134" s="48" t="str">
        <f t="shared" si="84"/>
        <v>ProductDescription')</v>
      </c>
      <c r="L134" s="32" t="str">
        <f t="shared" si="85"/>
        <v>return ('ProductDescription')</v>
      </c>
      <c r="M134" s="56" t="str">
        <f t="shared" si="86"/>
        <v xml:space="preserve">        elif bool( re.compile(r'&gt; div\.page-wrap &gt; section &gt; div &gt; div &gt; div &gt; div:\[2\].*').match(row['ta'])):
            return ('ProductDescription')</v>
      </c>
    </row>
    <row r="135" spans="2:13" x14ac:dyDescent="0.25">
      <c r="B135" s="48" t="s">
        <v>2628</v>
      </c>
      <c r="C135" s="48" t="s">
        <v>1046</v>
      </c>
      <c r="D135" s="6" t="s">
        <v>159</v>
      </c>
      <c r="E135" s="48" t="str">
        <f>+SUBSTITUTE(SUBSTITUTE(SUBSTITUTE(B135,"[","\["),"]","\]"),".","\.")&amp;".*"</f>
        <v>&gt; div\.page-wrap &gt; section &gt; div &gt; div &gt; div &gt; div &gt; div:\[2\]  &gt; div &gt; div:\[3\].*</v>
      </c>
      <c r="F135" s="48" t="s">
        <v>2519</v>
      </c>
      <c r="G135" s="48" t="str">
        <f>+E135</f>
        <v>&gt; div\.page-wrap &gt; section &gt; div &gt; div &gt; div &gt; div &gt; div:\[2\]  &gt; div &gt; div:\[3\].*</v>
      </c>
      <c r="H135" s="50" t="s">
        <v>2550</v>
      </c>
      <c r="I135" s="32" t="str">
        <f>+CONCATENATE(F135,G135,H135)</f>
        <v>elif bool( re.compile(r'&gt; div\.page-wrap &gt; section &gt; div &gt; div &gt; div &gt; div &gt; div:\[2\]  &gt; div &gt; div:\[3\].*').match(row['ta'])):</v>
      </c>
      <c r="J135" s="48" t="s">
        <v>179</v>
      </c>
      <c r="K135" s="48" t="str">
        <f>+D135&amp;"')"</f>
        <v>ProductDescription')</v>
      </c>
      <c r="L135" s="32" t="str">
        <f>+CONCATENATE(J135,K135)</f>
        <v>return ('ProductDescription')</v>
      </c>
      <c r="M135" s="56" t="str">
        <f>+CONCATENATE(REPT(" ", $G$2),I135,CHAR(10),REPT(" ", $G$3),L135)</f>
        <v xml:space="preserve">        elif bool( re.compile(r'&gt; div\.page-wrap &gt; section &gt; div &gt; div &gt; div &gt; div &gt; div:\[2\]  &gt; div &gt; div:\[3\].*').match(row['ta'])):
            return ('ProductDescription')</v>
      </c>
    </row>
    <row r="136" spans="2:13" x14ac:dyDescent="0.25">
      <c r="B136" s="48" t="s">
        <v>109</v>
      </c>
      <c r="C136" s="48" t="s">
        <v>590</v>
      </c>
      <c r="D136" s="6" t="s">
        <v>591</v>
      </c>
      <c r="E136" s="48" t="str">
        <f t="shared" si="80"/>
        <v>&gt; div\.page-wrap &gt; section &gt; div &gt; div &gt; div &gt; div &gt; header.*</v>
      </c>
      <c r="F136" s="48" t="s">
        <v>2519</v>
      </c>
      <c r="G136" s="48" t="str">
        <f t="shared" si="82"/>
        <v>&gt; div\.page-wrap &gt; section &gt; div &gt; div &gt; div &gt; div &gt; header.*</v>
      </c>
      <c r="H136" s="50" t="s">
        <v>2550</v>
      </c>
      <c r="I136" s="32" t="str">
        <f t="shared" si="83"/>
        <v>elif bool( re.compile(r'&gt; div\.page-wrap &gt; section &gt; div &gt; div &gt; div &gt; div &gt; header.*').match(row['ta'])):</v>
      </c>
      <c r="J136" s="48" t="s">
        <v>179</v>
      </c>
      <c r="K136" s="48" t="str">
        <f t="shared" si="84"/>
        <v>ProductHeader')</v>
      </c>
      <c r="L136" s="32" t="str">
        <f t="shared" si="85"/>
        <v>return ('ProductHeader')</v>
      </c>
      <c r="M136" s="56" t="str">
        <f t="shared" si="86"/>
        <v xml:space="preserve">        elif bool( re.compile(r'&gt; div\.page-wrap &gt; section &gt; div &gt; div &gt; div &gt; div &gt; header.*').match(row['ta'])):
            return ('ProductHeader')</v>
      </c>
    </row>
    <row r="137" spans="2:13" x14ac:dyDescent="0.25">
      <c r="B137" s="48" t="s">
        <v>2622</v>
      </c>
      <c r="C137" s="48" t="s">
        <v>860</v>
      </c>
      <c r="D137" s="6" t="s">
        <v>591</v>
      </c>
      <c r="E137" s="48" t="str">
        <f>+SUBSTITUTE(SUBSTITUTE(SUBSTITUTE(B137,"[","\["),"]","\]"),".","\.")&amp;".*"</f>
        <v>&gt; div\.page-wrap &gt; section &gt; div &gt; div &gt; div &gt; header .*</v>
      </c>
      <c r="F137" s="48" t="s">
        <v>2519</v>
      </c>
      <c r="G137" s="48" t="str">
        <f>+E137</f>
        <v>&gt; div\.page-wrap &gt; section &gt; div &gt; div &gt; div &gt; header .*</v>
      </c>
      <c r="H137" s="50" t="s">
        <v>2550</v>
      </c>
      <c r="I137" s="32" t="str">
        <f>+CONCATENATE(F137,G137,H137)</f>
        <v>elif bool( re.compile(r'&gt; div\.page-wrap &gt; section &gt; div &gt; div &gt; div &gt; header .*').match(row['ta'])):</v>
      </c>
      <c r="J137" s="48" t="s">
        <v>179</v>
      </c>
      <c r="K137" s="48" t="str">
        <f>+D137&amp;"')"</f>
        <v>ProductHeader')</v>
      </c>
      <c r="L137" s="32" t="str">
        <f>+CONCATENATE(J137,K137)</f>
        <v>return ('ProductHeader')</v>
      </c>
      <c r="M137" s="56" t="str">
        <f>+CONCATENATE(REPT(" ", $G$2),I137,CHAR(10),REPT(" ", $G$3),L137)</f>
        <v xml:space="preserve">        elif bool( re.compile(r'&gt; div\.page-wrap &gt; section &gt; div &gt; div &gt; div &gt; header .*').match(row['ta'])):
            return ('ProductHeader')</v>
      </c>
    </row>
    <row r="138" spans="2:13" x14ac:dyDescent="0.25">
      <c r="B138" s="48" t="s">
        <v>793</v>
      </c>
      <c r="C138" s="48" t="s">
        <v>794</v>
      </c>
      <c r="D138" s="6" t="s">
        <v>2500</v>
      </c>
      <c r="E138" s="48" t="str">
        <f t="shared" si="80"/>
        <v>&gt; div\.page-wrap &gt; section &gt; div &gt; div &gt; div &gt; div &gt; div &gt; div:\[2\].*</v>
      </c>
      <c r="F138" s="48" t="s">
        <v>2519</v>
      </c>
      <c r="G138" s="48" t="str">
        <f t="shared" si="82"/>
        <v>&gt; div\.page-wrap &gt; section &gt; div &gt; div &gt; div &gt; div &gt; div &gt; div:\[2\].*</v>
      </c>
      <c r="H138" s="50" t="s">
        <v>2550</v>
      </c>
      <c r="I138" s="32" t="str">
        <f t="shared" si="83"/>
        <v>elif bool( re.compile(r'&gt; div\.page-wrap &gt; section &gt; div &gt; div &gt; div &gt; div &gt; div &gt; div:\[2\].*').match(row['ta'])):</v>
      </c>
      <c r="J138" s="48" t="s">
        <v>179</v>
      </c>
      <c r="K138" s="48" t="str">
        <f t="shared" si="84"/>
        <v>ProductDetails_Right')</v>
      </c>
      <c r="L138" s="32" t="str">
        <f t="shared" si="85"/>
        <v>return ('ProductDetails_Right')</v>
      </c>
      <c r="M138" s="56" t="str">
        <f t="shared" si="86"/>
        <v xml:space="preserve">        elif bool( re.compile(r'&gt; div\.page-wrap &gt; section &gt; div &gt; div &gt; div &gt; div &gt; div &gt; div:\[2\].*').match(row['ta'])):
            return ('ProductDetails_Right')</v>
      </c>
    </row>
    <row r="139" spans="2:13" x14ac:dyDescent="0.25">
      <c r="B139" s="48" t="s">
        <v>100</v>
      </c>
      <c r="C139" s="48" t="s">
        <v>566</v>
      </c>
      <c r="D139" s="6" t="s">
        <v>2500</v>
      </c>
      <c r="E139" s="48" t="str">
        <f t="shared" si="80"/>
        <v>&gt; div\.page-wrap &gt; section &gt; div &gt; div &gt; div &gt; div &gt; div &gt; div &gt; div &gt; div &gt; div:\[2\].*</v>
      </c>
      <c r="F139" s="48" t="s">
        <v>2519</v>
      </c>
      <c r="G139" s="48" t="str">
        <f t="shared" si="82"/>
        <v>&gt; div\.page-wrap &gt; section &gt; div &gt; div &gt; div &gt; div &gt; div &gt; div &gt; div &gt; div &gt; div:\[2\].*</v>
      </c>
      <c r="H139" s="50" t="s">
        <v>2550</v>
      </c>
      <c r="I139" s="32" t="str">
        <f t="shared" si="83"/>
        <v>elif bool( re.compile(r'&gt; div\.page-wrap &gt; section &gt; div &gt; div &gt; div &gt; div &gt; div &gt; div &gt; div &gt; div &gt; div:\[2\].*').match(row['ta'])):</v>
      </c>
      <c r="J139" s="48" t="s">
        <v>179</v>
      </c>
      <c r="K139" s="48" t="str">
        <f t="shared" si="84"/>
        <v>ProductDetails_Right')</v>
      </c>
      <c r="L139" s="32" t="str">
        <f t="shared" si="85"/>
        <v>return ('ProductDetails_Right')</v>
      </c>
      <c r="M139" s="56" t="str">
        <f t="shared" si="86"/>
        <v xml:space="preserve">        elif bool( re.compile(r'&gt; div\.page-wrap &gt; section &gt; div &gt; div &gt; div &gt; div &gt; div &gt; div &gt; div &gt; div &gt; div:\[2\].*').match(row['ta'])):
            return ('ProductDetails_Right')</v>
      </c>
    </row>
    <row r="140" spans="2:13" x14ac:dyDescent="0.25">
      <c r="B140" s="48" t="s">
        <v>2618</v>
      </c>
      <c r="C140" s="48" t="s">
        <v>2629</v>
      </c>
      <c r="D140" s="6" t="s">
        <v>678</v>
      </c>
      <c r="E140" s="48" t="str">
        <f t="shared" si="80"/>
        <v>&gt; div\.page-wrap &gt; section &gt; div &gt; div &gt; div &gt; div:\[3\].*</v>
      </c>
      <c r="F140" s="48" t="s">
        <v>2519</v>
      </c>
      <c r="G140" s="48" t="str">
        <f t="shared" si="82"/>
        <v>&gt; div\.page-wrap &gt; section &gt; div &gt; div &gt; div &gt; div:\[3\].*</v>
      </c>
      <c r="H140" s="50" t="s">
        <v>2550</v>
      </c>
      <c r="I140" s="32" t="str">
        <f t="shared" si="83"/>
        <v>elif bool( re.compile(r'&gt; div\.page-wrap &gt; section &gt; div &gt; div &gt; div &gt; div:\[3\].*').match(row['ta'])):</v>
      </c>
      <c r="J140" s="48" t="s">
        <v>179</v>
      </c>
      <c r="K140" s="48" t="str">
        <f t="shared" si="84"/>
        <v>Zubehör')</v>
      </c>
      <c r="L140" s="32" t="str">
        <f t="shared" si="85"/>
        <v>return ('Zubehör')</v>
      </c>
      <c r="M140" s="56" t="str">
        <f t="shared" si="86"/>
        <v xml:space="preserve">        elif bool( re.compile(r'&gt; div\.page-wrap &gt; section &gt; div &gt; div &gt; div &gt; div:\[3\].*').match(row['ta'])):
            return ('Zubehör')</v>
      </c>
    </row>
    <row r="141" spans="2:13" x14ac:dyDescent="0.25">
      <c r="B141" s="48" t="s">
        <v>882</v>
      </c>
      <c r="C141" s="48" t="s">
        <v>1401</v>
      </c>
      <c r="D141" s="6" t="s">
        <v>678</v>
      </c>
      <c r="E141" s="48" t="str">
        <f>+SUBSTITUTE(SUBSTITUTE(SUBSTITUTE(B141,"[","\["),"]","\]"),".","\.")&amp;".*"</f>
        <v>&gt; div\.page-wrap &gt; section &gt; div &gt; div &gt; div &gt; div &gt; div &gt; div &gt; div:\[4\].*</v>
      </c>
      <c r="F141" s="48" t="s">
        <v>2519</v>
      </c>
      <c r="G141" s="48" t="str">
        <f>+E141</f>
        <v>&gt; div\.page-wrap &gt; section &gt; div &gt; div &gt; div &gt; div &gt; div &gt; div &gt; div:\[4\].*</v>
      </c>
      <c r="H141" s="50" t="s">
        <v>2550</v>
      </c>
      <c r="I141" s="32" t="str">
        <f>+CONCATENATE(F141,G141,H141)</f>
        <v>elif bool( re.compile(r'&gt; div\.page-wrap &gt; section &gt; div &gt; div &gt; div &gt; div &gt; div &gt; div &gt; div:\[4\].*').match(row['ta'])):</v>
      </c>
      <c r="J141" s="48" t="s">
        <v>179</v>
      </c>
      <c r="K141" s="48" t="str">
        <f>+D141&amp;"')"</f>
        <v>Zubehör')</v>
      </c>
      <c r="L141" s="32" t="str">
        <f>+CONCATENATE(J141,K141)</f>
        <v>return ('Zubehör')</v>
      </c>
      <c r="M141" s="56" t="str">
        <f>+CONCATENATE(REPT(" ", $G$2),I141,CHAR(10),REPT(" ", $G$3),L141)</f>
        <v xml:space="preserve">        elif bool( re.compile(r'&gt; div\.page-wrap &gt; section &gt; div &gt; div &gt; div &gt; div &gt; div &gt; div &gt; div:\[4\].*').match(row['ta'])):
            return ('Zubehör')</v>
      </c>
    </row>
    <row r="142" spans="2:13" x14ac:dyDescent="0.25">
      <c r="B142" s="48" t="s">
        <v>1939</v>
      </c>
      <c r="C142" s="48" t="s">
        <v>2623</v>
      </c>
      <c r="D142" s="6" t="s">
        <v>678</v>
      </c>
      <c r="E142" s="48" t="str">
        <f>+SUBSTITUTE(SUBSTITUTE(SUBSTITUTE(B142,"[","\["),"]","\]"),".","\.")&amp;".*"</f>
        <v>&gt; div\.page-wrap &gt; section &gt; div &gt; div &gt; div &gt; div &gt; div &gt; div &gt; div:\[3\].*</v>
      </c>
      <c r="F142" s="48" t="s">
        <v>2519</v>
      </c>
      <c r="G142" s="48" t="str">
        <f>+E142</f>
        <v>&gt; div\.page-wrap &gt; section &gt; div &gt; div &gt; div &gt; div &gt; div &gt; div &gt; div:\[3\].*</v>
      </c>
      <c r="H142" s="50" t="s">
        <v>2550</v>
      </c>
      <c r="I142" s="32" t="str">
        <f>+CONCATENATE(F142,G142,H142)</f>
        <v>elif bool( re.compile(r'&gt; div\.page-wrap &gt; section &gt; div &gt; div &gt; div &gt; div &gt; div &gt; div &gt; div:\[3\].*').match(row['ta'])):</v>
      </c>
      <c r="J142" s="48" t="s">
        <v>179</v>
      </c>
      <c r="K142" s="48" t="str">
        <f>+D142&amp;"')"</f>
        <v>Zubehör')</v>
      </c>
      <c r="L142" s="32" t="str">
        <f>+CONCATENATE(J142,K142)</f>
        <v>return ('Zubehör')</v>
      </c>
      <c r="M142" s="56" t="str">
        <f>+CONCATENATE(REPT(" ", $G$2),I142,CHAR(10),REPT(" ", $G$3),L142)</f>
        <v xml:space="preserve">        elif bool( re.compile(r'&gt; div\.page-wrap &gt; section &gt; div &gt; div &gt; div &gt; div &gt; div &gt; div &gt; div:\[3\].*').match(row['ta'])):
            return ('Zubehör')</v>
      </c>
    </row>
    <row r="143" spans="2:13" x14ac:dyDescent="0.25">
      <c r="B143" s="48" t="s">
        <v>2619</v>
      </c>
      <c r="C143" s="48" t="s">
        <v>2620</v>
      </c>
      <c r="D143" s="6" t="s">
        <v>645</v>
      </c>
      <c r="E143" s="48" t="str">
        <f t="shared" si="80"/>
        <v>&gt; div\.page-wrap &gt; section &gt; div &gt; div &gt; div &gt; div:\[5\].*</v>
      </c>
      <c r="F143" s="48" t="s">
        <v>2519</v>
      </c>
      <c r="G143" s="48" t="str">
        <f t="shared" si="82"/>
        <v>&gt; div\.page-wrap &gt; section &gt; div &gt; div &gt; div &gt; div:\[5\].*</v>
      </c>
      <c r="H143" s="50" t="s">
        <v>2550</v>
      </c>
      <c r="I143" s="32" t="str">
        <f t="shared" si="83"/>
        <v>elif bool( re.compile(r'&gt; div\.page-wrap &gt; section &gt; div &gt; div &gt; div &gt; div:\[5\].*').match(row['ta'])):</v>
      </c>
      <c r="J143" s="48" t="s">
        <v>179</v>
      </c>
      <c r="K143" s="48" t="str">
        <f t="shared" si="84"/>
        <v>AehnlicheArtikel/ZubehörToggle')</v>
      </c>
      <c r="L143" s="32" t="str">
        <f t="shared" si="85"/>
        <v>return ('AehnlicheArtikel/ZubehörToggle')</v>
      </c>
      <c r="M143" s="56" t="str">
        <f t="shared" si="86"/>
        <v xml:space="preserve">        elif bool( re.compile(r'&gt; div\.page-wrap &gt; section &gt; div &gt; div &gt; div &gt; div:\[5\].*').match(row['ta'])):
            return ('AehnlicheArtikel/ZubehörToggle')</v>
      </c>
    </row>
    <row r="144" spans="2:13" x14ac:dyDescent="0.25">
      <c r="B144" s="48" t="s">
        <v>2605</v>
      </c>
      <c r="C144" s="48" t="s">
        <v>2594</v>
      </c>
      <c r="D144" s="6" t="s">
        <v>905</v>
      </c>
      <c r="E144" s="48" t="str">
        <f t="shared" si="80"/>
        <v>&gt; div\.page-wrap &gt; section &gt; div &gt; div:\[2\].*</v>
      </c>
      <c r="F144" s="48" t="s">
        <v>2519</v>
      </c>
      <c r="G144" s="48" t="str">
        <f t="shared" si="82"/>
        <v>&gt; div\.page-wrap &gt; section &gt; div &gt; div:\[2\].*</v>
      </c>
      <c r="H144" s="50" t="s">
        <v>2550</v>
      </c>
      <c r="I144" s="32" t="str">
        <f t="shared" si="83"/>
        <v>elif bool( re.compile(r'&gt; div\.page-wrap &gt; section &gt; div &gt; div:\[2\].*').match(row['ta'])):</v>
      </c>
      <c r="J144" s="48" t="s">
        <v>179</v>
      </c>
      <c r="K144" s="48" t="str">
        <f t="shared" si="84"/>
        <v>ZuletztAngesehen')</v>
      </c>
      <c r="L144" s="32" t="str">
        <f t="shared" si="85"/>
        <v>return ('ZuletztAngesehen')</v>
      </c>
      <c r="M144" s="56" t="str">
        <f t="shared" si="86"/>
        <v xml:space="preserve">        elif bool( re.compile(r'&gt; div\.page-wrap &gt; section &gt; div &gt; div:\[2\].*').match(row['ta'])):
            return ('ZuletztAngesehen')</v>
      </c>
    </row>
    <row r="145" spans="2:13" x14ac:dyDescent="0.25">
      <c r="B145" s="48" t="s">
        <v>2604</v>
      </c>
      <c r="C145" s="48" t="s">
        <v>2595</v>
      </c>
      <c r="D145" s="6" t="s">
        <v>2596</v>
      </c>
      <c r="E145" s="48" t="str">
        <f t="shared" si="80"/>
        <v>&gt; div\.page-wrap &gt; footer.*</v>
      </c>
      <c r="F145" s="48" t="s">
        <v>2519</v>
      </c>
      <c r="G145" s="48" t="str">
        <f t="shared" si="82"/>
        <v>&gt; div\.page-wrap &gt; footer.*</v>
      </c>
      <c r="H145" s="50" t="s">
        <v>2550</v>
      </c>
      <c r="I145" s="32" t="str">
        <f t="shared" si="83"/>
        <v>elif bool( re.compile(r'&gt; div\.page-wrap &gt; footer.*').match(row['ta'])):</v>
      </c>
      <c r="J145" s="48" t="s">
        <v>179</v>
      </c>
      <c r="K145" s="48" t="str">
        <f t="shared" si="84"/>
        <v>Footer')</v>
      </c>
      <c r="L145" s="32" t="str">
        <f t="shared" si="85"/>
        <v>return ('Footer')</v>
      </c>
      <c r="M145" s="56" t="str">
        <f t="shared" si="86"/>
        <v xml:space="preserve">        elif bool( re.compile(r'&gt; div\.page-wrap &gt; footer.*').match(row['ta'])):
            return ('Footer')</v>
      </c>
    </row>
    <row r="146" spans="2:13" x14ac:dyDescent="0.25">
      <c r="B146" s="48" t="s">
        <v>57</v>
      </c>
      <c r="C146" s="48" t="s">
        <v>593</v>
      </c>
      <c r="D146" s="6" t="s">
        <v>594</v>
      </c>
      <c r="E146" s="48" t="str">
        <f t="shared" si="80"/>
        <v>&gt; div\.page-wrap &gt; section &gt; div &gt; div &gt; div &gt; div &gt; div &gt; div &gt; div &gt; div &gt; a.*</v>
      </c>
      <c r="F146" s="48" t="s">
        <v>2519</v>
      </c>
      <c r="G146" s="48" t="str">
        <f t="shared" si="82"/>
        <v>&gt; div\.page-wrap &gt; section &gt; div &gt; div &gt; div &gt; div &gt; div &gt; div &gt; div &gt; div &gt; a.*</v>
      </c>
      <c r="H146" s="50" t="s">
        <v>2550</v>
      </c>
      <c r="I146" s="32" t="str">
        <f t="shared" si="83"/>
        <v>elif bool( re.compile(r'&gt; div\.page-wrap &gt; section &gt; div &gt; div &gt; div &gt; div &gt; div &gt; div &gt; div &gt; div &gt; a.*').match(row['ta'])):</v>
      </c>
      <c r="J146" s="48" t="s">
        <v>179</v>
      </c>
      <c r="K146" s="48" t="str">
        <f t="shared" si="84"/>
        <v>ThumbArea')</v>
      </c>
      <c r="L146" s="32" t="str">
        <f t="shared" si="85"/>
        <v>return ('ThumbArea')</v>
      </c>
      <c r="M146" s="56" t="str">
        <f t="shared" si="86"/>
        <v xml:space="preserve">        elif bool( re.compile(r'&gt; div\.page-wrap &gt; section &gt; div &gt; div &gt; div &gt; div &gt; div &gt; div &gt; div &gt; div &gt; a.*').match(row['ta'])):
            return ('ThumbArea')</v>
      </c>
    </row>
    <row r="147" spans="2:13" x14ac:dyDescent="0.25">
      <c r="B147" s="48" t="s">
        <v>780</v>
      </c>
      <c r="C147" s="48" t="s">
        <v>781</v>
      </c>
      <c r="D147" s="6" t="s">
        <v>594</v>
      </c>
      <c r="E147" s="48" t="str">
        <f t="shared" si="80"/>
        <v>&gt; div\.page-wrap &gt; section &gt; div &gt; div &gt; div &gt; div &gt; div &gt; div &gt; div &gt; a.*</v>
      </c>
      <c r="F147" s="48" t="s">
        <v>2519</v>
      </c>
      <c r="G147" s="48" t="str">
        <f t="shared" si="82"/>
        <v>&gt; div\.page-wrap &gt; section &gt; div &gt; div &gt; div &gt; div &gt; div &gt; div &gt; div &gt; a.*</v>
      </c>
      <c r="H147" s="50" t="s">
        <v>2550</v>
      </c>
      <c r="I147" s="32" t="str">
        <f t="shared" si="83"/>
        <v>elif bool( re.compile(r'&gt; div\.page-wrap &gt; section &gt; div &gt; div &gt; div &gt; div &gt; div &gt; div &gt; div &gt; a.*').match(row['ta'])):</v>
      </c>
      <c r="J147" s="48" t="s">
        <v>179</v>
      </c>
      <c r="K147" s="48" t="str">
        <f t="shared" si="84"/>
        <v>ThumbArea')</v>
      </c>
      <c r="L147" s="32" t="str">
        <f t="shared" si="85"/>
        <v>return ('ThumbArea')</v>
      </c>
      <c r="M147" s="56" t="str">
        <f t="shared" si="86"/>
        <v xml:space="preserve">        elif bool( re.compile(r'&gt; div\.page-wrap &gt; section &gt; div &gt; div &gt; div &gt; div &gt; div &gt; div &gt; div &gt; a.*').match(row['ta'])):
            return ('ThumbArea')</v>
      </c>
    </row>
    <row r="148" spans="2:13" x14ac:dyDescent="0.25">
      <c r="B148" s="48" t="s">
        <v>1482</v>
      </c>
      <c r="C148" s="48" t="s">
        <v>1483</v>
      </c>
      <c r="D148" s="6" t="s">
        <v>2615</v>
      </c>
      <c r="E148" s="48" t="str">
        <f t="shared" si="80"/>
        <v>&gt; div\.page-wrap &gt; section &gt; div &gt; div &gt; div &gt; div &gt; div &gt; div &gt; div:\[2\] &gt; div &gt; div &gt; span.*</v>
      </c>
      <c r="F148" s="48" t="s">
        <v>2519</v>
      </c>
      <c r="G148" s="48" t="str">
        <f t="shared" si="82"/>
        <v>&gt; div\.page-wrap &gt; section &gt; div &gt; div &gt; div &gt; div &gt; div &gt; div &gt; div:\[2\] &gt; div &gt; div &gt; span.*</v>
      </c>
      <c r="H148" s="50" t="s">
        <v>2550</v>
      </c>
      <c r="I148" s="32" t="str">
        <f t="shared" si="83"/>
        <v>elif bool( re.compile(r'&gt; div\.page-wrap &gt; section &gt; div &gt; div &gt; div &gt; div &gt; div &gt; div &gt; div:\[2\] &gt; div &gt; div &gt; span.*').match(row['ta'])):</v>
      </c>
      <c r="J148" s="48" t="s">
        <v>179</v>
      </c>
      <c r="K148" s="48" t="str">
        <f t="shared" si="84"/>
        <v>Picture_main')</v>
      </c>
      <c r="L148" s="32" t="str">
        <f t="shared" si="85"/>
        <v>return ('Picture_main')</v>
      </c>
      <c r="M148" s="56" t="str">
        <f t="shared" si="86"/>
        <v xml:space="preserve">        elif bool( re.compile(r'&gt; div\.page-wrap &gt; section &gt; div &gt; div &gt; div &gt; div &gt; div &gt; div &gt; div:\[2\] &gt; div &gt; div &gt; span.*').match(row['ta'])):
            return ('Picture_main')</v>
      </c>
    </row>
    <row r="149" spans="2:13" x14ac:dyDescent="0.25">
      <c r="B149" s="48" t="s">
        <v>67</v>
      </c>
      <c r="C149" s="48" t="s">
        <v>733</v>
      </c>
      <c r="D149" s="6" t="s">
        <v>2615</v>
      </c>
      <c r="E149" s="48" t="str">
        <f t="shared" si="80"/>
        <v>&gt; div\.page-wrap &gt; section &gt; div &gt; div &gt; div &gt; div &gt; div &gt; div &gt; div:\[2\] &gt; a.*</v>
      </c>
      <c r="F149" s="48" t="s">
        <v>2519</v>
      </c>
      <c r="G149" s="48" t="str">
        <f t="shared" si="82"/>
        <v>&gt; div\.page-wrap &gt; section &gt; div &gt; div &gt; div &gt; div &gt; div &gt; div &gt; div:\[2\] &gt; a.*</v>
      </c>
      <c r="H149" s="50" t="s">
        <v>2550</v>
      </c>
      <c r="I149" s="32" t="str">
        <f t="shared" si="83"/>
        <v>elif bool( re.compile(r'&gt; div\.page-wrap &gt; section &gt; div &gt; div &gt; div &gt; div &gt; div &gt; div &gt; div:\[2\] &gt; a.*').match(row['ta'])):</v>
      </c>
      <c r="J149" s="48" t="s">
        <v>179</v>
      </c>
      <c r="K149" s="48" t="str">
        <f t="shared" si="84"/>
        <v>Picture_main')</v>
      </c>
      <c r="L149" s="32" t="str">
        <f t="shared" si="85"/>
        <v>return ('Picture_main')</v>
      </c>
      <c r="M149" s="56" t="str">
        <f t="shared" si="86"/>
        <v xml:space="preserve">        elif bool( re.compile(r'&gt; div\.page-wrap &gt; section &gt; div &gt; div &gt; div &gt; div &gt; div &gt; div &gt; div:\[2\] &gt; a.*').match(row['ta'])):
            return ('Picture_main')</v>
      </c>
    </row>
    <row r="150" spans="2:13" x14ac:dyDescent="0.25">
      <c r="B150" s="48" t="s">
        <v>101</v>
      </c>
      <c r="C150" s="48" t="s">
        <v>567</v>
      </c>
      <c r="D150" s="6" t="s">
        <v>2615</v>
      </c>
      <c r="E150" s="48" t="str">
        <f>+SUBSTITUTE(SUBSTITUTE(SUBSTITUTE(B150,"[","\["),"]","\]"),".","\.")&amp;".*"</f>
        <v>&gt; div\.page-wrap &gt; section &gt; div &gt; div &gt; div &gt; div &gt; div &gt; div &gt; div:\[2\] &gt; div &gt; div:\[3\].*</v>
      </c>
      <c r="F150" s="48" t="s">
        <v>2519</v>
      </c>
      <c r="G150" s="48" t="str">
        <f>+E150</f>
        <v>&gt; div\.page-wrap &gt; section &gt; div &gt; div &gt; div &gt; div &gt; div &gt; div &gt; div:\[2\] &gt; div &gt; div:\[3\].*</v>
      </c>
      <c r="H150" s="50" t="s">
        <v>2550</v>
      </c>
      <c r="I150" s="32" t="str">
        <f>+CONCATENATE(F150,G150,H150)</f>
        <v>elif bool( re.compile(r'&gt; div\.page-wrap &gt; section &gt; div &gt; div &gt; div &gt; div &gt; div &gt; div &gt; div:\[2\] &gt; div &gt; div:\[3\].*').match(row['ta'])):</v>
      </c>
      <c r="J150" s="48" t="s">
        <v>179</v>
      </c>
      <c r="K150" s="48" t="str">
        <f>+D150&amp;"')"</f>
        <v>Picture_main')</v>
      </c>
      <c r="L150" s="32" t="str">
        <f>+CONCATENATE(J150,K150)</f>
        <v>return ('Picture_main')</v>
      </c>
      <c r="M150" s="56" t="str">
        <f>+CONCATENATE(REPT(" ", $G$2),I150,CHAR(10),REPT(" ", $G$3),L150)</f>
        <v xml:space="preserve">        elif bool( re.compile(r'&gt; div\.page-wrap &gt; section &gt; div &gt; div &gt; div &gt; div &gt; div &gt; div &gt; div:\[2\] &gt; div &gt; div:\[3\].*').match(row['ta'])):
            return ('Picture_main')</v>
      </c>
    </row>
    <row r="151" spans="2:13" x14ac:dyDescent="0.25">
      <c r="B151" s="48" t="s">
        <v>65</v>
      </c>
      <c r="C151" s="48" t="s">
        <v>574</v>
      </c>
      <c r="D151" s="6" t="s">
        <v>2615</v>
      </c>
      <c r="E151" s="48" t="str">
        <f t="shared" si="80"/>
        <v>&gt; div\.page-wrap &gt; section &gt; div &gt; div &gt; div &gt; div &gt; div &gt; div &gt; div:\[2\] &gt; div &gt; div:\[4\].*</v>
      </c>
      <c r="F151" s="48" t="s">
        <v>2519</v>
      </c>
      <c r="G151" s="48" t="str">
        <f t="shared" si="82"/>
        <v>&gt; div\.page-wrap &gt; section &gt; div &gt; div &gt; div &gt; div &gt; div &gt; div &gt; div:\[2\] &gt; div &gt; div:\[4\].*</v>
      </c>
      <c r="H151" s="50" t="s">
        <v>2550</v>
      </c>
      <c r="I151" s="32" t="str">
        <f t="shared" si="83"/>
        <v>elif bool( re.compile(r'&gt; div\.page-wrap &gt; section &gt; div &gt; div &gt; div &gt; div &gt; div &gt; div &gt; div:\[2\] &gt; div &gt; div:\[4\].*').match(row['ta'])):</v>
      </c>
      <c r="J151" s="48" t="s">
        <v>179</v>
      </c>
      <c r="K151" s="48" t="str">
        <f t="shared" si="84"/>
        <v>Picture_main')</v>
      </c>
      <c r="L151" s="32" t="str">
        <f t="shared" si="85"/>
        <v>return ('Picture_main')</v>
      </c>
      <c r="M151" s="56" t="str">
        <f t="shared" si="86"/>
        <v xml:space="preserve">        elif bool( re.compile(r'&gt; div\.page-wrap &gt; section &gt; div &gt; div &gt; div &gt; div &gt; div &gt; div &gt; div:\[2\] &gt; div &gt; div:\[4\].*').match(row['ta'])):
            return ('Picture_main')</v>
      </c>
    </row>
    <row r="152" spans="2:13" x14ac:dyDescent="0.25">
      <c r="B152" s="48" t="s">
        <v>103</v>
      </c>
      <c r="C152" s="48" t="s">
        <v>573</v>
      </c>
      <c r="D152" s="6" t="s">
        <v>2615</v>
      </c>
      <c r="E152" s="48" t="str">
        <f t="shared" si="80"/>
        <v>&gt; div\.page-wrap &gt; section &gt; div &gt; div &gt; div &gt; div &gt; div &gt; div &gt; div:\[2\] &gt; div &gt; div:\[5\].*</v>
      </c>
      <c r="F152" s="48" t="s">
        <v>2519</v>
      </c>
      <c r="G152" s="48" t="str">
        <f t="shared" si="82"/>
        <v>&gt; div\.page-wrap &gt; section &gt; div &gt; div &gt; div &gt; div &gt; div &gt; div &gt; div:\[2\] &gt; div &gt; div:\[5\].*</v>
      </c>
      <c r="H152" s="50" t="s">
        <v>2550</v>
      </c>
      <c r="I152" s="32" t="str">
        <f t="shared" si="83"/>
        <v>elif bool( re.compile(r'&gt; div\.page-wrap &gt; section &gt; div &gt; div &gt; div &gt; div &gt; div &gt; div &gt; div:\[2\] &gt; div &gt; div:\[5\].*').match(row['ta'])):</v>
      </c>
      <c r="J152" s="48" t="s">
        <v>179</v>
      </c>
      <c r="K152" s="48" t="str">
        <f t="shared" si="84"/>
        <v>Picture_main')</v>
      </c>
      <c r="L152" s="32" t="str">
        <f t="shared" si="85"/>
        <v>return ('Picture_main')</v>
      </c>
      <c r="M152" s="56" t="str">
        <f t="shared" si="86"/>
        <v xml:space="preserve">        elif bool( re.compile(r'&gt; div\.page-wrap &gt; section &gt; div &gt; div &gt; div &gt; div &gt; div &gt; div &gt; div:\[2\] &gt; div &gt; div:\[5\].*').match(row['ta'])):
            return ('Picture_main')</v>
      </c>
    </row>
    <row r="153" spans="2:13" x14ac:dyDescent="0.25">
      <c r="B153" s="48" t="s">
        <v>131</v>
      </c>
      <c r="C153" s="48" t="s">
        <v>673</v>
      </c>
      <c r="D153" s="6" t="s">
        <v>2615</v>
      </c>
      <c r="E153" s="48" t="str">
        <f t="shared" si="80"/>
        <v>&gt; div\.page-wrap &gt; section &gt; div &gt; div &gt; div &gt; div &gt; div &gt; div &gt; div:\[2\] &gt; div &gt; div:\[6\].*</v>
      </c>
      <c r="F153" s="48" t="s">
        <v>2519</v>
      </c>
      <c r="G153" s="48" t="str">
        <f t="shared" si="82"/>
        <v>&gt; div\.page-wrap &gt; section &gt; div &gt; div &gt; div &gt; div &gt; div &gt; div &gt; div:\[2\] &gt; div &gt; div:\[6\].*</v>
      </c>
      <c r="H153" s="50" t="s">
        <v>2550</v>
      </c>
      <c r="I153" s="32" t="str">
        <f t="shared" si="83"/>
        <v>elif bool( re.compile(r'&gt; div\.page-wrap &gt; section &gt; div &gt; div &gt; div &gt; div &gt; div &gt; div &gt; div:\[2\] &gt; div &gt; div:\[6\].*').match(row['ta'])):</v>
      </c>
      <c r="J153" s="48" t="s">
        <v>179</v>
      </c>
      <c r="K153" s="48" t="str">
        <f t="shared" si="84"/>
        <v>Picture_main')</v>
      </c>
      <c r="L153" s="32" t="str">
        <f t="shared" si="85"/>
        <v>return ('Picture_main')</v>
      </c>
      <c r="M153" s="56" t="str">
        <f t="shared" si="86"/>
        <v xml:space="preserve">        elif bool( re.compile(r'&gt; div\.page-wrap &gt; section &gt; div &gt; div &gt; div &gt; div &gt; div &gt; div &gt; div:\[2\] &gt; div &gt; div:\[6\].*').match(row['ta'])):
            return ('Picture_main')</v>
      </c>
    </row>
    <row r="154" spans="2:13" x14ac:dyDescent="0.25">
      <c r="B154" s="48" t="s">
        <v>121</v>
      </c>
      <c r="C154" s="48" t="s">
        <v>616</v>
      </c>
      <c r="D154" s="6" t="s">
        <v>2615</v>
      </c>
      <c r="E154" s="48" t="str">
        <f t="shared" si="80"/>
        <v>&gt; div\.page-wrap &gt; section &gt; div &gt; div &gt; div &gt; div &gt; div &gt; div &gt; div:\[2\] &gt; div &gt; div:\[7\].*</v>
      </c>
      <c r="F154" s="48" t="s">
        <v>2519</v>
      </c>
      <c r="G154" s="48" t="str">
        <f t="shared" si="82"/>
        <v>&gt; div\.page-wrap &gt; section &gt; div &gt; div &gt; div &gt; div &gt; div &gt; div &gt; div:\[2\] &gt; div &gt; div:\[7\].*</v>
      </c>
      <c r="H154" s="50" t="s">
        <v>2550</v>
      </c>
      <c r="I154" s="32" t="str">
        <f t="shared" si="83"/>
        <v>elif bool( re.compile(r'&gt; div\.page-wrap &gt; section &gt; div &gt; div &gt; div &gt; div &gt; div &gt; div &gt; div:\[2\] &gt; div &gt; div:\[7\].*').match(row['ta'])):</v>
      </c>
      <c r="J154" s="48" t="s">
        <v>179</v>
      </c>
      <c r="K154" s="48" t="str">
        <f t="shared" si="84"/>
        <v>Picture_main')</v>
      </c>
      <c r="L154" s="32" t="str">
        <f t="shared" si="85"/>
        <v>return ('Picture_main')</v>
      </c>
      <c r="M154" s="56" t="str">
        <f t="shared" si="86"/>
        <v xml:space="preserve">        elif bool( re.compile(r'&gt; div\.page-wrap &gt; section &gt; div &gt; div &gt; div &gt; div &gt; div &gt; div &gt; div:\[2\] &gt; div &gt; div:\[7\].*').match(row['ta'])):
            return ('Picture_main')</v>
      </c>
    </row>
    <row r="155" spans="2:13" x14ac:dyDescent="0.25">
      <c r="B155" s="48" t="s">
        <v>882</v>
      </c>
      <c r="C155" s="48" t="s">
        <v>883</v>
      </c>
      <c r="D155" s="6" t="s">
        <v>594</v>
      </c>
      <c r="E155" s="48" t="str">
        <f t="shared" ref="E155:E157" si="87">+SUBSTITUTE(SUBSTITUTE(SUBSTITUTE(B155,"[","\["),"]","\]"),".","\.")&amp;".*"</f>
        <v>&gt; div\.page-wrap &gt; section &gt; div &gt; div &gt; div &gt; div &gt; div &gt; div &gt; div:\[4\].*</v>
      </c>
      <c r="F155" s="48" t="s">
        <v>2519</v>
      </c>
      <c r="G155" s="48" t="str">
        <f t="shared" ref="G155:G157" si="88">+E155</f>
        <v>&gt; div\.page-wrap &gt; section &gt; div &gt; div &gt; div &gt; div &gt; div &gt; div &gt; div:\[4\].*</v>
      </c>
      <c r="H155" s="50" t="s">
        <v>2550</v>
      </c>
      <c r="I155" s="32" t="str">
        <f t="shared" ref="I155:I157" si="89">+CONCATENATE(F155,G155,H155)</f>
        <v>elif bool( re.compile(r'&gt; div\.page-wrap &gt; section &gt; div &gt; div &gt; div &gt; div &gt; div &gt; div &gt; div:\[4\].*').match(row['ta'])):</v>
      </c>
      <c r="J155" s="48" t="s">
        <v>179</v>
      </c>
      <c r="K155" s="48" t="str">
        <f t="shared" ref="K155:K157" si="90">+D155&amp;"')"</f>
        <v>ThumbArea')</v>
      </c>
      <c r="L155" s="32" t="str">
        <f t="shared" ref="L155:L157" si="91">+CONCATENATE(J155,K155)</f>
        <v>return ('ThumbArea')</v>
      </c>
      <c r="M155" s="56" t="str">
        <f t="shared" ref="M155:M157" si="92">+CONCATENATE(REPT(" ", $G$2),I155,CHAR(10),REPT(" ", $G$3),L155)</f>
        <v xml:space="preserve">        elif bool( re.compile(r'&gt; div\.page-wrap &gt; section &gt; div &gt; div &gt; div &gt; div &gt; div &gt; div &gt; div:\[4\].*').match(row['ta'])):
            return ('ThumbArea')</v>
      </c>
    </row>
    <row r="156" spans="2:13" x14ac:dyDescent="0.25">
      <c r="B156" s="48" t="s">
        <v>2624</v>
      </c>
      <c r="C156" s="48" t="s">
        <v>2624</v>
      </c>
      <c r="D156" s="6" t="s">
        <v>2625</v>
      </c>
      <c r="E156" s="48" t="str">
        <f t="shared" si="87"/>
        <v>#holabe-contactmenu.*</v>
      </c>
      <c r="F156" s="48" t="s">
        <v>2519</v>
      </c>
      <c r="G156" s="48" t="str">
        <f t="shared" si="88"/>
        <v>#holabe-contactmenu.*</v>
      </c>
      <c r="H156" s="50" t="s">
        <v>2550</v>
      </c>
      <c r="I156" s="32" t="str">
        <f t="shared" si="89"/>
        <v>elif bool( re.compile(r'#holabe-contactmenu.*').match(row['ta'])):</v>
      </c>
      <c r="J156" s="48" t="s">
        <v>179</v>
      </c>
      <c r="K156" s="48" t="str">
        <f t="shared" si="90"/>
        <v>ContactMenu')</v>
      </c>
      <c r="L156" s="32" t="str">
        <f t="shared" si="91"/>
        <v>return ('ContactMenu')</v>
      </c>
      <c r="M156" s="56" t="str">
        <f t="shared" si="92"/>
        <v xml:space="preserve">        elif bool( re.compile(r'#holabe-contactmenu.*').match(row['ta'])):
            return ('ContactMenu')</v>
      </c>
    </row>
    <row r="157" spans="2:13" x14ac:dyDescent="0.25">
      <c r="B157" s="48" t="s">
        <v>123</v>
      </c>
      <c r="C157" s="48" t="s">
        <v>123</v>
      </c>
      <c r="D157" s="6" t="s">
        <v>2626</v>
      </c>
      <c r="E157" s="48" t="str">
        <f t="shared" si="87"/>
        <v>SwpAreaCalc_qm_input.*</v>
      </c>
      <c r="F157" s="48" t="s">
        <v>2519</v>
      </c>
      <c r="G157" s="48" t="str">
        <f t="shared" si="88"/>
        <v>SwpAreaCalc_qm_input.*</v>
      </c>
      <c r="H157" s="50" t="s">
        <v>2550</v>
      </c>
      <c r="I157" s="32" t="str">
        <f t="shared" si="89"/>
        <v>elif bool( re.compile(r'SwpAreaCalc_qm_input.*').match(row['ta'])):</v>
      </c>
      <c r="J157" s="48" t="s">
        <v>179</v>
      </c>
      <c r="K157" s="48" t="str">
        <f t="shared" si="90"/>
        <v>AreaCalculation')</v>
      </c>
      <c r="L157" s="32" t="str">
        <f t="shared" si="91"/>
        <v>return ('AreaCalculation')</v>
      </c>
      <c r="M157" s="56" t="str">
        <f t="shared" si="92"/>
        <v xml:space="preserve">        elif bool( re.compile(r'SwpAreaCalc_qm_input.*').match(row['ta'])):
            return ('AreaCalculation')</v>
      </c>
    </row>
    <row r="158" spans="2:13" x14ac:dyDescent="0.25">
      <c r="D158" s="6"/>
    </row>
    <row r="161" spans="13:13" x14ac:dyDescent="0.25">
      <c r="M161" s="54" t="str">
        <f>+_xlfn.TEXTJOIN(CHAR(10),TRUE,F5,M7:M8,M10:M26,M29:M44,M47:M60,M64:M75,M80:M96,M98:M114,M119:M157)</f>
        <v>def _ta_mapping_func(row):
    if (row['ty'] == 1): 
        return ('Scroll')
    elif ((row['page_cat'] == 'cat2') or (row['page_cat'] =='cat3')) and (row['advisor'] == 'Yes'): 
        if bool( re.compile(r'#hp24-top-bar.*').match(row['ta'])):
            return ('Topbar')
        elif bool( re.compile(r'&gt; div\.page-wrap &gt; section &gt; nav.*').match(row['ta'])):
            return ('Navigation')
        elif bool( re.compile(r'&gt; div\.page-wrap &gt; nav.*').match(row['ta'])):
            return ('Navigation')
        elif bool( re.compile(r'&gt; div\.page-wrap &gt; header.*').match(row['ta'])):
            return ('Header')
        elif bool( re.compile(r'&gt; div\.page-wrap &gt; section &gt; div &gt; aside.*').match(row['ta'])):
            return ('Sidebar')
        elif bool( re.compile(r'&gt; div\.page-wrap &gt; section &gt; div &gt; div &gt; div &gt; div &gt; form.*').match(row['ta'])):
            return ('Advisor')
        elif bool( re.compile(r'&gt; div\.page-wrap &gt; section &gt; div &gt; div &gt; div &gt; div:\[2\] &gt; div &gt; section.*').match(row['ta'])):
            return ('ZudenSortimenten')
        elif bool( re.compile(r'&gt; div\.page-wrap &gt; section &gt; div &gt; div &gt; div &gt; div:\[3\] &gt; div &gt; .*').match(row['ta'])):
            return ('Filter')
        elif bool( re.compile(r'&gt; div\.page-wrap &gt; section &gt; div &gt; div &gt; div &gt; div:\[3\] &gt; div:\[2\]((?!(&gt; a &gt; img)).)*$').match(row['ta'])):
            return ('Products')
        elif bool( re.compile(r'&gt; div\.page-wrap &gt; section &gt; div &gt; div &gt; div &gt; div:\[3\] &gt; div:\[3\].*').match(row['ta'])):
            return ('Pagination')
        elif bool( re.compile(r'&gt; div\.page-wrap &gt; section &gt; div &gt; div &gt; div &gt; div:\[3\] &gt; div:\[2\].*&gt; a &gt; img.*').match(row['ta'])):
            return ('Ad')
        elif bool( re.compile(r'__ffFilter.*').match(row['ta'])):
            return ('Filter')
        elif bool( re.compile(r'ffAdvisorStatus.*').match(row['ta'])):
            return ('Filter')
        elif bool( re.compile(r'#filter.*').match(row['ta'])):
            return ('Filter')
        elif bool( re.compile(r'&gt; div\.page-wrap &gt; section &gt; div &gt; div:\[2\].*').match(row['ta'])):
            return ('Last viewed')
        elif bool( re.compile(r'&gt; div\.page-wrap &gt; footer.*').match(row['ta'])):
            return ('Footer')
    elif ((row['page_cat'] == 'cat2') or (row['page_cat'] =='cat3') or (row['page_cat'] =='marken')) and (row['advisor'] == 'No'): 
        if bool( re.compile(r'hp24-top-bar.*').match(row['ta'])):
            return ('Topbar')
        elif bool( re.compile(r'&gt; div\.page-wrap &gt; section &gt; nav.*').match(row['ta'])):
            return ('Navigation')
        elif bool( re.compile(r'&gt; div\.page-wrap &gt; nav.*').match(row['ta'])):
            return ('Navigation')
        elif bool( re.compile(r'&gt; div\.page-wrap &gt; header.*').match(row['ta'])):
            return ('Header')
        elif bool( re.compile(r'&gt; div\.page-wrap &gt; section &gt; div &gt; div &gt; div &gt; div &gt; div &gt; section &gt; div:\[8\] &gt; div &gt; div.*').match(row['ta'])):
            return ('Title')
        elif bool( re.compile(r'&gt; div\.page-wrap &gt; section &gt; div &gt; aside.*').match(row['ta'])):
            return ('Sidebar')
        elif bool( re.compile(r'&gt; div\.page-wrap &gt; section &gt; div &gt; div &gt; div &gt; div:\[2\] &gt; div &gt; .*').match(row['ta'])):
            return ('Filter')
        elif bool( re.compile(r'&gt; div\.page-wrap &gt; section &gt; div &gt; div &gt; div &gt; div:\[2\] &gt; div:\[2\]((?!(&gt; a &gt; img)).)*$').match(row['ta'])):
            return ('Products')
        elif bool( re.compile(r'&gt; div\.page-wrap &gt; section &gt; div &gt; div &gt; div &gt; div:\[2\] &gt; div:\[3\].*').match(row['ta'])):
            return ('Pagination')
        elif bool( re.compile(r'&gt; div\.page-wrap &gt; section &gt; div &gt; div &gt; div &gt; div:\[2\] &gt; div:\[2\].*&gt; a &gt; img.*').match(row['ta'])):
            return ('Ad')
        elif bool( re.compile(r'__ffFilter.*').match(row['ta'])):
            return ('Filter')
        elif bool( re.compile(r'#filter.*').match(row['ta'])):
            return ('Filter')
        elif bool( re.compile(r'&gt; div\.page-wrap &gt; section &gt; div &gt; div &gt; div &gt; div &gt; div &gt; section &gt; div:\[9\] &gt; div.*').match(row['ta'])):
            return ('Advisor')
        elif bool( re.compile(r'&gt; div\.page-wrap &gt; section &gt; div &gt; div:\[2\].*').match(row['ta'])):
            return ('Last viewed')
        elif bool( re.compile(r'&gt; div\.page-wrap &gt; footer.*').match(row['ta'])):
            return ('Footer')
        else:
            if bool( re.compile(r'hp24-top-bar.*').match(row['ta'])):
                return ('Topbar')
            elif bool( re.compile(r'&gt; div\.page-wrap &gt; section &gt; nav.*').match(row['ta'])):
                return ('Navigation')
            elif bool( re.compile(r'&gt; div\.page-wrap &gt; nav.*').match(row['ta'])):
                return ('Navigation')
            elif bool( re.compile(r'&gt; div\.page-wrap &gt; header.*').match(row['ta'])):
                return ('Header')
            elif bool( re.compile(r'&gt; div\.page-wrap &gt; section &gt; div &gt; aside.*').match(row['ta'])):
                return ('Sidebar')
            elif bool( re.compile(r'&gt; div\.page-wrap &gt; section &gt; div &gt; div &gt; div &gt; div &gt; div &gt; .*').match(row['ta'])):
                return ('Filter')
            elif bool( re.compile(r'&gt; div\.page-wrap &gt; section &gt; div &gt; div &gt; div &gt; div &gt; div:\[2\]((?!(&gt; a &gt; img)).)*$').match(row['ta'])):
                return ('Products')
            elif bool( re.compile(r'&gt; div\.page-wrap &gt; section &gt; div &gt; div &gt; div &gt; div &gt; div:\[3\].*').match(row['ta'])):
                return ('Pagination')
            elif bool( re.compile(r'&gt; div\.page-wrap &gt; section &gt; div &gt; div &gt; div &gt; div &gt; div:\[2\]  \[\..*&gt; a &gt; img.*').match(row['ta'])):
                return ('Ad')
            elif bool( re.compile(r'__ffFilter.*').match(row['ta'])):
                return ('Filter')
            elif bool( re.compile(r'#filter.*').match(row['ta'])):
                return ('Filter')
            elif bool( re.compile(r'&gt; div\.page-wrap &gt; section &gt; div &gt; div:\[2\].*').match(row['ta'])):
                return ('Last viewed')
            elif bool( re.compile(r'&gt; div\.page-wrap &gt; footer.*').match(row['ta'])):
                return ('Footer')
    elif (row['page_cat'] == 'search') : 
        if bool( re.compile(r'#hp24-top-bar.*').match(row['ta'])):
            return ('Topbar')
        elif bool( re.compile(r'&gt; div\.page-wrap &gt; section&gt; nav.*').match(row['ta'])):
            return ('Navigation')
        elif bool( re.compile(r'&gt; div\.page-wrap &gt; nav.*').match(row['ta'])):
            return ('Navigation')
        elif bool( re.compile(r'&gt; div\.page-wrap &gt; header.*').match(row['ta'])):
            return ('Header')
        elif bool( re.compile(r'&gt; div\.page-wrap &gt; section&gt; div&gt; div&gt; div&gt; div&gt; div &gt; div.*').match(row['ta'])):
            return ('Filter')
        elif bool( re.compile(r'&gt; div\.page-wrap &gt; section&gt; div&gt; div&gt; div&gt; div&gt; div &gt; div:\[2\].*').match(row['ta'])):
            return ('Products')
        elif bool( re.compile(r'&gt; div\.page-wrap &gt; section&gt; div&gt; div&gt; div&gt; div&gt; div &gt; div:\[3\].*').match(row['ta'])):
            return ('Pagination')
        elif bool( re.compile(r'__ffFilter.*').match(row['ta'])):
            return ('Filter')
        elif bool( re.compile(r'#filter.*').match(row['ta'])):
            return ('Filter')
        elif bool( re.compile(r'&gt; div\.page-wrap &gt; section &gt; div &gt; div:\[2\].*').match(row['ta'])):
            return ('Last viewed')
        elif bool( re.compile(r'&gt; div\.page-wrap &gt; footer.*').match(row['ta'])):
            return ('Footer')
    elif ((row['page_cat'] == 'cat2') or (row['page_cat'] =='cat3')) and (row['advisor'] == 'Partly'): 
        if row['startTime'] &lt; pd.to_datetime('March 13 2018  0:00:01AM'):
            if bool( re.compile(r'hp24-top-bar.*').match(row['ta'])):
                return ('Topbar')
            elif bool( re.compile(r'&gt; div\.page-wrap &gt; section &gt; nav.*').match(row['ta'])):
                return ('Navigation')
            elif bool( re.compile(r'&gt; div\.page-wrap &gt; nav.*').match(row['ta'])):
                return ('Navigation')
            elif bool( re.compile(r'&gt; div\.page-wrap &gt; header.*').match(row['ta'])):
                return ('Header')
            elif bool( re.compile(r'&gt; div\.page-wrap &gt; section &gt; div &gt; div &gt; div &gt; div &gt; div &gt; section &gt; div:\[8\] &gt; div &gt; div.*').match(row['ta'])):
                return ('Title')
            elif bool( re.compile(r'&gt; div\.page-wrap &gt; section &gt; div &gt; aside.*').match(row['ta'])):
                return ('Sidebar')
            elif bool( re.compile(r'&gt; div\.page-wrap &gt; section &gt; div &gt; div &gt; div &gt; div:\[2\] &gt; div &gt; .*').match(row['ta'])):
                return ('Filter')
            elif bool( re.compile(r'&gt; div\.page-wrap &gt; section &gt; div &gt; div &gt; div &gt; div:\[2\] &gt; div:\[2\]((?!(&gt; a &gt; img)).)*$').match(row['ta'])):
                return ('Products')
            elif bool( re.compile(r'&gt; div\.page-wrap &gt; section &gt; div &gt; div &gt; div &gt; div:\[2\] &gt; div:\[3\].*').match(row['ta'])):
                return ('Pagination')
            elif bool( re.compile(r'&gt; div\.page-wrap &gt; section &gt; div &gt; div &gt; div &gt; div:\[2\] &gt; div:\[2\].*&gt; a &gt; img.*').match(row['ta'])):
                return ('Ad')
            elif bool( re.compile(r'__ffFilter.*').match(row['ta'])):
                return ('Filter')
            elif bool( re.compile(r'#filter.*').match(row['ta'])):
                return ('Filter')
            elif bool( re.compile(r'&gt; div\.page-wrap &gt; section &gt; div &gt; div &gt; div &gt; div &gt; div &gt; section &gt; div:\[9\] &gt; div.*').match(row['ta'])):
                return ('Advisor')
            elif bool( re.compile(r'&gt; div\.page-wrap &gt; section &gt; div &gt; div:\[2\].*').match(row['ta'])):
                return ('Last viewed')
            elif bool( re.compile(r'&gt; div\.page-wrap &gt; footer.*').match(row['ta'])):
                return ('Footer')
        elif row['startTime'] &gt;= pd.to_datetime('March 13 2018  0:00:01AM'):
            if bool( re.compile(r'#hp24-top-bar.*').match(row['ta'])):
                return ('Topbar')
            elif bool( re.compile(r'&gt; div\.page-wrap &gt; section &gt; nav.*').match(row['ta'])):
                return ('Navigation')
            elif bool( re.compile(r'&gt; div\.page-wrap &gt; nav.*').match(row['ta'])):
                return ('Navigation')
            elif bool( re.compile(r'&gt; div\.page-wrap &gt; header.*').match(row['ta'])):
                return ('Header')
            elif bool( re.compile(r'&gt; div\.page-wrap &gt; section &gt; div &gt; aside.*').match(row['ta'])):
                return ('Sidebar')
            elif bool( re.compile(r'&gt; div\.page-wrap &gt; section &gt; div &gt; div &gt; div &gt; div &gt; form.*').match(row['ta'])):
                return ('Advisor')
            elif bool( re.compile(r'&gt; div\.page-wrap &gt; section &gt; div &gt; div &gt; div &gt; div:\[2\] &gt; div &gt; section.*').match(row['ta'])):
                return ('ZudenSortimenten')
            elif bool( re.compile(r'&gt; div\.page-wrap &gt; section &gt; div &gt; div &gt; div &gt; div:\[3\] &gt; div &gt; .*').match(row['ta'])):
                return ('Filter')
            elif bool( re.compile(r'&gt; div\.page-wrap &gt; section &gt; div &gt; div &gt; div &gt; div:\[3\] &gt; div:\[2\]((?!(&gt; a &gt; img)).)*$').match(row['ta'])):
                return ('Products')
            elif bool( re.compile(r'&gt; div\.page-wrap &gt; section &gt; div &gt; div &gt; div &gt; div:\[3\] &gt; div:\[3\].*').match(row['ta'])):
                return ('Pagination')
            elif bool( re.compile(r'&gt; div\.page-wrap &gt; section &gt; div &gt; div &gt; div &gt; div:\[3\] &gt; div:\[2\].*&gt; a &gt; img.*').match(row['ta'])):
                return ('Ad')
            elif bool( re.compile(r'__ffFilter.*').match(row['ta'])):
                return ('Filter')
            elif bool( re.compile(r'ffAdvisorStatus.*').match(row['ta'])):
                return ('Filter')
            elif bool( re.compile(r'#filter.*').match(row['ta'])):
                return ('Filter')
            elif bool( re.compile(r'&gt; div\.page-wrap &gt; section &gt; div &gt; div:\[2\].*').match(row['ta'])):
                return ('Last viewed')
            elif bool( re.compile(r'&gt; div\.page-wrap &gt; footer.*').match(row['ta'])):
                return ('Footer')
    elif (row['page_cat'] == 'product') : 
        if bool( re.compile(r'In den Warenkorb.*').match(row['ta'])):
            return ('In den Warenkorb')
        elif bool( re.compile(r'sQuantity.*').match(row['ta'])):
            return ('Quantity')
        elif bool( re.compile(r'sSearch.*').match(row['ta'])):
            return ('Search')
        elif bool( re.compile(r'variant_select.*').match(row['ta'])):
            return ('ProductDetails_Right')
        elif bool( re.compile(r'#hp24-accessory-add-cart-button.*').match(row['ta'])):
            return ('Zubehör')
        elif bool( re.compile(r'#holabe-foobaer-muster-button.*').match(row['ta'])):
            return ('ProductDetails_Right')
        elif bool( re.compile(r'#hp24-top-bar-container.*').match(row['ta'])):
            return ('Header')
        elif bool( re.compile(r'#hp24-accessory.*').match(row['ta'])):
            return ('Zubehör')
        elif bool( re.compile(r'#hp24-artikel-bild-hinweis.*').match(row['ta'])):
            return ('Picture_main')
        elif bool( re.compile(r'mouse-out.*').match(row['ta'])):
            return ('Mouse-out')
        elif bool( re.compile(r' &gt; div\.js--modal\.sizing.*').match(row['ta'])):
            return ('Picture_Gallery_FullScreen')
        elif bool( re.compile(r'&gt; div\.page-wrap &gt; header.*').match(row['ta'])):
            return ('Header')
        elif bool( re.compile(r'&gt; div\.page-wrap &gt; section &gt; nav.*').match(row['ta'])):
            return ('Navigation')
        elif bool( re.compile(r'&gt; div\.page-wrap &gt; nav.*').match(row['ta'])):
            return ('Navigation')
        elif bool( re.compile(r'&gt; div\.page-wrap &gt; section &gt; div &gt; div &gt; div &gt; div:\[2\].*').match(row['ta'])):
            return ('ProductDescription')
        elif bool( re.compile(r'&gt; div\.page-wrap &gt; section &gt; div &gt; div &gt; div &gt; div &gt; div:\[2\]  &gt; div &gt; div:\[3\].*').match(row['ta'])):
            return ('ProductDescription')
        elif bool( re.compile(r'&gt; div\.page-wrap &gt; section &gt; div &gt; div &gt; div &gt; div &gt; header.*').match(row['ta'])):
            return ('ProductHeader')
        elif bool( re.compile(r'&gt; div\.page-wrap &gt; section &gt; div &gt; div &gt; div &gt; header .*').match(row['ta'])):
            return ('ProductHeader')
        elif bool( re.compile(r'&gt; div\.page-wrap &gt; section &gt; div &gt; div &gt; div &gt; div &gt; div &gt; div:\[2\].*').match(row['ta'])):
            return ('ProductDetails_Right')
        elif bool( re.compile(r'&gt; div\.page-wrap &gt; section &gt; div &gt; div &gt; div &gt; div &gt; div &gt; div &gt; div &gt; div &gt; div:\[2\].*').match(row['ta'])):
            return ('ProductDetails_Right')
        elif bool( re.compile(r'&gt; div\.page-wrap &gt; section &gt; div &gt; div &gt; div &gt; div:\[3\].*').match(row['ta'])):
            return ('Zubehör')
        elif bool( re.compile(r'&gt; div\.page-wrap &gt; section &gt; div &gt; div &gt; div &gt; div &gt; div &gt; div &gt; div:\[4\].*').match(row['ta'])):
            return ('Zubehör')
        elif bool( re.compile(r'&gt; div\.page-wrap &gt; section &gt; div &gt; div &gt; div &gt; div &gt; div &gt; div &gt; div:\[3\].*').match(row['ta'])):
            return ('Zubehör')
        elif bool( re.compile(r'&gt; div\.page-wrap &gt; section &gt; div &gt; div &gt; div &gt; div:\[5\].*').match(row['ta'])):
            return ('AehnlicheArtikel/ZubehörToggle')
        elif bool( re.compile(r'&gt; div\.page-wrap &gt; section &gt; div &gt; div:\[2\].*').match(row['ta'])):
            return ('ZuletztAngesehen')
        elif bool( re.compile(r'&gt; div\.page-wrap &gt; footer.*').match(row['ta'])):
            return ('Footer')
        elif bool( re.compile(r'&gt; div\.page-wrap &gt; section &gt; div &gt; div &gt; div &gt; div &gt; div &gt; div &gt; div &gt; div &gt; a.*').match(row['ta'])):
            return ('ThumbArea')
        elif bool( re.compile(r'&gt; div\.page-wrap &gt; section &gt; div &gt; div &gt; div &gt; div &gt; div &gt; div &gt; div &gt; a.*').match(row['ta'])):
            return ('ThumbArea')
        elif bool( re.compile(r'&gt; div\.page-wrap &gt; section &gt; div &gt; div &gt; div &gt; div &gt; div &gt; div &gt; div:\[2\] &gt; div &gt; div &gt; span.*').match(row['ta'])):
            return ('Picture_main')
        elif bool( re.compile(r'&gt; div\.page-wrap &gt; section &gt; div &gt; div &gt; div &gt; div &gt; div &gt; div &gt; div:\[2\] &gt; a.*').match(row['ta'])):
            return ('Picture_main')
        elif bool( re.compile(r'&gt; div\.page-wrap &gt; section &gt; div &gt; div &gt; div &gt; div &gt; div &gt; div &gt; div:\[2\] &gt; div &gt; div:\[3\].*').match(row['ta'])):
            return ('Picture_main')
        elif bool( re.compile(r'&gt; div\.page-wrap &gt; section &gt; div &gt; div &gt; div &gt; div &gt; div &gt; div &gt; div:\[2\] &gt; div &gt; div:\[4\].*').match(row['ta'])):
            return ('Picture_main')
        elif bool( re.compile(r'&gt; div\.page-wrap &gt; section &gt; div &gt; div &gt; div &gt; div &gt; div &gt; div &gt; div:\[2\] &gt; div &gt; div:\[5\].*').match(row['ta'])):
            return ('Picture_main')
        elif bool( re.compile(r'&gt; div\.page-wrap &gt; section &gt; div &gt; div &gt; div &gt; div &gt; div &gt; div &gt; div:\[2\] &gt; div &gt; div:\[6\].*').match(row['ta'])):
            return ('Picture_main')
        elif bool( re.compile(r'&gt; div\.page-wrap &gt; section &gt; div &gt; div &gt; div &gt; div &gt; div &gt; div &gt; div:\[2\] &gt; div &gt; div:\[7\].*').match(row['ta'])):
            return ('Picture_main')
        elif bool( re.compile(r'&gt; div\.page-wrap &gt; section &gt; div &gt; div &gt; div &gt; div &gt; div &gt; div &gt; div:\[4\].*').match(row['ta'])):
            return ('ThumbArea')
        elif bool( re.compile(r'#holabe-contactmenu.*').match(row['ta'])):
            return ('ContactMenu')
        elif bool( re.compile(r'SwpAreaCalc_qm_input.*').match(row['ta'])):
            return ('AreaCalculation')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592EB-3117-477F-AEDE-A17890A76534}">
  <dimension ref="A1:L22"/>
  <sheetViews>
    <sheetView workbookViewId="0">
      <selection activeCell="K11" sqref="K11"/>
    </sheetView>
  </sheetViews>
  <sheetFormatPr defaultRowHeight="15" x14ac:dyDescent="0.25"/>
  <cols>
    <col min="1" max="5" width="9.140625" style="48"/>
    <col min="6" max="6" width="24.7109375" style="48" customWidth="1"/>
    <col min="7" max="7" width="9.140625" style="48"/>
    <col min="8" max="8" width="10.42578125" style="48" bestFit="1" customWidth="1"/>
    <col min="9" max="10" width="9.140625" style="48"/>
    <col min="11" max="11" width="11.7109375" style="48" customWidth="1"/>
    <col min="12" max="12" width="10.140625" style="48" bestFit="1" customWidth="1"/>
    <col min="13" max="16384" width="9.140625" style="48"/>
  </cols>
  <sheetData>
    <row r="1" spans="1:12" x14ac:dyDescent="0.25">
      <c r="A1" s="48" t="s">
        <v>2562</v>
      </c>
      <c r="D1" s="48" t="s">
        <v>2563</v>
      </c>
    </row>
    <row r="2" spans="1:12" x14ac:dyDescent="0.25">
      <c r="L2" s="54" t="s">
        <v>2564</v>
      </c>
    </row>
    <row r="3" spans="1:12" x14ac:dyDescent="0.25">
      <c r="A3" s="8" t="s">
        <v>2565</v>
      </c>
      <c r="H3" s="57">
        <v>42846</v>
      </c>
      <c r="L3" s="58">
        <v>42864</v>
      </c>
    </row>
    <row r="4" spans="1:12" x14ac:dyDescent="0.25">
      <c r="L4" s="54"/>
    </row>
    <row r="5" spans="1:12" x14ac:dyDescent="0.25">
      <c r="A5" s="8" t="s">
        <v>2566</v>
      </c>
      <c r="H5" s="57">
        <v>42709</v>
      </c>
      <c r="L5" s="58">
        <v>42788</v>
      </c>
    </row>
    <row r="6" spans="1:12" x14ac:dyDescent="0.25">
      <c r="A6" s="8" t="s">
        <v>2567</v>
      </c>
      <c r="H6" s="59">
        <v>43081</v>
      </c>
      <c r="I6" s="1" t="s">
        <v>2568</v>
      </c>
      <c r="J6" s="48" t="s">
        <v>2569</v>
      </c>
      <c r="L6" s="58">
        <v>43171</v>
      </c>
    </row>
    <row r="7" spans="1:12" x14ac:dyDescent="0.25">
      <c r="A7" s="48" t="s">
        <v>2570</v>
      </c>
      <c r="H7" s="57">
        <v>42709</v>
      </c>
      <c r="I7" s="48" t="s">
        <v>2571</v>
      </c>
      <c r="L7" s="58">
        <v>43171</v>
      </c>
    </row>
    <row r="8" spans="1:12" x14ac:dyDescent="0.25">
      <c r="A8" s="8" t="s">
        <v>2572</v>
      </c>
      <c r="H8" s="57">
        <v>42802</v>
      </c>
      <c r="I8" s="48" t="s">
        <v>2573</v>
      </c>
      <c r="L8" s="58">
        <v>42807</v>
      </c>
    </row>
    <row r="10" spans="1:12" x14ac:dyDescent="0.25">
      <c r="A10" s="48" t="s">
        <v>2574</v>
      </c>
    </row>
    <row r="11" spans="1:12" x14ac:dyDescent="0.25">
      <c r="A11" s="48" t="s">
        <v>2575</v>
      </c>
    </row>
    <row r="12" spans="1:12" x14ac:dyDescent="0.25">
      <c r="A12" s="48" t="s">
        <v>2576</v>
      </c>
    </row>
    <row r="13" spans="1:12" x14ac:dyDescent="0.25">
      <c r="A13" s="48" t="s">
        <v>2577</v>
      </c>
    </row>
    <row r="14" spans="1:12" x14ac:dyDescent="0.25">
      <c r="A14" s="48" t="s">
        <v>2578</v>
      </c>
    </row>
    <row r="15" spans="1:12" x14ac:dyDescent="0.25">
      <c r="A15" s="48" t="s">
        <v>2579</v>
      </c>
    </row>
    <row r="16" spans="1:12" x14ac:dyDescent="0.25">
      <c r="A16" s="48" t="s">
        <v>2580</v>
      </c>
    </row>
    <row r="17" spans="1:1" x14ac:dyDescent="0.25">
      <c r="A17" s="48" t="s">
        <v>2575</v>
      </c>
    </row>
    <row r="18" spans="1:1" x14ac:dyDescent="0.25">
      <c r="A18" s="48" t="s">
        <v>2581</v>
      </c>
    </row>
    <row r="19" spans="1:1" x14ac:dyDescent="0.25">
      <c r="A19" s="48" t="s">
        <v>2582</v>
      </c>
    </row>
    <row r="20" spans="1:1" x14ac:dyDescent="0.25">
      <c r="A20" s="48" t="s">
        <v>2583</v>
      </c>
    </row>
    <row r="21" spans="1:1" x14ac:dyDescent="0.25">
      <c r="A21" s="48" t="s">
        <v>2584</v>
      </c>
    </row>
    <row r="22" spans="1:1" x14ac:dyDescent="0.25">
      <c r="A22" s="48" t="s">
        <v>2585</v>
      </c>
    </row>
  </sheetData>
  <hyperlinks>
    <hyperlink ref="A5" r:id="rId1" xr:uid="{7E4E14E9-EB99-4618-870F-48DD98D1AA08}"/>
    <hyperlink ref="A6" r:id="rId2" xr:uid="{91E9E322-C6F8-4C22-A142-4C4FEB1AC7AA}"/>
    <hyperlink ref="A8" r:id="rId3" xr:uid="{AE564FCE-1921-4340-8DDE-AE687B5BA9D2}"/>
    <hyperlink ref="A3" r:id="rId4" xr:uid="{39B46DFB-D94B-469C-A132-C3B67FB797D7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2B263-3155-4B24-8155-02FBBAA5BBEA}">
  <dimension ref="A1:M101"/>
  <sheetViews>
    <sheetView workbookViewId="0">
      <selection activeCell="B1" sqref="B1"/>
    </sheetView>
  </sheetViews>
  <sheetFormatPr defaultRowHeight="15" x14ac:dyDescent="0.25"/>
  <cols>
    <col min="1" max="1" width="39.7109375" customWidth="1"/>
    <col min="2" max="2" width="106.140625" bestFit="1" customWidth="1"/>
    <col min="3" max="3" width="3" bestFit="1" customWidth="1"/>
    <col min="4" max="4" width="6" bestFit="1" customWidth="1"/>
    <col min="12" max="12" width="74.140625" bestFit="1" customWidth="1"/>
  </cols>
  <sheetData>
    <row r="1" spans="1:13" x14ac:dyDescent="0.25">
      <c r="A1" s="26" t="s">
        <v>92</v>
      </c>
      <c r="B1" s="26" t="s">
        <v>93</v>
      </c>
      <c r="C1" s="26" t="s">
        <v>94</v>
      </c>
      <c r="D1" s="26" t="s">
        <v>95</v>
      </c>
      <c r="E1" s="27"/>
    </row>
    <row r="2" spans="1:13" x14ac:dyDescent="0.25">
      <c r="A2" s="61" t="s">
        <v>96</v>
      </c>
      <c r="B2" s="26" t="s">
        <v>97</v>
      </c>
      <c r="C2" s="26">
        <v>41</v>
      </c>
      <c r="D2" s="27">
        <v>53282</v>
      </c>
      <c r="E2" s="27"/>
    </row>
    <row r="3" spans="1:13" x14ac:dyDescent="0.25">
      <c r="A3" s="61"/>
      <c r="B3" s="26" t="s">
        <v>98</v>
      </c>
      <c r="C3" s="26">
        <v>18</v>
      </c>
      <c r="D3" s="27">
        <v>47580</v>
      </c>
      <c r="E3" s="27"/>
    </row>
    <row r="4" spans="1:13" x14ac:dyDescent="0.25">
      <c r="A4" s="61"/>
      <c r="B4" s="26" t="s">
        <v>99</v>
      </c>
      <c r="C4" s="26">
        <v>41</v>
      </c>
      <c r="D4" s="27">
        <v>29114</v>
      </c>
      <c r="E4" s="27" t="s">
        <v>159</v>
      </c>
    </row>
    <row r="5" spans="1:13" x14ac:dyDescent="0.25">
      <c r="A5" s="61"/>
      <c r="B5" s="26" t="s">
        <v>100</v>
      </c>
      <c r="C5" s="26">
        <v>41</v>
      </c>
      <c r="D5" s="27">
        <v>26557</v>
      </c>
      <c r="E5" s="27"/>
    </row>
    <row r="6" spans="1:13" x14ac:dyDescent="0.25">
      <c r="A6" s="61"/>
      <c r="B6" s="26" t="s">
        <v>101</v>
      </c>
      <c r="C6" s="26">
        <v>41</v>
      </c>
      <c r="D6" s="27">
        <v>25768</v>
      </c>
      <c r="E6" s="27"/>
      <c r="M6" s="25"/>
    </row>
    <row r="7" spans="1:13" x14ac:dyDescent="0.25">
      <c r="A7" s="61"/>
      <c r="B7" s="26" t="s">
        <v>102</v>
      </c>
      <c r="C7" s="26">
        <v>41</v>
      </c>
      <c r="D7" s="27">
        <v>25477</v>
      </c>
      <c r="E7" s="27"/>
    </row>
    <row r="8" spans="1:13" x14ac:dyDescent="0.25">
      <c r="A8" s="61"/>
      <c r="B8" s="26" t="s">
        <v>103</v>
      </c>
      <c r="C8" s="26">
        <v>41</v>
      </c>
      <c r="D8" s="27">
        <v>23164</v>
      </c>
      <c r="E8" s="27"/>
    </row>
    <row r="9" spans="1:13" x14ac:dyDescent="0.25">
      <c r="A9" s="61"/>
      <c r="B9" s="26" t="s">
        <v>65</v>
      </c>
      <c r="C9" s="26">
        <v>41</v>
      </c>
      <c r="D9" s="27">
        <v>21770</v>
      </c>
      <c r="E9" s="27"/>
    </row>
    <row r="10" spans="1:13" x14ac:dyDescent="0.25">
      <c r="A10" s="61"/>
      <c r="B10" s="26" t="s">
        <v>104</v>
      </c>
      <c r="C10" s="26">
        <v>41</v>
      </c>
      <c r="D10" s="27">
        <v>19294</v>
      </c>
      <c r="E10" s="27"/>
    </row>
    <row r="11" spans="1:13" x14ac:dyDescent="0.25">
      <c r="A11" s="61"/>
      <c r="B11" s="61" t="s">
        <v>102</v>
      </c>
      <c r="C11" s="26">
        <v>7</v>
      </c>
      <c r="D11" s="27">
        <v>17792</v>
      </c>
      <c r="E11" s="27"/>
    </row>
    <row r="12" spans="1:13" x14ac:dyDescent="0.25">
      <c r="A12" s="61"/>
      <c r="B12" s="61"/>
      <c r="C12" s="26">
        <v>6</v>
      </c>
      <c r="D12" s="27">
        <v>17635</v>
      </c>
      <c r="E12" s="27"/>
    </row>
    <row r="13" spans="1:13" x14ac:dyDescent="0.25">
      <c r="A13" s="61"/>
      <c r="B13" s="26" t="s">
        <v>105</v>
      </c>
      <c r="C13" s="26">
        <v>41</v>
      </c>
      <c r="D13" s="27">
        <v>17329</v>
      </c>
      <c r="E13" s="27"/>
    </row>
    <row r="14" spans="1:13" x14ac:dyDescent="0.25">
      <c r="A14" s="61"/>
      <c r="B14" s="26" t="s">
        <v>106</v>
      </c>
      <c r="C14" s="26">
        <v>41</v>
      </c>
      <c r="D14" s="27">
        <v>17083</v>
      </c>
      <c r="E14" s="27"/>
      <c r="L14" s="26"/>
    </row>
    <row r="15" spans="1:13" x14ac:dyDescent="0.25">
      <c r="A15" s="61"/>
      <c r="B15" s="26" t="s">
        <v>107</v>
      </c>
      <c r="C15" s="26">
        <v>41</v>
      </c>
      <c r="D15" s="27">
        <v>12954</v>
      </c>
      <c r="E15" s="27"/>
    </row>
    <row r="16" spans="1:13" x14ac:dyDescent="0.25">
      <c r="A16" s="61"/>
      <c r="B16" s="26" t="s">
        <v>108</v>
      </c>
      <c r="C16" s="26">
        <v>41</v>
      </c>
      <c r="D16" s="27">
        <v>12269</v>
      </c>
      <c r="E16" s="27"/>
    </row>
    <row r="17" spans="1:5" x14ac:dyDescent="0.25">
      <c r="A17" s="61"/>
      <c r="B17" s="26" t="s">
        <v>109</v>
      </c>
      <c r="C17" s="26">
        <v>41</v>
      </c>
      <c r="D17" s="27">
        <v>11748</v>
      </c>
      <c r="E17" s="27"/>
    </row>
    <row r="18" spans="1:5" x14ac:dyDescent="0.25">
      <c r="A18" s="61"/>
      <c r="B18" s="26" t="s">
        <v>60</v>
      </c>
      <c r="C18" s="26">
        <v>41</v>
      </c>
      <c r="D18" s="27">
        <v>9813</v>
      </c>
      <c r="E18" s="27"/>
    </row>
    <row r="19" spans="1:5" x14ac:dyDescent="0.25">
      <c r="A19" s="61"/>
      <c r="B19" s="61" t="s">
        <v>106</v>
      </c>
      <c r="C19" s="26">
        <v>7</v>
      </c>
      <c r="D19" s="27">
        <v>9701</v>
      </c>
      <c r="E19" s="27"/>
    </row>
    <row r="20" spans="1:5" x14ac:dyDescent="0.25">
      <c r="A20" s="61"/>
      <c r="B20" s="61"/>
      <c r="C20" s="26">
        <v>6</v>
      </c>
      <c r="D20" s="27">
        <v>9661</v>
      </c>
      <c r="E20" s="27"/>
    </row>
    <row r="21" spans="1:5" x14ac:dyDescent="0.25">
      <c r="A21" s="61"/>
      <c r="B21" s="26" t="s">
        <v>110</v>
      </c>
      <c r="C21" s="26">
        <v>41</v>
      </c>
      <c r="D21" s="27">
        <v>9202</v>
      </c>
      <c r="E21" s="27"/>
    </row>
    <row r="22" spans="1:5" x14ac:dyDescent="0.25">
      <c r="A22" s="61"/>
      <c r="B22" s="26" t="s">
        <v>111</v>
      </c>
      <c r="C22" s="26">
        <v>41</v>
      </c>
      <c r="D22" s="27">
        <v>8747</v>
      </c>
      <c r="E22" s="27"/>
    </row>
    <row r="23" spans="1:5" x14ac:dyDescent="0.25">
      <c r="A23" s="61"/>
      <c r="B23" s="26" t="s">
        <v>112</v>
      </c>
      <c r="C23" s="26">
        <v>41</v>
      </c>
      <c r="D23" s="27">
        <v>8605</v>
      </c>
      <c r="E23" s="27"/>
    </row>
    <row r="24" spans="1:5" x14ac:dyDescent="0.25">
      <c r="A24" s="61"/>
      <c r="B24" s="26" t="s">
        <v>113</v>
      </c>
      <c r="C24" s="26">
        <v>39</v>
      </c>
      <c r="D24" s="27">
        <v>8320</v>
      </c>
      <c r="E24" s="27"/>
    </row>
    <row r="25" spans="1:5" x14ac:dyDescent="0.25">
      <c r="A25" s="61"/>
      <c r="B25" s="26" t="s">
        <v>114</v>
      </c>
      <c r="C25" s="26">
        <v>41</v>
      </c>
      <c r="D25" s="27">
        <v>8209</v>
      </c>
      <c r="E25" s="27"/>
    </row>
    <row r="26" spans="1:5" x14ac:dyDescent="0.25">
      <c r="A26" s="61"/>
      <c r="B26" s="26" t="s">
        <v>115</v>
      </c>
      <c r="C26" s="26">
        <v>41</v>
      </c>
      <c r="D26" s="27">
        <v>8167</v>
      </c>
      <c r="E26" s="27"/>
    </row>
    <row r="27" spans="1:5" x14ac:dyDescent="0.25">
      <c r="A27" s="61"/>
      <c r="B27" s="26" t="s">
        <v>116</v>
      </c>
      <c r="C27" s="26">
        <v>41</v>
      </c>
      <c r="D27" s="27">
        <v>8087</v>
      </c>
      <c r="E27" s="27"/>
    </row>
    <row r="28" spans="1:5" x14ac:dyDescent="0.25">
      <c r="A28" s="61"/>
      <c r="B28" s="26" t="s">
        <v>117</v>
      </c>
      <c r="C28" s="26">
        <v>33</v>
      </c>
      <c r="D28" s="27">
        <v>7863</v>
      </c>
      <c r="E28" s="27"/>
    </row>
    <row r="29" spans="1:5" x14ac:dyDescent="0.25">
      <c r="A29" s="61"/>
      <c r="B29" s="26" t="s">
        <v>118</v>
      </c>
      <c r="C29" s="26">
        <v>41</v>
      </c>
      <c r="D29" s="27">
        <v>7702</v>
      </c>
      <c r="E29" s="27"/>
    </row>
    <row r="30" spans="1:5" x14ac:dyDescent="0.25">
      <c r="A30" s="61"/>
      <c r="B30" s="61" t="s">
        <v>111</v>
      </c>
      <c r="C30" s="26">
        <v>7</v>
      </c>
      <c r="D30" s="27">
        <v>7384</v>
      </c>
      <c r="E30" s="27"/>
    </row>
    <row r="31" spans="1:5" x14ac:dyDescent="0.25">
      <c r="A31" s="61"/>
      <c r="B31" s="61"/>
      <c r="C31" s="26">
        <v>6</v>
      </c>
      <c r="D31" s="27">
        <v>7372</v>
      </c>
      <c r="E31" s="27"/>
    </row>
    <row r="32" spans="1:5" x14ac:dyDescent="0.25">
      <c r="A32" s="61"/>
      <c r="B32" s="26" t="s">
        <v>119</v>
      </c>
      <c r="C32" s="26">
        <v>41</v>
      </c>
      <c r="D32" s="27">
        <v>7320</v>
      </c>
      <c r="E32" s="27"/>
    </row>
    <row r="33" spans="1:5" x14ac:dyDescent="0.25">
      <c r="A33" s="61"/>
      <c r="B33" s="26" t="s">
        <v>120</v>
      </c>
      <c r="C33" s="26">
        <v>41</v>
      </c>
      <c r="D33" s="27">
        <v>7251</v>
      </c>
      <c r="E33" s="27"/>
    </row>
    <row r="34" spans="1:5" x14ac:dyDescent="0.25">
      <c r="A34" s="61"/>
      <c r="B34" s="26" t="s">
        <v>121</v>
      </c>
      <c r="C34" s="26">
        <v>41</v>
      </c>
      <c r="D34" s="27">
        <v>7171</v>
      </c>
      <c r="E34" s="27"/>
    </row>
    <row r="35" spans="1:5" x14ac:dyDescent="0.25">
      <c r="A35" s="61"/>
      <c r="B35" s="26" t="s">
        <v>117</v>
      </c>
      <c r="C35" s="26">
        <v>8</v>
      </c>
      <c r="D35" s="27">
        <v>7160</v>
      </c>
      <c r="E35" s="27"/>
    </row>
    <row r="36" spans="1:5" x14ac:dyDescent="0.25">
      <c r="A36" s="61"/>
      <c r="B36" s="26" t="s">
        <v>122</v>
      </c>
      <c r="C36" s="26">
        <v>7</v>
      </c>
      <c r="D36" s="27">
        <v>7107</v>
      </c>
      <c r="E36" s="27"/>
    </row>
    <row r="37" spans="1:5" x14ac:dyDescent="0.25">
      <c r="A37" s="61"/>
      <c r="B37" s="26" t="s">
        <v>117</v>
      </c>
      <c r="C37" s="26">
        <v>9</v>
      </c>
      <c r="D37" s="27">
        <v>7105</v>
      </c>
      <c r="E37" s="27"/>
    </row>
    <row r="38" spans="1:5" x14ac:dyDescent="0.25">
      <c r="A38" s="61"/>
      <c r="B38" s="26" t="s">
        <v>122</v>
      </c>
      <c r="C38" s="26">
        <v>6</v>
      </c>
      <c r="D38" s="27">
        <v>7090</v>
      </c>
      <c r="E38" s="27"/>
    </row>
    <row r="39" spans="1:5" x14ac:dyDescent="0.25">
      <c r="A39" s="61"/>
      <c r="B39" s="26" t="s">
        <v>102</v>
      </c>
      <c r="C39" s="26">
        <v>5</v>
      </c>
      <c r="D39" s="27">
        <v>6916</v>
      </c>
      <c r="E39" s="27"/>
    </row>
    <row r="40" spans="1:5" x14ac:dyDescent="0.25">
      <c r="A40" s="61"/>
      <c r="B40" s="61" t="s">
        <v>119</v>
      </c>
      <c r="C40" s="26">
        <v>7</v>
      </c>
      <c r="D40" s="27">
        <v>6864</v>
      </c>
      <c r="E40" s="27"/>
    </row>
    <row r="41" spans="1:5" x14ac:dyDescent="0.25">
      <c r="A41" s="61"/>
      <c r="B41" s="61"/>
      <c r="C41" s="26">
        <v>6</v>
      </c>
      <c r="D41" s="27">
        <v>6861</v>
      </c>
      <c r="E41" s="27"/>
    </row>
    <row r="42" spans="1:5" x14ac:dyDescent="0.25">
      <c r="A42" s="61"/>
      <c r="B42" s="26" t="s">
        <v>64</v>
      </c>
      <c r="C42" s="26">
        <v>41</v>
      </c>
      <c r="D42" s="27">
        <v>6659</v>
      </c>
      <c r="E42" s="27"/>
    </row>
    <row r="43" spans="1:5" x14ac:dyDescent="0.25">
      <c r="A43" s="61"/>
      <c r="B43" s="61" t="s">
        <v>59</v>
      </c>
      <c r="C43" s="26">
        <v>7</v>
      </c>
      <c r="D43" s="27">
        <v>6590</v>
      </c>
      <c r="E43" s="27"/>
    </row>
    <row r="44" spans="1:5" x14ac:dyDescent="0.25">
      <c r="A44" s="61"/>
      <c r="B44" s="61"/>
      <c r="C44" s="26">
        <v>6</v>
      </c>
      <c r="D44" s="27">
        <v>6546</v>
      </c>
      <c r="E44" s="27"/>
    </row>
    <row r="45" spans="1:5" x14ac:dyDescent="0.25">
      <c r="A45" s="61"/>
      <c r="B45" s="26" t="s">
        <v>122</v>
      </c>
      <c r="C45" s="26">
        <v>41</v>
      </c>
      <c r="D45" s="27">
        <v>6422</v>
      </c>
      <c r="E45" s="27"/>
    </row>
    <row r="46" spans="1:5" x14ac:dyDescent="0.25">
      <c r="A46" s="61"/>
      <c r="B46" s="26" t="s">
        <v>123</v>
      </c>
      <c r="C46" s="26">
        <v>41</v>
      </c>
      <c r="D46" s="27">
        <v>6372</v>
      </c>
      <c r="E46" s="27"/>
    </row>
    <row r="47" spans="1:5" x14ac:dyDescent="0.25">
      <c r="A47" s="61"/>
      <c r="B47" s="26" t="s">
        <v>70</v>
      </c>
      <c r="C47" s="26">
        <v>41</v>
      </c>
      <c r="D47" s="27">
        <v>6075</v>
      </c>
      <c r="E47" s="27"/>
    </row>
    <row r="48" spans="1:5" x14ac:dyDescent="0.25">
      <c r="A48" s="61"/>
      <c r="B48" s="26" t="s">
        <v>124</v>
      </c>
      <c r="C48" s="26">
        <v>41</v>
      </c>
      <c r="D48" s="27">
        <v>5911</v>
      </c>
      <c r="E48" s="27"/>
    </row>
    <row r="49" spans="1:5" x14ac:dyDescent="0.25">
      <c r="A49" s="61"/>
      <c r="B49" s="26" t="s">
        <v>125</v>
      </c>
      <c r="C49" s="26">
        <v>41</v>
      </c>
      <c r="D49" s="27">
        <v>5897</v>
      </c>
      <c r="E49" s="27"/>
    </row>
    <row r="50" spans="1:5" x14ac:dyDescent="0.25">
      <c r="A50" s="61"/>
      <c r="B50" s="26" t="s">
        <v>126</v>
      </c>
      <c r="C50" s="26">
        <v>41</v>
      </c>
      <c r="D50" s="27">
        <v>5853</v>
      </c>
      <c r="E50" s="27"/>
    </row>
    <row r="51" spans="1:5" x14ac:dyDescent="0.25">
      <c r="A51" s="61"/>
      <c r="B51" s="26" t="s">
        <v>106</v>
      </c>
      <c r="C51" s="26">
        <v>5</v>
      </c>
      <c r="D51" s="27">
        <v>5512</v>
      </c>
      <c r="E51" s="27"/>
    </row>
    <row r="52" spans="1:5" x14ac:dyDescent="0.25">
      <c r="A52" s="61"/>
      <c r="B52" s="26" t="s">
        <v>110</v>
      </c>
      <c r="C52" s="26">
        <v>6</v>
      </c>
      <c r="D52" s="27">
        <v>5487</v>
      </c>
      <c r="E52" s="27"/>
    </row>
    <row r="53" spans="1:5" x14ac:dyDescent="0.25">
      <c r="A53" s="61"/>
      <c r="B53" s="26" t="s">
        <v>127</v>
      </c>
      <c r="C53" s="26">
        <v>41</v>
      </c>
      <c r="D53" s="27">
        <v>5415</v>
      </c>
      <c r="E53" s="27"/>
    </row>
    <row r="54" spans="1:5" x14ac:dyDescent="0.25">
      <c r="A54" s="61"/>
      <c r="B54" s="26" t="s">
        <v>128</v>
      </c>
      <c r="C54" s="26">
        <v>41</v>
      </c>
      <c r="D54" s="27">
        <v>5368</v>
      </c>
      <c r="E54" s="27"/>
    </row>
    <row r="55" spans="1:5" x14ac:dyDescent="0.25">
      <c r="A55" s="61"/>
      <c r="B55" s="26" t="s">
        <v>129</v>
      </c>
      <c r="C55" s="26">
        <v>39</v>
      </c>
      <c r="D55" s="27">
        <v>5304</v>
      </c>
      <c r="E55" s="27"/>
    </row>
    <row r="56" spans="1:5" x14ac:dyDescent="0.25">
      <c r="A56" s="61"/>
      <c r="B56" s="26" t="s">
        <v>130</v>
      </c>
      <c r="C56" s="26">
        <v>41</v>
      </c>
      <c r="D56" s="27">
        <v>5256</v>
      </c>
      <c r="E56" s="27"/>
    </row>
    <row r="57" spans="1:5" x14ac:dyDescent="0.25">
      <c r="A57" s="61"/>
      <c r="B57" s="26" t="s">
        <v>123</v>
      </c>
      <c r="C57" s="26">
        <v>33</v>
      </c>
      <c r="D57" s="27">
        <v>5223</v>
      </c>
      <c r="E57" s="27"/>
    </row>
    <row r="58" spans="1:5" x14ac:dyDescent="0.25">
      <c r="A58" s="61"/>
      <c r="B58" s="61" t="s">
        <v>106</v>
      </c>
      <c r="C58" s="26">
        <v>4</v>
      </c>
      <c r="D58" s="27">
        <v>5203</v>
      </c>
      <c r="E58" s="27"/>
    </row>
    <row r="59" spans="1:5" x14ac:dyDescent="0.25">
      <c r="A59" s="61"/>
      <c r="B59" s="61"/>
      <c r="C59" s="26">
        <v>3</v>
      </c>
      <c r="D59" s="27">
        <v>5174</v>
      </c>
      <c r="E59" s="27"/>
    </row>
    <row r="60" spans="1:5" x14ac:dyDescent="0.25">
      <c r="A60" s="61"/>
      <c r="B60" s="26" t="s">
        <v>131</v>
      </c>
      <c r="C60" s="26">
        <v>41</v>
      </c>
      <c r="D60" s="27">
        <v>5140</v>
      </c>
      <c r="E60" s="27"/>
    </row>
    <row r="61" spans="1:5" x14ac:dyDescent="0.25">
      <c r="A61" s="61"/>
      <c r="B61" s="26" t="s">
        <v>123</v>
      </c>
      <c r="C61" s="26">
        <v>9</v>
      </c>
      <c r="D61" s="27">
        <v>5078</v>
      </c>
      <c r="E61" s="27"/>
    </row>
    <row r="62" spans="1:5" x14ac:dyDescent="0.25">
      <c r="A62" s="61"/>
      <c r="B62" s="26" t="s">
        <v>132</v>
      </c>
      <c r="C62" s="26">
        <v>41</v>
      </c>
      <c r="D62" s="27">
        <v>4987</v>
      </c>
      <c r="E62" s="27"/>
    </row>
    <row r="63" spans="1:5" x14ac:dyDescent="0.25">
      <c r="A63" s="61"/>
      <c r="B63" s="61" t="s">
        <v>102</v>
      </c>
      <c r="C63" s="26">
        <v>3</v>
      </c>
      <c r="D63" s="27">
        <v>4880</v>
      </c>
      <c r="E63" s="27"/>
    </row>
    <row r="64" spans="1:5" x14ac:dyDescent="0.25">
      <c r="A64" s="61"/>
      <c r="B64" s="61"/>
      <c r="C64" s="26">
        <v>4</v>
      </c>
      <c r="D64" s="27">
        <v>4877</v>
      </c>
      <c r="E64" s="27"/>
    </row>
    <row r="65" spans="1:5" x14ac:dyDescent="0.25">
      <c r="A65" s="61"/>
      <c r="B65" s="26" t="s">
        <v>58</v>
      </c>
      <c r="C65" s="26">
        <v>41</v>
      </c>
      <c r="D65" s="27">
        <v>4851</v>
      </c>
      <c r="E65" s="27"/>
    </row>
    <row r="66" spans="1:5" x14ac:dyDescent="0.25">
      <c r="A66" s="61"/>
      <c r="B66" s="26" t="s">
        <v>133</v>
      </c>
      <c r="C66" s="26">
        <v>41</v>
      </c>
      <c r="D66" s="27">
        <v>4796</v>
      </c>
      <c r="E66" s="27"/>
    </row>
    <row r="67" spans="1:5" x14ac:dyDescent="0.25">
      <c r="A67" s="61"/>
      <c r="B67" s="26" t="s">
        <v>134</v>
      </c>
      <c r="C67" s="26">
        <v>41</v>
      </c>
      <c r="D67" s="27">
        <v>4720</v>
      </c>
      <c r="E67" s="27"/>
    </row>
    <row r="68" spans="1:5" x14ac:dyDescent="0.25">
      <c r="A68" s="61"/>
      <c r="B68" s="26" t="s">
        <v>135</v>
      </c>
      <c r="C68" s="26">
        <v>41</v>
      </c>
      <c r="D68" s="27">
        <v>4676</v>
      </c>
      <c r="E68" s="27"/>
    </row>
    <row r="69" spans="1:5" x14ac:dyDescent="0.25">
      <c r="A69" s="61"/>
      <c r="B69" s="26" t="s">
        <v>136</v>
      </c>
      <c r="C69" s="26">
        <v>41</v>
      </c>
      <c r="D69" s="27">
        <v>4637</v>
      </c>
      <c r="E69" s="27"/>
    </row>
    <row r="70" spans="1:5" x14ac:dyDescent="0.25">
      <c r="A70" s="61"/>
      <c r="B70" s="61" t="s">
        <v>102</v>
      </c>
      <c r="C70" s="26">
        <v>11</v>
      </c>
      <c r="D70" s="27">
        <v>4586</v>
      </c>
      <c r="E70" s="27"/>
    </row>
    <row r="71" spans="1:5" x14ac:dyDescent="0.25">
      <c r="A71" s="61"/>
      <c r="B71" s="61"/>
      <c r="C71" s="26">
        <v>12</v>
      </c>
      <c r="D71" s="27">
        <v>4580</v>
      </c>
      <c r="E71" s="27"/>
    </row>
    <row r="72" spans="1:5" x14ac:dyDescent="0.25">
      <c r="A72" s="61"/>
      <c r="B72" s="61" t="s">
        <v>61</v>
      </c>
      <c r="C72" s="26">
        <v>7</v>
      </c>
      <c r="D72" s="27">
        <v>4535</v>
      </c>
      <c r="E72" s="27"/>
    </row>
    <row r="73" spans="1:5" x14ac:dyDescent="0.25">
      <c r="A73" s="61"/>
      <c r="B73" s="61"/>
      <c r="C73" s="26">
        <v>6</v>
      </c>
      <c r="D73" s="27">
        <v>4521</v>
      </c>
      <c r="E73" s="27"/>
    </row>
    <row r="74" spans="1:5" x14ac:dyDescent="0.25">
      <c r="A74" s="61"/>
      <c r="B74" s="26" t="s">
        <v>137</v>
      </c>
      <c r="C74" s="26">
        <v>41</v>
      </c>
      <c r="D74" s="27">
        <v>4325</v>
      </c>
      <c r="E74" s="27"/>
    </row>
    <row r="75" spans="1:5" x14ac:dyDescent="0.25">
      <c r="A75" s="61"/>
      <c r="B75" s="26" t="s">
        <v>138</v>
      </c>
      <c r="C75" s="26">
        <v>13</v>
      </c>
      <c r="D75" s="27">
        <v>4296</v>
      </c>
      <c r="E75" s="27"/>
    </row>
    <row r="76" spans="1:5" x14ac:dyDescent="0.25">
      <c r="A76" s="61"/>
      <c r="B76" s="26" t="s">
        <v>139</v>
      </c>
      <c r="C76" s="26">
        <v>41</v>
      </c>
      <c r="D76" s="27">
        <v>4292</v>
      </c>
      <c r="E76" s="27"/>
    </row>
    <row r="77" spans="1:5" x14ac:dyDescent="0.25">
      <c r="A77" s="61"/>
      <c r="B77" s="26" t="s">
        <v>123</v>
      </c>
      <c r="C77" s="26">
        <v>8</v>
      </c>
      <c r="D77" s="27">
        <v>4232</v>
      </c>
      <c r="E77" s="27"/>
    </row>
    <row r="78" spans="1:5" x14ac:dyDescent="0.25">
      <c r="A78" s="61"/>
      <c r="B78" s="26" t="s">
        <v>140</v>
      </c>
      <c r="C78" s="26">
        <v>6</v>
      </c>
      <c r="D78" s="27">
        <v>4227</v>
      </c>
      <c r="E78" s="27"/>
    </row>
    <row r="79" spans="1:5" x14ac:dyDescent="0.25">
      <c r="A79" s="61"/>
      <c r="B79" s="26" t="s">
        <v>141</v>
      </c>
      <c r="C79" s="26">
        <v>41</v>
      </c>
      <c r="D79" s="27">
        <v>4158</v>
      </c>
      <c r="E79" s="27"/>
    </row>
    <row r="80" spans="1:5" x14ac:dyDescent="0.25">
      <c r="A80" s="61"/>
      <c r="B80" s="26" t="s">
        <v>142</v>
      </c>
      <c r="C80" s="26">
        <v>41</v>
      </c>
      <c r="D80" s="27">
        <v>3935</v>
      </c>
      <c r="E80" s="27"/>
    </row>
    <row r="81" spans="1:5" x14ac:dyDescent="0.25">
      <c r="A81" s="61"/>
      <c r="B81" s="26" t="s">
        <v>143</v>
      </c>
      <c r="C81" s="26">
        <v>7</v>
      </c>
      <c r="D81" s="27">
        <v>3913</v>
      </c>
      <c r="E81" s="27"/>
    </row>
    <row r="82" spans="1:5" x14ac:dyDescent="0.25">
      <c r="A82" s="61"/>
      <c r="B82" s="26" t="s">
        <v>57</v>
      </c>
      <c r="C82" s="26">
        <v>7</v>
      </c>
      <c r="D82" s="27">
        <v>3908</v>
      </c>
      <c r="E82" s="27"/>
    </row>
    <row r="83" spans="1:5" x14ac:dyDescent="0.25">
      <c r="A83" s="61"/>
      <c r="B83" s="26" t="s">
        <v>143</v>
      </c>
      <c r="C83" s="26">
        <v>6</v>
      </c>
      <c r="D83" s="27">
        <v>3894</v>
      </c>
      <c r="E83" s="27"/>
    </row>
    <row r="84" spans="1:5" x14ac:dyDescent="0.25">
      <c r="A84" s="61"/>
      <c r="B84" s="26" t="s">
        <v>144</v>
      </c>
      <c r="C84" s="26">
        <v>41</v>
      </c>
      <c r="D84" s="27">
        <v>3870</v>
      </c>
      <c r="E84" s="27"/>
    </row>
    <row r="85" spans="1:5" x14ac:dyDescent="0.25">
      <c r="A85" s="61"/>
      <c r="B85" s="26" t="s">
        <v>57</v>
      </c>
      <c r="C85" s="26">
        <v>6</v>
      </c>
      <c r="D85" s="27">
        <v>3870</v>
      </c>
      <c r="E85" s="27"/>
    </row>
    <row r="86" spans="1:5" x14ac:dyDescent="0.25">
      <c r="A86" s="61"/>
      <c r="B86" s="26" t="s">
        <v>145</v>
      </c>
      <c r="C86" s="26">
        <v>41</v>
      </c>
      <c r="D86" s="27">
        <v>3868</v>
      </c>
      <c r="E86" s="27"/>
    </row>
    <row r="87" spans="1:5" x14ac:dyDescent="0.25">
      <c r="A87" s="61"/>
      <c r="B87" s="26" t="s">
        <v>146</v>
      </c>
      <c r="C87" s="26">
        <v>41</v>
      </c>
      <c r="D87" s="27">
        <v>3804</v>
      </c>
      <c r="E87" s="27"/>
    </row>
    <row r="88" spans="1:5" x14ac:dyDescent="0.25">
      <c r="A88" s="61"/>
      <c r="B88" s="26" t="s">
        <v>106</v>
      </c>
      <c r="C88" s="26">
        <v>10</v>
      </c>
      <c r="D88" s="27">
        <v>3779</v>
      </c>
      <c r="E88" s="27"/>
    </row>
    <row r="89" spans="1:5" x14ac:dyDescent="0.25">
      <c r="A89" s="61"/>
      <c r="B89" s="26" t="s">
        <v>147</v>
      </c>
      <c r="C89" s="26">
        <v>41</v>
      </c>
      <c r="D89" s="27">
        <v>3746</v>
      </c>
      <c r="E89" s="27"/>
    </row>
    <row r="90" spans="1:5" x14ac:dyDescent="0.25">
      <c r="A90" s="61"/>
      <c r="B90" s="26" t="s">
        <v>126</v>
      </c>
      <c r="C90" s="26">
        <v>3</v>
      </c>
      <c r="D90" s="27">
        <v>3732</v>
      </c>
      <c r="E90" s="27"/>
    </row>
    <row r="91" spans="1:5" x14ac:dyDescent="0.25">
      <c r="A91" s="61"/>
      <c r="B91" s="26" t="s">
        <v>148</v>
      </c>
      <c r="C91" s="26">
        <v>6</v>
      </c>
      <c r="D91" s="27">
        <v>3725</v>
      </c>
      <c r="E91" s="27"/>
    </row>
    <row r="92" spans="1:5" x14ac:dyDescent="0.25">
      <c r="A92" s="61"/>
      <c r="B92" s="26" t="s">
        <v>149</v>
      </c>
      <c r="C92" s="26">
        <v>6</v>
      </c>
      <c r="D92" s="27">
        <v>3723</v>
      </c>
      <c r="E92" s="27"/>
    </row>
    <row r="93" spans="1:5" x14ac:dyDescent="0.25">
      <c r="A93" s="61"/>
      <c r="B93" s="26" t="s">
        <v>72</v>
      </c>
      <c r="C93" s="26">
        <v>41</v>
      </c>
      <c r="D93" s="27">
        <v>3495</v>
      </c>
      <c r="E93" s="27"/>
    </row>
    <row r="94" spans="1:5" x14ac:dyDescent="0.25">
      <c r="A94" s="61"/>
      <c r="B94" s="26" t="s">
        <v>150</v>
      </c>
      <c r="C94" s="26">
        <v>41</v>
      </c>
      <c r="D94" s="27">
        <v>3464</v>
      </c>
      <c r="E94" s="27"/>
    </row>
    <row r="95" spans="1:5" x14ac:dyDescent="0.25">
      <c r="A95" s="61"/>
      <c r="B95" s="26" t="s">
        <v>117</v>
      </c>
      <c r="C95" s="26">
        <v>6</v>
      </c>
      <c r="D95" s="27">
        <v>3429</v>
      </c>
      <c r="E95" s="27"/>
    </row>
    <row r="96" spans="1:5" x14ac:dyDescent="0.25">
      <c r="A96" s="61"/>
      <c r="B96" s="26" t="s">
        <v>151</v>
      </c>
      <c r="C96" s="26">
        <v>41</v>
      </c>
      <c r="D96" s="27">
        <v>3363</v>
      </c>
      <c r="E96" s="27"/>
    </row>
    <row r="97" spans="1:5" x14ac:dyDescent="0.25">
      <c r="A97" s="61"/>
      <c r="B97" s="26" t="s">
        <v>140</v>
      </c>
      <c r="C97" s="26">
        <v>7</v>
      </c>
      <c r="D97" s="27">
        <v>3330</v>
      </c>
      <c r="E97" s="27"/>
    </row>
    <row r="98" spans="1:5" x14ac:dyDescent="0.25">
      <c r="A98" s="61"/>
      <c r="B98" s="26" t="s">
        <v>117</v>
      </c>
      <c r="C98" s="26">
        <v>41</v>
      </c>
      <c r="D98" s="27">
        <v>3301</v>
      </c>
      <c r="E98" s="27"/>
    </row>
    <row r="99" spans="1:5" x14ac:dyDescent="0.25">
      <c r="A99" s="61"/>
      <c r="B99" s="26" t="s">
        <v>126</v>
      </c>
      <c r="C99" s="26">
        <v>4</v>
      </c>
      <c r="D99" s="27">
        <v>3278</v>
      </c>
      <c r="E99" s="27"/>
    </row>
    <row r="100" spans="1:5" x14ac:dyDescent="0.25">
      <c r="A100" s="61"/>
      <c r="B100" s="26" t="s">
        <v>152</v>
      </c>
      <c r="C100" s="26">
        <v>41</v>
      </c>
      <c r="D100" s="27">
        <v>3270</v>
      </c>
      <c r="E100" s="27"/>
    </row>
    <row r="101" spans="1:5" x14ac:dyDescent="0.25">
      <c r="A101" s="61"/>
      <c r="B101" s="26" t="s">
        <v>153</v>
      </c>
      <c r="C101" s="26">
        <v>41</v>
      </c>
      <c r="D101" s="27">
        <v>3213</v>
      </c>
      <c r="E101" s="27"/>
    </row>
  </sheetData>
  <autoFilter ref="A1:E101" xr:uid="{711A9282-B45F-40FE-9B9B-1DE4C64F6D64}"/>
  <mergeCells count="10">
    <mergeCell ref="A2:A101"/>
    <mergeCell ref="B11:B12"/>
    <mergeCell ref="B19:B20"/>
    <mergeCell ref="B30:B31"/>
    <mergeCell ref="B40:B41"/>
    <mergeCell ref="B43:B44"/>
    <mergeCell ref="B58:B59"/>
    <mergeCell ref="B63:B64"/>
    <mergeCell ref="B70:B71"/>
    <mergeCell ref="B72:B7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Z L / r T P 5 I o 4 O n A A A A + A A A A B I A H A B D b 2 5 m a W c v U G F j a 2 F n Z S 5 4 b W w g o h g A K K A U A A A A A A A A A A A A A A A A A A A A A A A A A A A A h Y + 9 D o I w G E V f h X S n P x A S J R 9 l U D d J T E y M a 1 M q N E I x t F j e z c F H 8 h U k U d T N 8 Z 6 c 4 d z H 7 Q 7 5 2 D b B V f V W d y Z D D F M U K C O 7 U p s q Q 4 M 7 h Q u U c 9 g J e R a V C i b Z 2 H S 0 Z Y Z q 5 y 4 p I d 5 7 7 G P c 9 R W J K G X k W G z 3 s l a t Q B 9 Z / 5 d D b a w T R i r E 4 f C K 4 R F O l j h h c Y J Z x I D M G A p t v k o 0 F W M K 5 A f C a m j c 0 C t e q n C 9 A T J P I O 8 X / A l Q S w M E F A A C A A g A Z L / r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/ 6 0 y t X s 2 b I Q E A A P o B A A A T A B w A R m 9 y b X V s Y X M v U 2 V j d G l v b j E u b S C i G A A o o B Q A A A A A A A A A A A A A A A A A A A A A A A A A A A C N j 0 1 P w z A M h u + V + h + i 7 N J K V b W 0 6 z a Y u L C P A 0 I c G H C h H P r h s k C W T I k 7 d U L 8 d 9 K F w Q U Q O T i 2 X 9 n P a w M V c i X J 2 v 1 s 5 n u + Z z a F h p o M 6 J A l o 2 x y x p I U W F 2 O M p Z O 0 j I t M p Y 1 U 8 j q J k 3 q 8 b A c T y m 5 I A L Q 9 4 h 9 a 9 X q C m z n y i g Z L 1 T V b k F i s O I C 4 r m S a A s T 0 P l 5 f m 9 A m 7 w B w b t 8 A e Y V 1 S 7 / L z F + s c t p G E a O C f t + q 2 U 6 + K O r n z 7 V A b X c P W i 0 R 6 E i d 0 U p o L d 8 T O K V V t t r b j B w Q x F Z 7 w R H B B 0 f k 8 v D j c I N l 8 9 B G B H Z C n G K y w 5 1 8 V C I F k y 8 1 F r p 8 A u 3 7 H a F r C 1 t r k S 7 l e w b 5 p R b q J S u n R j 8 6 C 4 i 9 D Q b k T e K f e P Y x U M f u z 4 c 6 P t f W u h 7 X P 7 q a P Y B U E s B A i 0 A F A A C A A g A Z L / r T P 5 I o 4 O n A A A A + A A A A B I A A A A A A A A A A A A A A A A A A A A A A E N v b m Z p Z y 9 Q Y W N r Y W d l L n h t b F B L A Q I t A B Q A A g A I A G S / 6 0 w P y u m r p A A A A O k A A A A T A A A A A A A A A A A A A A A A A P M A A A B b Q 2 9 u d G V u d F 9 U e X B l c 1 0 u e G 1 s U E s B A i 0 A F A A C A A g A Z L / r T K 1 e z Z s h A Q A A + g E A A B M A A A A A A A A A A A A A A A A A 5 A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w A A A A A A A C 3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D E y N D U 3 O T E y M 2 U x Z G I 0 N T E z N z N i M 2 E 1 M T V m O G U 1 Z G Y z M m Q 2 M G I 2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E x V D I x O j E z O j U w L j E 5 N T E y N z Z a I i A v P j x F b n R y e S B U e X B l P S J G a W x s Q 2 9 s d W 1 u V H l w Z X M i I F Z h b H V l P S J z Q U F B Q U F B Q T 0 i I C 8 + P E V u d H J 5 I F R 5 c G U 9 I k Z p b G x D b 2 x 1 b W 5 O Y W 1 l c y I g V m F s d W U 9 I n N b J n F 1 b 3 Q 7 d C Z x d W 9 0 O y w m c X V v d D t l J n F 1 b 3 Q 7 L C Z x d W 9 0 O 3 R 5 J n F 1 b 3 Q 7 L C Z x d W 9 0 O 3 g m c X V v d D s s J n F 1 b 3 Q 7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M j Q 1 N z k x M j N l M W R i N D U x M z c z Y j N h N T E 1 Z j h l N W R m M z J k N j B i N j g v R X h w Y W 5 k Z W Q g Q 2 9 s d W 1 u M S 5 7 d C w w f S Z x d W 9 0 O y w m c X V v d D t T Z W N 0 a W 9 u M S 8 w M T I 0 N T c 5 M T I z Z T F k Y j Q 1 M T M 3 M 2 I z Y T U x N W Y 4 Z T V k Z j M y Z D Y w Y j Y 4 L 0 V 4 c G F u Z G V k I E N v b H V t b j E u e 2 U s M X 0 m c X V v d D s s J n F 1 b 3 Q 7 U 2 V j d G l v b j E v M D E y N D U 3 O T E y M 2 U x Z G I 0 N T E z N z N i M 2 E 1 M T V m O G U 1 Z G Y z M m Q 2 M G I 2 O C 9 F e H B h b m R l Z C B D b 2 x 1 b W 4 x L n t 0 e S w y f S Z x d W 9 0 O y w m c X V v d D t T Z W N 0 a W 9 u M S 8 w M T I 0 N T c 5 M T I z Z T F k Y j Q 1 M T M 3 M 2 I z Y T U x N W Y 4 Z T V k Z j M y Z D Y w Y j Y 4 L 0 V 4 c G F u Z G V k I E N v b H V t b j E u e 3 g s M 3 0 m c X V v d D s s J n F 1 b 3 Q 7 U 2 V j d G l v b j E v M D E y N D U 3 O T E y M 2 U x Z G I 0 N T E z N z N i M 2 E 1 M T V m O G U 1 Z G Y z M m Q 2 M G I 2 O C 9 F e H B h b m R l Z C B D b 2 x 1 b W 4 x L n t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x M j Q 1 N z k x M j N l M W R i N D U x M z c z Y j N h N T E 1 Z j h l N W R m M z J k N j B i N j g v R X h w Y W 5 k Z W Q g Q 2 9 s d W 1 u M S 5 7 d C w w f S Z x d W 9 0 O y w m c X V v d D t T Z W N 0 a W 9 u M S 8 w M T I 0 N T c 5 M T I z Z T F k Y j Q 1 M T M 3 M 2 I z Y T U x N W Y 4 Z T V k Z j M y Z D Y w Y j Y 4 L 0 V 4 c G F u Z G V k I E N v b H V t b j E u e 2 U s M X 0 m c X V v d D s s J n F 1 b 3 Q 7 U 2 V j d G l v b j E v M D E y N D U 3 O T E y M 2 U x Z G I 0 N T E z N z N i M 2 E 1 M T V m O G U 1 Z G Y z M m Q 2 M G I 2 O C 9 F e H B h b m R l Z C B D b 2 x 1 b W 4 x L n t 0 e S w y f S Z x d W 9 0 O y w m c X V v d D t T Z W N 0 a W 9 u M S 8 w M T I 0 N T c 5 M T I z Z T F k Y j Q 1 M T M 3 M 2 I z Y T U x N W Y 4 Z T V k Z j M y Z D Y w Y j Y 4 L 0 V 4 c G F u Z G V k I E N v b H V t b j E u e 3 g s M 3 0 m c X V v d D s s J n F 1 b 3 Q 7 U 2 V j d G l v b j E v M D E y N D U 3 O T E y M 2 U x Z G I 0 N T E z N z N i M 2 E 1 M T V m O G U 1 Z G Y z M m Q 2 M G I 2 O C 9 F e H B h b m R l Z C B D b 2 x 1 b W 4 x L n t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T I 0 N T c 5 M T I z Z T F k Y j Q 1 M T M 3 M 2 I z Y T U x N W Y 4 Z T V k Z j M y Z D Y w Y j Y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j Q 1 N z k x M j N l M W R i N D U x M z c z Y j N h N T E 1 Z j h l N W R m M z J k N j B i N j g v Z X Z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y N D U 3 O T E y M 2 U x Z G I 0 N T E z N z N i M 2 E 1 M T V m O G U 1 Z G Y z M m Q 2 M G I 2 O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y N D U 3 O T E y M 2 U x Z G I 0 N T E z N z N i M 2 E 1 M T V m O G U 1 Z G Y z M m Q 2 M G I 2 O C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Y o q p I z b k u 2 e L H V o N f u n A A A A A A C A A A A A A A Q Z g A A A A E A A C A A A A A H 5 g y n y 6 R r 5 9 f i f W i / l v c g J w L U 0 u w L H 8 5 m r m k a p J o r 0 A A A A A A O g A A A A A I A A C A A A A A 3 r X b r 3 j Z k x e m e 0 D 7 X / q S U X 2 B 1 r n 4 K n 2 D l x y f r E 7 F o q V A A A A A / m T W b w C h g Z 1 5 o 9 p I 4 y V 9 V n / 0 n 0 M t w q y 3 D G u e 5 E H V 2 h E j d Q m z Z s N O J K E k 0 w g 2 3 y 6 A K N S H z s d d u X K 3 u b h 3 e U r l v 2 N O X i u v Q y X R z Q n 6 R A / Q q X 0 A A A A B 1 M A 6 / 3 j 6 j s 3 L j n T w O h L v u P k U / v n + k d f s + i w s F M R 8 B 3 I Y r D l 1 c Q B / a 5 t q v 8 u C u W j k S K 2 l h g Q b W s 7 H 9 V C p 8 e X p Q < / D a t a M a s h u p > 
</file>

<file path=customXml/itemProps1.xml><?xml version="1.0" encoding="utf-8"?>
<ds:datastoreItem xmlns:ds="http://schemas.openxmlformats.org/officeDocument/2006/customXml" ds:itemID="{61B89EF0-7381-4C2C-998B-48703A8FA4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Mapping</vt:lpstr>
      <vt:lpstr>ta_products</vt:lpstr>
      <vt:lpstr>ta_mapping</vt:lpstr>
      <vt:lpstr>Beraterseiten</vt:lpstr>
      <vt:lpstr>most_ta_product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Becker</dc:creator>
  <cp:lastModifiedBy>Sellit</cp:lastModifiedBy>
  <dcterms:created xsi:type="dcterms:W3CDTF">2018-07-07T11:34:56Z</dcterms:created>
  <dcterms:modified xsi:type="dcterms:W3CDTF">2018-09-29T19:50:09Z</dcterms:modified>
</cp:coreProperties>
</file>