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C:\Users\janin_000\Google Drive\Class Notes\Engineering\IEE581\Assignments\Assignment #3\"/>
    </mc:Choice>
  </mc:AlternateContent>
  <bookViews>
    <workbookView xWindow="0" yWindow="0" windowWidth="7068" windowHeight="3012" activeTab="3"/>
  </bookViews>
  <sheets>
    <sheet name="Cover" sheetId="1" r:id="rId1"/>
    <sheet name="FMEA Scales" sheetId="4" r:id="rId2"/>
    <sheet name="FMEA" sheetId="3" r:id="rId3"/>
    <sheet name="Control Pla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L23" i="3" l="1"/>
  <c r="L24" i="3"/>
  <c r="L25" i="3"/>
  <c r="L22" i="3"/>
  <c r="L21" i="3"/>
  <c r="L20" i="3"/>
  <c r="L19" i="3"/>
  <c r="L16" i="3"/>
  <c r="L15" i="3"/>
  <c r="L6" i="3"/>
  <c r="L14" i="3"/>
  <c r="L7" i="3"/>
  <c r="L5" i="3"/>
  <c r="L9" i="3"/>
  <c r="L10" i="3"/>
  <c r="L11" i="3"/>
  <c r="L12" i="3"/>
  <c r="L13" i="3"/>
  <c r="L4" i="3"/>
  <c r="L8" i="3"/>
</calcChain>
</file>

<file path=xl/sharedStrings.xml><?xml version="1.0" encoding="utf-8"?>
<sst xmlns="http://schemas.openxmlformats.org/spreadsheetml/2006/main" count="315" uniqueCount="229">
  <si>
    <t>IEE581 Assignment #3</t>
  </si>
  <si>
    <t>ASU ID#  1209886805</t>
  </si>
  <si>
    <t xml:space="preserve">Janine White </t>
  </si>
  <si>
    <t>FMEA and Control Plan of ToScany's Coal Oven Pizza Restaurant</t>
  </si>
  <si>
    <t>Process Step</t>
  </si>
  <si>
    <t>Potential Failure Mode</t>
  </si>
  <si>
    <t>Potential Failure Effect</t>
  </si>
  <si>
    <t>Product:</t>
  </si>
  <si>
    <t>ToScany's Coal Oven Pizza</t>
  </si>
  <si>
    <t>Potential Causes</t>
  </si>
  <si>
    <t>Occurrence</t>
  </si>
  <si>
    <t>Current Controls</t>
  </si>
  <si>
    <t>Detection</t>
  </si>
  <si>
    <t>RPN</t>
  </si>
  <si>
    <t>FMEA Rating Scales</t>
  </si>
  <si>
    <t>References</t>
  </si>
  <si>
    <t>Level</t>
  </si>
  <si>
    <t>Description</t>
  </si>
  <si>
    <t>Not Severe - Unlikely to be noticed by customer</t>
  </si>
  <si>
    <t>Somewhat Severe - May irritate customer</t>
  </si>
  <si>
    <t>Moderately Severe - May discourage customer from using restaurant again</t>
  </si>
  <si>
    <t>Extremely Severe - Likely to be dangerous or cause disease for customers or staff</t>
  </si>
  <si>
    <t>Very Severe - Likely to encourage the customer to complain about the restaurant publicly</t>
  </si>
  <si>
    <t>Somewhat likely to occur</t>
  </si>
  <si>
    <t>Very likely to occur</t>
  </si>
  <si>
    <t>Moderately likely to occur</t>
  </si>
  <si>
    <t>Occurs regularly</t>
  </si>
  <si>
    <t>Unlikely to occur</t>
  </si>
  <si>
    <t>Occurrence - How often a failure mode happens</t>
  </si>
  <si>
    <t>Severity - Importance to the customer or danger to the customer or staff</t>
  </si>
  <si>
    <t>Place Order by Telephone</t>
  </si>
  <si>
    <t>Phone not answered</t>
  </si>
  <si>
    <t>Lost order</t>
  </si>
  <si>
    <t>Inadequate staffing</t>
  </si>
  <si>
    <t>Phone system failure</t>
  </si>
  <si>
    <t>Place Order Online</t>
  </si>
  <si>
    <t>Inadequate staff training</t>
  </si>
  <si>
    <t>Order not received</t>
  </si>
  <si>
    <t>Staff training</t>
  </si>
  <si>
    <t>Phone &amp; phone company reliability</t>
  </si>
  <si>
    <t>Detection - How likely the contol system will not find the failure before the customer will notice</t>
  </si>
  <si>
    <t>Almost always detected by the control system before impacting customer</t>
  </si>
  <si>
    <t>Very likely to be detected by the control system before impacting customer</t>
  </si>
  <si>
    <t>Moderately likely to be detrected by the control system before impacting customer</t>
  </si>
  <si>
    <t>Somewhat likely to be detected by the control system before impacting customer</t>
  </si>
  <si>
    <t>Unlikely to be detected by the control system before impacting the customer</t>
  </si>
  <si>
    <t>Restaurant internet connection failure</t>
  </si>
  <si>
    <t>Internet company reliability
Accounting controls</t>
  </si>
  <si>
    <t>Delivery service fails to communicate order</t>
  </si>
  <si>
    <t>Restaurant order terminal failure</t>
  </si>
  <si>
    <t>Place Order in Person</t>
  </si>
  <si>
    <t>Potential customers unaware of restaurant</t>
  </si>
  <si>
    <t>No orders</t>
  </si>
  <si>
    <t>Customer survey</t>
  </si>
  <si>
    <t>Click through rates</t>
  </si>
  <si>
    <t>Ineffective mail advertising</t>
  </si>
  <si>
    <t>Place Order in Person/Telephone</t>
  </si>
  <si>
    <t>Order entered incorrectly</t>
  </si>
  <si>
    <t>Incorrect food given to customer</t>
  </si>
  <si>
    <t>Customer complaints</t>
  </si>
  <si>
    <t>Misunderstanding
Inattention to detail</t>
  </si>
  <si>
    <t>Online menu item availability and customization  different than in person/phone</t>
  </si>
  <si>
    <t>Unable to enter order as desired</t>
  </si>
  <si>
    <t>Decreased customer satisfaction</t>
  </si>
  <si>
    <t>Seating delay</t>
  </si>
  <si>
    <t>Annoy customer
Customer leaves</t>
  </si>
  <si>
    <t>Inadequate staffing
Customer rush</t>
  </si>
  <si>
    <t>Staff planning
Staff training</t>
  </si>
  <si>
    <t>Cook food</t>
  </si>
  <si>
    <t>Incorrect order cooked</t>
  </si>
  <si>
    <t>Annoy customer
Loss of customer</t>
  </si>
  <si>
    <t>Inattention to detail</t>
  </si>
  <si>
    <t>Ingredients not available</t>
  </si>
  <si>
    <t>Unable to offer full menu
Decreased customer satisfaction</t>
  </si>
  <si>
    <t>Inadequate ordering
Wastage
Supply unavailable</t>
  </si>
  <si>
    <t>Ingredient spoilage</t>
  </si>
  <si>
    <t>Value Range</t>
  </si>
  <si>
    <t>Priority</t>
  </si>
  <si>
    <t>Low</t>
  </si>
  <si>
    <t>1-5</t>
  </si>
  <si>
    <t>6-10</t>
  </si>
  <si>
    <t>Medium</t>
  </si>
  <si>
    <t>&gt;10</t>
  </si>
  <si>
    <t>High</t>
  </si>
  <si>
    <t>Wastage
Unable to offer full menu
Illness
Negative media
Loss of customers</t>
  </si>
  <si>
    <t>Over ordering
Inadequate staff training
Inattention to detail by chef and mangement</t>
  </si>
  <si>
    <t>Cook time too long</t>
  </si>
  <si>
    <t>Impact flavor
Annoy customer</t>
  </si>
  <si>
    <t>Kitchen understaffed
Kitchen training
Cook experience</t>
  </si>
  <si>
    <t>Food Delivery</t>
  </si>
  <si>
    <t>Delivery to wrong customer</t>
  </si>
  <si>
    <t>Impact flavor
Annoy customer
Remake food</t>
  </si>
  <si>
    <t>Inattention to detail
Staff training
Incorrect data entry when ordering</t>
  </si>
  <si>
    <t>Delayed delivery</t>
  </si>
  <si>
    <t>Inadequate staffing
Inattention to detail</t>
  </si>
  <si>
    <t>Wait staff
Chef/Management oversight
Customer complaints</t>
  </si>
  <si>
    <t>Order entry design
Customer complaints</t>
  </si>
  <si>
    <t>Clean up</t>
  </si>
  <si>
    <t>Deliver wrong order</t>
  </si>
  <si>
    <t>Base Severity</t>
  </si>
  <si>
    <t>Customers Affected</t>
  </si>
  <si>
    <t>RPN (Risk Priority Number) = (Severity+Customers Affected) * Occurrence * Detection</t>
  </si>
  <si>
    <t>Single customer affected</t>
  </si>
  <si>
    <t>Multiple customers affected</t>
  </si>
  <si>
    <t>Customers Affected - +1 if multiple customers likely to be affected due to each failure</t>
  </si>
  <si>
    <t>FMEA</t>
  </si>
  <si>
    <t>Dirty dining room</t>
  </si>
  <si>
    <t>Dirty kitchen</t>
  </si>
  <si>
    <t>Annoy customer
Remake food</t>
  </si>
  <si>
    <t>Illness
Negative media
Loss of customers</t>
  </si>
  <si>
    <t>Inattention to detail
Incorrect data entry</t>
  </si>
  <si>
    <t>Inadequate staffing
Inattention to detail
Lack of management oversight</t>
  </si>
  <si>
    <t>Wait staff/Chef/Management oversight
Customer complaints</t>
  </si>
  <si>
    <t>Monitor sales vs. campaigns</t>
  </si>
  <si>
    <t>Critical Customer Requirement(s):</t>
  </si>
  <si>
    <t>Index</t>
  </si>
  <si>
    <t>Process Step / Operation Description</t>
  </si>
  <si>
    <t>Characteristics</t>
  </si>
  <si>
    <t>Specification / Tolerance</t>
  </si>
  <si>
    <t>Measurement Technique</t>
  </si>
  <si>
    <t>Sample</t>
  </si>
  <si>
    <t>Control Method</t>
  </si>
  <si>
    <t>Reaction Plan</t>
  </si>
  <si>
    <t>Product</t>
  </si>
  <si>
    <t>Process</t>
  </si>
  <si>
    <t>Size</t>
  </si>
  <si>
    <t>Frequency</t>
  </si>
  <si>
    <r>
      <t xml:space="preserve">Process Name: </t>
    </r>
    <r>
      <rPr>
        <sz val="12"/>
        <color theme="1"/>
        <rFont val="Calibri"/>
        <family val="2"/>
      </rPr>
      <t>Resaurant Food Delivery</t>
    </r>
  </si>
  <si>
    <r>
      <t xml:space="preserve">Process Owner: </t>
    </r>
    <r>
      <rPr>
        <sz val="12"/>
        <color theme="1"/>
        <rFont val="Calibri"/>
        <family val="2"/>
      </rPr>
      <t>ToScany's Coal Oven Pizza Restaurant</t>
    </r>
  </si>
  <si>
    <r>
      <t xml:space="preserve">Process Description: </t>
    </r>
    <r>
      <rPr>
        <sz val="12"/>
        <color theme="1"/>
        <rFont val="Calibri"/>
        <family val="2"/>
      </rPr>
      <t>Receive customer orders, cook food and deliver it via dine in and delivery services</t>
    </r>
  </si>
  <si>
    <r>
      <t xml:space="preserve">Process Customer: </t>
    </r>
    <r>
      <rPr>
        <sz val="12"/>
        <color theme="1"/>
        <rFont val="Calibri"/>
        <family val="2"/>
      </rPr>
      <t>Restaurant customers</t>
    </r>
  </si>
  <si>
    <r>
      <t xml:space="preserve">Critical-to-Quality Characteristic(s): </t>
    </r>
    <r>
      <rPr>
        <sz val="12"/>
        <color theme="1"/>
        <rFont val="Calibri"/>
        <family val="2"/>
      </rPr>
      <t>Deliver accurate food order within 30 minutes.</t>
    </r>
  </si>
  <si>
    <t>Customer service contacts completed courteously</t>
  </si>
  <si>
    <t>Order to Delivery Time (minutes)</t>
  </si>
  <si>
    <t>% of items in order accurate</t>
  </si>
  <si>
    <t>Order delivered at appropriate temperature</t>
  </si>
  <si>
    <t>Customer satisfaction with flavor</t>
  </si>
  <si>
    <t>Kitchen cleaning schedule</t>
  </si>
  <si>
    <t>Dining room cleaning schedule</t>
  </si>
  <si>
    <t>Delivery checklist</t>
  </si>
  <si>
    <t>Order rentry
Customer complaint log</t>
  </si>
  <si>
    <t>Verify at start of shift
Maintenance contract</t>
  </si>
  <si>
    <t>Delivery service contract reliability requirement</t>
  </si>
  <si>
    <t>Failures are prioritized by impact to food safety, customer acquisition and customer satisfaction.</t>
  </si>
  <si>
    <t>Place order online</t>
  </si>
  <si>
    <t>DoorDash
GrubHub</t>
  </si>
  <si>
    <r>
      <t>Atkins, Steven, and Marcia Hagen. "An Integrated Approach to Food Quality and Safety: A Case Study in the Cookie Industry." </t>
    </r>
    <r>
      <rPr>
        <i/>
        <sz val="10"/>
        <color rgb="FF000000"/>
        <rFont val="Times New Roman"/>
        <family val="1"/>
      </rPr>
      <t>Food Safety Magazine</t>
    </r>
    <r>
      <rPr>
        <sz val="10"/>
        <color rgb="FF000000"/>
        <rFont val="Times New Roman"/>
        <family val="1"/>
      </rPr>
      <t> April/May 2012: n. pag. </t>
    </r>
    <r>
      <rPr>
        <i/>
        <sz val="10"/>
        <color rgb="FF000000"/>
        <rFont val="Times New Roman"/>
        <family val="1"/>
      </rPr>
      <t>Food Safety Magazine</t>
    </r>
    <r>
      <rPr>
        <sz val="10"/>
        <color rgb="FF000000"/>
        <rFont val="Times New Roman"/>
        <family val="1"/>
      </rPr>
      <t>. Web. 25 Mar. 2017. &lt;http://www.foodsafetymagazine.com/magazine-archive1/april-may-2012/an-integrated-approach-to-food-quality-and-safety-a-case-study-in-the-cookie-industry/&gt;.</t>
    </r>
  </si>
  <si>
    <r>
      <t>Center for Food Safety and Applied Nutrition. "Hazard Analysis Critical Control Point (HACCP) - HACCP Principles &amp; Application Guidelines." </t>
    </r>
    <r>
      <rPr>
        <i/>
        <sz val="10"/>
        <color rgb="FF000000"/>
        <rFont val="Times New Roman"/>
        <family val="1"/>
      </rPr>
      <t>U S Food and Drug Administration Home Page</t>
    </r>
    <r>
      <rPr>
        <sz val="10"/>
        <color rgb="FF000000"/>
        <rFont val="Times New Roman"/>
        <family val="1"/>
      </rPr>
      <t>. Center for Food Safety and Applied Nutrition, n.d. Web. 26 Mar. 2017. &lt;https://www.fda.gov/Food/GuidanceRegulation/HACCP/ucm2006801.htm&gt;.</t>
    </r>
  </si>
  <si>
    <r>
      <t>Greer, Denise. "From a Very Reliable (Out)source." </t>
    </r>
    <r>
      <rPr>
        <i/>
        <sz val="10"/>
        <color rgb="FF000000"/>
        <rFont val="Times New Roman"/>
        <family val="1"/>
      </rPr>
      <t>Pizza Today</t>
    </r>
    <r>
      <rPr>
        <sz val="10"/>
        <color rgb="FF000000"/>
        <rFont val="Times New Roman"/>
        <family val="1"/>
      </rPr>
      <t>. N.p., 1 June 2016. Web. 26 Mar. 2017. &lt;http://www.pizzatoday.com/departments/features/from-a-very-reliable-outsource/&gt;.</t>
    </r>
  </si>
  <si>
    <r>
      <t>Rotondaro, Roberto Gilioli, and Claudio Lopez De Oliveira. "Using Failure Mode Effect Analysis (FMEA) to Improve Service Quality Service Operations Management." </t>
    </r>
    <r>
      <rPr>
        <i/>
        <sz val="10"/>
        <color rgb="FF000000"/>
        <rFont val="Times New Roman"/>
        <family val="1"/>
      </rPr>
      <t>Production and Operations Management Society</t>
    </r>
    <r>
      <rPr>
        <sz val="10"/>
        <color rgb="FF000000"/>
        <rFont val="Times New Roman"/>
        <family val="1"/>
      </rPr>
      <t>. Proc. of Twelfth Annual Conference of the Production and Operations Management Society, POM-2001, March 30 - April 2,2001, Orlando, Fl. N.p., n.d. Web. 25 Mar. 2017. &lt;https://www.pomsmeetings.org/Meeting2001/2001/cd/papers/pdf/Rotondaro.pdf&gt;.</t>
    </r>
  </si>
  <si>
    <t>Food delivered from restaurant to customer in 20 +- 5 minutes</t>
  </si>
  <si>
    <t>Weekly</t>
  </si>
  <si>
    <t>Contact delivery service</t>
  </si>
  <si>
    <t>Delivery minutes</t>
  </si>
  <si>
    <t>Order time captured by online delivery services</t>
  </si>
  <si>
    <t>Delivery time captured by online services</t>
  </si>
  <si>
    <t>Placing order takes &lt; 5 minutes for experienced app user</t>
  </si>
  <si>
    <t>Place order by telephone</t>
  </si>
  <si>
    <t>Order Terminal</t>
  </si>
  <si>
    <t>Host entering order takes &lt; 5 minutes</t>
  </si>
  <si>
    <t>Order time captured by terminal application</t>
  </si>
  <si>
    <r>
      <t>Arthur, Jay. "Control Charts for Services." </t>
    </r>
    <r>
      <rPr>
        <i/>
        <sz val="10"/>
        <color rgb="FF000000"/>
        <rFont val="Times New Roman"/>
        <family val="1"/>
      </rPr>
      <t>Quality Digest</t>
    </r>
    <r>
      <rPr>
        <sz val="10"/>
        <color rgb="FF000000"/>
        <rFont val="Times New Roman"/>
        <family val="1"/>
      </rPr>
      <t>. N.p., 3 Apr. 2012. Web. 26 Mar. 2017. &lt;http://www.qualitydigest.com/inside/quality-insider-article/control-charts-services.html#&gt;.</t>
    </r>
  </si>
  <si>
    <t>XmR chart of online order times</t>
  </si>
  <si>
    <t>XmR chart of delivery times</t>
  </si>
  <si>
    <t>Place order in person</t>
  </si>
  <si>
    <t>Waiter entering order takes &lt; 2 minutes</t>
  </si>
  <si>
    <t>XmR charts of telephone order times by staff and resaturant</t>
  </si>
  <si>
    <t>XmR charts of waiter order times by staff and resaturant</t>
  </si>
  <si>
    <t>Voice mail</t>
  </si>
  <si>
    <t>Voice mails received in general mailbox</t>
  </si>
  <si>
    <t>Online orders taken</t>
  </si>
  <si>
    <t>Telephone orders taken</t>
  </si>
  <si>
    <t>Orders taken by waiter</t>
  </si>
  <si>
    <t>Manager to review and log voice mails and calls received</t>
  </si>
  <si>
    <t>&lt; 1% voice mail/call ratio during business hours</t>
  </si>
  <si>
    <t>Retrain staff,
Update telephone script</t>
  </si>
  <si>
    <t>Verify shifts are staffed properly,
Retrain staff</t>
  </si>
  <si>
    <t>Retrain staff,
Update waiter script</t>
  </si>
  <si>
    <t>Online orders completed</t>
  </si>
  <si>
    <t>90% of visits with order items are completed</t>
  </si>
  <si>
    <t>p-chart of  calls leading to voicemails</t>
  </si>
  <si>
    <t>p-chart of incomplete orders</t>
  </si>
  <si>
    <t>Management review of comments
Redesign menu</t>
  </si>
  <si>
    <t>Cook Food</t>
  </si>
  <si>
    <t>Refrigerators</t>
  </si>
  <si>
    <t>Food temperature</t>
  </si>
  <si>
    <r>
      <t>United States Department of Agriculture. "Danger Zone." </t>
    </r>
    <r>
      <rPr>
        <i/>
        <sz val="10"/>
        <color rgb="FF000000"/>
        <rFont val="Times New Roman"/>
        <family val="1"/>
      </rPr>
      <t>Danger Zone</t>
    </r>
    <r>
      <rPr>
        <sz val="10"/>
        <color rgb="FF000000"/>
        <rFont val="Times New Roman"/>
        <family val="1"/>
      </rPr>
      <t>. N.p., 27 June 2013. Web. 26 Mar. 2017. &lt;https://www.fsis.usda.gov/wps/portal/fsis/topics/food-safety-education/get-answers/food-safety-fact-sheets/safe-food-handling/danger-zone-40-f-140-f/CT_Index&gt;.</t>
    </r>
  </si>
  <si>
    <t>Reading of food temperature using digital thermometer</t>
  </si>
  <si>
    <r>
      <t>&lt; 40</t>
    </r>
    <r>
      <rPr>
        <sz val="12"/>
        <color theme="1"/>
        <rFont val="Times New Roman"/>
        <family val="1"/>
      </rPr>
      <t>˚</t>
    </r>
    <r>
      <rPr>
        <sz val="12"/>
        <color theme="1"/>
        <rFont val="Calibri"/>
        <family val="2"/>
      </rPr>
      <t>C</t>
    </r>
  </si>
  <si>
    <t>every 2 hours</t>
  </si>
  <si>
    <t>Verify temperature settings,
Replace parts if needed,
Move food if repair is not immediate,
Re-test</t>
  </si>
  <si>
    <t>Ovens</t>
  </si>
  <si>
    <t>Reading of oven temperature using digital thermometer</t>
  </si>
  <si>
    <t>Verify functionality and replace parts if needed,
Re-test</t>
  </si>
  <si>
    <r>
      <t>&gt; 400</t>
    </r>
    <r>
      <rPr>
        <sz val="12"/>
        <color theme="1"/>
        <rFont val="Times New Roman"/>
        <family val="1"/>
      </rPr>
      <t>˚</t>
    </r>
    <r>
      <rPr>
        <sz val="12"/>
        <color theme="1"/>
        <rFont val="Calibri"/>
        <family val="2"/>
      </rPr>
      <t>C</t>
    </r>
  </si>
  <si>
    <r>
      <t>Cicchi, Silvio. "At What Temperature to Cook the Pizza." </t>
    </r>
    <r>
      <rPr>
        <i/>
        <sz val="10"/>
        <color rgb="FF000000"/>
        <rFont val="Times New Roman"/>
        <family val="1"/>
      </rPr>
      <t>Silvio Cicchi</t>
    </r>
    <r>
      <rPr>
        <sz val="10"/>
        <color rgb="FF000000"/>
        <rFont val="Times New Roman"/>
        <family val="1"/>
      </rPr>
      <t>. N.p., 12 Dec. 2014. Web. 26 Mar. 2017. &lt;http://www.silviocicchi.com/pizzachef/quale-temperatura-cuocere-la-pizza/?lang=en&gt;.</t>
    </r>
  </si>
  <si>
    <t>Waste bins</t>
  </si>
  <si>
    <t>Empty food waste bin</t>
  </si>
  <si>
    <t>Log when waste bin is taken out</t>
  </si>
  <si>
    <r>
      <t>Aida. "16 Tips for Restaurant Food Waste Reduction." </t>
    </r>
    <r>
      <rPr>
        <i/>
        <sz val="10"/>
        <color rgb="FF000000"/>
        <rFont val="Times New Roman"/>
        <family val="1"/>
      </rPr>
      <t>POS Sector</t>
    </r>
    <r>
      <rPr>
        <sz val="10"/>
        <color rgb="FF000000"/>
        <rFont val="Times New Roman"/>
        <family val="1"/>
      </rPr>
      <t>. Restaurant Management Software, 20 Mar. 2015. Web. 26 Mar. 2017. &lt;http://possector.com/management/restaurant-food-waste-reduction&gt;.</t>
    </r>
  </si>
  <si>
    <t>&lt;10% food waste is expected.  Monitoring to ensure wastage does not increase.</t>
  </si>
  <si>
    <t>In Restaurant Food Delivery</t>
  </si>
  <si>
    <t>External Food Delivery</t>
  </si>
  <si>
    <t>Machine / Service</t>
  </si>
  <si>
    <t>Customer satisfaction</t>
  </si>
  <si>
    <t>&gt; 95% very satisfiied</t>
  </si>
  <si>
    <t>Automated post delivery service survey</t>
  </si>
  <si>
    <t>Management review of survey comments</t>
  </si>
  <si>
    <t>p-chart ofcustomer satisfaction</t>
  </si>
  <si>
    <t>&lt;1% of orders have items  refunded</t>
  </si>
  <si>
    <t>Executive chef to verify ingredient ordering amounts are accurate to current menu &amp; consider alternative seasonal menu items</t>
  </si>
  <si>
    <t>Manager must authorize refunds, Shiftly management reports review</t>
  </si>
  <si>
    <t>Order process captured by online delivery services, Shiftly management reports review</t>
  </si>
  <si>
    <t>Order time captured by terminal application, Shiftly management reports review</t>
  </si>
  <si>
    <t>p-chart of item refunds</t>
  </si>
  <si>
    <t>Orders with items refunded</t>
  </si>
  <si>
    <t>Analyze cause of returns</t>
  </si>
  <si>
    <r>
      <t>Prepared by:</t>
    </r>
    <r>
      <rPr>
        <sz val="12"/>
        <color theme="1"/>
        <rFont val="Calibri"/>
        <family val="2"/>
      </rPr>
      <t xml:space="preserve"> Janine White</t>
    </r>
  </si>
  <si>
    <r>
      <t xml:space="preserve">Date: </t>
    </r>
    <r>
      <rPr>
        <sz val="12"/>
        <color theme="1"/>
        <rFont val="Calibri"/>
        <family val="2"/>
      </rPr>
      <t>3/26/2017</t>
    </r>
  </si>
  <si>
    <t>Daily</t>
  </si>
  <si>
    <t>Shiftly</t>
  </si>
  <si>
    <t>Time-between waste disposals chart</t>
  </si>
  <si>
    <t>XmR chart of oven temperature</t>
  </si>
  <si>
    <t>XmR chart of refrigerator temperature</t>
  </si>
  <si>
    <t>Daily inspection
Temperature monitors
Proper labeling
Food storage location chart</t>
  </si>
  <si>
    <t>Daily staff planning
Shiftly verification of staff available</t>
  </si>
  <si>
    <t>Customer complaints to management
Order items captured</t>
  </si>
  <si>
    <t>Ineffective advertising
Location</t>
  </si>
  <si>
    <t>Hawkins, D.M. and Wu, Q. (2014). "The CUSUM and the EWMA Head-to-Head." Quality Engineering, 26:2, 5-222. doi: 10.1080/08982112.2013.817014.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</si>
</sst>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0" borderId="0"/>
  </cellStyleXfs>
  <cellXfs count="9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4" fillId="0" borderId="0" xfId="0" applyFont="1" applyAlignment="1">
      <alignment wrapText="1"/>
    </xf>
    <xf numFmtId="1" fontId="4" fillId="2" borderId="10" xfId="0" applyNumberFormat="1" applyFont="1" applyFill="1" applyBorder="1" applyAlignment="1">
      <alignment horizontal="center"/>
    </xf>
    <xf numFmtId="1" fontId="4" fillId="4" borderId="8" xfId="0" quotePrefix="1" applyNumberFormat="1" applyFont="1" applyFill="1" applyBorder="1" applyAlignment="1">
      <alignment horizontal="center"/>
    </xf>
    <xf numFmtId="1" fontId="4" fillId="5" borderId="6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2" fillId="0" borderId="11" xfId="3" applyFont="1" applyBorder="1" applyAlignment="1">
      <alignment vertical="top" wrapText="1"/>
    </xf>
    <xf numFmtId="0" fontId="12" fillId="0" borderId="30" xfId="3" applyFont="1" applyBorder="1" applyAlignment="1">
      <alignment horizontal="center" vertical="top" wrapText="1"/>
    </xf>
    <xf numFmtId="0" fontId="12" fillId="0" borderId="30" xfId="3" applyFont="1" applyBorder="1" applyAlignment="1">
      <alignment vertical="top" wrapText="1"/>
    </xf>
    <xf numFmtId="0" fontId="12" fillId="0" borderId="30" xfId="3" quotePrefix="1" applyFont="1" applyBorder="1" applyAlignment="1">
      <alignment horizontal="center" vertical="top" wrapText="1"/>
    </xf>
    <xf numFmtId="0" fontId="12" fillId="0" borderId="30" xfId="3" applyFont="1" applyBorder="1" applyAlignment="1">
      <alignment horizontal="left" vertical="top" wrapText="1"/>
    </xf>
    <xf numFmtId="0" fontId="12" fillId="0" borderId="10" xfId="3" applyFont="1" applyBorder="1" applyAlignment="1">
      <alignment horizontal="center" vertical="top" wrapText="1"/>
    </xf>
    <xf numFmtId="0" fontId="12" fillId="0" borderId="9" xfId="3" applyFont="1" applyBorder="1" applyAlignment="1">
      <alignment vertical="top" wrapText="1"/>
    </xf>
    <xf numFmtId="0" fontId="12" fillId="0" borderId="2" xfId="3" applyFont="1" applyBorder="1" applyAlignment="1">
      <alignment vertical="top" wrapText="1"/>
    </xf>
    <xf numFmtId="0" fontId="12" fillId="0" borderId="2" xfId="3" applyFont="1" applyBorder="1" applyAlignment="1">
      <alignment horizontal="center" vertical="top" wrapText="1"/>
    </xf>
    <xf numFmtId="0" fontId="12" fillId="0" borderId="2" xfId="3" quotePrefix="1" applyFont="1" applyBorder="1" applyAlignment="1">
      <alignment horizontal="center" vertical="top" wrapText="1"/>
    </xf>
    <xf numFmtId="0" fontId="12" fillId="0" borderId="2" xfId="3" applyFont="1" applyBorder="1" applyAlignment="1">
      <alignment horizontal="left" vertical="top" wrapText="1"/>
    </xf>
    <xf numFmtId="0" fontId="12" fillId="0" borderId="8" xfId="3" applyFont="1" applyBorder="1" applyAlignment="1">
      <alignment horizontal="center" vertical="top" wrapText="1"/>
    </xf>
    <xf numFmtId="0" fontId="12" fillId="0" borderId="7" xfId="3" applyFont="1" applyBorder="1" applyAlignment="1">
      <alignment vertical="top" wrapText="1"/>
    </xf>
    <xf numFmtId="0" fontId="12" fillId="0" borderId="3" xfId="3" applyFont="1" applyBorder="1" applyAlignment="1">
      <alignment vertical="top" wrapText="1"/>
    </xf>
    <xf numFmtId="0" fontId="12" fillId="0" borderId="3" xfId="3" applyFont="1" applyBorder="1" applyAlignment="1">
      <alignment horizontal="center" vertical="top" wrapText="1"/>
    </xf>
    <xf numFmtId="0" fontId="12" fillId="0" borderId="3" xfId="3" quotePrefix="1" applyFont="1" applyBorder="1" applyAlignment="1">
      <alignment horizontal="center" vertical="top" wrapText="1"/>
    </xf>
    <xf numFmtId="0" fontId="11" fillId="6" borderId="30" xfId="3" applyFont="1" applyFill="1" applyBorder="1" applyAlignment="1">
      <alignment horizontal="center" vertical="center" wrapText="1"/>
    </xf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4" fillId="0" borderId="1" xfId="1" applyFont="1" applyAlignment="1">
      <alignment wrapText="1"/>
    </xf>
    <xf numFmtId="0" fontId="14" fillId="3" borderId="1" xfId="1" applyFont="1" applyFill="1" applyAlignment="1">
      <alignment wrapText="1"/>
    </xf>
    <xf numFmtId="0" fontId="17" fillId="0" borderId="30" xfId="3" applyFont="1" applyBorder="1" applyAlignment="1">
      <alignment vertical="top" wrapText="1"/>
    </xf>
    <xf numFmtId="1" fontId="12" fillId="0" borderId="2" xfId="3" applyNumberFormat="1" applyFont="1" applyBorder="1" applyAlignment="1">
      <alignment horizontal="center" vertical="top" wrapText="1"/>
    </xf>
    <xf numFmtId="0" fontId="17" fillId="0" borderId="2" xfId="3" applyFont="1" applyBorder="1" applyAlignment="1">
      <alignment horizontal="center" vertical="top" wrapText="1"/>
    </xf>
    <xf numFmtId="9" fontId="12" fillId="0" borderId="3" xfId="2" applyFont="1" applyBorder="1" applyAlignment="1">
      <alignment horizontal="center" vertical="top" wrapText="1"/>
    </xf>
    <xf numFmtId="0" fontId="12" fillId="0" borderId="36" xfId="3" applyFont="1" applyBorder="1" applyAlignment="1">
      <alignment vertical="top" wrapText="1"/>
    </xf>
    <xf numFmtId="0" fontId="17" fillId="0" borderId="2" xfId="3" applyFont="1" applyBorder="1" applyAlignment="1">
      <alignment vertical="top" wrapText="1"/>
    </xf>
    <xf numFmtId="9" fontId="12" fillId="0" borderId="2" xfId="2" applyFont="1" applyBorder="1" applyAlignment="1">
      <alignment horizontal="center" vertical="top" wrapText="1"/>
    </xf>
    <xf numFmtId="0" fontId="0" fillId="0" borderId="0" xfId="0" applyBorder="1"/>
    <xf numFmtId="0" fontId="12" fillId="0" borderId="28" xfId="3" applyFont="1" applyBorder="1" applyAlignment="1">
      <alignment horizontal="center" vertical="top" wrapText="1"/>
    </xf>
    <xf numFmtId="0" fontId="12" fillId="0" borderId="29" xfId="3" applyFont="1" applyBorder="1" applyAlignment="1">
      <alignment horizontal="center" vertical="top" wrapText="1"/>
    </xf>
    <xf numFmtId="0" fontId="12" fillId="0" borderId="29" xfId="3" applyFont="1" applyBorder="1" applyAlignment="1">
      <alignment vertical="top" wrapText="1"/>
    </xf>
    <xf numFmtId="0" fontId="12" fillId="0" borderId="29" xfId="3" quotePrefix="1" applyFont="1" applyBorder="1" applyAlignment="1">
      <alignment horizontal="center" vertical="top" wrapText="1"/>
    </xf>
    <xf numFmtId="0" fontId="12" fillId="0" borderId="12" xfId="3" applyFont="1" applyBorder="1" applyAlignment="1">
      <alignment vertical="top" wrapText="1"/>
    </xf>
    <xf numFmtId="9" fontId="12" fillId="0" borderId="30" xfId="2" applyFont="1" applyBorder="1" applyAlignment="1">
      <alignment vertical="top" wrapText="1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11" fillId="6" borderId="31" xfId="3" applyFont="1" applyFill="1" applyBorder="1" applyAlignment="1">
      <alignment horizontal="center" vertical="center" wrapText="1"/>
    </xf>
    <xf numFmtId="0" fontId="11" fillId="6" borderId="32" xfId="3" applyFont="1" applyFill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 vertical="center" wrapText="1"/>
    </xf>
    <xf numFmtId="0" fontId="11" fillId="6" borderId="19" xfId="3" applyFont="1" applyFill="1" applyBorder="1" applyAlignment="1">
      <alignment horizontal="center" vertical="center" wrapText="1"/>
    </xf>
    <xf numFmtId="0" fontId="11" fillId="6" borderId="34" xfId="3" applyFont="1" applyFill="1" applyBorder="1" applyAlignment="1">
      <alignment horizontal="center" vertical="center" wrapText="1"/>
    </xf>
    <xf numFmtId="0" fontId="11" fillId="6" borderId="35" xfId="3" applyFont="1" applyFill="1" applyBorder="1" applyAlignment="1">
      <alignment horizontal="center" vertical="center" wrapText="1"/>
    </xf>
    <xf numFmtId="0" fontId="11" fillId="6" borderId="33" xfId="3" applyFont="1" applyFill="1" applyBorder="1" applyAlignment="1">
      <alignment horizontal="center" vertical="center" wrapText="1"/>
    </xf>
    <xf numFmtId="0" fontId="11" fillId="6" borderId="27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37" xfId="0" applyFont="1" applyBorder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</cellXfs>
  <cellStyles count="5">
    <cellStyle name="Heading 3" xfId="1" builtinId="18"/>
    <cellStyle name="Normal" xfId="0" builtinId="0"/>
    <cellStyle name="Normal 2" xfId="4"/>
    <cellStyle name="Normal 3" xfId="3"/>
    <cellStyle name="Percent" xfId="2" builtinId="5"/>
  </cellStyles>
  <dxfs count="9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7" workbookViewId="0">
      <selection activeCell="A16" sqref="A16"/>
    </sheetView>
  </sheetViews>
  <sheetFormatPr defaultRowHeight="13.8" x14ac:dyDescent="0.25"/>
  <cols>
    <col min="1" max="1" width="7.5546875" style="1" customWidth="1"/>
    <col min="2" max="2" width="74.109375" style="1" bestFit="1" customWidth="1"/>
    <col min="3" max="16384" width="8.88671875" style="1"/>
  </cols>
  <sheetData>
    <row r="1" spans="1:2" ht="17.399999999999999" x14ac:dyDescent="0.3">
      <c r="A1" s="3" t="s">
        <v>0</v>
      </c>
    </row>
    <row r="2" spans="1:2" ht="17.399999999999999" x14ac:dyDescent="0.3">
      <c r="A2" s="3" t="s">
        <v>3</v>
      </c>
    </row>
    <row r="3" spans="1:2" x14ac:dyDescent="0.25">
      <c r="A3" s="1" t="s">
        <v>2</v>
      </c>
    </row>
    <row r="4" spans="1:2" x14ac:dyDescent="0.25">
      <c r="A4" s="1" t="s">
        <v>1</v>
      </c>
    </row>
    <row r="6" spans="1:2" ht="15.6" x14ac:dyDescent="0.3">
      <c r="A6" s="2" t="s">
        <v>15</v>
      </c>
    </row>
    <row r="7" spans="1:2" ht="30" customHeight="1" x14ac:dyDescent="0.25">
      <c r="A7" s="78" t="s">
        <v>199</v>
      </c>
      <c r="B7" s="78"/>
    </row>
    <row r="8" spans="1:2" ht="27" customHeight="1" x14ac:dyDescent="0.25">
      <c r="A8" s="78" t="s">
        <v>161</v>
      </c>
      <c r="B8" s="78"/>
    </row>
    <row r="9" spans="1:2" ht="52.2" customHeight="1" x14ac:dyDescent="0.25">
      <c r="A9" s="79" t="s">
        <v>146</v>
      </c>
      <c r="B9" s="79"/>
    </row>
    <row r="10" spans="1:2" ht="55.8" customHeight="1" x14ac:dyDescent="0.25">
      <c r="A10" s="79" t="s">
        <v>147</v>
      </c>
      <c r="B10" s="79"/>
    </row>
    <row r="11" spans="1:2" ht="27.6" customHeight="1" x14ac:dyDescent="0.25">
      <c r="A11" s="79" t="s">
        <v>195</v>
      </c>
      <c r="B11" s="79"/>
    </row>
    <row r="12" spans="1:2" ht="27.6" customHeight="1" x14ac:dyDescent="0.25">
      <c r="A12" s="79" t="s">
        <v>148</v>
      </c>
      <c r="B12" s="79"/>
    </row>
    <row r="13" spans="1:2" ht="28.2" customHeight="1" x14ac:dyDescent="0.25">
      <c r="A13" s="79" t="s">
        <v>228</v>
      </c>
      <c r="B13" s="79"/>
    </row>
    <row r="14" spans="1:2" ht="65.400000000000006" customHeight="1" x14ac:dyDescent="0.25">
      <c r="A14" s="79" t="s">
        <v>149</v>
      </c>
      <c r="B14" s="79"/>
    </row>
    <row r="15" spans="1:2" ht="39.6" customHeight="1" x14ac:dyDescent="0.25">
      <c r="A15" s="79" t="s">
        <v>186</v>
      </c>
      <c r="B15" s="79"/>
    </row>
  </sheetData>
  <mergeCells count="9">
    <mergeCell ref="A13:B13"/>
    <mergeCell ref="A14:B14"/>
    <mergeCell ref="A15:B15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D46" sqref="D46"/>
    </sheetView>
  </sheetViews>
  <sheetFormatPr defaultRowHeight="14.4" x14ac:dyDescent="0.3"/>
  <cols>
    <col min="1" max="1" width="16.5546875" style="8" customWidth="1"/>
    <col min="2" max="2" width="23.44140625" style="82" customWidth="1"/>
    <col min="3" max="4" width="12.44140625" style="8" customWidth="1"/>
    <col min="5" max="5" width="24.5546875" style="8" customWidth="1"/>
    <col min="6" max="6" width="13" style="8" customWidth="1"/>
    <col min="7" max="7" width="28.109375" style="8" customWidth="1"/>
    <col min="8" max="8" width="24.88671875" style="9" customWidth="1"/>
    <col min="9" max="9" width="11.109375" style="8" customWidth="1"/>
    <col min="10" max="10" width="28.77734375" style="8" customWidth="1"/>
    <col min="11" max="16384" width="8.88671875" style="8"/>
  </cols>
  <sheetData>
    <row r="1" spans="1:8" x14ac:dyDescent="0.3">
      <c r="A1" s="11" t="s">
        <v>7</v>
      </c>
      <c r="B1" s="82" t="s">
        <v>8</v>
      </c>
    </row>
    <row r="3" spans="1:8" s="1" customFormat="1" ht="15.6" x14ac:dyDescent="0.3">
      <c r="A3" s="2" t="s">
        <v>14</v>
      </c>
      <c r="B3" s="83"/>
      <c r="H3" s="12"/>
    </row>
    <row r="4" spans="1:8" s="1" customFormat="1" ht="13.8" x14ac:dyDescent="0.25">
      <c r="A4" s="1" t="s">
        <v>143</v>
      </c>
      <c r="B4" s="83"/>
      <c r="H4" s="12"/>
    </row>
    <row r="5" spans="1:8" s="1" customFormat="1" ht="13.8" x14ac:dyDescent="0.25">
      <c r="B5" s="83"/>
      <c r="H5" s="12"/>
    </row>
    <row r="6" spans="1:8" s="1" customFormat="1" thickBot="1" x14ac:dyDescent="0.3">
      <c r="A6" s="1" t="s">
        <v>101</v>
      </c>
      <c r="B6" s="83"/>
      <c r="H6" s="12"/>
    </row>
    <row r="7" spans="1:8" s="1" customFormat="1" thickBot="1" x14ac:dyDescent="0.3">
      <c r="A7" s="10" t="s">
        <v>76</v>
      </c>
      <c r="B7" s="84" t="s">
        <v>77</v>
      </c>
      <c r="H7" s="12"/>
    </row>
    <row r="8" spans="1:8" s="1" customFormat="1" ht="13.8" x14ac:dyDescent="0.25">
      <c r="A8" s="15" t="s">
        <v>79</v>
      </c>
      <c r="B8" s="85" t="s">
        <v>78</v>
      </c>
      <c r="H8" s="12"/>
    </row>
    <row r="9" spans="1:8" s="1" customFormat="1" ht="13.8" x14ac:dyDescent="0.25">
      <c r="A9" s="14" t="s">
        <v>80</v>
      </c>
      <c r="B9" s="86" t="s">
        <v>81</v>
      </c>
      <c r="H9" s="12"/>
    </row>
    <row r="10" spans="1:8" s="1" customFormat="1" thickBot="1" x14ac:dyDescent="0.3">
      <c r="A10" s="13" t="s">
        <v>82</v>
      </c>
      <c r="B10" s="87" t="s">
        <v>83</v>
      </c>
      <c r="H10" s="12"/>
    </row>
    <row r="11" spans="1:8" s="1" customFormat="1" ht="15.6" x14ac:dyDescent="0.3">
      <c r="A11" s="2"/>
      <c r="B11" s="83"/>
      <c r="H11" s="12"/>
    </row>
    <row r="12" spans="1:8" s="1" customFormat="1" ht="15" thickBot="1" x14ac:dyDescent="0.35">
      <c r="A12" s="4" t="s">
        <v>29</v>
      </c>
      <c r="B12" s="83"/>
    </row>
    <row r="13" spans="1:8" s="1" customFormat="1" ht="15" customHeight="1" thickBot="1" x14ac:dyDescent="0.3">
      <c r="A13" s="10" t="s">
        <v>16</v>
      </c>
      <c r="B13" s="63" t="s">
        <v>17</v>
      </c>
      <c r="C13" s="64"/>
      <c r="D13" s="64"/>
      <c r="E13" s="65"/>
      <c r="F13" s="80"/>
      <c r="G13" s="80"/>
    </row>
    <row r="14" spans="1:8" s="1" customFormat="1" ht="14.4" customHeight="1" x14ac:dyDescent="0.25">
      <c r="A14" s="5">
        <v>5</v>
      </c>
      <c r="B14" s="66" t="s">
        <v>21</v>
      </c>
      <c r="C14" s="67"/>
      <c r="D14" s="67"/>
      <c r="E14" s="68"/>
      <c r="F14" s="81"/>
      <c r="G14" s="81"/>
    </row>
    <row r="15" spans="1:8" s="1" customFormat="1" ht="14.4" customHeight="1" x14ac:dyDescent="0.25">
      <c r="A15" s="6">
        <v>4</v>
      </c>
      <c r="B15" s="56" t="s">
        <v>22</v>
      </c>
      <c r="C15" s="57"/>
      <c r="D15" s="57"/>
      <c r="E15" s="58"/>
      <c r="F15" s="81"/>
      <c r="G15" s="81"/>
    </row>
    <row r="16" spans="1:8" s="1" customFormat="1" ht="14.4" customHeight="1" x14ac:dyDescent="0.25">
      <c r="A16" s="6">
        <v>3</v>
      </c>
      <c r="B16" s="56" t="s">
        <v>20</v>
      </c>
      <c r="C16" s="57"/>
      <c r="D16" s="57"/>
      <c r="E16" s="58"/>
      <c r="F16" s="81"/>
      <c r="G16" s="81"/>
    </row>
    <row r="17" spans="1:8" s="1" customFormat="1" ht="14.4" customHeight="1" x14ac:dyDescent="0.25">
      <c r="A17" s="6">
        <v>2</v>
      </c>
      <c r="B17" s="56" t="s">
        <v>19</v>
      </c>
      <c r="C17" s="57"/>
      <c r="D17" s="57"/>
      <c r="E17" s="58"/>
      <c r="F17" s="81"/>
      <c r="G17" s="81"/>
    </row>
    <row r="18" spans="1:8" s="1" customFormat="1" ht="15" customHeight="1" thickBot="1" x14ac:dyDescent="0.3">
      <c r="A18" s="7">
        <v>1</v>
      </c>
      <c r="B18" s="59" t="s">
        <v>18</v>
      </c>
      <c r="C18" s="60"/>
      <c r="D18" s="60"/>
      <c r="E18" s="61"/>
      <c r="F18" s="81"/>
      <c r="G18" s="81"/>
    </row>
    <row r="19" spans="1:8" s="1" customFormat="1" ht="13.8" x14ac:dyDescent="0.25">
      <c r="A19" s="16"/>
      <c r="B19" s="88"/>
      <c r="C19" s="17"/>
      <c r="D19" s="17"/>
      <c r="E19" s="17"/>
      <c r="F19" s="17"/>
      <c r="G19" s="17"/>
    </row>
    <row r="20" spans="1:8" s="1" customFormat="1" ht="15" thickBot="1" x14ac:dyDescent="0.35">
      <c r="A20" s="4" t="s">
        <v>104</v>
      </c>
      <c r="B20" s="88"/>
      <c r="C20" s="17"/>
      <c r="D20" s="17"/>
      <c r="E20" s="17"/>
      <c r="F20" s="17"/>
      <c r="G20" s="17"/>
    </row>
    <row r="21" spans="1:8" s="1" customFormat="1" thickBot="1" x14ac:dyDescent="0.3">
      <c r="A21" s="10" t="s">
        <v>16</v>
      </c>
      <c r="B21" s="84" t="s">
        <v>17</v>
      </c>
      <c r="C21" s="17"/>
      <c r="D21" s="17"/>
      <c r="E21" s="17"/>
      <c r="F21" s="17"/>
      <c r="G21" s="17"/>
      <c r="H21" s="17"/>
    </row>
    <row r="22" spans="1:8" s="1" customFormat="1" ht="13.8" customHeight="1" x14ac:dyDescent="0.25">
      <c r="A22" s="5">
        <v>1</v>
      </c>
      <c r="B22" s="85" t="s">
        <v>103</v>
      </c>
      <c r="C22" s="17"/>
      <c r="D22" s="17"/>
      <c r="E22" s="17"/>
      <c r="F22" s="17"/>
      <c r="G22" s="17"/>
      <c r="H22" s="17"/>
    </row>
    <row r="23" spans="1:8" s="1" customFormat="1" thickBot="1" x14ac:dyDescent="0.3">
      <c r="A23" s="7">
        <v>0</v>
      </c>
      <c r="B23" s="87" t="s">
        <v>102</v>
      </c>
      <c r="C23" s="17"/>
      <c r="D23" s="17"/>
      <c r="E23" s="17"/>
      <c r="F23" s="17"/>
      <c r="G23" s="17"/>
      <c r="H23" s="17"/>
    </row>
    <row r="24" spans="1:8" s="1" customFormat="1" ht="13.8" x14ac:dyDescent="0.25">
      <c r="A24" s="16"/>
      <c r="B24" s="88"/>
      <c r="C24" s="17"/>
      <c r="D24" s="17"/>
      <c r="E24" s="17"/>
      <c r="F24" s="17"/>
      <c r="G24" s="17"/>
      <c r="H24" s="17"/>
    </row>
    <row r="25" spans="1:8" s="1" customFormat="1" ht="15" thickBot="1" x14ac:dyDescent="0.35">
      <c r="A25" s="4" t="s">
        <v>28</v>
      </c>
      <c r="B25" s="83"/>
      <c r="H25" s="12"/>
    </row>
    <row r="26" spans="1:8" s="1" customFormat="1" thickBot="1" x14ac:dyDescent="0.3">
      <c r="A26" s="10" t="s">
        <v>16</v>
      </c>
      <c r="B26" s="84" t="s">
        <v>17</v>
      </c>
      <c r="H26" s="12"/>
    </row>
    <row r="27" spans="1:8" s="1" customFormat="1" ht="13.8" x14ac:dyDescent="0.25">
      <c r="A27" s="5">
        <v>5</v>
      </c>
      <c r="B27" s="89" t="s">
        <v>26</v>
      </c>
      <c r="H27" s="12"/>
    </row>
    <row r="28" spans="1:8" s="1" customFormat="1" ht="13.8" x14ac:dyDescent="0.25">
      <c r="A28" s="6">
        <v>4</v>
      </c>
      <c r="B28" s="86" t="s">
        <v>24</v>
      </c>
      <c r="H28" s="12"/>
    </row>
    <row r="29" spans="1:8" s="1" customFormat="1" ht="13.8" x14ac:dyDescent="0.25">
      <c r="A29" s="6">
        <v>3</v>
      </c>
      <c r="B29" s="86" t="s">
        <v>25</v>
      </c>
      <c r="H29" s="12"/>
    </row>
    <row r="30" spans="1:8" s="1" customFormat="1" ht="13.8" x14ac:dyDescent="0.25">
      <c r="A30" s="6">
        <v>2</v>
      </c>
      <c r="B30" s="86" t="s">
        <v>23</v>
      </c>
      <c r="H30" s="12"/>
    </row>
    <row r="31" spans="1:8" s="1" customFormat="1" thickBot="1" x14ac:dyDescent="0.3">
      <c r="A31" s="7">
        <v>1</v>
      </c>
      <c r="B31" s="87" t="s">
        <v>27</v>
      </c>
      <c r="H31" s="12"/>
    </row>
    <row r="32" spans="1:8" s="1" customFormat="1" ht="13.8" x14ac:dyDescent="0.25">
      <c r="A32" s="16"/>
      <c r="B32" s="88"/>
      <c r="H32" s="12"/>
    </row>
    <row r="33" spans="1:8" s="1" customFormat="1" ht="15" thickBot="1" x14ac:dyDescent="0.35">
      <c r="A33" s="4" t="s">
        <v>40</v>
      </c>
      <c r="B33" s="83"/>
      <c r="H33" s="12"/>
    </row>
    <row r="34" spans="1:8" s="1" customFormat="1" ht="15" customHeight="1" thickBot="1" x14ac:dyDescent="0.3">
      <c r="A34" s="10" t="s">
        <v>16</v>
      </c>
      <c r="B34" s="63" t="s">
        <v>17</v>
      </c>
      <c r="C34" s="64"/>
      <c r="D34" s="64"/>
      <c r="E34" s="69"/>
      <c r="F34" s="80"/>
      <c r="G34" s="80"/>
    </row>
    <row r="35" spans="1:8" s="1" customFormat="1" ht="13.2" customHeight="1" x14ac:dyDescent="0.25">
      <c r="A35" s="5">
        <v>5</v>
      </c>
      <c r="B35" s="90" t="s">
        <v>45</v>
      </c>
      <c r="C35" s="91"/>
      <c r="D35" s="91"/>
      <c r="E35" s="92"/>
      <c r="F35" s="17"/>
      <c r="G35" s="17"/>
    </row>
    <row r="36" spans="1:8" s="1" customFormat="1" ht="17.399999999999999" customHeight="1" x14ac:dyDescent="0.25">
      <c r="A36" s="6">
        <v>4</v>
      </c>
      <c r="B36" s="93" t="s">
        <v>44</v>
      </c>
      <c r="C36" s="94"/>
      <c r="D36" s="94"/>
      <c r="E36" s="95"/>
      <c r="F36" s="17"/>
      <c r="G36" s="17"/>
    </row>
    <row r="37" spans="1:8" s="1" customFormat="1" ht="18" customHeight="1" x14ac:dyDescent="0.25">
      <c r="A37" s="6">
        <v>3</v>
      </c>
      <c r="B37" s="93" t="s">
        <v>43</v>
      </c>
      <c r="C37" s="94"/>
      <c r="D37" s="94"/>
      <c r="E37" s="95"/>
      <c r="F37" s="17"/>
      <c r="G37" s="17"/>
    </row>
    <row r="38" spans="1:8" s="1" customFormat="1" ht="13.8" customHeight="1" x14ac:dyDescent="0.25">
      <c r="A38" s="6">
        <v>2</v>
      </c>
      <c r="B38" s="93" t="s">
        <v>42</v>
      </c>
      <c r="C38" s="94"/>
      <c r="D38" s="94"/>
      <c r="E38" s="95"/>
      <c r="F38" s="17"/>
      <c r="G38" s="17"/>
    </row>
    <row r="39" spans="1:8" s="1" customFormat="1" ht="15" customHeight="1" thickBot="1" x14ac:dyDescent="0.3">
      <c r="A39" s="7">
        <v>1</v>
      </c>
      <c r="B39" s="59" t="s">
        <v>41</v>
      </c>
      <c r="C39" s="60"/>
      <c r="D39" s="60"/>
      <c r="E39" s="62"/>
      <c r="F39" s="81"/>
      <c r="G39" s="81"/>
    </row>
    <row r="40" spans="1:8" s="1" customFormat="1" ht="13.8" x14ac:dyDescent="0.25">
      <c r="A40" s="16"/>
      <c r="B40" s="88"/>
      <c r="C40" s="17"/>
      <c r="D40" s="17"/>
      <c r="E40" s="17"/>
      <c r="F40" s="17"/>
      <c r="G40" s="17"/>
    </row>
  </sheetData>
  <mergeCells count="12">
    <mergeCell ref="B34:E34"/>
    <mergeCell ref="B39:E39"/>
    <mergeCell ref="B35:E35"/>
    <mergeCell ref="B36:E36"/>
    <mergeCell ref="B37:E37"/>
    <mergeCell ref="B38:E38"/>
    <mergeCell ref="B13:E13"/>
    <mergeCell ref="B14:E14"/>
    <mergeCell ref="B15:E15"/>
    <mergeCell ref="B16:E16"/>
    <mergeCell ref="B17:E17"/>
    <mergeCell ref="B18:E18"/>
  </mergeCells>
  <conditionalFormatting sqref="L1:L1048576">
    <cfRule type="cellIs" dxfId="8" priority="1" operator="between">
      <formula>11</formula>
      <formula>150</formula>
    </cfRule>
    <cfRule type="cellIs" dxfId="7" priority="2" operator="between">
      <formula>6</formula>
      <formula>10</formula>
    </cfRule>
    <cfRule type="cellIs" dxfId="6" priority="3" operator="between">
      <formula>1</formula>
      <formula>5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A17" sqref="A17"/>
    </sheetView>
  </sheetViews>
  <sheetFormatPr defaultRowHeight="14.4" x14ac:dyDescent="0.3"/>
  <cols>
    <col min="1" max="1" width="28" style="8" customWidth="1"/>
    <col min="2" max="2" width="23.44140625" style="9" customWidth="1"/>
    <col min="3" max="3" width="27.6640625" style="8" customWidth="1"/>
    <col min="4" max="4" width="8.88671875" style="8"/>
    <col min="5" max="6" width="13" style="8" customWidth="1"/>
    <col min="7" max="7" width="28.109375" style="8" bestFit="1" customWidth="1"/>
    <col min="8" max="8" width="24.88671875" style="9" customWidth="1"/>
    <col min="9" max="9" width="11.109375" style="8" customWidth="1"/>
    <col min="10" max="10" width="28.77734375" style="8" customWidth="1"/>
    <col min="11" max="16384" width="8.88671875" style="8"/>
  </cols>
  <sheetData>
    <row r="1" spans="1:12" x14ac:dyDescent="0.3">
      <c r="A1" s="11" t="s">
        <v>7</v>
      </c>
      <c r="B1" s="9" t="s">
        <v>8</v>
      </c>
    </row>
    <row r="2" spans="1:12" ht="15.6" x14ac:dyDescent="0.3">
      <c r="A2" s="2" t="s">
        <v>105</v>
      </c>
    </row>
    <row r="3" spans="1:12" s="40" customFormat="1" ht="28.2" thickBot="1" x14ac:dyDescent="0.3">
      <c r="A3" s="40" t="s">
        <v>4</v>
      </c>
      <c r="B3" s="40" t="s">
        <v>5</v>
      </c>
      <c r="C3" s="40" t="s">
        <v>6</v>
      </c>
      <c r="D3" s="40" t="s">
        <v>99</v>
      </c>
      <c r="E3" s="40" t="s">
        <v>100</v>
      </c>
      <c r="G3" s="40" t="s">
        <v>4</v>
      </c>
      <c r="H3" s="40" t="s">
        <v>9</v>
      </c>
      <c r="I3" s="40" t="s">
        <v>10</v>
      </c>
      <c r="J3" s="40" t="s">
        <v>11</v>
      </c>
      <c r="K3" s="40" t="s">
        <v>12</v>
      </c>
      <c r="L3" s="41" t="s">
        <v>13</v>
      </c>
    </row>
    <row r="4" spans="1:12" s="38" customFormat="1" ht="27.6" x14ac:dyDescent="0.3">
      <c r="A4" s="38" t="s">
        <v>56</v>
      </c>
      <c r="B4" s="39" t="s">
        <v>51</v>
      </c>
      <c r="C4" s="38" t="s">
        <v>52</v>
      </c>
      <c r="D4" s="38">
        <v>3</v>
      </c>
      <c r="E4" s="38">
        <v>1</v>
      </c>
      <c r="G4" s="38" t="s">
        <v>56</v>
      </c>
      <c r="H4" s="39" t="s">
        <v>55</v>
      </c>
      <c r="I4" s="38">
        <v>3</v>
      </c>
      <c r="J4" s="39" t="s">
        <v>113</v>
      </c>
      <c r="K4" s="38">
        <v>1</v>
      </c>
      <c r="L4" s="38">
        <f>(D4+E4)*I4*K4</f>
        <v>12</v>
      </c>
    </row>
    <row r="5" spans="1:12" s="38" customFormat="1" ht="27.6" x14ac:dyDescent="0.3">
      <c r="A5" s="38" t="s">
        <v>50</v>
      </c>
      <c r="B5" s="39" t="s">
        <v>51</v>
      </c>
      <c r="C5" s="38" t="s">
        <v>52</v>
      </c>
      <c r="D5" s="38">
        <v>3</v>
      </c>
      <c r="E5" s="38">
        <v>1</v>
      </c>
      <c r="G5" s="38" t="s">
        <v>50</v>
      </c>
      <c r="H5" s="39" t="s">
        <v>227</v>
      </c>
      <c r="I5" s="38">
        <v>3</v>
      </c>
      <c r="J5" s="39" t="s">
        <v>54</v>
      </c>
      <c r="K5" s="38">
        <v>1</v>
      </c>
      <c r="L5" s="38">
        <f>(D5+E5)*I5*K5</f>
        <v>12</v>
      </c>
    </row>
    <row r="6" spans="1:12" s="38" customFormat="1" ht="27.6" x14ac:dyDescent="0.3">
      <c r="A6" s="38" t="s">
        <v>50</v>
      </c>
      <c r="B6" s="39" t="s">
        <v>64</v>
      </c>
      <c r="C6" s="39" t="s">
        <v>65</v>
      </c>
      <c r="D6" s="38">
        <v>3</v>
      </c>
      <c r="E6" s="38">
        <v>0</v>
      </c>
      <c r="G6" s="38" t="s">
        <v>50</v>
      </c>
      <c r="H6" s="39" t="s">
        <v>66</v>
      </c>
      <c r="I6" s="38">
        <v>2</v>
      </c>
      <c r="J6" s="39" t="s">
        <v>67</v>
      </c>
      <c r="K6" s="38">
        <v>2</v>
      </c>
      <c r="L6" s="38">
        <f>(D6+E6)*I6*K6</f>
        <v>12</v>
      </c>
    </row>
    <row r="7" spans="1:12" s="38" customFormat="1" ht="41.4" x14ac:dyDescent="0.3">
      <c r="A7" s="38" t="s">
        <v>56</v>
      </c>
      <c r="B7" s="39" t="s">
        <v>57</v>
      </c>
      <c r="C7" s="38" t="s">
        <v>58</v>
      </c>
      <c r="D7" s="38">
        <v>2</v>
      </c>
      <c r="E7" s="38">
        <v>0</v>
      </c>
      <c r="G7" s="38" t="s">
        <v>56</v>
      </c>
      <c r="H7" s="39" t="s">
        <v>60</v>
      </c>
      <c r="I7" s="38">
        <v>5</v>
      </c>
      <c r="J7" s="39" t="s">
        <v>226</v>
      </c>
      <c r="K7" s="38">
        <v>5</v>
      </c>
      <c r="L7" s="38">
        <f>(D7+E7)*I7*K7</f>
        <v>50</v>
      </c>
    </row>
    <row r="8" spans="1:12" s="38" customFormat="1" ht="41.4" x14ac:dyDescent="0.3">
      <c r="A8" s="38" t="s">
        <v>30</v>
      </c>
      <c r="B8" s="39" t="s">
        <v>31</v>
      </c>
      <c r="C8" s="38" t="s">
        <v>32</v>
      </c>
      <c r="D8" s="38">
        <v>2</v>
      </c>
      <c r="E8" s="38">
        <v>0</v>
      </c>
      <c r="G8" s="38" t="s">
        <v>30</v>
      </c>
      <c r="H8" s="39" t="s">
        <v>33</v>
      </c>
      <c r="I8" s="38">
        <v>4</v>
      </c>
      <c r="J8" s="39" t="s">
        <v>225</v>
      </c>
      <c r="K8" s="38">
        <v>3</v>
      </c>
      <c r="L8" s="38">
        <f>(D8+E8)*I8*K8</f>
        <v>24</v>
      </c>
    </row>
    <row r="9" spans="1:12" s="38" customFormat="1" ht="13.8" x14ac:dyDescent="0.3">
      <c r="A9" s="38" t="s">
        <v>30</v>
      </c>
      <c r="B9" s="39" t="s">
        <v>31</v>
      </c>
      <c r="C9" s="38" t="s">
        <v>32</v>
      </c>
      <c r="D9" s="38">
        <v>2</v>
      </c>
      <c r="E9" s="38">
        <v>0</v>
      </c>
      <c r="G9" s="38" t="s">
        <v>30</v>
      </c>
      <c r="H9" s="39" t="s">
        <v>36</v>
      </c>
      <c r="I9" s="38">
        <v>3</v>
      </c>
      <c r="J9" s="38" t="s">
        <v>38</v>
      </c>
      <c r="K9" s="38">
        <v>2</v>
      </c>
      <c r="L9" s="38">
        <f>(D9+E9)*I9*K9</f>
        <v>12</v>
      </c>
    </row>
    <row r="10" spans="1:12" s="38" customFormat="1" ht="27.6" x14ac:dyDescent="0.3">
      <c r="A10" s="38" t="s">
        <v>30</v>
      </c>
      <c r="B10" s="39" t="s">
        <v>31</v>
      </c>
      <c r="C10" s="38" t="s">
        <v>32</v>
      </c>
      <c r="D10" s="38">
        <v>3</v>
      </c>
      <c r="E10" s="38">
        <v>1</v>
      </c>
      <c r="G10" s="38" t="s">
        <v>30</v>
      </c>
      <c r="H10" s="39" t="s">
        <v>34</v>
      </c>
      <c r="I10" s="38">
        <v>1</v>
      </c>
      <c r="J10" s="39" t="s">
        <v>39</v>
      </c>
      <c r="K10" s="38">
        <v>1</v>
      </c>
      <c r="L10" s="38">
        <f>(D10+E10)*I10*K10</f>
        <v>4</v>
      </c>
    </row>
    <row r="11" spans="1:12" s="38" customFormat="1" ht="27.6" x14ac:dyDescent="0.3">
      <c r="A11" s="38" t="s">
        <v>35</v>
      </c>
      <c r="B11" s="39" t="s">
        <v>37</v>
      </c>
      <c r="C11" s="38" t="s">
        <v>32</v>
      </c>
      <c r="D11" s="38">
        <v>3</v>
      </c>
      <c r="E11" s="38">
        <v>1</v>
      </c>
      <c r="G11" s="38" t="s">
        <v>35</v>
      </c>
      <c r="H11" s="39" t="s">
        <v>46</v>
      </c>
      <c r="I11" s="38">
        <v>1</v>
      </c>
      <c r="J11" s="39" t="s">
        <v>47</v>
      </c>
      <c r="K11" s="38">
        <v>2</v>
      </c>
      <c r="L11" s="38">
        <f>(D11+E11)*I11*K11</f>
        <v>8</v>
      </c>
    </row>
    <row r="12" spans="1:12" s="38" customFormat="1" ht="27.6" x14ac:dyDescent="0.3">
      <c r="A12" s="38" t="s">
        <v>35</v>
      </c>
      <c r="B12" s="39" t="s">
        <v>37</v>
      </c>
      <c r="C12" s="38" t="s">
        <v>32</v>
      </c>
      <c r="D12" s="38">
        <v>2</v>
      </c>
      <c r="E12" s="38">
        <v>0</v>
      </c>
      <c r="G12" s="38" t="s">
        <v>35</v>
      </c>
      <c r="H12" s="39" t="s">
        <v>48</v>
      </c>
      <c r="I12" s="38">
        <v>1</v>
      </c>
      <c r="J12" s="39" t="s">
        <v>142</v>
      </c>
      <c r="K12" s="38">
        <v>2</v>
      </c>
      <c r="L12" s="38">
        <f>(D12+E12)*I12*K12</f>
        <v>4</v>
      </c>
    </row>
    <row r="13" spans="1:12" s="38" customFormat="1" ht="27.6" x14ac:dyDescent="0.3">
      <c r="A13" s="38" t="s">
        <v>35</v>
      </c>
      <c r="B13" s="39" t="s">
        <v>37</v>
      </c>
      <c r="C13" s="38" t="s">
        <v>32</v>
      </c>
      <c r="D13" s="38">
        <v>3</v>
      </c>
      <c r="E13" s="38">
        <v>1</v>
      </c>
      <c r="G13" s="38" t="s">
        <v>35</v>
      </c>
      <c r="H13" s="39" t="s">
        <v>49</v>
      </c>
      <c r="I13" s="38">
        <v>1</v>
      </c>
      <c r="J13" s="39" t="s">
        <v>141</v>
      </c>
      <c r="K13" s="38">
        <v>1</v>
      </c>
      <c r="L13" s="38">
        <f>(D13+E13)*I13*K13</f>
        <v>4</v>
      </c>
    </row>
    <row r="14" spans="1:12" s="38" customFormat="1" ht="41.4" x14ac:dyDescent="0.3">
      <c r="A14" s="38" t="s">
        <v>35</v>
      </c>
      <c r="B14" s="39" t="s">
        <v>62</v>
      </c>
      <c r="C14" s="38" t="s">
        <v>63</v>
      </c>
      <c r="D14" s="38">
        <v>2</v>
      </c>
      <c r="E14" s="38">
        <v>0</v>
      </c>
      <c r="G14" s="38" t="s">
        <v>35</v>
      </c>
      <c r="H14" s="39" t="s">
        <v>61</v>
      </c>
      <c r="I14" s="38">
        <v>2</v>
      </c>
      <c r="J14" s="39" t="s">
        <v>53</v>
      </c>
      <c r="K14" s="38">
        <v>5</v>
      </c>
      <c r="L14" s="38">
        <f>(D14+E14)*I14*K14</f>
        <v>20</v>
      </c>
    </row>
    <row r="15" spans="1:12" s="38" customFormat="1" ht="27.6" x14ac:dyDescent="0.3">
      <c r="A15" s="38" t="s">
        <v>68</v>
      </c>
      <c r="B15" s="39" t="s">
        <v>69</v>
      </c>
      <c r="C15" s="39" t="s">
        <v>70</v>
      </c>
      <c r="D15" s="38">
        <v>3</v>
      </c>
      <c r="E15" s="38">
        <v>0</v>
      </c>
      <c r="G15" s="38" t="s">
        <v>68</v>
      </c>
      <c r="H15" s="39" t="s">
        <v>71</v>
      </c>
      <c r="I15" s="38">
        <v>4</v>
      </c>
      <c r="J15" s="39" t="s">
        <v>140</v>
      </c>
      <c r="K15" s="38">
        <v>2</v>
      </c>
      <c r="L15" s="38">
        <f>(D15+E15)*I15*K15</f>
        <v>24</v>
      </c>
    </row>
    <row r="16" spans="1:12" s="38" customFormat="1" ht="41.4" x14ac:dyDescent="0.3">
      <c r="A16" s="38" t="s">
        <v>68</v>
      </c>
      <c r="B16" s="39" t="s">
        <v>72</v>
      </c>
      <c r="C16" s="39" t="s">
        <v>73</v>
      </c>
      <c r="D16" s="38">
        <v>2</v>
      </c>
      <c r="E16" s="38">
        <v>1</v>
      </c>
      <c r="G16" s="38" t="s">
        <v>68</v>
      </c>
      <c r="H16" s="39" t="s">
        <v>74</v>
      </c>
      <c r="I16" s="38">
        <v>2</v>
      </c>
      <c r="J16" s="39" t="s">
        <v>139</v>
      </c>
      <c r="K16" s="38">
        <v>1</v>
      </c>
      <c r="L16" s="38">
        <f>(D16+E16)*I16*K16</f>
        <v>6</v>
      </c>
    </row>
    <row r="17" spans="1:12" s="38" customFormat="1" ht="13.8" x14ac:dyDescent="0.3">
      <c r="B17" s="39"/>
      <c r="C17" s="39"/>
      <c r="H17" s="39"/>
      <c r="J17" s="39"/>
    </row>
    <row r="18" spans="1:12" s="40" customFormat="1" ht="28.2" thickBot="1" x14ac:dyDescent="0.3">
      <c r="A18" s="40" t="s">
        <v>4</v>
      </c>
      <c r="B18" s="40" t="s">
        <v>5</v>
      </c>
      <c r="C18" s="40" t="s">
        <v>6</v>
      </c>
      <c r="D18" s="40" t="s">
        <v>99</v>
      </c>
      <c r="E18" s="40" t="s">
        <v>100</v>
      </c>
      <c r="G18" s="40" t="s">
        <v>4</v>
      </c>
      <c r="H18" s="40" t="s">
        <v>9</v>
      </c>
      <c r="I18" s="40" t="s">
        <v>10</v>
      </c>
      <c r="J18" s="40" t="s">
        <v>11</v>
      </c>
      <c r="K18" s="40" t="s">
        <v>12</v>
      </c>
      <c r="L18" s="41" t="s">
        <v>13</v>
      </c>
    </row>
    <row r="19" spans="1:12" s="38" customFormat="1" ht="69" x14ac:dyDescent="0.3">
      <c r="A19" s="38" t="s">
        <v>68</v>
      </c>
      <c r="B19" s="39" t="s">
        <v>75</v>
      </c>
      <c r="C19" s="39" t="s">
        <v>84</v>
      </c>
      <c r="D19" s="38">
        <v>5</v>
      </c>
      <c r="E19" s="38">
        <v>1</v>
      </c>
      <c r="G19" s="38" t="s">
        <v>68</v>
      </c>
      <c r="H19" s="39" t="s">
        <v>85</v>
      </c>
      <c r="I19" s="38">
        <v>3</v>
      </c>
      <c r="J19" s="39" t="s">
        <v>224</v>
      </c>
      <c r="K19" s="38">
        <v>1</v>
      </c>
      <c r="L19" s="38">
        <f>(D19+E19)*I19*K19</f>
        <v>18</v>
      </c>
    </row>
    <row r="20" spans="1:12" s="38" customFormat="1" ht="41.4" x14ac:dyDescent="0.3">
      <c r="A20" s="38" t="s">
        <v>68</v>
      </c>
      <c r="B20" s="39" t="s">
        <v>86</v>
      </c>
      <c r="C20" s="39" t="s">
        <v>87</v>
      </c>
      <c r="D20" s="38">
        <v>3</v>
      </c>
      <c r="E20" s="38">
        <v>0</v>
      </c>
      <c r="G20" s="38" t="s">
        <v>68</v>
      </c>
      <c r="H20" s="39" t="s">
        <v>88</v>
      </c>
      <c r="I20" s="38">
        <v>3</v>
      </c>
      <c r="J20" s="39" t="s">
        <v>112</v>
      </c>
      <c r="K20" s="38">
        <v>1</v>
      </c>
      <c r="L20" s="38">
        <f>(D20+E20)*I20*K20</f>
        <v>9</v>
      </c>
    </row>
    <row r="21" spans="1:12" s="38" customFormat="1" ht="55.2" x14ac:dyDescent="0.3">
      <c r="A21" s="38" t="s">
        <v>89</v>
      </c>
      <c r="B21" s="39" t="s">
        <v>90</v>
      </c>
      <c r="C21" s="39" t="s">
        <v>91</v>
      </c>
      <c r="D21" s="38">
        <v>2</v>
      </c>
      <c r="E21" s="38">
        <v>0</v>
      </c>
      <c r="G21" s="38" t="s">
        <v>89</v>
      </c>
      <c r="H21" s="39" t="s">
        <v>92</v>
      </c>
      <c r="I21" s="38">
        <v>2</v>
      </c>
      <c r="J21" s="39" t="s">
        <v>96</v>
      </c>
      <c r="K21" s="38">
        <v>5</v>
      </c>
      <c r="L21" s="38">
        <f>(D21+E21)*I21*K21</f>
        <v>20</v>
      </c>
    </row>
    <row r="22" spans="1:12" s="38" customFormat="1" ht="41.4" x14ac:dyDescent="0.3">
      <c r="A22" s="38" t="s">
        <v>89</v>
      </c>
      <c r="B22" s="39" t="s">
        <v>93</v>
      </c>
      <c r="C22" s="39" t="s">
        <v>87</v>
      </c>
      <c r="D22" s="38">
        <v>3</v>
      </c>
      <c r="E22" s="38">
        <v>0</v>
      </c>
      <c r="G22" s="38" t="s">
        <v>89</v>
      </c>
      <c r="H22" s="39" t="s">
        <v>94</v>
      </c>
      <c r="I22" s="38">
        <v>4</v>
      </c>
      <c r="J22" s="39" t="s">
        <v>95</v>
      </c>
      <c r="K22" s="38">
        <v>1</v>
      </c>
      <c r="L22" s="38">
        <f>(D22+E22)*I22*K22</f>
        <v>12</v>
      </c>
    </row>
    <row r="23" spans="1:12" s="38" customFormat="1" ht="27.6" x14ac:dyDescent="0.3">
      <c r="A23" s="38" t="s">
        <v>89</v>
      </c>
      <c r="B23" s="39" t="s">
        <v>98</v>
      </c>
      <c r="C23" s="39" t="s">
        <v>108</v>
      </c>
      <c r="D23" s="38">
        <v>3</v>
      </c>
      <c r="E23" s="38">
        <v>1</v>
      </c>
      <c r="G23" s="38" t="s">
        <v>89</v>
      </c>
      <c r="H23" s="39" t="s">
        <v>110</v>
      </c>
      <c r="I23" s="38">
        <v>2</v>
      </c>
      <c r="J23" s="38" t="s">
        <v>59</v>
      </c>
      <c r="K23" s="38">
        <v>5</v>
      </c>
      <c r="L23" s="38">
        <f>(D23+E23)*I23*K23</f>
        <v>40</v>
      </c>
    </row>
    <row r="24" spans="1:12" s="38" customFormat="1" ht="55.2" x14ac:dyDescent="0.3">
      <c r="A24" s="38" t="s">
        <v>97</v>
      </c>
      <c r="B24" s="39" t="s">
        <v>106</v>
      </c>
      <c r="C24" s="39" t="s">
        <v>109</v>
      </c>
      <c r="D24" s="38">
        <v>5</v>
      </c>
      <c r="E24" s="38">
        <v>1</v>
      </c>
      <c r="G24" s="38" t="s">
        <v>97</v>
      </c>
      <c r="H24" s="39" t="s">
        <v>111</v>
      </c>
      <c r="I24" s="38">
        <v>4</v>
      </c>
      <c r="J24" s="38" t="s">
        <v>138</v>
      </c>
      <c r="K24" s="38">
        <v>1</v>
      </c>
      <c r="L24" s="38">
        <f>(D24+E24)*I24*K24</f>
        <v>24</v>
      </c>
    </row>
    <row r="25" spans="1:12" s="38" customFormat="1" ht="55.2" x14ac:dyDescent="0.3">
      <c r="A25" s="38" t="s">
        <v>97</v>
      </c>
      <c r="B25" s="39" t="s">
        <v>107</v>
      </c>
      <c r="C25" s="39" t="s">
        <v>109</v>
      </c>
      <c r="D25" s="38">
        <v>5</v>
      </c>
      <c r="E25" s="38">
        <v>1</v>
      </c>
      <c r="G25" s="38" t="s">
        <v>97</v>
      </c>
      <c r="H25" s="39" t="s">
        <v>111</v>
      </c>
      <c r="I25" s="38">
        <v>4</v>
      </c>
      <c r="J25" s="38" t="s">
        <v>137</v>
      </c>
      <c r="K25" s="38">
        <v>1</v>
      </c>
      <c r="L25" s="38">
        <f>(D25+E25)*I25*K25</f>
        <v>24</v>
      </c>
    </row>
  </sheetData>
  <conditionalFormatting sqref="L1:L17 L19:L1048576">
    <cfRule type="cellIs" dxfId="5" priority="7" operator="between">
      <formula>11</formula>
      <formula>150</formula>
    </cfRule>
    <cfRule type="cellIs" dxfId="4" priority="8" operator="between">
      <formula>6</formula>
      <formula>10</formula>
    </cfRule>
    <cfRule type="cellIs" dxfId="3" priority="9" operator="between">
      <formula>1</formula>
      <formula>5</formula>
    </cfRule>
  </conditionalFormatting>
  <conditionalFormatting sqref="L18">
    <cfRule type="cellIs" dxfId="2" priority="1" operator="between">
      <formula>11</formula>
      <formula>150</formula>
    </cfRule>
    <cfRule type="cellIs" dxfId="1" priority="2" operator="between">
      <formula>6</formula>
      <formula>10</formula>
    </cfRule>
    <cfRule type="cellIs" dxfId="0" priority="3" operator="between">
      <formula>1</formula>
      <formula>5</formula>
    </cfRule>
  </conditionalFormatting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topLeftCell="A10" workbookViewId="0">
      <selection activeCell="A10" sqref="A10:K28"/>
    </sheetView>
  </sheetViews>
  <sheetFormatPr defaultRowHeight="14.4" x14ac:dyDescent="0.3"/>
  <cols>
    <col min="1" max="1" width="10.77734375" customWidth="1"/>
    <col min="2" max="2" width="20.33203125" customWidth="1"/>
    <col min="3" max="3" width="14.77734375" customWidth="1"/>
    <col min="4" max="5" width="13.21875" customWidth="1"/>
    <col min="6" max="6" width="18.77734375" customWidth="1"/>
    <col min="7" max="7" width="21.88671875" customWidth="1"/>
    <col min="9" max="9" width="13.5546875" customWidth="1"/>
    <col min="10" max="10" width="14.21875" customWidth="1"/>
    <col min="11" max="11" width="25.5546875" customWidth="1"/>
  </cols>
  <sheetData>
    <row r="1" spans="1:11" ht="15.6" x14ac:dyDescent="0.3">
      <c r="A1" s="36" t="s">
        <v>127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.6" x14ac:dyDescent="0.3">
      <c r="A2" s="36" t="s">
        <v>128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5.6" x14ac:dyDescent="0.3">
      <c r="A3" s="36" t="s">
        <v>129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5.6" x14ac:dyDescent="0.3">
      <c r="A4" s="36" t="s">
        <v>130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15.6" x14ac:dyDescent="0.3">
      <c r="A5" s="36" t="s">
        <v>114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15.6" x14ac:dyDescent="0.3">
      <c r="A6" s="37" t="s">
        <v>133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.6" x14ac:dyDescent="0.3">
      <c r="A7" s="37" t="s">
        <v>134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5.6" x14ac:dyDescent="0.3">
      <c r="A8" s="37" t="s">
        <v>135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ht="15.6" x14ac:dyDescent="0.3">
      <c r="A9" s="37" t="s">
        <v>136</v>
      </c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15.6" x14ac:dyDescent="0.3">
      <c r="A10" s="37" t="s">
        <v>132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ht="15.6" x14ac:dyDescent="0.3">
      <c r="A11" s="36" t="s">
        <v>131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5.6" x14ac:dyDescent="0.3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ht="15.6" x14ac:dyDescent="0.3">
      <c r="A13" s="36" t="s">
        <v>217</v>
      </c>
      <c r="B13" s="35"/>
      <c r="C13" s="35"/>
      <c r="D13" s="36"/>
      <c r="E13" s="35"/>
      <c r="F13" s="35"/>
      <c r="G13" s="35"/>
      <c r="H13" s="35"/>
      <c r="I13" s="35"/>
      <c r="J13" s="35"/>
      <c r="K13" s="35"/>
    </row>
    <row r="14" spans="1:11" ht="15.6" x14ac:dyDescent="0.3">
      <c r="A14" s="36" t="s">
        <v>218</v>
      </c>
      <c r="B14" s="35"/>
      <c r="C14" s="35"/>
      <c r="D14" s="36"/>
      <c r="E14" s="35"/>
      <c r="F14" s="35"/>
      <c r="G14" s="35"/>
      <c r="H14" s="35"/>
      <c r="I14" s="35"/>
      <c r="J14" s="35"/>
      <c r="K14" s="35"/>
    </row>
    <row r="15" spans="1:11" ht="16.2" thickBot="1" x14ac:dyDescent="0.3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ht="15.6" x14ac:dyDescent="0.3">
      <c r="A16" s="76" t="s">
        <v>115</v>
      </c>
      <c r="B16" s="70" t="s">
        <v>116</v>
      </c>
      <c r="C16" s="70" t="s">
        <v>203</v>
      </c>
      <c r="D16" s="72" t="s">
        <v>117</v>
      </c>
      <c r="E16" s="73"/>
      <c r="F16" s="70" t="s">
        <v>118</v>
      </c>
      <c r="G16" s="70" t="s">
        <v>119</v>
      </c>
      <c r="H16" s="72" t="s">
        <v>120</v>
      </c>
      <c r="I16" s="73"/>
      <c r="J16" s="70" t="s">
        <v>121</v>
      </c>
      <c r="K16" s="74" t="s">
        <v>122</v>
      </c>
    </row>
    <row r="17" spans="1:11" ht="16.2" thickBot="1" x14ac:dyDescent="0.35">
      <c r="A17" s="77"/>
      <c r="B17" s="71"/>
      <c r="C17" s="71"/>
      <c r="D17" s="34" t="s">
        <v>123</v>
      </c>
      <c r="E17" s="34" t="s">
        <v>124</v>
      </c>
      <c r="F17" s="71"/>
      <c r="G17" s="71"/>
      <c r="H17" s="34" t="s">
        <v>125</v>
      </c>
      <c r="I17" s="34" t="s">
        <v>126</v>
      </c>
      <c r="J17" s="71"/>
      <c r="K17" s="75"/>
    </row>
    <row r="18" spans="1:11" ht="62.4" x14ac:dyDescent="0.3">
      <c r="A18" s="50">
        <v>1</v>
      </c>
      <c r="B18" s="51" t="s">
        <v>144</v>
      </c>
      <c r="C18" s="52" t="s">
        <v>145</v>
      </c>
      <c r="D18" s="53"/>
      <c r="E18" s="52" t="s">
        <v>170</v>
      </c>
      <c r="F18" s="52" t="s">
        <v>156</v>
      </c>
      <c r="G18" s="52" t="s">
        <v>154</v>
      </c>
      <c r="H18" s="45">
        <v>1</v>
      </c>
      <c r="I18" s="51" t="s">
        <v>151</v>
      </c>
      <c r="J18" s="52" t="s">
        <v>162</v>
      </c>
      <c r="K18" s="54" t="s">
        <v>182</v>
      </c>
    </row>
    <row r="19" spans="1:11" ht="78" x14ac:dyDescent="0.3">
      <c r="A19" s="29">
        <v>2</v>
      </c>
      <c r="B19" s="32" t="s">
        <v>144</v>
      </c>
      <c r="C19" s="31" t="s">
        <v>145</v>
      </c>
      <c r="D19" s="33"/>
      <c r="E19" s="31" t="s">
        <v>178</v>
      </c>
      <c r="F19" s="31" t="s">
        <v>179</v>
      </c>
      <c r="G19" s="31" t="s">
        <v>212</v>
      </c>
      <c r="H19" s="45">
        <v>1</v>
      </c>
      <c r="I19" s="32" t="s">
        <v>219</v>
      </c>
      <c r="J19" s="31" t="s">
        <v>181</v>
      </c>
      <c r="K19" s="30" t="s">
        <v>182</v>
      </c>
    </row>
    <row r="20" spans="1:11" ht="78" x14ac:dyDescent="0.3">
      <c r="A20" s="29">
        <f>A19+1</f>
        <v>3</v>
      </c>
      <c r="B20" s="26" t="s">
        <v>157</v>
      </c>
      <c r="C20" s="25" t="s">
        <v>158</v>
      </c>
      <c r="D20" s="27"/>
      <c r="E20" s="25" t="s">
        <v>171</v>
      </c>
      <c r="F20" s="25" t="s">
        <v>159</v>
      </c>
      <c r="G20" s="25" t="s">
        <v>213</v>
      </c>
      <c r="H20" s="45">
        <v>1</v>
      </c>
      <c r="I20" s="26" t="s">
        <v>151</v>
      </c>
      <c r="J20" s="25" t="s">
        <v>166</v>
      </c>
      <c r="K20" s="24" t="s">
        <v>175</v>
      </c>
    </row>
    <row r="21" spans="1:11" ht="62.4" x14ac:dyDescent="0.3">
      <c r="A21" s="29">
        <f t="shared" ref="A21:A28" si="0">A20+1</f>
        <v>4</v>
      </c>
      <c r="B21" s="26" t="s">
        <v>157</v>
      </c>
      <c r="C21" s="25" t="s">
        <v>168</v>
      </c>
      <c r="D21" s="27"/>
      <c r="E21" s="25" t="s">
        <v>169</v>
      </c>
      <c r="F21" s="25" t="s">
        <v>174</v>
      </c>
      <c r="G21" s="25" t="s">
        <v>173</v>
      </c>
      <c r="H21" s="45">
        <v>1</v>
      </c>
      <c r="I21" s="26" t="s">
        <v>219</v>
      </c>
      <c r="J21" s="25" t="s">
        <v>180</v>
      </c>
      <c r="K21" s="24" t="s">
        <v>176</v>
      </c>
    </row>
    <row r="22" spans="1:11" ht="78" x14ac:dyDescent="0.3">
      <c r="A22" s="29">
        <f t="shared" si="0"/>
        <v>5</v>
      </c>
      <c r="B22" s="44" t="s">
        <v>164</v>
      </c>
      <c r="C22" s="25" t="s">
        <v>158</v>
      </c>
      <c r="D22" s="27"/>
      <c r="E22" s="25" t="s">
        <v>172</v>
      </c>
      <c r="F22" s="25" t="s">
        <v>165</v>
      </c>
      <c r="G22" s="25" t="s">
        <v>160</v>
      </c>
      <c r="H22" s="45">
        <v>1</v>
      </c>
      <c r="I22" s="26" t="s">
        <v>151</v>
      </c>
      <c r="J22" s="25" t="s">
        <v>167</v>
      </c>
      <c r="K22" s="24" t="s">
        <v>177</v>
      </c>
    </row>
    <row r="23" spans="1:11" ht="93.6" x14ac:dyDescent="0.3">
      <c r="A23" s="29">
        <f t="shared" si="0"/>
        <v>6</v>
      </c>
      <c r="B23" s="26" t="s">
        <v>183</v>
      </c>
      <c r="C23" s="25" t="s">
        <v>184</v>
      </c>
      <c r="D23" s="27" t="s">
        <v>185</v>
      </c>
      <c r="E23" s="25"/>
      <c r="F23" s="25" t="s">
        <v>188</v>
      </c>
      <c r="G23" s="25" t="s">
        <v>187</v>
      </c>
      <c r="H23" s="43">
        <v>1</v>
      </c>
      <c r="I23" s="26" t="s">
        <v>189</v>
      </c>
      <c r="J23" s="25" t="s">
        <v>223</v>
      </c>
      <c r="K23" s="24" t="s">
        <v>190</v>
      </c>
    </row>
    <row r="24" spans="1:11" ht="46.8" x14ac:dyDescent="0.3">
      <c r="A24" s="29">
        <f t="shared" si="0"/>
        <v>7</v>
      </c>
      <c r="B24" s="26" t="s">
        <v>183</v>
      </c>
      <c r="C24" s="25" t="s">
        <v>191</v>
      </c>
      <c r="D24" s="27" t="s">
        <v>185</v>
      </c>
      <c r="E24" s="25"/>
      <c r="F24" s="25" t="s">
        <v>194</v>
      </c>
      <c r="G24" s="25" t="s">
        <v>192</v>
      </c>
      <c r="H24" s="43">
        <v>1</v>
      </c>
      <c r="I24" s="26" t="s">
        <v>219</v>
      </c>
      <c r="J24" s="25" t="s">
        <v>222</v>
      </c>
      <c r="K24" s="24" t="s">
        <v>193</v>
      </c>
    </row>
    <row r="25" spans="1:11" ht="93.6" x14ac:dyDescent="0.3">
      <c r="A25" s="29">
        <f t="shared" si="0"/>
        <v>8</v>
      </c>
      <c r="B25" s="32" t="s">
        <v>183</v>
      </c>
      <c r="C25" s="31" t="s">
        <v>196</v>
      </c>
      <c r="D25" s="33" t="s">
        <v>197</v>
      </c>
      <c r="E25" s="49"/>
      <c r="F25" s="31" t="s">
        <v>200</v>
      </c>
      <c r="G25" s="31" t="s">
        <v>198</v>
      </c>
      <c r="H25" s="48">
        <v>1</v>
      </c>
      <c r="I25" s="26" t="s">
        <v>151</v>
      </c>
      <c r="J25" s="31" t="s">
        <v>221</v>
      </c>
      <c r="K25" s="30" t="s">
        <v>210</v>
      </c>
    </row>
    <row r="26" spans="1:11" ht="62.4" x14ac:dyDescent="0.3">
      <c r="A26" s="29">
        <f t="shared" si="0"/>
        <v>9</v>
      </c>
      <c r="B26" s="26" t="s">
        <v>201</v>
      </c>
      <c r="C26" s="25" t="s">
        <v>158</v>
      </c>
      <c r="D26" s="28"/>
      <c r="E26" s="27" t="s">
        <v>215</v>
      </c>
      <c r="F26" s="25" t="s">
        <v>209</v>
      </c>
      <c r="G26" s="25" t="s">
        <v>211</v>
      </c>
      <c r="H26" s="48">
        <v>1</v>
      </c>
      <c r="I26" s="26" t="s">
        <v>220</v>
      </c>
      <c r="J26" s="25" t="s">
        <v>214</v>
      </c>
      <c r="K26" s="24" t="s">
        <v>216</v>
      </c>
    </row>
    <row r="27" spans="1:11" ht="62.4" x14ac:dyDescent="0.3">
      <c r="A27" s="29">
        <f t="shared" si="0"/>
        <v>10</v>
      </c>
      <c r="B27" s="26" t="s">
        <v>202</v>
      </c>
      <c r="C27" s="25" t="s">
        <v>145</v>
      </c>
      <c r="D27" s="28"/>
      <c r="E27" s="27" t="s">
        <v>153</v>
      </c>
      <c r="F27" s="25" t="s">
        <v>150</v>
      </c>
      <c r="G27" s="25" t="s">
        <v>155</v>
      </c>
      <c r="H27" s="48">
        <v>1</v>
      </c>
      <c r="I27" s="26" t="s">
        <v>151</v>
      </c>
      <c r="J27" s="47" t="s">
        <v>163</v>
      </c>
      <c r="K27" s="46" t="s">
        <v>152</v>
      </c>
    </row>
    <row r="28" spans="1:11" ht="47.4" thickBot="1" x14ac:dyDescent="0.35">
      <c r="A28" s="23">
        <f t="shared" si="0"/>
        <v>11</v>
      </c>
      <c r="B28" s="19" t="s">
        <v>202</v>
      </c>
      <c r="C28" s="20" t="s">
        <v>145</v>
      </c>
      <c r="D28" s="22"/>
      <c r="E28" s="21" t="s">
        <v>204</v>
      </c>
      <c r="F28" s="20" t="s">
        <v>205</v>
      </c>
      <c r="G28" s="20" t="s">
        <v>206</v>
      </c>
      <c r="H28" s="55">
        <v>1</v>
      </c>
      <c r="I28" s="19" t="s">
        <v>151</v>
      </c>
      <c r="J28" s="42" t="s">
        <v>208</v>
      </c>
      <c r="K28" s="18" t="s">
        <v>207</v>
      </c>
    </row>
  </sheetData>
  <mergeCells count="9">
    <mergeCell ref="G16:G17"/>
    <mergeCell ref="H16:I16"/>
    <mergeCell ref="J16:J17"/>
    <mergeCell ref="K16:K17"/>
    <mergeCell ref="A16:A17"/>
    <mergeCell ref="B16:B17"/>
    <mergeCell ref="C16:C17"/>
    <mergeCell ref="D16:E16"/>
    <mergeCell ref="F16:F17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FMEA Scales</vt:lpstr>
      <vt:lpstr>FMEA</vt:lpstr>
      <vt:lpstr>Control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White</dc:creator>
  <cp:lastModifiedBy>Janine White</cp:lastModifiedBy>
  <cp:lastPrinted>2017-08-07T04:02:35Z</cp:lastPrinted>
  <dcterms:created xsi:type="dcterms:W3CDTF">2017-03-25T19:06:32Z</dcterms:created>
  <dcterms:modified xsi:type="dcterms:W3CDTF">2017-08-07T04:04:41Z</dcterms:modified>
</cp:coreProperties>
</file>