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activeTab="2"/>
  </x:bookViews>
  <x:sheets>
    <x:sheet name="기본 정보" sheetId="1" r:id="rId4"/>
    <x:sheet name="기능요구사항" sheetId="2" r:id="rId5"/>
    <x:sheet name="개발진행상황" sheetId="3" r:id="rId6"/>
    <x:sheet name="분석 산출물" sheetId="4" state="hidden" r:id="rId7"/>
    <x:sheet name="설계 산출물" sheetId="5" state="hidden" r:id="rId8"/>
    <x:sheet name="구현 산출물" sheetId="6" r:id="rId9"/>
    <x:sheet name="테스팅" sheetId="7" r:id="rId10"/>
    <x:sheet name="도구" sheetId="8" r:id="rId11"/>
  </x:sheets>
  <x:definedNames>
    <x:definedName name="_xlnm._FilterDatabase" localSheetId="1" hidden="1">기능요구사항!$A$1:$I$40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<x:sst xmlns:r="http://schemas.openxmlformats.org/officeDocument/2006/relationships" xmlns:c="http://schemas.openxmlformats.org/drawingml/2006/chart" xmlns:x="http://schemas.openxmlformats.org/spreadsheetml/2006/main" count="312" uniqueCount="185">
  <x:si>
    <x:t>YGC</x:t>
  </x:si>
  <x:si>
    <x:t>벽면에서 튀어나온 부분 or 빨간색 부분을 마주보고 시작한다.</x:t>
  </x:si>
  <x:si>
    <x:t>청소 완료 후 이동 경로를 PNG 또는 JPEG 이미지 형태로 보여준다.</x:t>
  </x:si>
  <x:si>
    <x:t>청소를 시작할 경우 LiDAR를 사용하는 mapping mode로 동작한다.</x:t>
  </x:si>
  <x:si>
    <x:t>로봇청소기는 정면으로 이동시 오른쪽 10cm 간격으로 벽을 끼고 이동한다.</x:t>
  </x:si>
  <x:si>
    <x:t>로봇 청소기가 벽, 장애물과의 거리를 10cm 이내가 되면 정지한다.</x:t>
  </x:si>
  <x:si>
    <x:t>6조</x:t>
  </x:si>
  <x:si>
    <x:t>14조</x:t>
  </x:si>
  <x:si>
    <x:t>설계</x:t>
  </x:si>
  <x:si>
    <x:t>작성일</x:t>
  </x:si>
  <x:si>
    <x:t>주차</x:t>
  </x:si>
  <x:si>
    <x:t>10조</x:t>
  </x:si>
  <x:si>
    <x:t>분석</x:t>
  </x:si>
  <x:si>
    <x:t>2분반</x:t>
  </x:si>
  <x:si>
    <x:t>4조</x:t>
  </x:si>
  <x:si>
    <x:t>8조</x:t>
  </x:si>
  <x:si>
    <x:t>분반</x:t>
  </x:si>
  <x:si>
    <x:t>조원</x:t>
  </x:si>
  <x:si>
    <x:t>파일명</x:t>
  </x:si>
  <x:si>
    <x:t>5조</x:t>
  </x:si>
  <x:si>
    <x:t>11조</x:t>
  </x:si>
  <x:si>
    <x:t>15조</x:t>
  </x:si>
  <x:si>
    <x:t>3조</x:t>
  </x:si>
  <x:si>
    <x:t>구현</x:t>
  </x:si>
  <x:si>
    <x:t>TBD</x:t>
  </x:si>
  <x:si>
    <x:t>테스팅</x:t>
  </x:si>
  <x:si>
    <x:t>7조</x:t>
  </x:si>
  <x:si>
    <x:t>1조</x:t>
  </x:si>
  <x:si>
    <x:t>중</x:t>
  </x:si>
  <x:si>
    <x:t>9조</x:t>
  </x:si>
  <x:si>
    <x:t>하</x:t>
  </x:si>
  <x:si>
    <x:t>상</x:t>
  </x:si>
  <x:si>
    <x:t>개발자</x:t>
  </x:si>
  <x:si>
    <x:t>시작</x:t>
  </x:si>
  <x:si>
    <x:t>추정치</x:t>
  </x:si>
  <x:si>
    <x:t>1분반</x:t>
  </x:si>
  <x:si>
    <x:t>2조</x:t>
  </x:si>
  <x:si>
    <x:t>12조</x:t>
  </x:si>
  <x:si>
    <x:t>ID</x:t>
  </x:si>
  <x:si>
    <x:t>설명</x:t>
  </x:si>
  <x:si>
    <x:t>13조</x:t>
  </x:si>
  <x:si>
    <x:t>완료</x:t>
  </x:si>
  <x:si>
    <x:t>예) 팀원 수 4명: 4*2*4 = 32h/week --&gt; 32시간/주 * 9주 = 288시간 = 하루 8시간 기준 36일</x:t>
  </x:si>
  <x:si>
    <x:r>
      <x:rPr>
        <x:rFont val="맑은 고딕"/>
        <x:sz val="11"/>
        <x:color rgb="ff000000"/>
        <x:b val="1"/>
      </x:rPr>
      <x:t>계획 총합</x:t>
    </x:r>
    <x:r>
      <x:rPr>
        <x:rFont val="맑은 고딕"/>
        <x:sz val="11"/>
        <x:color rgb="ff000000"/>
      </x:rPr>
      <x:t>: 진행 중이거나 완료한 기능 요구사항의 추정치 총합 (EVM의 Planned Value 개념)</x:t>
    </x:r>
  </x:si>
  <x:si>
    <x:t>* 매 주 프로젝트 진행 상황을 알 수 있도록 추정치 총합과 계획 총합을 위의 표에 적어야 함.</x:t>
  </x:si>
  <x:si>
    <x:t>SFR-101, SFR-102, SFR-103, SFR-104</x:t>
  </x:si>
  <x:si>
    <x:r>
      <x:rPr>
        <x:rFont val="맑은 고딕"/>
        <x:sz val="11"/>
        <x:color rgb="ff000000"/>
        <x:b val="1"/>
      </x:rPr>
      <x:t>완료 총합</x:t>
    </x:r>
    <x:r>
      <x:rPr>
        <x:rFont val="맑은 고딕"/>
        <x:sz val="11"/>
        <x:color rgb="ff000000"/>
      </x:rPr>
      <x:t>: 개발 단계가 "완료"인 기능 요구사항의 추정치 총합</x:t>
    </x:r>
  </x:si>
  <x:si>
    <x:t>* 객체지향 관련 교과목에서 사용하는 기본 양식은 동일합니다.</x:t>
  </x:si>
  <x:si>
    <x:r>
      <x:rPr>
        <x:rFont val="맑은 고딕"/>
        <x:sz val="11"/>
        <x:color rgb="ff000000"/>
        <x:b val="1"/>
      </x:rPr>
      <x:t>추정치 총합</x:t>
    </x:r>
    <x:r>
      <x:rPr>
        <x:rFont val="맑은 고딕"/>
        <x:sz val="11"/>
        <x:color rgb="ff000000"/>
      </x:rPr>
      <x:t>: 현재까지 파악된 기능 요구사항의 추정치 총합</x:t>
    </x:r>
  </x:si>
  <x:si>
    <x:r>
      <x:rPr>
        <x:rFont val="맑은 고딕"/>
        <x:sz val="11"/>
        <x:color rgb="ff000000"/>
        <x:b val="1"/>
      </x:rPr>
      <x:t>진행 총합</x:t>
    </x:r>
    <x:r>
      <x:rPr>
        <x:rFont val="맑은 고딕"/>
        <x:sz val="11"/>
        <x:color rgb="ff000000"/>
      </x:rPr>
      <x:t>: 반복 대상이 TRUE인 기능 요구사항의 추정치 총합</x:t>
    </x:r>
  </x:si>
  <x:si>
    <x:t>또는 스크럼의 User Story와 Task 개념으로 생각해도 좋음</x:t>
  </x:si>
  <x:si>
    <x:r>
      <x:rPr>
        <x:rFont val="맑은 고딕"/>
        <x:sz val="11"/>
        <x:color rgb="ff000000"/>
        <x:b val="1"/>
      </x:rPr>
      <x:t>진행&amp;완료 총합</x:t>
    </x:r>
    <x:r>
      <x:rPr>
        <x:rFont val="맑은 고딕"/>
        <x:sz val="11"/>
        <x:color rgb="ff000000"/>
      </x:rPr>
      <x:t>: 진행 중이면서 완료한 기능 요구사항의 추정치 총합</x:t>
    </x:r>
  </x:si>
  <x:si>
    <x:t>기준: 4h/day/person * 2days/week * 팀원 수</x:t>
  </x:si>
  <x:si>
    <x:t>* 기본 양식의 항목에 있는 값은 적절하게 수정하여 사용하면 됩니다.</x:t>
  </x:si>
  <x:si>
    <x:t>기능 요구사항 수</x:t>
  </x:si>
  <x:si>
    <x:t>20.10.06</x:t>
  </x:si>
  <x:si>
    <x:t>관련 유스케이스</x:t>
  </x:si>
  <x:si>
    <x:t>관련 기능/비기능</x:t>
  </x:si>
  <x:si>
    <x:t>로그인 기능을 구현</x:t>
  </x:si>
  <x:si>
    <x:t>20.09.16</x:t>
  </x:si>
  <x:si>
    <x:t>테스트 케이스 이름</x:t>
  </x:si>
  <x:si>
    <x:t>요구사항 상세화 실무 가이드라인의 레벨2과 3에 기반하여 2 단계로 작성</x:t>
  </x:si>
  <x:si>
    <x:t>* 테스트 케이스 상세한 내용은 별도의 양식을 사용하여 작성하면 됩니다.</x:t>
  </x:si>
  <x:si>
    <x:t>* 기본 양식에서 제공되는 항목은 수정할 수 없습니다.</x:t>
  </x:si>
  <x:si>
    <x:t>정상적인 로그인</x:t>
  </x:si>
  <x:si>
    <x:t>Login.java</x:t>
  </x:si>
  <x:si>
    <x:t>소프트웨어설계공학</x:t>
  </x:si>
  <x:si>
    <x:t>20.10.12</x:t>
  </x:si>
  <x:si>
    <x:t>관련 비기능(X)</x:t>
  </x:si>
  <x:si>
    <x:t>진행 총합(A)</x:t>
  </x:si>
  <x:si>
    <x:t>비정상적인 로그인(암호 틀림)</x:t>
  </x:si>
  <x:si>
    <x:t>비정상적인 로그인(사용자ID 틀림)</x:t>
  </x:si>
  <x:si>
    <x:t>SFR-501, SFR-502</x:t>
  </x:si>
  <x:si>
    <x:t>20.10.20</x:t>
  </x:si>
  <x:si>
    <x:t>관련 구현 산출물</x:t>
  </x:si>
  <x:si>
    <x:t>20.11.16</x:t>
  </x:si>
  <x:si>
    <x:t>20.11.22</x:t>
  </x:si>
  <x:si>
    <x:t>객체지향프로그래밍II</x:t>
  </x:si>
  <x:si>
    <x:t>완료 총합(B)</x:t>
  </x:si>
  <x:si>
    <x:t>관련 분석 산출물</x:t>
  </x:si>
  <x:si>
    <x:t>20.09.23</x:t>
  </x:si>
  <x:si>
    <x:t>20.11.20</x:t>
  </x:si>
  <x:si>
    <x:t>진행&amp;완료 
총합(C)</x:t>
  </x:si>
  <x:si>
    <x:t>AddUser.java</x:t>
  </x:si>
  <x:si>
    <x:t>관련 설계 산출물(X)</x:t>
  </x:si>
  <x:si>
    <x:t>계획 총합(A+B-C)</x:t>
  </x:si>
  <x:si>
    <x:t>SFR-101, SFR-102, SFR-104</x:t>
  </x:si>
  <x:si>
    <x:t>SFR-101, SFR-102, SFR-103</x:t>
  </x:si>
  <x:si>
    <x:t>I-06</x:t>
  </x:si>
  <x:si>
    <x:t>기능 요구사항</x:t>
  </x:si>
  <x:si>
    <x:t>I-05</x:t>
  </x:si>
  <x:si>
    <x:t>I-04</x:t>
  </x:si>
  <x:si>
    <x:t>추정치(일)</x:t>
  </x:si>
  <x:si>
    <x:t>SFR-303</x:t>
  </x:si>
  <x:si>
    <x:t>D-02</x:t>
  </x:si>
  <x:si>
    <x:t>우선순위</x:t>
  </x:si>
  <x:si>
    <x:t>테스팅 결과</x:t>
  </x:si>
  <x:si>
    <x:t>개발단계</x:t>
  </x:si>
  <x:si>
    <x:t>D-01</x:t>
  </x:si>
  <x:si>
    <x:t>반복 대상</x:t>
  </x:si>
  <x:si>
    <x:t>SFR-300</x:t>
  </x:si>
  <x:si>
    <x:t>UC-103</x:t>
  </x:si>
  <x:si>
    <x:t>I-02</x:t>
  </x:si>
  <x:si>
    <x:t>failed</x:t>
  </x:si>
  <x:si>
    <x:t>추정치 총합</x:t>
  </x:si>
  <x:si>
    <x:t>SFR-103</x:t>
  </x:si>
  <x:si>
    <x:t>교과목명</x:t>
  </x:si>
  <x:si>
    <x:t>TCS-101</x:t>
  </x:si>
  <x:si>
    <x:t>관련 비기능</x:t>
  </x:si>
  <x:si>
    <x:t>UC-101</x:t>
  </x:si>
  <x:si>
    <x:t>개발 단계</x:t>
  </x:si>
  <x:si>
    <x:t>I-07</x:t>
  </x:si>
  <x:si>
    <x:t>UC-102</x:t>
  </x:si>
  <x:si>
    <x:t>UC-104</x:t>
  </x:si>
  <x:si>
    <x:t>프로젝트</x:t>
  </x:si>
  <x:si>
    <x:t>조 번호</x:t>
  </x:si>
  <x:si>
    <x:t>사용자 추가</x:t>
  </x:si>
  <x:si>
    <x:t>D-03</x:t>
  </x:si>
  <x:si>
    <x:t>I-01</x:t>
  </x:si>
  <x:si>
    <x:t>TCS-301</x:t>
  </x:si>
  <x:si>
    <x:t>success</x:t>
  </x:si>
  <x:si>
    <x:t>SFR-101</x:t>
  </x:si>
  <x:si>
    <x:t>SFR-102</x:t>
  </x:si>
  <x:si>
    <x:t>UC-105</x:t>
  </x:si>
  <x:si>
    <x:t>I-03</x:t>
  </x:si>
  <x:si>
    <x:t>TCS-102</x:t>
  </x:si>
  <x:si>
    <x:t>20.11.9</x:t>
  </x:si>
  <x:si>
    <x:t>산출물 이름</x:t>
  </x:si>
  <x:si>
    <x:t>SFR-402</x:t>
  </x:si>
  <x:si>
    <x:t>SFR-302</x:t>
  </x:si>
  <x:si>
    <x:t>SFR-400</x:t>
  </x:si>
  <x:si>
    <x:t>SFR-301</x:t>
  </x:si>
  <x:si>
    <x:t>객체지향모델링</x:t>
  </x:si>
  <x:si>
    <x:t>SFR-401</x:t>
  </x:si>
  <x:si>
    <x:t>객체지향설계</x:t>
  </x:si>
  <x:si>
    <x:t>계획 총합</x:t>
  </x:si>
  <x:si>
    <x:t>TCS-201</x:t>
  </x:si>
  <x:si>
    <x:t>SFR-100</x:t>
  </x:si>
  <x:si>
    <x:t>SFR-403</x:t>
  </x:si>
  <x:si>
    <x:t>관련 기능</x:t>
  </x:si>
  <x:si>
    <x:t>20.11.4</x:t>
  </x:si>
  <x:si>
    <x:t>로봇청소기가 반환지점 도착시 오른쪽 벽과의 거리를 (10+50x) 만큼 끼고 이동한다.</x:t>
  </x:si>
  <x:si>
    <x:t>KKM</x:t>
  </x:si>
  <x:si>
    <x:t>KMK</x:t>
  </x:si>
  <x:si>
    <x:t>KKM,JWJ</x:t>
  </x:si>
  <x:si>
    <x:t>SFR-108</x:t>
  </x:si>
  <x:si>
    <x:t>SFR-501</x:t>
  </x:si>
  <x:si>
    <x:t>SFR-104</x:t>
  </x:si>
  <x:si>
    <x:t>SFR-503</x:t>
  </x:si>
  <x:si>
    <x:t>SFR-304</x:t>
  </x:si>
  <x:si>
    <x:t>SFR-109</x:t>
  </x:si>
  <x:si>
    <x:t>SFR-105</x:t>
  </x:si>
  <x:si>
    <x:t>청소 완료</x:t>
  </x:si>
  <x:si>
    <x:t>로봇 청소기</x:t>
  </x:si>
  <x:si>
    <x:t>SFR-107</x:t>
  </x:si>
  <x:si>
    <x:t>청소 시작</x:t>
  </x:si>
  <x:si>
    <x:t>SFR-110</x:t>
  </x:si>
  <x:si>
    <x:t>SFR-505</x:t>
  </x:si>
  <x:si>
    <x:t>SFR-504</x:t>
  </x:si>
  <x:si>
    <x:t>SFR-500</x:t>
  </x:si>
  <x:si>
    <x:t>SFR-502</x:t>
  </x:si>
  <x:si>
    <x:t>SFR-106</x:t>
  </x:si>
  <x:si>
    <x:t>로봇청소기가 대기장소 도착시 오른쪽으로 회전후 50cm 이동한다. 그 후 현재 좌표(반환지점)를 저장한다.</x:t>
  </x:si>
  <x:si>
    <x:t>로봇청소기가 오른쪽 벽과의 거리를 60cm(10 + 50) 두고 정면으로 이동한다.</x:t>
  </x:si>
  <x:si>
    <x:t>로봇 청소기가 벽, 장애물과의 거리가 10cm 가 되면 왼쪽으로 90도 회전한다.</x:t>
  </x:si>
  <x:si>
    <x:t>청소 완료 후 중복된 청소 영역에 대한 정보를 제공한다.</x:t>
  </x:si>
  <x:si>
    <x:t>청소 완료 후 로봇 청소기는 대기 장소로 이동한다.</x:t>
  </x:si>
  <x:si>
    <x:t>로봇청소기가 더이상 이동할 수 없으면 대기장소로 돌아간다</x:t>
  </x:si>
  <x:si>
    <x:t>오른쪽 10cm에 벽이 없을시 오른쪽으로 회전한다.</x:t>
  </x:si>
  <x:si>
    <x:t>벽과 장애물을 인식할 수 있다.</x:t>
  </x:si>
  <x:si>
    <x:t>로봇청소기는 정면으로 이동한다.</x:t>
  </x:si>
  <x:si>
    <x:t>로봇 청소기의 이동</x:t>
  </x:si>
  <x:si>
    <x:t>벽, 장애물 인식</x:t>
  </x:si>
  <x:si>
    <x:t>LSH,KKM,KMK</x:t>
  </x:si>
  <x:si>
    <x:t>YGC,KKM,JWJ</x:t>
  </x:si>
  <x:si>
    <x:t>20163308 김민규</x:t>
  </x:si>
  <x:si>
    <x:t>20163332 김기목</x:t>
  </x:si>
  <x:si>
    <x:t>20163348 이상홍</x:t>
  </x:si>
  <x:si>
    <x:t>청소기가 청소를 시작할 경우 알림을 알린다.</x:t>
  </x:si>
  <x:si>
    <x:t>청소 시작시 터틀봇은 왼쪽으로 90도 회전한다.</x:t>
  </x:si>
  <x:si>
    <x:t>청소 완료 후 청소한 면적 정보를 제공한다.</x:t>
  </x:si>
  <x:si>
    <x:t>청소 완료 후 청소한 시간 정보를 제공한다.</x:t>
  </x:si>
  <x:si>
    <x:t>로봇 청소기의 이동 속도는 50cm/sec 이다.</x:t>
  </x:si>
  <x:si>
    <x:t>벽면과 최소 10cm 떨어져 이동한다.</x:t>
  </x:si>
  <x:si>
    <x:t>정면에 장애물 감지시 왼쪽으로 회전한다.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</x:si>
</x:sst>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6"/>
      <x:color rgb="ff000000"/>
      <x:b val="1"/>
    </x:font>
    <x:font>
      <x:name val="맑은 고딕"/>
      <x:sz val="11"/>
      <x:color rgb="ffff0000"/>
      <x:b val="1"/>
    </x:font>
    <x:font>
      <x:name val="맑은 고딕"/>
      <x:sz val="11"/>
      <x:color rgb="ff0000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70c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70c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70c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70c0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f2f2f2"/>
      </x:patternFill>
    </x:fill>
    <x:fill>
      <x:patternFill patternType="solid">
        <x:fgColor rgb="ffd9d9d9"/>
      </x:patternFill>
    </x:fill>
    <x:fill>
      <x:patternFill patternType="solid">
        <x:fgColor rgb="ffbfbfbf"/>
      </x:patternFill>
    </x:fill>
    <x:fill>
      <x:patternFill patternType="solid">
        <x:fgColor rgb="fffbe5d7"/>
      </x:patternFill>
    </x:fill>
    <x:fill>
      <x:patternFill patternType="solid">
        <x:fgColor rgb="ffffe699"/>
      </x:patternFill>
    </x:fill>
    <x:fill>
      <x:patternFill patternType="solid">
        <x:fgColor rgb="ffbed7ee"/>
      </x:patternFill>
    </x:fill>
    <x:fill>
      <x:patternFill patternType="solid">
        <x:fgColor rgb="ff92d050"/>
      </x:patternFill>
    </x:fill>
    <x:fill>
      <x:patternFill patternType="solid">
        <x:fgColor rgb="ffffffff"/>
      </x:patternFill>
    </x:fill>
  </x:fills>
  <x:borders count="1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8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x:xf numFmtId="0" fontId="0" fillId="0" borderId="3" xfId="0" applyBorder="1">
      <x:alignment horizontal="general" vertical="center"/>
    </x:xf>
    <x:xf numFmtId="0" fontId="0" fillId="0" borderId="3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3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x:xf numFmtId="0" fontId="7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x:xf numFmtId="0" fontId="7" fillId="2" borderId="0" xfId="0" applyFont="1" applyFill="1" applyAlignment="1">
      <x:alignment horizontal="general" vertical="center" wrapText="1"/>
    </x:xf>
    <x:xf numFmtId="0" fontId="0" fillId="0" borderId="0" xfId="0" applyFont="1" applyAlignment="1">
      <x:alignment horizontal="general" vertical="center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0" xfId="0" applyFont="1" applyFill="1" applyAlignment="1">
          <x:alignment horizontal="center" vertical="center"/>
        </x:xf>
      </mc:Fallback>
    </mc:AlternateContent>
    <x:xf numFmtId="0" fontId="7" fillId="7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0" xfId="0" applyFont="1" applyFill="1" applyAlignment="1">
          <x:alignment horizontal="center" vertical="center"/>
        </x:xf>
      </mc:Fallback>
    </mc:AlternateContent>
    <x:xf numFmtId="0" fontId="7" fillId="9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9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0" xfId="0" applyFont="1" applyFill="1" applyAlignment="1">
          <x:alignment horizontal="center" vertical="center"/>
        </x:xf>
      </mc:Fallback>
    </mc:AlternateContent>
    <x:xf numFmtId="0" fontId="7" fillId="9" borderId="0" xfId="0" applyFont="1" applyFill="1" applyAlignment="1">
      <x:alignment horizontal="general" vertical="center" wrapText="1"/>
    </x:xf>
    <x:xf numFmtId="0" fontId="10" fillId="0" borderId="0" xfId="0" applyFont="1" applyAlignment="1">
      <x:alignment horizontal="general" vertical="center"/>
    </x:xf>
    <x:xf numFmtId="0" fontId="10" fillId="0" borderId="0" xfId="0" applyFont="1" applyFill="1" applyAlignment="1">
      <x:alignment horizontal="general" vertical="center"/>
    </x:xf>
    <x:xf numFmtId="0" fontId="0" fillId="0" borderId="0" xfId="0" applyFill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8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0" xfId="0" applyFont="1" applyFill="1" applyAlignment="1">
          <x:alignment horizontal="center" vertical="center" wrapText="1"/>
        </x:xf>
      </mc:Fallback>
    </mc:AlternateContent>
    <x:xf numFmtId="0" fontId="0" fillId="0" borderId="3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 wrapText="1"/>
        </x:xf>
      </mc:Fallback>
    </mc:AlternateContent>
    <x:xf numFmtId="0" fontId="0" fillId="0" borderId="3" xfId="0" applyFill="1" applyBorder="1" applyAlignment="1">
      <x:alignment horizontal="general" vertical="center"/>
    </x:xf>
    <x:xf numFmtId="0" fontId="0" fillId="0" borderId="2" xfId="0" applyFill="1" applyBorder="1" applyAlignment="1">
      <x:alignment horizontal="general" vertical="center"/>
    </x:xf>
    <x:xf numFmtId="0" fontId="0" fillId="0" borderId="0" xfId="0" applyAlignment="1">
      <x:alignment horizontal="general" vertical="bottom"/>
    </x:xf>
    <x:xf numFmtId="0" fontId="7" fillId="9" borderId="0" xfId="0" applyFont="1" applyFill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Fill="1" applyBorder="1" applyAlignment="1">
          <x:alignment horizontal="center" vertical="center" wrapText="1"/>
        </x:xf>
      </mc:Fallback>
    </mc:AlternateContent>
    <x:xf numFmtId="0" fontId="0" fillId="2" borderId="5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 wrapText="1"/>
        </x:xf>
      </mc:Fallback>
    </mc:AlternateContent>
    <x:xf numFmtId="0" fontId="0" fillId="0" borderId="7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ont="1" applyFill="1" applyBorder="1" applyAlignment="1">
          <x:alignment horizontal="center" vertical="center" wrapText="1"/>
        </x:xf>
      </mc:Fallback>
    </mc:AlternateContent>
    <x:xf numFmtId="0" fontId="0" fillId="2" borderId="7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 wrapText="1"/>
        </x:xf>
      </mc:Fallback>
    </mc:AlternateContent>
    <x:xf numFmtId="0" fontId="0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Fill="1" applyBorder="1" applyAlignment="1">
          <x:alignment horizontal="center" vertical="center"/>
        </x:xf>
      </mc:Fallback>
    </mc:AlternateContent>
    <x:xf numFmtId="0" fontId="0" fillId="0" borderId="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1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1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 wrapText="1"/>
        </x:xf>
      </mc:Fallback>
    </mc:AlternateContent>
    <x:xf numFmtId="0" fontId="0" fillId="0" borderId="9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Fill="1" applyBorder="1" applyAlignment="1">
          <x:alignment horizontal="center" vertical="center" wrapText="1"/>
        </x:xf>
      </mc:Fallback>
    </mc:AlternateContent>
    <x:xf numFmtId="0" fontId="0" fillId="2" borderId="3" xfId="0" applyFont="1" applyFill="1" applyBorder="1" applyAlignment="1">
      <x:alignment horizontal="left" vertical="center" wrapText="1"/>
    </x:xf>
    <x:xf numFmtId="0" fontId="11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215"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x:dxf>
      <x:fill>
        <x:patternFill>
          <x:bgColor rgb="ff9cc3e6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x:dxf>
      <x:fill>
        <x:patternFill>
          <x:bgColor rgb="ff9cc3e6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x:dxf>
      <x:fill>
        <x:patternFill>
          <x:bgColor rgb="ff9cc3e6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9cc3e6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8cbac"/>
        </x:patternFill>
      </x:fill>
    </x:dxf>
    <x:dxf>
      <x:fill>
        <x:patternFill>
          <x:bgColor rgb="ff92d050"/>
        </x:patternFill>
      </x:fill>
    </x:dxf>
    <x:dxf>
      <x:fill>
        <x:patternFill>
          <x:bgColor rgb="fff8cbac"/>
        </x:patternFill>
      </x:fill>
    </x:dxf>
    <x:dxf>
      <x:fill>
        <x:patternFill>
          <x:bgColor rgb="ff92d050"/>
        </x:patternFill>
      </x:fill>
    </x:dxf>
    <x:dxf>
      <x:fill>
        <x:patternFill>
          <x:bgColor rgb="fff8cbac"/>
        </x:patternFill>
      </x:fill>
    </x:dxf>
    <x:dxf>
      <x:fill>
        <x:patternFill>
          <x:bgColor rgb="ff92d050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>
          <x:bgColor rgb="fff8cbac"/>
        </x:patternFill>
      </x:fill>
    </x:dxf>
    <x:dxf>
      <x:fill>
        <x:patternFill>
          <x:bgColor rgb="ff92d050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>
          <x:bgColor rgb="ff9cc3e6"/>
        </x:patternFill>
      </x:fill>
    </x:dxf>
    <x:dxf>
      <x:fill>
        <x:patternFill>
          <x:bgColor rgb="fff2f2f2"/>
        </x:patternFill>
      </x:fill>
    </x:dxf>
    <x:dxf>
      <x:fill>
        <x:patternFill>
          <x:bgColor rgb="ffffff99"/>
        </x:patternFill>
      </x:fill>
    </x:dxf>
    <x:dxf>
      <x:fill>
        <x:patternFill>
          <x:bgColor rgb="fffbe5d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charts/chart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"/>
                <a:ea typeface="+mn-ea" panose="0"/>
                <a:cs typeface="+mn-ea" panose="0"/>
                <a:sym typeface="+mn-ea" panose="0"/>
              </a:defRPr>
            </a:pPr>
            <a:r>
              <a:rPr sz="14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"/>
                <a:ea typeface="+mn-ea" panose="0"/>
                <a:cs typeface="+mn-ea" panose="0"/>
                <a:sym typeface="+mn-ea" panose="0"/>
              </a:rPr>
              <a:t>개발 진행 상황 (1분반 2조)</a:t>
            </a:r>
            <a:endParaRPr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개발진행상황!$B$1</c:f>
              <c:strCache>
                <c:ptCount val="1"/>
                <c:pt idx="0">
                  <c:v>추정치 총합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  <c:size val="7"/>
          </c:marker>
          <c:cat>
            <c:numRef>
              <c:f>개발진행상황!$A$2:$A$11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개발진행상황!$B$2:$B$11</c:f>
              <c:numCache>
                <c:formatCode>General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68</c:v>
                </c:pt>
                <c:pt idx="6">
                  <c:v>84</c:v>
                </c:pt>
                <c:pt idx="7">
                  <c:v>84</c:v>
                </c:pt>
                <c:pt idx="8">
                  <c:v>84</c:v>
                </c:pt>
                <c:pt idx="9">
                  <c:v>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개발진행상황!$C$1</c:f>
              <c:strCache>
                <c:ptCount val="1"/>
                <c:pt idx="0">
                  <c:v>기능 요구사항 수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round/>
            </a:ln>
            <a:effectLst/>
          </c:spPr>
          <c:marker>
            <c:symbol val="none"/>
            <c:size val="7"/>
          </c:marker>
          <c:cat>
            <c:numRef>
              <c:f>개발진행상황!$A$2:$A$11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개발진행상황!$C$2:$C$11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21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개발진행상황!$D$1</c:f>
              <c:strCache>
                <c:ptCount val="1"/>
                <c:pt idx="0">
                  <c:v>계획 총합</c:v>
                </c:pt>
              </c:strCache>
            </c:strRef>
          </c:tx>
          <c:spPr>
            <a:ln w="28575" cap="rnd" cmpd="sng">
              <a:solidFill>
                <a:schemeClr val="accent6"/>
              </a:solidFill>
              <a:round/>
            </a:ln>
            <a:effectLst/>
          </c:spPr>
          <c:marker>
            <c:symbol val="none"/>
            <c:size val="7"/>
          </c:marker>
          <c:cat>
            <c:numRef>
              <c:f>개발진행상황!$A$2:$A$11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개발진행상황!$D$2:$D$11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24</c:v>
                </c:pt>
                <c:pt idx="6">
                  <c:v>32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440182223"/>
        <c:axId val="1440183055"/>
      </c:lineChart>
      <c:catAx>
        <c:axId val="1440182223"/>
        <c:scaling>
          <c:orientation val="minMax"/>
        </c:scaling>
        <c:axPos val="b"/>
        <c:crossAx val="1440183055"/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 wrap="none" lIns="0" tIns="0" rIns="0" bIns="0" anchor="ctr" anchorCtr="1"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"/>
                <a:ea typeface="+mn-ea" panose="0"/>
                <a:cs typeface="+mn-ea" panose="0"/>
                <a:sym typeface="+mn-ea" panose="0"/>
              </a:defRPr>
            </a:pPr>
            <a:endParaRPr/>
          </a:p>
        </c:txPr>
        <c:crosses val="autoZero"/>
        <c:auto val="1"/>
        <c:lblAlgn val="ctr"/>
        <c:lblOffset val="100"/>
        <c:tickMarkSkip val="1"/>
        <c:noMultiLvlLbl val="0"/>
      </c:catAx>
      <c:valAx>
        <c:axId val="1440183055"/>
        <c:scaling>
          <c:orientation val="minMax"/>
        </c:scaling>
        <c:axPos val="l"/>
        <c:crossAx val="1440182223"/>
        <c:delete val="0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>
            <a:noFill/>
          </a:ln>
          <a:effectLst/>
        </c:spPr>
        <c:txPr>
          <a:bodyPr rot="0" vert="horz" wrap="none" lIns="0" tIns="0" rIns="0" bIns="0" anchor="ctr" anchorCtr="1"/>
          <a:p>
            <a:pPr algn="l">
              <a:defRPr sz="900" b="0" i="0" u="none">
                <a:solidFill>
                  <a:schemeClr val="tx1">
                    <a:lumMod val="65000"/>
                    <a:lumOff val="35000"/>
                  </a:schemeClr>
                </a:solidFill>
                <a:latin typeface="+mn-lt" panose="0"/>
                <a:ea typeface="+mn-ea" panose="0"/>
                <a:cs typeface="+mn-ea" panose="0"/>
                <a:sym typeface="+mn-ea" panose="0"/>
              </a:defRPr>
            </a:pPr>
            <a:endParaRPr/>
          </a:p>
        </c:txPr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 w="9525">
          <a:noFill/>
        </a:ln>
        <a:effectLst/>
      </c:spPr>
      <c:txPr>
        <a:bodyPr rot="0" vert="horz" wrap="none" lIns="0" tIns="0" rIns="0" bIns="0" anchor="ctr" anchorCtr="1"/>
        <a:p>
          <a:pPr algn="l">
            <a:defRPr sz="900" b="0" i="0" u="none">
              <a:solidFill>
                <a:schemeClr val="tx1">
                  <a:lumMod val="65000"/>
                  <a:lumOff val="35000"/>
                </a:schemeClr>
              </a:solidFill>
              <a:latin typeface="+mn-lt" panose="0"/>
              <a:ea typeface="+mn-ea" panose="0"/>
              <a:cs typeface="+mn-ea" panose="0"/>
              <a:sym typeface="+mn-ea" panose="0"/>
            </a:defRPr>
          </a:pPr>
          <a:endParaRPr/>
        </a:p>
      </c:txPr>
    </c:legend>
    <c:dispBlanksAs val="gap"/>
  </c:chart>
  <c:txPr>
    <a:bodyPr rot="0" vert="horz" wrap="none" lIns="0" tIns="0" rIns="0" bIns="0" anchor="ctr" anchorCtr="1"/>
    <a:p>
      <a:pPr algn="l">
        <a:defRPr b="0" i="0" u="none"/>
      </a:pPr>
      <a:endParaRPr/>
    </a:p>
  </c:txPr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chart" Target="../charts/chart1.xml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1</xdr:col>
      <xdr:colOff>1038225</xdr:colOff>
      <xdr:row>14</xdr:row>
      <xdr:rowOff>19050</xdr:rowOff>
    </xdr:from>
    <xdr:to>
      <xdr:col>10</xdr:col>
      <xdr:colOff>19050</xdr:colOff>
      <xdr:row>32</xdr:row>
      <xdr:rowOff>19050</xdr:rowOff>
    </xdr:to>
    <xdr:graphicFrame fPublished="0">
      <xdr:nvGraphicFramePr>
        <xdr:cNvPr id="4" name="차트 3"/>
        <xdr:cNvGraphicFramePr/>
      </xdr:nvGraphicFramePr>
      <xdr:xfrm>
        <a:off x="1724025" y="3038475"/>
        <a:ext cx="6762750" cy="37719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0070c0"/>
  </x:sheetPr>
  <x:dimension ref="A1:G15"/>
  <x:sheetViews>
    <x:sheetView topLeftCell="A1" zoomScaleNormal="100" zoomScaleSheetLayoutView="75" workbookViewId="0">
      <x:selection activeCell="B5" activeCellId="0" sqref="B5:G5"/>
    </x:sheetView>
  </x:sheetViews>
  <x:sheetFormatPr defaultColWidth="9" defaultRowHeight="16.399999999999999"/>
  <x:cols>
    <x:col min="2" max="2" width="9.375" bestFit="1" customWidth="1"/>
  </x:cols>
  <x:sheetData>
    <x:row r="1" spans="1:7">
      <x:c r="A1" s="16" t="s">
        <x:v>106</x:v>
      </x:c>
      <x:c r="B1" s="75" t="s">
        <x:v>132</x:v>
      </x:c>
      <x:c r="C1" s="75"/>
      <x:c r="D1" s="75"/>
      <x:c r="E1" s="75"/>
      <x:c r="F1" s="75"/>
      <x:c r="G1" s="75"/>
    </x:row>
    <x:row r="2" spans="1:7">
      <x:c r="A2" s="16" t="s">
        <x:v>16</x:v>
      </x:c>
      <x:c r="B2" s="76" t="s">
        <x:v>35</x:v>
      </x:c>
      <x:c r="C2" s="76"/>
      <x:c r="D2" s="76"/>
      <x:c r="E2" s="76"/>
      <x:c r="F2" s="76"/>
      <x:c r="G2" s="76"/>
    </x:row>
    <x:row r="3" spans="1:7">
      <x:c r="A3" s="16" t="s">
        <x:v>115</x:v>
      </x:c>
      <x:c r="B3" s="76" t="s">
        <x:v>36</x:v>
      </x:c>
      <x:c r="C3" s="76"/>
      <x:c r="D3" s="76"/>
      <x:c r="E3" s="76"/>
      <x:c r="F3" s="76"/>
      <x:c r="G3" s="76"/>
    </x:row>
    <x:row r="4" spans="1:7">
      <x:c r="A4" s="16" t="s">
        <x:v>114</x:v>
      </x:c>
      <x:c r="B4" s="76" t="s">
        <x:v>153</x:v>
      </x:c>
      <x:c r="C4" s="76"/>
      <x:c r="D4" s="76"/>
      <x:c r="E4" s="76"/>
      <x:c r="F4" s="76"/>
      <x:c r="G4" s="76"/>
    </x:row>
    <x:row r="5" spans="1:7">
      <x:c r="A5" s="77" t="s">
        <x:v>17</x:v>
      </x:c>
      <x:c r="B5" s="76" t="s">
        <x:v>176</x:v>
      </x:c>
      <x:c r="C5" s="76"/>
      <x:c r="D5" s="76"/>
      <x:c r="E5" s="76"/>
      <x:c r="F5" s="76"/>
      <x:c r="G5" s="76"/>
    </x:row>
    <x:row r="6" spans="1:7">
      <x:c r="A6" s="78"/>
      <x:c r="B6" s="76" t="s">
        <x:v>175</x:v>
      </x:c>
      <x:c r="C6" s="76"/>
      <x:c r="D6" s="76"/>
      <x:c r="E6" s="76"/>
      <x:c r="F6" s="76"/>
      <x:c r="G6" s="76"/>
    </x:row>
    <x:row r="7" spans="1:7">
      <x:c r="A7" s="78"/>
      <x:c r="B7" s="76" t="s">
        <x:v>177</x:v>
      </x:c>
      <x:c r="C7" s="76"/>
      <x:c r="D7" s="76"/>
      <x:c r="E7" s="76"/>
      <x:c r="F7" s="76"/>
      <x:c r="G7" s="76"/>
    </x:row>
    <x:row r="8" spans="1:7">
      <x:c r="A8" s="78"/>
      <x:c r="B8" s="76"/>
      <x:c r="C8" s="76"/>
      <x:c r="D8" s="76"/>
      <x:c r="E8" s="76"/>
      <x:c r="F8" s="76"/>
      <x:c r="G8" s="76"/>
    </x:row>
    <x:row r="9" spans="1:7">
      <x:c r="A9" s="78"/>
      <x:c r="B9" s="76"/>
      <x:c r="C9" s="76"/>
      <x:c r="D9" s="76"/>
      <x:c r="E9" s="76"/>
      <x:c r="F9" s="76"/>
      <x:c r="G9" s="76"/>
    </x:row>
    <x:row r="10" spans="1:7">
      <x:c r="A10" s="79"/>
      <x:c r="B10" s="76"/>
      <x:c r="C10" s="76"/>
      <x:c r="D10" s="76"/>
      <x:c r="E10" s="76"/>
      <x:c r="F10" s="76"/>
      <x:c r="G10" s="76"/>
    </x:row>
    <x:row r="13" spans="1:7">
      <x:c r="A13" s="74" t="s">
        <x:v>47</x:v>
      </x:c>
      <x:c r="B13" s="74"/>
      <x:c r="C13" s="74"/>
      <x:c r="D13" s="74"/>
      <x:c r="E13" s="74"/>
      <x:c r="F13" s="74"/>
      <x:c r="G13" s="74"/>
    </x:row>
    <x:row r="14" spans="1:7">
      <x:c r="A14" s="74" t="s">
        <x:v>63</x:v>
      </x:c>
      <x:c r="B14" s="74"/>
      <x:c r="C14" s="74"/>
      <x:c r="D14" s="74"/>
      <x:c r="E14" s="74"/>
      <x:c r="F14" s="74"/>
      <x:c r="G14" s="74"/>
    </x:row>
    <x:row r="15" spans="1:7">
      <x:c r="A15" s="74" t="s">
        <x:v>53</x:v>
      </x:c>
      <x:c r="B15" s="74"/>
      <x:c r="C15" s="74"/>
      <x:c r="D15" s="74"/>
      <x:c r="E15" s="74"/>
      <x:c r="F15" s="74"/>
      <x:c r="G15" s="74"/>
    </x:row>
  </x:sheetData>
  <x:mergeCells count="14">
    <x:mergeCell ref="A13:G13"/>
    <x:mergeCell ref="A14:G14"/>
    <x:mergeCell ref="A15:G15"/>
    <x:mergeCell ref="B1:G1"/>
    <x:mergeCell ref="B2:G2"/>
    <x:mergeCell ref="B3:G3"/>
    <x:mergeCell ref="B4:G4"/>
    <x:mergeCell ref="B5:G5"/>
    <x:mergeCell ref="B7:G7"/>
    <x:mergeCell ref="B8:G8"/>
    <x:mergeCell ref="B9:G9"/>
    <x:mergeCell ref="B10:G10"/>
    <x:mergeCell ref="A5:A10"/>
    <x:mergeCell ref="B6:G6"/>
  </x:mergeCells>
  <x:dataValidations count="3">
    <x:dataValidation type="list" allowBlank="1" showInputMessage="1" showErrorMessage="1" promptTitle="분반" prompt="1분반 또는 2분반 선택" sqref="B2:B2">
      <x:formula1>도구!$K$2:$K$3</x:formula1>
    </x:dataValidation>
    <x:dataValidation type="list" allowBlank="1" showInputMessage="1" showErrorMessage="1" promptTitle="조 번호" prompt="조 번호 선택!" sqref="B3:G3">
      <x:formula1>도구!$M$2:$M$16</x:formula1>
    </x:dataValidation>
    <x:dataValidation type="list" allowBlank="1" showInputMessage="1" showErrorMessage="1" promptTitle="교과목명" prompt="해당하는 교과목명을 선택하면 됩니다." sqref="B1:G1">
      <x:formula1>도구!$O$2:$O$5</x:formula1>
    </x:dataValidation>
  </x:dataValidation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>
    <x:tabColor rgb="ff0070c0"/>
  </x:sheetPr>
  <x:dimension ref="A1:I62"/>
  <x:sheetViews>
    <x:sheetView topLeftCell="A1" zoomScaleNormal="100" zoomScaleSheetLayoutView="100" workbookViewId="0">
      <x:pane xSplit="0" ySplit="1" topLeftCell="A2" activePane="bottomLeft" state="frozen"/>
      <x:selection pane="bottomLeft" activeCell="O9" activeCellId="0" sqref="O9:O9"/>
    </x:sheetView>
  </x:sheetViews>
  <x:sheetFormatPr defaultColWidth="8.625" defaultRowHeight="16.399999999999999"/>
  <x:cols>
    <x:col min="1" max="1" width="8.625" style="6"/>
    <x:col min="2" max="2" width="54.375" style="7" customWidth="1"/>
    <x:col min="3" max="3" width="13.25" style="6" customWidth="1"/>
    <x:col min="4" max="4" width="12.625" style="6" bestFit="1" customWidth="1"/>
    <x:col min="5" max="5" width="13" style="6" bestFit="1" customWidth="1"/>
    <x:col min="6" max="6" width="14.875" customWidth="1"/>
    <x:col min="7" max="7" width="13.375" customWidth="1"/>
    <x:col min="8" max="8" width="13.625" customWidth="1"/>
    <x:col min="9" max="9" width="13.25" hidden="1" customWidth="1"/>
  </x:cols>
  <x:sheetData>
    <x:row r="1" spans="1:9">
      <x:c r="A1" s="13" t="s">
        <x:v>38</x:v>
      </x:c>
      <x:c r="B1" s="14" t="s">
        <x:v>89</x:v>
      </x:c>
      <x:c r="C1" s="13" t="s">
        <x:v>92</x:v>
      </x:c>
      <x:c r="D1" s="13" t="s">
        <x:v>95</x:v>
      </x:c>
      <x:c r="E1" s="13" t="s">
        <x:v>110</x:v>
      </x:c>
      <x:c r="F1" s="13" t="s">
        <x:v>56</x:v>
      </x:c>
      <x:c r="G1" s="13" t="s">
        <x:v>99</x:v>
      </x:c>
      <x:c r="H1" s="13" t="s">
        <x:v>32</x:v>
      </x:c>
      <x:c r="I1" s="13" t="s">
        <x:v>99</x:v>
      </x:c>
    </x:row>
    <x:row r="2" spans="1:9">
      <x:c r="A2" s="42" t="s">
        <x:v>137</x:v>
      </x:c>
      <x:c r="B2" s="43" t="s">
        <x:v>171</x:v>
      </x:c>
      <x:c r="C2" s="44">
        <x:v>7</x:v>
      </x:c>
      <x:c r="D2" s="44" t="s">
        <x:v>31</x:v>
      </x:c>
      <x:c r="E2" s="45" t="s">
        <x:v>33</x:v>
      </x:c>
      <x:c r="F2" s="46" t="s">
        <x:v>24</x:v>
      </x:c>
      <x:c r="G2" s="46" t="b">
        <x:v>1</x:v>
      </x:c>
      <x:c r="H2" s="46" t="s">
        <x:v>0</x:v>
      </x:c>
      <x:c r="I2" s="9" t="b">
        <x:v>0</x:v>
      </x:c>
    </x:row>
    <x:row r="3" spans="1:9">
      <x:c r="A3" s="48" t="s">
        <x:v>121</x:v>
      </x:c>
      <x:c r="B3" s="49" t="s">
        <x:v>182</x:v>
      </x:c>
      <x:c r="C3" s="50">
        <x:v>2</x:v>
      </x:c>
      <x:c r="D3" s="50" t="s">
        <x:v>28</x:v>
      </x:c>
      <x:c r="E3" s="51" t="s">
        <x:v>41</x:v>
      </x:c>
      <x:c r="F3" s="47" t="s">
        <x:v>24</x:v>
      </x:c>
      <x:c r="G3" s="47" t="b">
        <x:v>1</x:v>
      </x:c>
      <x:c r="H3" s="83" t="s">
        <x:v>0</x:v>
      </x:c>
      <x:c r="I3" s="9" t="b">
        <x:v>0</x:v>
      </x:c>
    </x:row>
    <x:row r="4" spans="1:9">
      <x:c r="A4" s="48" t="s">
        <x:v>122</x:v>
      </x:c>
      <x:c r="B4" s="49" t="s">
        <x:v>179</x:v>
      </x:c>
      <x:c r="C4" s="50">
        <x:v>3</x:v>
      </x:c>
      <x:c r="D4" s="50" t="s">
        <x:v>31</x:v>
      </x:c>
      <x:c r="E4" s="51" t="s">
        <x:v>41</x:v>
      </x:c>
      <x:c r="F4" s="47" t="s">
        <x:v>24</x:v>
      </x:c>
      <x:c r="G4" s="47" t="b">
        <x:v>1</x:v>
      </x:c>
      <x:c r="H4" s="83" t="s">
        <x:v>0</x:v>
      </x:c>
      <x:c r="I4" s="9" t="b">
        <x:v>0</x:v>
      </x:c>
    </x:row>
    <x:row r="5" spans="1:9">
      <x:c r="A5" s="48" t="s">
        <x:v>105</x:v>
      </x:c>
      <x:c r="B5" s="49" t="s">
        <x:v>170</x:v>
      </x:c>
      <x:c r="C5" s="50">
        <x:v>2</x:v>
      </x:c>
      <x:c r="D5" s="50" t="s">
        <x:v>28</x:v>
      </x:c>
      <x:c r="E5" s="51" t="s">
        <x:v>41</x:v>
      </x:c>
      <x:c r="F5" s="47" t="s">
        <x:v>24</x:v>
      </x:c>
      <x:c r="G5" s="47" t="b">
        <x:v>1</x:v>
      </x:c>
      <x:c r="H5" s="83" t="s">
        <x:v>0</x:v>
      </x:c>
      <x:c r="I5" s="9" t="b">
        <x:v>0</x:v>
      </x:c>
    </x:row>
    <x:row r="6" spans="1:9">
      <x:c r="A6" s="48" t="s">
        <x:v>147</x:v>
      </x:c>
      <x:c r="B6" s="49" t="s">
        <x:v>184</x:v>
      </x:c>
      <x:c r="C6" s="50">
        <x:v>1</x:v>
      </x:c>
      <x:c r="D6" s="50" t="s">
        <x:v>30</x:v>
      </x:c>
      <x:c r="E6" s="47" t="s">
        <x:v>8</x:v>
      </x:c>
      <x:c r="F6" s="47" t="s">
        <x:v>24</x:v>
      </x:c>
      <x:c r="G6" s="47" t="b">
        <x:v>1</x:v>
      </x:c>
      <x:c r="H6" s="83" t="s">
        <x:v>0</x:v>
      </x:c>
      <x:c r="I6" s="9" t="b">
        <x:v>0</x:v>
      </x:c>
    </x:row>
    <x:row r="7" spans="1:9" ht="32.75">
      <x:c r="A7" s="52" t="s">
        <x:v>151</x:v>
      </x:c>
      <x:c r="B7" s="49" t="s">
        <x:v>4</x:v>
      </x:c>
      <x:c r="C7" s="53">
        <x:v>1</x:v>
      </x:c>
      <x:c r="D7" s="53" t="s">
        <x:v>28</x:v>
      </x:c>
      <x:c r="E7" s="54" t="s">
        <x:v>8</x:v>
      </x:c>
      <x:c r="F7" s="54" t="s">
        <x:v>24</x:v>
      </x:c>
      <x:c r="G7" s="47" t="b">
        <x:v>1</x:v>
      </x:c>
      <x:c r="H7" s="83" t="s">
        <x:v>0</x:v>
      </x:c>
      <x:c r="I7" s="9" t="b">
        <x:v>0</x:v>
      </x:c>
    </x:row>
    <x:row r="8" spans="1:9">
      <x:c r="A8" s="52" t="s">
        <x:v>161</x:v>
      </x:c>
      <x:c r="B8" s="49" t="s">
        <x:v>168</x:v>
      </x:c>
      <x:c r="C8" s="50">
        <x:v>1</x:v>
      </x:c>
      <x:c r="D8" s="50" t="s">
        <x:v>28</x:v>
      </x:c>
      <x:c r="E8" s="47" t="s">
        <x:v>8</x:v>
      </x:c>
      <x:c r="F8" s="47" t="s">
        <x:v>24</x:v>
      </x:c>
      <x:c r="G8" s="47" t="b">
        <x:v>1</x:v>
      </x:c>
      <x:c r="H8" s="83" t="s">
        <x:v>0</x:v>
      </x:c>
      <x:c r="I8" s="9" t="b">
        <x:v>0</x:v>
      </x:c>
    </x:row>
    <x:row r="9" spans="1:9" ht="32.75">
      <x:c r="A9" s="52" t="s">
        <x:v>154</x:v>
      </x:c>
      <x:c r="B9" s="49" t="s">
        <x:v>162</x:v>
      </x:c>
      <x:c r="C9" s="50">
        <x:v>5</x:v>
      </x:c>
      <x:c r="D9" s="50" t="s">
        <x:v>31</x:v>
      </x:c>
      <x:c r="E9" s="47" t="s">
        <x:v>8</x:v>
      </x:c>
      <x:c r="F9" s="47" t="s">
        <x:v>24</x:v>
      </x:c>
      <x:c r="G9" s="47" t="b">
        <x:v>1</x:v>
      </x:c>
      <x:c r="H9" s="24" t="s">
        <x:v>173</x:v>
      </x:c>
      <x:c r="I9" s="9" t="b">
        <x:v>0</x:v>
      </x:c>
    </x:row>
    <x:row r="10" spans="1:9" ht="32.75">
      <x:c r="A10" s="52" t="s">
        <x:v>145</x:v>
      </x:c>
      <x:c r="B10" s="49" t="s">
        <x:v>163</x:v>
      </x:c>
      <x:c r="C10" s="50">
        <x:v>4</x:v>
      </x:c>
      <x:c r="D10" s="50" t="s">
        <x:v>30</x:v>
      </x:c>
      <x:c r="E10" s="47" t="s">
        <x:v>8</x:v>
      </x:c>
      <x:c r="F10" s="47" t="s">
        <x:v>24</x:v>
      </x:c>
      <x:c r="G10" s="47" t="b">
        <x:v>1</x:v>
      </x:c>
      <x:c r="H10" s="24" t="s">
        <x:v>173</x:v>
      </x:c>
      <x:c r="I10" s="9" t="b">
        <x:v>0</x:v>
      </x:c>
    </x:row>
    <x:row r="11" spans="1:9" ht="32.75">
      <x:c r="A11" s="69" t="s">
        <x:v>150</x:v>
      </x:c>
      <x:c r="B11" s="66" t="s">
        <x:v>141</x:v>
      </x:c>
      <x:c r="C11" s="70">
        <x:v>5</x:v>
      </x:c>
      <x:c r="D11" s="70" t="s">
        <x:v>28</x:v>
      </x:c>
      <x:c r="E11" s="54" t="s">
        <x:v>8</x:v>
      </x:c>
      <x:c r="F11" s="54" t="s">
        <x:v>24</x:v>
      </x:c>
      <x:c r="G11" s="47" t="b">
        <x:v>1</x:v>
      </x:c>
      <x:c r="H11" s="11" t="s">
        <x:v>173</x:v>
      </x:c>
      <x:c r="I11" s="9" t="b">
        <x:v>0</x:v>
      </x:c>
    </x:row>
    <x:row r="12" spans="1:9" customFormat="1">
      <x:c r="A12" s="71" t="s">
        <x:v>156</x:v>
      </x:c>
      <x:c r="B12" s="9" t="s">
        <x:v>167</x:v>
      </x:c>
      <x:c r="C12" s="71">
        <x:v>2</x:v>
      </x:c>
      <x:c r="D12" s="71" t="s">
        <x:v>28</x:v>
      </x:c>
      <x:c r="E12" s="64" t="s">
        <x:v>8</x:v>
      </x:c>
      <x:c r="F12" s="54" t="s">
        <x:v>24</x:v>
      </x:c>
      <x:c r="G12" s="47" t="b">
        <x:v>1</x:v>
      </x:c>
      <x:c r="H12" s="11" t="s">
        <x:v>173</x:v>
      </x:c>
      <x:c r="I12" s="9"/>
    </x:row>
    <x:row r="13" spans="1:9">
      <x:c r="A13" s="72" t="s">
        <x:v>100</x:v>
      </x:c>
      <x:c r="B13" s="73" t="s">
        <x:v>172</x:v>
      </x:c>
      <x:c r="C13" s="72">
        <x:v>5</x:v>
      </x:c>
      <x:c r="D13" s="72" t="s">
        <x:v>31</x:v>
      </x:c>
      <x:c r="E13" s="46" t="s">
        <x:v>8</x:v>
      </x:c>
      <x:c r="F13" s="46" t="s">
        <x:v>24</x:v>
      </x:c>
      <x:c r="G13" s="46" t="b">
        <x:v>1</x:v>
      </x:c>
      <x:c r="H13" s="46" t="s">
        <x:v>174</x:v>
      </x:c>
      <x:c r="I13" s="9" t="b">
        <x:v>0</x:v>
      </x:c>
    </x:row>
    <x:row r="14" spans="1:9">
      <x:c r="A14" s="48" t="s">
        <x:v>131</x:v>
      </x:c>
      <x:c r="B14" s="49" t="s">
        <x:v>169</x:v>
      </x:c>
      <x:c r="C14" s="50">
        <x:v>2</x:v>
      </x:c>
      <x:c r="D14" s="50" t="s">
        <x:v>30</x:v>
      </x:c>
      <x:c r="E14" s="47" t="s">
        <x:v>8</x:v>
      </x:c>
      <x:c r="F14" s="47" t="s">
        <x:v>24</x:v>
      </x:c>
      <x:c r="G14" s="47" t="b">
        <x:v>1</x:v>
      </x:c>
      <x:c r="H14" s="83" t="s">
        <x:v>0</x:v>
      </x:c>
      <x:c r="I14" s="9" t="b">
        <x:v>0</x:v>
      </x:c>
    </x:row>
    <x:row r="15" spans="1:9">
      <x:c r="A15" s="48" t="s">
        <x:v>129</x:v>
      </x:c>
      <x:c r="B15" s="49" t="s">
        <x:v>183</x:v>
      </x:c>
      <x:c r="C15" s="50">
        <x:v>2</x:v>
      </x:c>
      <x:c r="D15" s="50" t="s">
        <x:v>30</x:v>
      </x:c>
      <x:c r="E15" s="51" t="s">
        <x:v>41</x:v>
      </x:c>
      <x:c r="F15" s="47" t="s">
        <x:v>24</x:v>
      </x:c>
      <x:c r="G15" s="47" t="b">
        <x:v>1</x:v>
      </x:c>
      <x:c r="H15" s="83" t="s">
        <x:v>0</x:v>
      </x:c>
      <x:c r="I15" s="9" t="b">
        <x:v>0</x:v>
      </x:c>
    </x:row>
    <x:row r="16" spans="1:9" ht="32.75">
      <x:c r="A16" s="65" t="s">
        <x:v>93</x:v>
      </x:c>
      <x:c r="B16" s="66" t="s">
        <x:v>5</x:v>
      </x:c>
      <x:c r="C16" s="67">
        <x:v>5</x:v>
      </x:c>
      <x:c r="D16" s="67" t="s">
        <x:v>31</x:v>
      </x:c>
      <x:c r="E16" s="47" t="s">
        <x:v>8</x:v>
      </x:c>
      <x:c r="F16" s="47" t="s">
        <x:v>24</x:v>
      </x:c>
      <x:c r="G16" s="47" t="b">
        <x:v>1</x:v>
      </x:c>
      <x:c r="H16" s="47" t="s">
        <x:v>144</x:v>
      </x:c>
      <x:c r="I16" s="9" t="b">
        <x:v>0</x:v>
      </x:c>
    </x:row>
    <x:row r="17" spans="1:9" ht="32.75">
      <x:c r="A17" s="68" t="s">
        <x:v>149</x:v>
      </x:c>
      <x:c r="B17" s="10" t="s">
        <x:v>164</x:v>
      </x:c>
      <x:c r="C17" s="68">
        <x:v>2</x:v>
      </x:c>
      <x:c r="D17" s="68" t="s">
        <x:v>30</x:v>
      </x:c>
      <x:c r="E17" s="47" t="s">
        <x:v>8</x:v>
      </x:c>
      <x:c r="F17" s="47" t="s">
        <x:v>24</x:v>
      </x:c>
      <x:c r="G17" s="47" t="b">
        <x:v>1</x:v>
      </x:c>
      <x:c r="H17" s="47" t="s">
        <x:v>144</x:v>
      </x:c>
      <x:c r="I17" s="9" t="b">
        <x:v>0</x:v>
      </x:c>
    </x:row>
    <x:row r="18" spans="1:9">
      <x:c r="A18" s="56" t="s">
        <x:v>130</x:v>
      </x:c>
      <x:c r="B18" s="57" t="s">
        <x:v>155</x:v>
      </x:c>
      <x:c r="C18" s="58">
        <x:v>7</x:v>
      </x:c>
      <x:c r="D18" s="58" t="s">
        <x:v>31</x:v>
      </x:c>
      <x:c r="E18" s="46" t="s">
        <x:v>8</x:v>
      </x:c>
      <x:c r="F18" s="46" t="s">
        <x:v>24</x:v>
      </x:c>
      <x:c r="G18" s="46" t="b">
        <x:v>1</x:v>
      </x:c>
      <x:c r="H18" s="46" t="s">
        <x:v>144</x:v>
      </x:c>
      <x:c r="I18" s="9" t="b">
        <x:v>0</x:v>
      </x:c>
    </x:row>
    <x:row r="19" spans="1:9" ht="32.75">
      <x:c r="A19" s="59" t="s">
        <x:v>133</x:v>
      </x:c>
      <x:c r="B19" s="60" t="s">
        <x:v>3</x:v>
      </x:c>
      <x:c r="C19" s="55">
        <x:v>7</x:v>
      </x:c>
      <x:c r="D19" s="55" t="s">
        <x:v>31</x:v>
      </x:c>
      <x:c r="E19" s="47" t="s">
        <x:v>8</x:v>
      </x:c>
      <x:c r="F19" s="47" t="s">
        <x:v>24</x:v>
      </x:c>
      <x:c r="G19" s="47" t="b">
        <x:v>0</x:v>
      </x:c>
      <x:c r="H19" s="24" t="s">
        <x:v>143</x:v>
      </x:c>
      <x:c r="I19" s="9" t="b">
        <x:v>0</x:v>
      </x:c>
    </x:row>
    <x:row r="20" spans="1:9">
      <x:c r="A20" s="59" t="s">
        <x:v>128</x:v>
      </x:c>
      <x:c r="B20" s="60" t="s">
        <x:v>178</x:v>
      </x:c>
      <x:c r="C20" s="55">
        <x:v>3</x:v>
      </x:c>
      <x:c r="D20" s="55" t="s">
        <x:v>28</x:v>
      </x:c>
      <x:c r="E20" s="47" t="s">
        <x:v>8</x:v>
      </x:c>
      <x:c r="F20" s="47" t="s">
        <x:v>24</x:v>
      </x:c>
      <x:c r="G20" s="47" t="b">
        <x:v>0</x:v>
      </x:c>
      <x:c r="H20" s="24" t="s">
        <x:v>143</x:v>
      </x:c>
      <x:c r="I20" s="9" t="b">
        <x:v>0</x:v>
      </x:c>
    </x:row>
    <x:row r="21" spans="1:9" ht="15" customHeight="1">
      <x:c r="A21" s="59" t="s">
        <x:v>138</x:v>
      </x:c>
      <x:c r="B21" s="49" t="s">
        <x:v>1</x:v>
      </x:c>
      <x:c r="C21" s="55">
        <x:v>1</x:v>
      </x:c>
      <x:c r="D21" s="55" t="s">
        <x:v>30</x:v>
      </x:c>
      <x:c r="E21" s="47" t="s">
        <x:v>8</x:v>
      </x:c>
      <x:c r="F21" s="47" t="s">
        <x:v>24</x:v>
      </x:c>
      <x:c r="G21" s="47" t="b">
        <x:v>0</x:v>
      </x:c>
      <x:c r="H21" s="47" t="s">
        <x:v>143</x:v>
      </x:c>
      <x:c r="I21" s="9" t="b">
        <x:v>0</x:v>
      </x:c>
    </x:row>
    <x:row r="22" spans="1:9" ht="15" customHeight="1">
      <x:c r="A22" s="61" t="s">
        <x:v>159</x:v>
      </x:c>
      <x:c r="B22" s="43" t="s">
        <x:v>152</x:v>
      </x:c>
      <x:c r="C22" s="44">
        <x:v>5</x:v>
      </x:c>
      <x:c r="D22" s="44" t="s">
        <x:v>28</x:v>
      </x:c>
      <x:c r="E22" s="62" t="s">
        <x:v>8</x:v>
      </x:c>
      <x:c r="F22" s="46" t="s">
        <x:v>24</x:v>
      </x:c>
      <x:c r="G22" s="46" t="b">
        <x:v>0</x:v>
      </x:c>
      <x:c r="H22" s="46" t="s">
        <x:v>144</x:v>
      </x:c>
      <x:c r="I22" s="9" t="b">
        <x:v>0</x:v>
      </x:c>
    </x:row>
    <x:row r="23" spans="1:9" ht="15" customHeight="1">
      <x:c r="A23" s="59" t="s">
        <x:v>146</x:v>
      </x:c>
      <x:c r="B23" s="49" t="s">
        <x:v>181</x:v>
      </x:c>
      <x:c r="C23" s="55">
        <x:v>2</x:v>
      </x:c>
      <x:c r="D23" s="55" t="s">
        <x:v>30</x:v>
      </x:c>
      <x:c r="E23" s="47" t="s">
        <x:v>8</x:v>
      </x:c>
      <x:c r="F23" s="47" t="s">
        <x:v>24</x:v>
      </x:c>
      <x:c r="G23" s="47" t="b">
        <x:v>0</x:v>
      </x:c>
      <x:c r="H23" s="24" t="s">
        <x:v>143</x:v>
      </x:c>
      <x:c r="I23" s="9" t="b">
        <x:v>0</x:v>
      </x:c>
    </x:row>
    <x:row r="24" spans="1:9">
      <x:c r="A24" s="59" t="s">
        <x:v>160</x:v>
      </x:c>
      <x:c r="B24" s="60" t="s">
        <x:v>180</x:v>
      </x:c>
      <x:c r="C24" s="55">
        <x:v>2</x:v>
      </x:c>
      <x:c r="D24" s="55" t="s">
        <x:v>28</x:v>
      </x:c>
      <x:c r="E24" s="47" t="s">
        <x:v>8</x:v>
      </x:c>
      <x:c r="F24" s="47" t="s">
        <x:v>24</x:v>
      </x:c>
      <x:c r="G24" s="47" t="b">
        <x:v>0</x:v>
      </x:c>
      <x:c r="H24" s="24" t="s">
        <x:v>143</x:v>
      </x:c>
      <x:c r="I24" s="9" t="b">
        <x:v>0</x:v>
      </x:c>
    </x:row>
    <x:row r="25" spans="1:9" ht="15" customHeight="1">
      <x:c r="A25" s="59" t="s">
        <x:v>148</x:v>
      </x:c>
      <x:c r="B25" s="60" t="s">
        <x:v>165</x:v>
      </x:c>
      <x:c r="C25" s="50">
        <x:v>3</x:v>
      </x:c>
      <x:c r="D25" s="50" t="s">
        <x:v>31</x:v>
      </x:c>
      <x:c r="E25" s="47" t="s">
        <x:v>8</x:v>
      </x:c>
      <x:c r="F25" s="47" t="s">
        <x:v>24</x:v>
      </x:c>
      <x:c r="G25" s="47" t="b">
        <x:v>0</x:v>
      </x:c>
      <x:c r="H25" s="24" t="s">
        <x:v>142</x:v>
      </x:c>
      <x:c r="I25" s="9" t="b">
        <x:v>0</x:v>
      </x:c>
    </x:row>
    <x:row r="26" spans="1:9" ht="15" customHeight="1">
      <x:c r="A26" s="59" t="s">
        <x:v>158</x:v>
      </x:c>
      <x:c r="B26" s="63" t="s">
        <x:v>166</x:v>
      </x:c>
      <x:c r="C26" s="55">
        <x:v>3</x:v>
      </x:c>
      <x:c r="D26" s="55" t="s">
        <x:v>31</x:v>
      </x:c>
      <x:c r="E26" s="47" t="s">
        <x:v>8</x:v>
      </x:c>
      <x:c r="F26" s="47" t="s">
        <x:v>24</x:v>
      </x:c>
      <x:c r="G26" s="47" t="b">
        <x:v>0</x:v>
      </x:c>
      <x:c r="H26" s="24" t="s">
        <x:v>142</x:v>
      </x:c>
      <x:c r="I26" s="9" t="b">
        <x:v>0</x:v>
      </x:c>
    </x:row>
    <x:row r="27" spans="1:9" ht="32.75">
      <x:c r="A27" s="59" t="s">
        <x:v>157</x:v>
      </x:c>
      <x:c r="B27" s="60" t="s">
        <x:v>2</x:v>
      </x:c>
      <x:c r="C27" s="55">
        <x:v>2</x:v>
      </x:c>
      <x:c r="D27" s="55" t="s">
        <x:v>28</x:v>
      </x:c>
      <x:c r="E27" s="47" t="s">
        <x:v>8</x:v>
      </x:c>
      <x:c r="F27" s="47" t="s">
        <x:v>24</x:v>
      </x:c>
      <x:c r="G27" s="47" t="b">
        <x:v>0</x:v>
      </x:c>
      <x:c r="H27" s="24" t="s">
        <x:v>142</x:v>
      </x:c>
      <x:c r="I27" s="9" t="b">
        <x:v>0</x:v>
      </x:c>
    </x:row>
    <x:row r="28" spans="1:9" ht="15" customHeight="1">
      <x:c r="A28" s="11"/>
      <x:c r="C28" s="11"/>
      <x:c r="D28" s="11"/>
      <x:c r="E28" s="11"/>
      <x:c r="F28" s="11"/>
      <x:c r="G28" s="17"/>
      <x:c r="H28" s="24"/>
      <x:c r="I28" s="9" t="b">
        <x:v>0</x:v>
      </x:c>
    </x:row>
    <x:row r="29" spans="1:9" ht="15" customHeight="1">
      <x:c r="A29" s="11"/>
      <x:c r="B29" s="10"/>
      <x:c r="C29" s="11"/>
      <x:c r="D29" s="11"/>
      <x:c r="E29" s="11"/>
      <x:c r="F29" s="11"/>
      <x:c r="G29" s="17"/>
      <x:c r="H29" s="11"/>
      <x:c r="I29" s="9" t="b">
        <x:v>0</x:v>
      </x:c>
    </x:row>
    <x:row r="30" spans="1:9" ht="15" customHeight="1">
      <x:c r="A30" s="11"/>
      <x:c r="B30" s="10"/>
      <x:c r="C30" s="11"/>
      <x:c r="D30" s="11"/>
      <x:c r="E30" s="11"/>
      <x:c r="F30" s="11"/>
      <x:c r="G30" s="17"/>
      <x:c r="H30" s="11"/>
      <x:c r="I30" s="9" t="b">
        <x:v>0</x:v>
      </x:c>
    </x:row>
    <x:row r="31" spans="1:9" ht="15" customHeight="1">
      <x:c r="A31" s="11"/>
      <x:c r="B31" s="10"/>
      <x:c r="C31" s="11"/>
      <x:c r="D31" s="11"/>
      <x:c r="E31" s="11"/>
      <x:c r="F31" s="11"/>
      <x:c r="G31" s="17"/>
      <x:c r="H31" s="11"/>
      <x:c r="I31" s="9" t="b">
        <x:v>0</x:v>
      </x:c>
    </x:row>
    <x:row r="32" spans="1:9">
      <x:c r="A32" s="11"/>
      <x:c r="B32" s="10"/>
      <x:c r="C32" s="11"/>
      <x:c r="D32" s="11"/>
      <x:c r="E32" s="11"/>
      <x:c r="F32" s="11"/>
      <x:c r="G32" s="17"/>
      <x:c r="H32" s="11"/>
      <x:c r="I32" s="9" t="b">
        <x:v>0</x:v>
      </x:c>
    </x:row>
    <x:row r="33" spans="1:9">
      <x:c r="A33" s="11"/>
      <x:c r="B33" s="10"/>
      <x:c r="C33" s="11"/>
      <x:c r="D33" s="11"/>
      <x:c r="E33" s="11"/>
      <x:c r="F33" s="11"/>
      <x:c r="G33" s="17"/>
      <x:c r="H33" s="11"/>
      <x:c r="I33" s="9"/>
    </x:row>
    <x:row r="34" spans="1:9">
      <x:c r="A34" s="11"/>
      <x:c r="B34" s="10"/>
      <x:c r="C34" s="11"/>
      <x:c r="D34" s="11"/>
      <x:c r="E34" s="11"/>
      <x:c r="F34" s="11"/>
      <x:c r="G34" s="17"/>
      <x:c r="H34" s="11"/>
      <x:c r="I34" s="9"/>
    </x:row>
    <x:row r="35" spans="1:9">
      <x:c r="A35" s="11"/>
      <x:c r="B35" s="10"/>
      <x:c r="C35" s="11"/>
      <x:c r="D35" s="11"/>
      <x:c r="E35" s="11"/>
      <x:c r="F35" s="11"/>
      <x:c r="G35" s="17"/>
      <x:c r="H35" s="11"/>
      <x:c r="I35" s="9"/>
    </x:row>
    <x:row r="36" spans="1:9">
      <x:c r="A36" s="11"/>
      <x:c r="B36" s="10"/>
      <x:c r="C36" s="11"/>
      <x:c r="D36" s="11"/>
      <x:c r="E36" s="11"/>
      <x:c r="F36" s="11"/>
      <x:c r="G36" s="17"/>
      <x:c r="H36" s="11"/>
      <x:c r="I36" s="9"/>
    </x:row>
    <x:row r="37" spans="1:9">
      <x:c r="A37" s="11"/>
      <x:c r="B37" s="10"/>
      <x:c r="C37" s="11"/>
      <x:c r="D37" s="11"/>
      <x:c r="E37" s="11"/>
      <x:c r="F37" s="11"/>
      <x:c r="G37" s="17"/>
      <x:c r="H37" s="11"/>
      <x:c r="I37" s="9"/>
    </x:row>
    <x:row r="38" spans="1:9">
      <x:c r="A38" s="11"/>
      <x:c r="B38" s="10"/>
      <x:c r="C38" s="11"/>
      <x:c r="D38" s="11"/>
      <x:c r="E38" s="11"/>
      <x:c r="F38" s="11"/>
      <x:c r="G38" s="17"/>
      <x:c r="H38" s="11"/>
      <x:c r="I38" s="9"/>
    </x:row>
    <x:row r="39" spans="1:9">
      <x:c r="A39" s="11"/>
      <x:c r="B39" s="10"/>
      <x:c r="C39" s="11"/>
      <x:c r="D39" s="11"/>
      <x:c r="E39" s="11"/>
      <x:c r="F39" s="11"/>
      <x:c r="G39" s="17"/>
      <x:c r="H39" s="11"/>
      <x:c r="I39" s="9"/>
    </x:row>
    <x:row r="40" spans="1:9">
      <x:c r="A40" s="11"/>
      <x:c r="B40" s="10"/>
      <x:c r="C40" s="11"/>
      <x:c r="D40" s="11"/>
      <x:c r="E40" s="11"/>
      <x:c r="F40" s="11"/>
      <x:c r="G40" s="17"/>
      <x:c r="H40" s="11"/>
      <x:c r="I40" s="9"/>
    </x:row>
    <x:row r="41" spans="1:9">
      <x:c r="A41" s="11"/>
      <x:c r="B41" s="10"/>
      <x:c r="C41" s="11"/>
      <x:c r="D41" s="11"/>
      <x:c r="E41" s="11"/>
      <x:c r="F41" s="11"/>
      <x:c r="G41" s="17"/>
      <x:c r="H41" s="11"/>
      <x:c r="I41" s="9"/>
    </x:row>
    <x:row r="42" spans="1:9">
      <x:c r="A42" s="11"/>
      <x:c r="B42" s="10"/>
      <x:c r="C42" s="11"/>
      <x:c r="D42" s="11"/>
      <x:c r="E42" s="11"/>
      <x:c r="F42" s="11"/>
      <x:c r="G42" s="17"/>
      <x:c r="H42" s="11"/>
      <x:c r="I42" s="9"/>
    </x:row>
    <x:row r="43" spans="1:9">
      <x:c r="A43" s="11"/>
      <x:c r="B43" s="10"/>
      <x:c r="C43" s="11"/>
      <x:c r="D43" s="11"/>
      <x:c r="E43" s="11"/>
      <x:c r="F43" s="11"/>
      <x:c r="G43" s="17"/>
      <x:c r="H43" s="11"/>
      <x:c r="I43" s="9"/>
    </x:row>
    <x:row r="44" spans="1:9">
      <x:c r="A44" s="11"/>
      <x:c r="B44" s="10"/>
      <x:c r="C44" s="11"/>
      <x:c r="D44" s="11"/>
      <x:c r="E44" s="11"/>
      <x:c r="F44" s="11"/>
      <x:c r="G44" s="17"/>
      <x:c r="H44" s="11"/>
      <x:c r="I44" s="9"/>
    </x:row>
    <x:row r="45" spans="1:9">
      <x:c r="A45" s="11"/>
      <x:c r="B45" s="10"/>
      <x:c r="C45" s="11"/>
      <x:c r="D45" s="11"/>
      <x:c r="E45" s="11"/>
      <x:c r="F45" s="11"/>
      <x:c r="G45" s="17"/>
      <x:c r="H45" s="11"/>
      <x:c r="I45" s="9"/>
    </x:row>
    <x:row r="46" spans="1:9">
      <x:c r="A46" s="11"/>
      <x:c r="B46" s="10"/>
      <x:c r="C46" s="11"/>
      <x:c r="D46" s="11"/>
      <x:c r="E46" s="11"/>
      <x:c r="F46" s="11"/>
      <x:c r="G46" s="17"/>
      <x:c r="H46" s="11"/>
      <x:c r="I46" s="9"/>
    </x:row>
    <x:row r="47" spans="1:9">
      <x:c r="A47" s="11"/>
      <x:c r="B47" s="10"/>
      <x:c r="C47" s="11"/>
      <x:c r="D47" s="11"/>
      <x:c r="E47" s="11"/>
      <x:c r="F47" s="11"/>
      <x:c r="G47" s="17"/>
      <x:c r="H47" s="11"/>
      <x:c r="I47" s="9"/>
    </x:row>
    <x:row r="48" spans="1:9">
      <x:c r="A48" s="11"/>
      <x:c r="B48" s="10"/>
      <x:c r="C48" s="11"/>
      <x:c r="D48" s="11"/>
      <x:c r="E48" s="11"/>
      <x:c r="F48" s="11"/>
      <x:c r="G48" s="17"/>
      <x:c r="H48" s="11"/>
      <x:c r="I48" s="9"/>
    </x:row>
    <x:row r="49" spans="2:7">
      <x:c r="B49" s="31" t="s">
        <x:v>104</x:v>
      </x:c>
      <x:c r="C49" s="30">
        <x:f>SUM(C2:C27)</x:f>
        <x:v>84</x:v>
      </x:c>
      <x:c r="D49" s="25" t="s">
        <x:v>78</x:v>
      </x:c>
      <x:c r="E49" s="25">
        <x:f>SUMIF(E2:E48,"완료",C2:C48)</x:f>
        <x:v>9</x:v>
      </x:c>
      <x:c r="F49" s="26" t="s">
        <x:v>69</x:v>
      </x:c>
      <x:c r="G49" s="27">
        <x:f>SUMIF(G2:G48,TRUE,C2:C48)</x:f>
        <x:v>56</x:v>
      </x:c>
    </x:row>
    <x:row r="50" spans="2:7" ht="31.149999999999999" customHeight="1">
      <x:c r="B50" s="21"/>
      <x:c r="C50" s="18"/>
      <x:c r="D50" s="35" t="s">
        <x:v>82</x:v>
      </x:c>
      <x:c r="E50" s="28">
        <x:f>SUMIFS(C2:C48,E2:E48,"완료",G2:G48,TRUE)</x:f>
        <x:v>9</x:v>
      </x:c>
      <x:c r="F50" s="19"/>
      <x:c r="G50" s="18"/>
    </x:row>
    <x:row r="51" spans="2:7">
      <x:c r="B51" s="41" t="s">
        <x:v>54</x:v>
      </x:c>
      <x:c r="C51" s="30">
        <x:f>COUNTA(A2:A48)-COUNTIF(C2:C48,0)-COUNTIF(C2:C48,-1)</x:f>
        <x:v>26</x:v>
      </x:c>
      <x:c r="D51" s="18"/>
      <x:c r="E51" s="18"/>
      <x:c r="F51" s="29" t="s">
        <x:v>85</x:v>
      </x:c>
      <x:c r="G51" s="30">
        <x:f>G49+E49-E50</x:f>
        <x:v>56</x:v>
      </x:c>
    </x:row>
    <x:row r="52" spans="1:9">
      <x:c r="A52" s="80" t="s">
        <x:v>61</x:v>
      </x:c>
      <x:c r="B52" s="80"/>
      <x:c r="C52" s="80"/>
      <x:c r="D52" s="80"/>
      <x:c r="E52" s="80"/>
      <x:c r="F52" s="80"/>
      <x:c r="G52" s="80"/>
      <x:c r="H52" s="80"/>
      <x:c r="I52" s="80"/>
    </x:row>
    <x:row r="53" spans="1:9">
      <x:c r="A53" s="81" t="s">
        <x:v>50</x:v>
      </x:c>
      <x:c r="B53" s="81"/>
      <x:c r="C53" s="81"/>
      <x:c r="D53" s="81"/>
      <x:c r="E53" s="81"/>
      <x:c r="F53" s="81"/>
      <x:c r="G53" s="81"/>
      <x:c r="H53" s="81"/>
      <x:c r="I53" s="81"/>
    </x:row>
    <x:row r="55" spans="2:2">
      <x:c r="B55" s="22" t="s">
        <x:v>48</x:v>
      </x:c>
    </x:row>
    <x:row r="56" spans="2:2">
      <x:c r="B56" s="22" t="s">
        <x:v>49</x:v>
      </x:c>
    </x:row>
    <x:row r="57" spans="2:2">
      <x:c r="B57" s="22" t="s">
        <x:v>46</x:v>
      </x:c>
    </x:row>
    <x:row r="58" spans="2:2">
      <x:c r="B58" s="22" t="s">
        <x:v>51</x:v>
      </x:c>
    </x:row>
    <x:row r="59" spans="2:2">
      <x:c r="B59" s="22" t="s">
        <x:v>43</x:v>
      </x:c>
    </x:row>
    <x:row r="60" spans="2:2">
      <x:c r="B60" s="34"/>
    </x:row>
    <x:row r="61" spans="2:2">
      <x:c r="B61" s="32" t="s">
        <x:v>52</x:v>
      </x:c>
    </x:row>
    <x:row r="62" spans="2:2" ht="15" customHeight="1">
      <x:c r="B62" s="33" t="s">
        <x:v>42</x:v>
      </x:c>
    </x:row>
  </x:sheetData>
  <x:autoFilter ref="A1:I40"/>
  <x:mergeCells count="2">
    <x:mergeCell ref="A52:I52"/>
    <x:mergeCell ref="A53:I53"/>
  </x:mergeCells>
  <x:conditionalFormatting sqref="C24:G28 E2:I2 E3:F3 I3:I16 F4:F11 I18:I19 A29:I48 A25:A28 I22:I28">
    <x:cfRule type="expression" dxfId="196" priority="502">
      <x:formula>"="</x:formula>
    </x:cfRule>
    <x:cfRule type="expression" dxfId="195" priority="501">
      <x:formula>"="</x:formula>
    </x:cfRule>
    <x:cfRule type="expression" dxfId="194" priority="500">
      <x:formula>"="</x:formula>
    </x:cfRule>
  </x:conditionalFormatting>
  <x:conditionalFormatting sqref="I2:I16 I18:I19 I22:I48">
    <x:cfRule type="cellIs" dxfId="193" priority="483" operator="equal">
      <x:formula>"="</x:formula>
    </x:cfRule>
  </x:conditionalFormatting>
  <x:conditionalFormatting sqref="C24:C48">
    <x:cfRule type="dataBar" priority="627">
      <x:dataBar minLength="0" maxLength="100">
        <x:cfvo type="min"/>
        <x:cfvo type="max"/>
        <x:color rgb="ff638ec6"/>
      </x:dataBar>
      <x:extLst>
        <x:ext xmlns:x14="http://schemas.microsoft.com/office/spreadsheetml/2009/9/main" uri="{B025F937-C7B1-47D3-B67F-A62EFF666E3E}">
          <x14:id>{DE460890-1652-4826-BA8D-7979A8C34E6A}</x14:id>
        </x:ext>
      </x:extLst>
    </x:cfRule>
  </x:conditionalFormatting>
  <x:conditionalFormatting sqref="A25:A48">
    <x:cfRule type="duplicateValues" dxfId="192" priority="629"/>
  </x:conditionalFormatting>
  <x:conditionalFormatting sqref="G2:G2 G24:G48">
    <x:cfRule type="dataBar" priority="481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{34FB28DF-64EF-4657-9B4F-AFCB418D2602}</x14:id>
        </x:ext>
      </x:extLst>
    </x:cfRule>
    <x:cfRule type="cellIs" dxfId="191" priority="480" operator="equal">
      <x:formula>"="</x:formula>
    </x:cfRule>
  </x:conditionalFormatting>
  <x:conditionalFormatting sqref="E6:E6">
    <x:cfRule type="expression" dxfId="190" priority="479">
      <x:formula>"="</x:formula>
    </x:cfRule>
    <x:cfRule type="expression" dxfId="189" priority="478">
      <x:formula>"="</x:formula>
    </x:cfRule>
    <x:cfRule type="expression" dxfId="188" priority="477">
      <x:formula>"="</x:formula>
    </x:cfRule>
  </x:conditionalFormatting>
  <x:conditionalFormatting sqref="E8:E8">
    <x:cfRule type="expression" dxfId="187" priority="476">
      <x:formula>"="</x:formula>
    </x:cfRule>
    <x:cfRule type="expression" dxfId="186" priority="475">
      <x:formula>"="</x:formula>
    </x:cfRule>
    <x:cfRule type="expression" dxfId="185" priority="474">
      <x:formula>"="</x:formula>
    </x:cfRule>
  </x:conditionalFormatting>
  <x:conditionalFormatting sqref="E9:E9">
    <x:cfRule type="expression" dxfId="184" priority="473">
      <x:formula>"="</x:formula>
    </x:cfRule>
    <x:cfRule type="expression" dxfId="183" priority="472">
      <x:formula>"="</x:formula>
    </x:cfRule>
    <x:cfRule type="expression" dxfId="182" priority="471">
      <x:formula>"="</x:formula>
    </x:cfRule>
  </x:conditionalFormatting>
  <x:conditionalFormatting sqref="E10:E10">
    <x:cfRule type="expression" dxfId="181" priority="470">
      <x:formula>"="</x:formula>
    </x:cfRule>
    <x:cfRule type="expression" dxfId="180" priority="469">
      <x:formula>"="</x:formula>
    </x:cfRule>
    <x:cfRule type="expression" dxfId="179" priority="468">
      <x:formula>"="</x:formula>
    </x:cfRule>
  </x:conditionalFormatting>
  <x:conditionalFormatting sqref="E4:E4">
    <x:cfRule type="expression" dxfId="178" priority="449">
      <x:formula>"="</x:formula>
    </x:cfRule>
    <x:cfRule type="expression" dxfId="177" priority="448">
      <x:formula>"="</x:formula>
    </x:cfRule>
    <x:cfRule type="expression" dxfId="176" priority="447">
      <x:formula>"="</x:formula>
    </x:cfRule>
  </x:conditionalFormatting>
  <x:conditionalFormatting sqref="E5:E5">
    <x:cfRule type="expression" dxfId="175" priority="446">
      <x:formula>"="</x:formula>
    </x:cfRule>
    <x:cfRule type="expression" dxfId="174" priority="445">
      <x:formula>"="</x:formula>
    </x:cfRule>
    <x:cfRule type="expression" dxfId="173" priority="444">
      <x:formula>"="</x:formula>
    </x:cfRule>
  </x:conditionalFormatting>
  <x:conditionalFormatting sqref="E7:E7">
    <x:cfRule type="expression" dxfId="172" priority="443">
      <x:formula>"="</x:formula>
    </x:cfRule>
    <x:cfRule type="expression" dxfId="171" priority="442">
      <x:formula>"="</x:formula>
    </x:cfRule>
    <x:cfRule type="expression" dxfId="170" priority="441">
      <x:formula>"="</x:formula>
    </x:cfRule>
  </x:conditionalFormatting>
  <x:conditionalFormatting sqref="E11:E11">
    <x:cfRule type="expression" dxfId="169" priority="440">
      <x:formula>"="</x:formula>
    </x:cfRule>
    <x:cfRule type="expression" dxfId="168" priority="439">
      <x:formula>"="</x:formula>
    </x:cfRule>
    <x:cfRule type="expression" dxfId="167" priority="438">
      <x:formula>"="</x:formula>
    </x:cfRule>
  </x:conditionalFormatting>
  <x:conditionalFormatting sqref="F13:F16 H13:H13 H16:H16 F18:F18 F22:G22 F22:G27 F19:G19">
    <x:cfRule type="expression" dxfId="166" priority="434">
      <x:formula>"="</x:formula>
    </x:cfRule>
    <x:cfRule type="expression" dxfId="165" priority="433">
      <x:formula>"="</x:formula>
    </x:cfRule>
    <x:cfRule type="expression" dxfId="164" priority="432">
      <x:formula>"="</x:formula>
    </x:cfRule>
  </x:conditionalFormatting>
  <x:conditionalFormatting sqref="G19:G19 G22:G27">
    <x:cfRule type="dataBar" priority="431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{8238BF18-0B1E-43DC-9085-CAA2B09B24F0}</x14:id>
        </x:ext>
      </x:extLst>
    </x:cfRule>
    <x:cfRule type="cellIs" dxfId="163" priority="430" operator="equal">
      <x:formula>"="</x:formula>
    </x:cfRule>
  </x:conditionalFormatting>
  <x:conditionalFormatting sqref="E14:E14">
    <x:cfRule type="expression" dxfId="162" priority="429">
      <x:formula>"="</x:formula>
    </x:cfRule>
    <x:cfRule type="expression" dxfId="161" priority="428">
      <x:formula>"="</x:formula>
    </x:cfRule>
    <x:cfRule type="expression" dxfId="160" priority="427">
      <x:formula>"="</x:formula>
    </x:cfRule>
  </x:conditionalFormatting>
  <x:conditionalFormatting sqref="E15:E15">
    <x:cfRule type="expression" dxfId="159" priority="426">
      <x:formula>"="</x:formula>
    </x:cfRule>
    <x:cfRule type="expression" dxfId="158" priority="425">
      <x:formula>"="</x:formula>
    </x:cfRule>
    <x:cfRule type="expression" dxfId="157" priority="424">
      <x:formula>"="</x:formula>
    </x:cfRule>
  </x:conditionalFormatting>
  <x:conditionalFormatting sqref="E16:E16">
    <x:cfRule type="expression" dxfId="156" priority="423">
      <x:formula>"="</x:formula>
    </x:cfRule>
    <x:cfRule type="expression" dxfId="155" priority="422">
      <x:formula>"="</x:formula>
    </x:cfRule>
    <x:cfRule type="expression" dxfId="154" priority="421">
      <x:formula>"="</x:formula>
    </x:cfRule>
  </x:conditionalFormatting>
  <x:conditionalFormatting sqref="E19:E19">
    <x:cfRule type="expression" dxfId="153" priority="417">
      <x:formula>"="</x:formula>
    </x:cfRule>
    <x:cfRule type="expression" dxfId="152" priority="416">
      <x:formula>"="</x:formula>
    </x:cfRule>
    <x:cfRule type="expression" dxfId="151" priority="415">
      <x:formula>"="</x:formula>
    </x:cfRule>
  </x:conditionalFormatting>
  <x:conditionalFormatting sqref="E22:E22">
    <x:cfRule type="expression" dxfId="150" priority="408">
      <x:formula>"="</x:formula>
    </x:cfRule>
    <x:cfRule type="expression" dxfId="149" priority="407">
      <x:formula>"="</x:formula>
    </x:cfRule>
    <x:cfRule type="expression" dxfId="148" priority="406">
      <x:formula>"="</x:formula>
    </x:cfRule>
  </x:conditionalFormatting>
  <x:conditionalFormatting sqref="E23:E23">
    <x:cfRule type="expression" dxfId="147" priority="405">
      <x:formula>"="</x:formula>
    </x:cfRule>
    <x:cfRule type="expression" dxfId="146" priority="404">
      <x:formula>"="</x:formula>
    </x:cfRule>
    <x:cfRule type="expression" dxfId="145" priority="403">
      <x:formula>"="</x:formula>
    </x:cfRule>
  </x:conditionalFormatting>
  <x:conditionalFormatting sqref="E13:E13">
    <x:cfRule type="expression" dxfId="144" priority="402">
      <x:formula>"="</x:formula>
    </x:cfRule>
    <x:cfRule type="expression" dxfId="143" priority="401">
      <x:formula>"="</x:formula>
    </x:cfRule>
    <x:cfRule type="expression" dxfId="142" priority="400">
      <x:formula>"="</x:formula>
    </x:cfRule>
  </x:conditionalFormatting>
  <x:conditionalFormatting sqref="E18:E18">
    <x:cfRule type="expression" dxfId="141" priority="396">
      <x:formula>"="</x:formula>
    </x:cfRule>
    <x:cfRule type="expression" dxfId="140" priority="395">
      <x:formula>"="</x:formula>
    </x:cfRule>
    <x:cfRule type="expression" dxfId="139" priority="394">
      <x:formula>"="</x:formula>
    </x:cfRule>
  </x:conditionalFormatting>
  <x:conditionalFormatting sqref="E19:E19">
    <x:cfRule type="expression" dxfId="129" priority="393">
      <x:formula>"="</x:formula>
    </x:cfRule>
    <x:cfRule type="expression" dxfId="128" priority="392">
      <x:formula>"="</x:formula>
    </x:cfRule>
    <x:cfRule type="expression" dxfId="127" priority="391">
      <x:formula>"="</x:formula>
    </x:cfRule>
  </x:conditionalFormatting>
  <x:conditionalFormatting sqref="E22:E22">
    <x:cfRule type="expression" dxfId="126" priority="387">
      <x:formula>"="</x:formula>
    </x:cfRule>
    <x:cfRule type="expression" dxfId="125" priority="386">
      <x:formula>"="</x:formula>
    </x:cfRule>
    <x:cfRule type="expression" dxfId="124" priority="385">
      <x:formula>"="</x:formula>
    </x:cfRule>
  </x:conditionalFormatting>
  <x:conditionalFormatting sqref="E23:E23">
    <x:cfRule type="expression" dxfId="123" priority="384">
      <x:formula>"="</x:formula>
    </x:cfRule>
    <x:cfRule type="expression" dxfId="122" priority="383">
      <x:formula>"="</x:formula>
    </x:cfRule>
    <x:cfRule type="expression" dxfId="121" priority="382">
      <x:formula>"="</x:formula>
    </x:cfRule>
  </x:conditionalFormatting>
  <x:conditionalFormatting sqref="E24:E24">
    <x:cfRule type="expression" dxfId="120" priority="381">
      <x:formula>"="</x:formula>
    </x:cfRule>
    <x:cfRule type="expression" dxfId="119" priority="380">
      <x:formula>"="</x:formula>
    </x:cfRule>
    <x:cfRule type="expression" dxfId="118" priority="379">
      <x:formula>"="</x:formula>
    </x:cfRule>
  </x:conditionalFormatting>
  <x:conditionalFormatting sqref="E25:E25">
    <x:cfRule type="expression" dxfId="117" priority="378">
      <x:formula>"="</x:formula>
    </x:cfRule>
    <x:cfRule type="expression" dxfId="116" priority="377">
      <x:formula>"="</x:formula>
    </x:cfRule>
    <x:cfRule type="expression" dxfId="115" priority="376">
      <x:formula>"="</x:formula>
    </x:cfRule>
  </x:conditionalFormatting>
  <x:conditionalFormatting sqref="E18:E18">
    <x:cfRule type="expression" dxfId="114" priority="375">
      <x:formula>"="</x:formula>
    </x:cfRule>
    <x:cfRule type="expression" dxfId="113" priority="374">
      <x:formula>"="</x:formula>
    </x:cfRule>
    <x:cfRule type="expression" dxfId="112" priority="373">
      <x:formula>"="</x:formula>
    </x:cfRule>
  </x:conditionalFormatting>
  <x:conditionalFormatting sqref="F17:F17 H17:I17">
    <x:cfRule type="expression" dxfId="111" priority="369">
      <x:formula>"="</x:formula>
    </x:cfRule>
    <x:cfRule type="expression" dxfId="110" priority="368">
      <x:formula>"="</x:formula>
    </x:cfRule>
    <x:cfRule type="expression" dxfId="109" priority="367">
      <x:formula>"="</x:formula>
    </x:cfRule>
  </x:conditionalFormatting>
  <x:conditionalFormatting sqref="I17:I17">
    <x:cfRule type="cellIs" dxfId="108" priority="366" operator="equal">
      <x:formula>"="</x:formula>
    </x:cfRule>
  </x:conditionalFormatting>
  <x:conditionalFormatting sqref="E17:E17">
    <x:cfRule type="expression" dxfId="107" priority="363">
      <x:formula>"="</x:formula>
    </x:cfRule>
    <x:cfRule type="expression" dxfId="106" priority="362">
      <x:formula>"="</x:formula>
    </x:cfRule>
    <x:cfRule type="expression" dxfId="105" priority="361">
      <x:formula>"="</x:formula>
    </x:cfRule>
  </x:conditionalFormatting>
  <x:conditionalFormatting sqref="E17:E17">
    <x:cfRule type="expression" dxfId="102" priority="357">
      <x:formula>"="</x:formula>
    </x:cfRule>
    <x:cfRule type="expression" dxfId="103" priority="356">
      <x:formula>"="</x:formula>
    </x:cfRule>
    <x:cfRule type="expression" dxfId="104" priority="355">
      <x:formula>"="</x:formula>
    </x:cfRule>
  </x:conditionalFormatting>
  <x:conditionalFormatting sqref="E22:E22">
    <x:cfRule type="expression" dxfId="101" priority="351">
      <x:formula>"="</x:formula>
    </x:cfRule>
    <x:cfRule type="expression" dxfId="100" priority="350">
      <x:formula>"="</x:formula>
    </x:cfRule>
    <x:cfRule type="expression" dxfId="99" priority="349">
      <x:formula>"="</x:formula>
    </x:cfRule>
  </x:conditionalFormatting>
  <x:conditionalFormatting sqref="E23:E23">
    <x:cfRule type="expression" dxfId="98" priority="348">
      <x:formula>"="</x:formula>
    </x:cfRule>
    <x:cfRule type="expression" dxfId="97" priority="347">
      <x:formula>"="</x:formula>
    </x:cfRule>
    <x:cfRule type="expression" dxfId="96" priority="346">
      <x:formula>"="</x:formula>
    </x:cfRule>
  </x:conditionalFormatting>
  <x:conditionalFormatting sqref="E24:E24">
    <x:cfRule type="expression" dxfId="95" priority="345">
      <x:formula>"="</x:formula>
    </x:cfRule>
    <x:cfRule type="expression" dxfId="94" priority="344">
      <x:formula>"="</x:formula>
    </x:cfRule>
    <x:cfRule type="expression" dxfId="93" priority="343">
      <x:formula>"="</x:formula>
    </x:cfRule>
  </x:conditionalFormatting>
  <x:conditionalFormatting sqref="E25:E25">
    <x:cfRule type="expression" dxfId="92" priority="342">
      <x:formula>"="</x:formula>
    </x:cfRule>
    <x:cfRule type="expression" dxfId="91" priority="341">
      <x:formula>"="</x:formula>
    </x:cfRule>
    <x:cfRule type="expression" dxfId="90" priority="340">
      <x:formula>"="</x:formula>
    </x:cfRule>
  </x:conditionalFormatting>
  <x:conditionalFormatting sqref="E23:E23">
    <x:cfRule type="expression" dxfId="87" priority="339">
      <x:formula>"="</x:formula>
    </x:cfRule>
    <x:cfRule type="expression" dxfId="88" priority="338">
      <x:formula>"="</x:formula>
    </x:cfRule>
    <x:cfRule type="expression" dxfId="89" priority="337">
      <x:formula>"="</x:formula>
    </x:cfRule>
  </x:conditionalFormatting>
  <x:conditionalFormatting sqref="E24:E24">
    <x:cfRule type="expression" dxfId="84" priority="336">
      <x:formula>"="</x:formula>
    </x:cfRule>
    <x:cfRule type="expression" dxfId="85" priority="335">
      <x:formula>"="</x:formula>
    </x:cfRule>
    <x:cfRule type="expression" dxfId="86" priority="334">
      <x:formula>"="</x:formula>
    </x:cfRule>
  </x:conditionalFormatting>
  <x:conditionalFormatting sqref="E25:E25">
    <x:cfRule type="expression" dxfId="81" priority="333">
      <x:formula>"="</x:formula>
    </x:cfRule>
    <x:cfRule type="expression" dxfId="82" priority="332">
      <x:formula>"="</x:formula>
    </x:cfRule>
    <x:cfRule type="expression" dxfId="83" priority="331">
      <x:formula>"="</x:formula>
    </x:cfRule>
  </x:conditionalFormatting>
  <x:conditionalFormatting sqref="E26:E26">
    <x:cfRule type="expression" dxfId="78" priority="330">
      <x:formula>"="</x:formula>
    </x:cfRule>
    <x:cfRule type="expression" dxfId="79" priority="329">
      <x:formula>"="</x:formula>
    </x:cfRule>
    <x:cfRule type="expression" dxfId="80" priority="328">
      <x:formula>"="</x:formula>
    </x:cfRule>
  </x:conditionalFormatting>
  <x:conditionalFormatting sqref="E27:E27">
    <x:cfRule type="expression" dxfId="75" priority="327">
      <x:formula>"="</x:formula>
    </x:cfRule>
    <x:cfRule type="expression" dxfId="76" priority="326">
      <x:formula>"="</x:formula>
    </x:cfRule>
    <x:cfRule type="expression" dxfId="77" priority="325">
      <x:formula>"="</x:formula>
    </x:cfRule>
  </x:conditionalFormatting>
  <x:conditionalFormatting sqref="E22:E22">
    <x:cfRule type="expression" dxfId="72" priority="324">
      <x:formula>"="</x:formula>
    </x:cfRule>
    <x:cfRule type="expression" dxfId="73" priority="323">
      <x:formula>"="</x:formula>
    </x:cfRule>
    <x:cfRule type="expression" dxfId="74" priority="322">
      <x:formula>"="</x:formula>
    </x:cfRule>
  </x:conditionalFormatting>
  <x:conditionalFormatting sqref="F21:I21 F20:G20 I20:I20">
    <x:cfRule type="expression" dxfId="71" priority="321">
      <x:formula>"="</x:formula>
    </x:cfRule>
    <x:cfRule type="expression" dxfId="70" priority="320">
      <x:formula>"="</x:formula>
    </x:cfRule>
    <x:cfRule type="expression" dxfId="69" priority="319">
      <x:formula>"="</x:formula>
    </x:cfRule>
  </x:conditionalFormatting>
  <x:conditionalFormatting sqref="I20:I21">
    <x:cfRule type="cellIs" dxfId="68" priority="318" operator="equal">
      <x:formula>"="</x:formula>
    </x:cfRule>
  </x:conditionalFormatting>
  <x:conditionalFormatting sqref="G20:G21">
    <x:cfRule type="dataBar" priority="317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{6C7F89D9-9132-44C1-9AA0-9027D5D40B4C}</x14:id>
        </x:ext>
      </x:extLst>
    </x:cfRule>
    <x:cfRule type="cellIs" dxfId="67" priority="316" operator="equal">
      <x:formula>"="</x:formula>
    </x:cfRule>
  </x:conditionalFormatting>
  <x:conditionalFormatting sqref="E21:E21">
    <x:cfRule type="expression" dxfId="66" priority="315">
      <x:formula>"="</x:formula>
    </x:cfRule>
    <x:cfRule type="expression" dxfId="65" priority="314">
      <x:formula>"="</x:formula>
    </x:cfRule>
    <x:cfRule type="expression" dxfId="64" priority="313">
      <x:formula>"="</x:formula>
    </x:cfRule>
  </x:conditionalFormatting>
  <x:conditionalFormatting sqref="E21:E21">
    <x:cfRule type="expression" dxfId="61" priority="312">
      <x:formula>"="</x:formula>
    </x:cfRule>
    <x:cfRule type="expression" dxfId="62" priority="311">
      <x:formula>"="</x:formula>
    </x:cfRule>
    <x:cfRule type="expression" dxfId="63" priority="310">
      <x:formula>"="</x:formula>
    </x:cfRule>
  </x:conditionalFormatting>
  <x:conditionalFormatting sqref="E21:E21">
    <x:cfRule type="expression" dxfId="58" priority="309">
      <x:formula>"="</x:formula>
    </x:cfRule>
    <x:cfRule type="expression" dxfId="59" priority="308">
      <x:formula>"="</x:formula>
    </x:cfRule>
    <x:cfRule type="expression" dxfId="60" priority="307">
      <x:formula>"="</x:formula>
    </x:cfRule>
  </x:conditionalFormatting>
  <x:conditionalFormatting sqref="E21:E21">
    <x:cfRule type="expression" dxfId="55" priority="306">
      <x:formula>"="</x:formula>
    </x:cfRule>
    <x:cfRule type="expression" dxfId="56" priority="305">
      <x:formula>"="</x:formula>
    </x:cfRule>
    <x:cfRule type="expression" dxfId="57" priority="304">
      <x:formula>"="</x:formula>
    </x:cfRule>
  </x:conditionalFormatting>
  <x:conditionalFormatting sqref="F20:G20 I20:I20">
    <x:cfRule type="expression" dxfId="52" priority="303">
      <x:formula>"="</x:formula>
    </x:cfRule>
    <x:cfRule type="expression" dxfId="53" priority="302">
      <x:formula>"="</x:formula>
    </x:cfRule>
    <x:cfRule type="expression" dxfId="54" priority="301">
      <x:formula>"="</x:formula>
    </x:cfRule>
  </x:conditionalFormatting>
  <x:conditionalFormatting sqref="I20:I20">
    <x:cfRule type="cellIs" dxfId="51" priority="300" operator="equal">
      <x:formula>"="</x:formula>
    </x:cfRule>
  </x:conditionalFormatting>
  <x:conditionalFormatting sqref="G20:G20">
    <x:cfRule type="dataBar" priority="299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{5C293944-030B-4815-B477-C6B99767B89B}</x14:id>
        </x:ext>
      </x:extLst>
    </x:cfRule>
    <x:cfRule type="cellIs" dxfId="50" priority="298" operator="equal">
      <x:formula>"="</x:formula>
    </x:cfRule>
  </x:conditionalFormatting>
  <x:conditionalFormatting sqref="E20:E20">
    <x:cfRule type="expression" dxfId="47" priority="297">
      <x:formula>"="</x:formula>
    </x:cfRule>
    <x:cfRule type="expression" dxfId="48" priority="296">
      <x:formula>"="</x:formula>
    </x:cfRule>
    <x:cfRule type="expression" dxfId="49" priority="295">
      <x:formula>"="</x:formula>
    </x:cfRule>
  </x:conditionalFormatting>
  <x:conditionalFormatting sqref="E20:E20">
    <x:cfRule type="expression" dxfId="44" priority="294">
      <x:formula>"="</x:formula>
    </x:cfRule>
    <x:cfRule type="expression" dxfId="45" priority="293">
      <x:formula>"="</x:formula>
    </x:cfRule>
    <x:cfRule type="expression" dxfId="46" priority="292">
      <x:formula>"="</x:formula>
    </x:cfRule>
  </x:conditionalFormatting>
  <x:conditionalFormatting sqref="E20:E20">
    <x:cfRule type="expression" dxfId="41" priority="291">
      <x:formula>"="</x:formula>
    </x:cfRule>
    <x:cfRule type="expression" dxfId="42" priority="290">
      <x:formula>"="</x:formula>
    </x:cfRule>
    <x:cfRule type="expression" dxfId="43" priority="289">
      <x:formula>"="</x:formula>
    </x:cfRule>
  </x:conditionalFormatting>
  <x:conditionalFormatting sqref="E20:E20">
    <x:cfRule type="expression" dxfId="38" priority="288">
      <x:formula>"="</x:formula>
    </x:cfRule>
    <x:cfRule type="expression" dxfId="39" priority="287">
      <x:formula>"="</x:formula>
    </x:cfRule>
    <x:cfRule type="expression" dxfId="40" priority="286">
      <x:formula>"="</x:formula>
    </x:cfRule>
  </x:conditionalFormatting>
  <x:conditionalFormatting sqref="F21:I21">
    <x:cfRule type="expression" dxfId="35" priority="285">
      <x:formula>"="</x:formula>
    </x:cfRule>
    <x:cfRule type="expression" dxfId="36" priority="284">
      <x:formula>"="</x:formula>
    </x:cfRule>
    <x:cfRule type="expression" dxfId="37" priority="283">
      <x:formula>"="</x:formula>
    </x:cfRule>
  </x:conditionalFormatting>
  <x:conditionalFormatting sqref="I21:I21">
    <x:cfRule type="cellIs" dxfId="34" priority="282" operator="equal">
      <x:formula>"="</x:formula>
    </x:cfRule>
  </x:conditionalFormatting>
  <x:conditionalFormatting sqref="G21:G21">
    <x:cfRule type="dataBar" priority="281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{22C75A48-DF00-4822-9C87-9D47FE26FE05}</x14:id>
        </x:ext>
      </x:extLst>
    </x:cfRule>
    <x:cfRule type="cellIs" dxfId="33" priority="280" operator="equal">
      <x:formula>"="</x:formula>
    </x:cfRule>
  </x:conditionalFormatting>
  <x:conditionalFormatting sqref="E21:E21">
    <x:cfRule type="expression" dxfId="30" priority="279">
      <x:formula>"="</x:formula>
    </x:cfRule>
    <x:cfRule type="expression" dxfId="31" priority="278">
      <x:formula>"="</x:formula>
    </x:cfRule>
    <x:cfRule type="expression" dxfId="32" priority="277">
      <x:formula>"="</x:formula>
    </x:cfRule>
  </x:conditionalFormatting>
  <x:conditionalFormatting sqref="E21:E21">
    <x:cfRule type="expression" dxfId="27" priority="276">
      <x:formula>"="</x:formula>
    </x:cfRule>
    <x:cfRule type="expression" dxfId="28" priority="275">
      <x:formula>"="</x:formula>
    </x:cfRule>
    <x:cfRule type="expression" dxfId="29" priority="274">
      <x:formula>"="</x:formula>
    </x:cfRule>
  </x:conditionalFormatting>
  <x:conditionalFormatting sqref="H25:H27">
    <x:cfRule type="expression" dxfId="23" priority="270">
      <x:formula>"="</x:formula>
    </x:cfRule>
    <x:cfRule type="expression" dxfId="22" priority="269">
      <x:formula>"="</x:formula>
    </x:cfRule>
    <x:cfRule type="expression" dxfId="21" priority="268">
      <x:formula>"="</x:formula>
    </x:cfRule>
  </x:conditionalFormatting>
  <x:conditionalFormatting sqref="H28:H28">
    <x:cfRule type="expression" dxfId="18" priority="267">
      <x:formula>"="</x:formula>
    </x:cfRule>
    <x:cfRule type="expression" dxfId="19" priority="266">
      <x:formula>"="</x:formula>
    </x:cfRule>
    <x:cfRule type="expression" dxfId="20" priority="265">
      <x:formula>"="</x:formula>
    </x:cfRule>
  </x:conditionalFormatting>
  <x:conditionalFormatting sqref="H23:H24">
    <x:cfRule type="expression" dxfId="17" priority="264">
      <x:formula>"="</x:formula>
    </x:cfRule>
    <x:cfRule type="expression" dxfId="16" priority="263">
      <x:formula>"="</x:formula>
    </x:cfRule>
    <x:cfRule type="expression" dxfId="15" priority="262">
      <x:formula>"="</x:formula>
    </x:cfRule>
  </x:conditionalFormatting>
  <x:conditionalFormatting sqref="H23:H23">
    <x:cfRule type="expression" dxfId="12" priority="261">
      <x:formula>"="</x:formula>
    </x:cfRule>
    <x:cfRule type="expression" dxfId="13" priority="260">
      <x:formula>"="</x:formula>
    </x:cfRule>
    <x:cfRule type="expression" dxfId="14" priority="259">
      <x:formula>"="</x:formula>
    </x:cfRule>
  </x:conditionalFormatting>
  <x:conditionalFormatting sqref="H24:H24">
    <x:cfRule type="expression" dxfId="9" priority="258">
      <x:formula>"="</x:formula>
    </x:cfRule>
    <x:cfRule type="expression" dxfId="10" priority="257">
      <x:formula>"="</x:formula>
    </x:cfRule>
    <x:cfRule type="expression" dxfId="11" priority="256">
      <x:formula>"="</x:formula>
    </x:cfRule>
  </x:conditionalFormatting>
  <x:conditionalFormatting sqref="H19:H20">
    <x:cfRule type="expression" dxfId="8" priority="255">
      <x:formula>"="</x:formula>
    </x:cfRule>
    <x:cfRule type="expression" dxfId="7" priority="254">
      <x:formula>"="</x:formula>
    </x:cfRule>
    <x:cfRule type="expression" dxfId="6" priority="253">
      <x:formula>"="</x:formula>
    </x:cfRule>
  </x:conditionalFormatting>
  <x:conditionalFormatting sqref="H19:H19">
    <x:cfRule type="expression" dxfId="3" priority="252">
      <x:formula>"="</x:formula>
    </x:cfRule>
    <x:cfRule type="expression" dxfId="4" priority="251">
      <x:formula>"="</x:formula>
    </x:cfRule>
    <x:cfRule type="expression" dxfId="5" priority="250">
      <x:formula>"="</x:formula>
    </x:cfRule>
  </x:conditionalFormatting>
  <x:conditionalFormatting sqref="H20:H20">
    <x:cfRule type="expression" dxfId="0" priority="249">
      <x:formula>"="</x:formula>
    </x:cfRule>
    <x:cfRule type="expression" dxfId="1" priority="248">
      <x:formula>"="</x:formula>
    </x:cfRule>
    <x:cfRule type="expression" dxfId="2" priority="247">
      <x:formula>"="</x:formula>
    </x:cfRule>
  </x:conditionalFormatting>
  <x:conditionalFormatting sqref="B23:B26">
    <x:cfRule type="expression" dxfId="0" priority="243">
      <x:formula>"="</x:formula>
    </x:cfRule>
    <x:cfRule type="expression" dxfId="1" priority="242">
      <x:formula>"="</x:formula>
    </x:cfRule>
    <x:cfRule type="expression" dxfId="2" priority="241">
      <x:formula>"="</x:formula>
    </x:cfRule>
  </x:conditionalFormatting>
  <x:conditionalFormatting sqref="B27:B27">
    <x:cfRule type="expression" dxfId="0" priority="240">
      <x:formula>"="</x:formula>
    </x:cfRule>
    <x:cfRule type="expression" dxfId="1" priority="239">
      <x:formula>"="</x:formula>
    </x:cfRule>
    <x:cfRule type="expression" dxfId="2" priority="238">
      <x:formula>"="</x:formula>
    </x:cfRule>
  </x:conditionalFormatting>
  <x:conditionalFormatting sqref="F12:F12">
    <x:cfRule type="expression" dxfId="0" priority="234">
      <x:formula>"="</x:formula>
    </x:cfRule>
    <x:cfRule type="expression" dxfId="1" priority="233">
      <x:formula>"="</x:formula>
    </x:cfRule>
    <x:cfRule type="expression" dxfId="2" priority="232">
      <x:formula>"="</x:formula>
    </x:cfRule>
  </x:conditionalFormatting>
  <x:conditionalFormatting sqref="H12:H12">
    <x:cfRule type="expression" dxfId="0" priority="226">
      <x:formula>"="</x:formula>
    </x:cfRule>
    <x:cfRule type="expression" dxfId="1" priority="225">
      <x:formula>"="</x:formula>
    </x:cfRule>
    <x:cfRule type="expression" dxfId="2" priority="224">
      <x:formula>"="</x:formula>
    </x:cfRule>
  </x:conditionalFormatting>
  <x:conditionalFormatting sqref="G3:G3">
    <x:cfRule type="expression" dxfId="0" priority="173">
      <x:formula>"="</x:formula>
    </x:cfRule>
    <x:cfRule type="expression" dxfId="1" priority="172">
      <x:formula>"="</x:formula>
    </x:cfRule>
    <x:cfRule type="expression" dxfId="2" priority="171">
      <x:formula>"="</x:formula>
    </x:cfRule>
  </x:conditionalFormatting>
  <x:conditionalFormatting sqref="G3:G3">
    <x:cfRule type="dataBar" priority="170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{CD840036-537F-485D-9BCB-5D81CBB1161E}</x14:id>
        </x:ext>
      </x:extLst>
    </x:cfRule>
    <x:cfRule type="cellIs" dxfId="33" priority="169" operator="equal">
      <x:formula>"="</x:formula>
    </x:cfRule>
  </x:conditionalFormatting>
  <x:conditionalFormatting sqref="G14:G14">
    <x:cfRule type="expression" dxfId="0" priority="118">
      <x:formula>"="</x:formula>
    </x:cfRule>
    <x:cfRule type="expression" dxfId="1" priority="117">
      <x:formula>"="</x:formula>
    </x:cfRule>
    <x:cfRule type="expression" dxfId="2" priority="116">
      <x:formula>"="</x:formula>
    </x:cfRule>
  </x:conditionalFormatting>
  <x:conditionalFormatting sqref="G14:G14">
    <x:cfRule type="dataBar" priority="115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{88B0CCCE-9ECA-4593-9522-49C915ACD2B2}</x14:id>
        </x:ext>
      </x:extLst>
    </x:cfRule>
    <x:cfRule type="cellIs" dxfId="33" priority="114" operator="equal">
      <x:formula>"="</x:formula>
    </x:cfRule>
  </x:conditionalFormatting>
  <x:conditionalFormatting sqref="G15:G15">
    <x:cfRule type="expression" dxfId="0" priority="113">
      <x:formula>"="</x:formula>
    </x:cfRule>
    <x:cfRule type="expression" dxfId="1" priority="112">
      <x:formula>"="</x:formula>
    </x:cfRule>
    <x:cfRule type="expression" dxfId="2" priority="111">
      <x:formula>"="</x:formula>
    </x:cfRule>
  </x:conditionalFormatting>
  <x:conditionalFormatting sqref="G15:G15">
    <x:cfRule type="dataBar" priority="110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{85474005-47EE-4D0E-B10C-FE88F0E5368F}</x14:id>
        </x:ext>
      </x:extLst>
    </x:cfRule>
    <x:cfRule type="cellIs" dxfId="33" priority="109" operator="equal">
      <x:formula>"="</x:formula>
    </x:cfRule>
  </x:conditionalFormatting>
  <x:conditionalFormatting sqref="G13:G13">
    <x:cfRule type="expression" dxfId="0" priority="98">
      <x:formula>"="</x:formula>
    </x:cfRule>
    <x:cfRule type="expression" dxfId="1" priority="97">
      <x:formula>"="</x:formula>
    </x:cfRule>
    <x:cfRule type="expression" dxfId="2" priority="96">
      <x:formula>"="</x:formula>
    </x:cfRule>
  </x:conditionalFormatting>
  <x:conditionalFormatting sqref="G13:G13">
    <x:cfRule type="dataBar" priority="95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{94414581-5B7E-46CB-9108-1B82B6B354AC}</x14:id>
        </x:ext>
      </x:extLst>
    </x:cfRule>
    <x:cfRule type="cellIs" dxfId="33" priority="94" operator="equal">
      <x:formula>"="</x:formula>
    </x:cfRule>
  </x:conditionalFormatting>
  <x:conditionalFormatting sqref="G16:G16">
    <x:cfRule type="expression" dxfId="0" priority="93">
      <x:formula>"="</x:formula>
    </x:cfRule>
    <x:cfRule type="expression" dxfId="1" priority="92">
      <x:formula>"="</x:formula>
    </x:cfRule>
    <x:cfRule type="expression" dxfId="2" priority="91">
      <x:formula>"="</x:formula>
    </x:cfRule>
  </x:conditionalFormatting>
  <x:conditionalFormatting sqref="G16:G16">
    <x:cfRule type="dataBar" priority="90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{34329222-E229-479E-BBC9-C9C3439B2FF8}</x14:id>
        </x:ext>
      </x:extLst>
    </x:cfRule>
    <x:cfRule type="cellIs" dxfId="33" priority="89" operator="equal">
      <x:formula>"="</x:formula>
    </x:cfRule>
  </x:conditionalFormatting>
  <x:conditionalFormatting sqref="G17:G17">
    <x:cfRule type="expression" dxfId="0" priority="88">
      <x:formula>"="</x:formula>
    </x:cfRule>
    <x:cfRule type="expression" dxfId="1" priority="87">
      <x:formula>"="</x:formula>
    </x:cfRule>
    <x:cfRule type="expression" dxfId="2" priority="86">
      <x:formula>"="</x:formula>
    </x:cfRule>
  </x:conditionalFormatting>
  <x:conditionalFormatting sqref="G17:G17">
    <x:cfRule type="dataBar" priority="85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{E35102F2-D209-4A4B-B400-CC002FBFB520}</x14:id>
        </x:ext>
      </x:extLst>
    </x:cfRule>
    <x:cfRule type="cellIs" dxfId="33" priority="84" operator="equal">
      <x:formula>"="</x:formula>
    </x:cfRule>
  </x:conditionalFormatting>
  <x:conditionalFormatting sqref="G18:G18">
    <x:cfRule type="expression" dxfId="0" priority="83">
      <x:formula>"="</x:formula>
    </x:cfRule>
    <x:cfRule type="expression" dxfId="1" priority="82">
      <x:formula>"="</x:formula>
    </x:cfRule>
    <x:cfRule type="expression" dxfId="2" priority="81">
      <x:formula>"="</x:formula>
    </x:cfRule>
  </x:conditionalFormatting>
  <x:conditionalFormatting sqref="G18:G18">
    <x:cfRule type="dataBar" priority="80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{68FDF946-7FEE-40F9-A78E-E1A37354284A}</x14:id>
        </x:ext>
      </x:extLst>
    </x:cfRule>
    <x:cfRule type="cellIs" dxfId="33" priority="79" operator="equal">
      <x:formula>"="</x:formula>
    </x:cfRule>
  </x:conditionalFormatting>
  <x:conditionalFormatting sqref="G4:G4">
    <x:cfRule type="expression" dxfId="0" priority="78">
      <x:formula>"="</x:formula>
    </x:cfRule>
    <x:cfRule type="expression" dxfId="1" priority="77">
      <x:formula>"="</x:formula>
    </x:cfRule>
    <x:cfRule type="expression" dxfId="2" priority="76">
      <x:formula>"="</x:formula>
    </x:cfRule>
  </x:conditionalFormatting>
  <x:conditionalFormatting sqref="G4:G4">
    <x:cfRule type="dataBar" priority="75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{5F193249-8D6C-46CB-B3B0-B6668E50715A}</x14:id>
        </x:ext>
      </x:extLst>
    </x:cfRule>
    <x:cfRule type="cellIs" dxfId="33" priority="74" operator="equal">
      <x:formula>"="</x:formula>
    </x:cfRule>
  </x:conditionalFormatting>
  <x:conditionalFormatting sqref="G5:G5">
    <x:cfRule type="expression" dxfId="0" priority="73">
      <x:formula>"="</x:formula>
    </x:cfRule>
    <x:cfRule type="expression" dxfId="1" priority="72">
      <x:formula>"="</x:formula>
    </x:cfRule>
    <x:cfRule type="expression" dxfId="2" priority="71">
      <x:formula>"="</x:formula>
    </x:cfRule>
  </x:conditionalFormatting>
  <x:conditionalFormatting sqref="G5:G5">
    <x:cfRule type="dataBar" priority="70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{BCB83187-8E64-4D79-8971-C5BB674C404E}</x14:id>
        </x:ext>
      </x:extLst>
    </x:cfRule>
    <x:cfRule type="cellIs" dxfId="33" priority="69" operator="equal">
      <x:formula>"="</x:formula>
    </x:cfRule>
  </x:conditionalFormatting>
  <x:conditionalFormatting sqref="G6:G6">
    <x:cfRule type="expression" dxfId="0" priority="68">
      <x:formula>"="</x:formula>
    </x:cfRule>
    <x:cfRule type="expression" dxfId="1" priority="67">
      <x:formula>"="</x:formula>
    </x:cfRule>
    <x:cfRule type="expression" dxfId="2" priority="66">
      <x:formula>"="</x:formula>
    </x:cfRule>
  </x:conditionalFormatting>
  <x:conditionalFormatting sqref="G6:G6">
    <x:cfRule type="dataBar" priority="65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{22B49E4A-B497-4C12-B4C8-F61443647AAD}</x14:id>
        </x:ext>
      </x:extLst>
    </x:cfRule>
    <x:cfRule type="cellIs" dxfId="33" priority="64" operator="equal">
      <x:formula>"="</x:formula>
    </x:cfRule>
  </x:conditionalFormatting>
  <x:conditionalFormatting sqref="G7:G7">
    <x:cfRule type="expression" dxfId="0" priority="63">
      <x:formula>"="</x:formula>
    </x:cfRule>
    <x:cfRule type="expression" dxfId="1" priority="62">
      <x:formula>"="</x:formula>
    </x:cfRule>
    <x:cfRule type="expression" dxfId="2" priority="61">
      <x:formula>"="</x:formula>
    </x:cfRule>
  </x:conditionalFormatting>
  <x:conditionalFormatting sqref="G7:G7">
    <x:cfRule type="dataBar" priority="60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{16FA4D0F-DC83-4C40-8CDA-5C0B2FC2B627}</x14:id>
        </x:ext>
      </x:extLst>
    </x:cfRule>
    <x:cfRule type="cellIs" dxfId="33" priority="59" operator="equal">
      <x:formula>"="</x:formula>
    </x:cfRule>
  </x:conditionalFormatting>
  <x:conditionalFormatting sqref="G8:G8">
    <x:cfRule type="expression" dxfId="0" priority="58">
      <x:formula>"="</x:formula>
    </x:cfRule>
    <x:cfRule type="expression" dxfId="1" priority="57">
      <x:formula>"="</x:formula>
    </x:cfRule>
    <x:cfRule type="expression" dxfId="2" priority="56">
      <x:formula>"="</x:formula>
    </x:cfRule>
  </x:conditionalFormatting>
  <x:conditionalFormatting sqref="G8:G8">
    <x:cfRule type="dataBar" priority="55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{FA0B9CD8-F86D-4BB1-9EA4-3CE7EF484D68}</x14:id>
        </x:ext>
      </x:extLst>
    </x:cfRule>
    <x:cfRule type="cellIs" dxfId="33" priority="54" operator="equal">
      <x:formula>"="</x:formula>
    </x:cfRule>
  </x:conditionalFormatting>
  <x:conditionalFormatting sqref="G9:G9">
    <x:cfRule type="expression" dxfId="0" priority="53">
      <x:formula>"="</x:formula>
    </x:cfRule>
    <x:cfRule type="expression" dxfId="1" priority="52">
      <x:formula>"="</x:formula>
    </x:cfRule>
    <x:cfRule type="expression" dxfId="2" priority="51">
      <x:formula>"="</x:formula>
    </x:cfRule>
  </x:conditionalFormatting>
  <x:conditionalFormatting sqref="G9:G9">
    <x:cfRule type="dataBar" priority="50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{8A60818B-CCFC-4820-833B-0F791B373F55}</x14:id>
        </x:ext>
      </x:extLst>
    </x:cfRule>
    <x:cfRule type="cellIs" dxfId="33" priority="49" operator="equal">
      <x:formula>"="</x:formula>
    </x:cfRule>
  </x:conditionalFormatting>
  <x:conditionalFormatting sqref="G10:G10">
    <x:cfRule type="expression" dxfId="0" priority="48">
      <x:formula>"="</x:formula>
    </x:cfRule>
    <x:cfRule type="expression" dxfId="1" priority="47">
      <x:formula>"="</x:formula>
    </x:cfRule>
    <x:cfRule type="expression" dxfId="2" priority="46">
      <x:formula>"="</x:formula>
    </x:cfRule>
  </x:conditionalFormatting>
  <x:conditionalFormatting sqref="G10:G10">
    <x:cfRule type="dataBar" priority="45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{0C4F39B8-85BA-4B1A-8950-6F5810B0D89A}</x14:id>
        </x:ext>
      </x:extLst>
    </x:cfRule>
    <x:cfRule type="cellIs" dxfId="33" priority="44" operator="equal">
      <x:formula>"="</x:formula>
    </x:cfRule>
  </x:conditionalFormatting>
  <x:conditionalFormatting sqref="G11:G11">
    <x:cfRule type="expression" dxfId="0" priority="43">
      <x:formula>"="</x:formula>
    </x:cfRule>
    <x:cfRule type="expression" dxfId="1" priority="42">
      <x:formula>"="</x:formula>
    </x:cfRule>
    <x:cfRule type="expression" dxfId="2" priority="41">
      <x:formula>"="</x:formula>
    </x:cfRule>
  </x:conditionalFormatting>
  <x:conditionalFormatting sqref="G11:G11">
    <x:cfRule type="dataBar" priority="40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{F12F6904-0023-4F04-8655-C2F7DF2146FF}</x14:id>
        </x:ext>
      </x:extLst>
    </x:cfRule>
    <x:cfRule type="cellIs" dxfId="33" priority="39" operator="equal">
      <x:formula>"="</x:formula>
    </x:cfRule>
  </x:conditionalFormatting>
  <x:conditionalFormatting sqref="G12:G12">
    <x:cfRule type="expression" dxfId="0" priority="38">
      <x:formula>"="</x:formula>
    </x:cfRule>
    <x:cfRule type="expression" dxfId="1" priority="37">
      <x:formula>"="</x:formula>
    </x:cfRule>
    <x:cfRule type="expression" dxfId="2" priority="36">
      <x:formula>"="</x:formula>
    </x:cfRule>
  </x:conditionalFormatting>
  <x:conditionalFormatting sqref="G12:G12">
    <x:cfRule type="dataBar" priority="35">
      <x:dataBar minLength="0" maxLength="100">
        <x:cfvo type="min"/>
        <x:cfvo type="max"/>
        <x:color rgb="ffffb628"/>
      </x:dataBar>
      <x:extLst>
        <x:ext xmlns:x14="http://schemas.microsoft.com/office/spreadsheetml/2009/9/main" uri="{B025F937-C7B1-47D3-B67F-A62EFF666E3E}">
          <x14:id>{AD153975-C497-4B51-BD67-C5D17AD61763}</x14:id>
        </x:ext>
      </x:extLst>
    </x:cfRule>
    <x:cfRule type="cellIs" dxfId="33" priority="34" operator="equal">
      <x:formula>"="</x:formula>
    </x:cfRule>
  </x:conditionalFormatting>
  <x:conditionalFormatting sqref="H3:H3">
    <x:cfRule type="expression" dxfId="0" priority="33">
      <x:formula>"="</x:formula>
    </x:cfRule>
    <x:cfRule type="expression" dxfId="1" priority="32">
      <x:formula>"="</x:formula>
    </x:cfRule>
    <x:cfRule type="expression" dxfId="2" priority="31">
      <x:formula>"="</x:formula>
    </x:cfRule>
  </x:conditionalFormatting>
  <x:conditionalFormatting sqref="H4:H4">
    <x:cfRule type="expression" dxfId="0" priority="30">
      <x:formula>"="</x:formula>
    </x:cfRule>
    <x:cfRule type="expression" dxfId="1" priority="29">
      <x:formula>"="</x:formula>
    </x:cfRule>
    <x:cfRule type="expression" dxfId="2" priority="28">
      <x:formula>"="</x:formula>
    </x:cfRule>
  </x:conditionalFormatting>
  <x:conditionalFormatting sqref="H5:H5">
    <x:cfRule type="expression" dxfId="0" priority="27">
      <x:formula>"="</x:formula>
    </x:cfRule>
    <x:cfRule type="expression" dxfId="1" priority="26">
      <x:formula>"="</x:formula>
    </x:cfRule>
    <x:cfRule type="expression" dxfId="2" priority="25">
      <x:formula>"="</x:formula>
    </x:cfRule>
  </x:conditionalFormatting>
  <x:conditionalFormatting sqref="H6:H6">
    <x:cfRule type="expression" dxfId="0" priority="24">
      <x:formula>"="</x:formula>
    </x:cfRule>
    <x:cfRule type="expression" dxfId="1" priority="23">
      <x:formula>"="</x:formula>
    </x:cfRule>
    <x:cfRule type="expression" dxfId="2" priority="22">
      <x:formula>"="</x:formula>
    </x:cfRule>
  </x:conditionalFormatting>
  <x:conditionalFormatting sqref="H7:H7">
    <x:cfRule type="expression" dxfId="0" priority="21">
      <x:formula>"="</x:formula>
    </x:cfRule>
    <x:cfRule type="expression" dxfId="1" priority="20">
      <x:formula>"="</x:formula>
    </x:cfRule>
    <x:cfRule type="expression" dxfId="2" priority="19">
      <x:formula>"="</x:formula>
    </x:cfRule>
  </x:conditionalFormatting>
  <x:conditionalFormatting sqref="H8:H8">
    <x:cfRule type="expression" dxfId="0" priority="18">
      <x:formula>"="</x:formula>
    </x:cfRule>
    <x:cfRule type="expression" dxfId="1" priority="17">
      <x:formula>"="</x:formula>
    </x:cfRule>
    <x:cfRule type="expression" dxfId="2" priority="16">
      <x:formula>"="</x:formula>
    </x:cfRule>
  </x:conditionalFormatting>
  <x:conditionalFormatting sqref="H14:H14">
    <x:cfRule type="expression" dxfId="0" priority="15">
      <x:formula>"="</x:formula>
    </x:cfRule>
    <x:cfRule type="expression" dxfId="1" priority="14">
      <x:formula>"="</x:formula>
    </x:cfRule>
    <x:cfRule type="expression" dxfId="2" priority="13">
      <x:formula>"="</x:formula>
    </x:cfRule>
  </x:conditionalFormatting>
  <x:conditionalFormatting sqref="H15:H15">
    <x:cfRule type="expression" dxfId="0" priority="12">
      <x:formula>"="</x:formula>
    </x:cfRule>
    <x:cfRule type="expression" dxfId="1" priority="11">
      <x:formula>"="</x:formula>
    </x:cfRule>
    <x:cfRule type="expression" dxfId="2" priority="10">
      <x:formula>"="</x:formula>
    </x:cfRule>
  </x:conditionalFormatting>
  <x:conditionalFormatting sqref="H9:H11">
    <x:cfRule type="expression" dxfId="26" priority="9">
      <x:formula>"="</x:formula>
    </x:cfRule>
    <x:cfRule type="expression" dxfId="25" priority="8">
      <x:formula>"="</x:formula>
    </x:cfRule>
    <x:cfRule type="expression" dxfId="24" priority="7">
      <x:formula>"="</x:formula>
    </x:cfRule>
  </x:conditionalFormatting>
  <x:conditionalFormatting sqref="H18:H18">
    <x:cfRule type="expression" dxfId="0" priority="6">
      <x:formula>"="</x:formula>
    </x:cfRule>
    <x:cfRule type="expression" dxfId="1" priority="5">
      <x:formula>"="</x:formula>
    </x:cfRule>
    <x:cfRule type="expression" dxfId="2" priority="4">
      <x:formula>"="</x:formula>
    </x:cfRule>
  </x:conditionalFormatting>
  <x:conditionalFormatting sqref="H22:H22">
    <x:cfRule type="expression" dxfId="0" priority="3">
      <x:formula>"="</x:formula>
    </x:cfRule>
    <x:cfRule type="expression" dxfId="1" priority="2">
      <x:formula>"="</x:formula>
    </x:cfRule>
    <x:cfRule type="expression" dxfId="2" priority="1">
      <x:formula>"="</x:formula>
    </x:cfRule>
  </x:conditionalFormatting>
  <x:dataValidations count="22">
    <x:dataValidation type="list" allowBlank="1" showInputMessage="1" showErrorMessage="1" promptTitle="우선순위" sqref="D54:D54">
      <x:formula1>도구!$C$2:$C$4</x:formula1>
    </x:dataValidation>
    <x:dataValidation type="list" allowBlank="1" showInputMessage="1" showErrorMessage="1" promptTitle="추정치(일)" prompt="기능 요구사항을 완료하는데 필요한 일량을 일(day) 단위로 선택하세요. -1과 0은 각각 삭제된 요구사항과 다른 요구사항으로 재정의돤 것을 의미합니다." sqref="C28:C48">
      <x:formula1>도구!$A$2:$A$13</x:formula1>
    </x:dataValidation>
    <x:dataValidation type="list" allowBlank="1" showInputMessage="1" showErrorMessage="1" promptTitle="반복 대상" prompt="이번 반복 주기에 완료하려는 요구사항이면 TRUE를, 아니면 FALSE를 선택하세요." sqref="I22:I48 I18:I19 I2:I16">
      <x:formula1>도구!$I$2:$I$3</x:formula1>
    </x:dataValidation>
    <x:dataValidation type="list" allowBlank="1" showInputMessage="1" showErrorMessage="1" promptTitle="개발 단계" prompt="현재 진행중인 단계를 의미합니다." sqref="E22:E48 E18:E19 E2:E16">
      <x:formula1>도구!$E$2:$E$7</x:formula1>
    </x:dataValidation>
    <x:dataValidation type="list" allowBlank="1" showInputMessage="1" showErrorMessage="1" promptTitle="우선순위" prompt="상, 중, 하로 선택하세요." sqref="D28:D48">
      <x:formula1>도구!$C$2:$C$4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22:G48 G19:G19 G2:G2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3:G3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14:G14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15:G15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13:G13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16:G16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17:G17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18:G18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4:G4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5:G5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6:G6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7:G7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8:G8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9:G9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10:G10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11:G11">
      <x:formula1>도구!$I$2:$I$3</x:formula1>
    </x:dataValidation>
    <x:dataValidation type="list" allowBlank="1" showInputMessage="1" showErrorMessage="1" promptTitle="반복 대상" prompt="이번 주에 개발하려는 기능 요구사항을 TRUE로 선택하면 됩니다. 스크럼처럼 반복 주기를 2주로 하는 경우 2주간 반복 대상을 동일하게 유지하면 됩니다._x000a_" sqref="G12:G12">
      <x:formula1>도구!$I$2:$I$3</x:formula1>
    </x:dataValidation>
  </x:dataValidation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460890-1652-4826-BA8D-7979A8C34E6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C24:C48</xm:sqref>
        </x14:conditionalFormatting>
        <x14:conditionalFormatting xmlns:xm="http://schemas.microsoft.com/office/excel/2006/main">
          <x14:cfRule type="dataBar" id="{34FB28DF-64EF-4657-9B4F-AFCB418D260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G2:G2 G24:G48</xm:sqref>
        </x14:conditionalFormatting>
        <x14:conditionalFormatting xmlns:xm="http://schemas.microsoft.com/office/excel/2006/main">
          <x14:cfRule type="dataBar" id="{8238BF18-0B1E-43DC-9085-CAA2B09B24F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G19:G19 G22:G27</xm:sqref>
        </x14:conditionalFormatting>
        <x14:conditionalFormatting xmlns:xm="http://schemas.microsoft.com/office/excel/2006/main">
          <x14:cfRule type="dataBar" id="{6C7F89D9-9132-44C1-9AA0-9027D5D40B4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G20:G21</xm:sqref>
        </x14:conditionalFormatting>
        <x14:conditionalFormatting xmlns:xm="http://schemas.microsoft.com/office/excel/2006/main">
          <x14:cfRule type="dataBar" id="{5C293944-030B-4815-B477-C6B99767B89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G20:G20</xm:sqref>
        </x14:conditionalFormatting>
        <x14:conditionalFormatting xmlns:xm="http://schemas.microsoft.com/office/excel/2006/main">
          <x14:cfRule type="dataBar" id="{22C75A48-DF00-4822-9C87-9D47FE26FE0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G21:G21</xm:sqref>
        </x14:conditionalFormatting>
        <x14:conditionalFormatting xmlns:xm="http://schemas.microsoft.com/office/excel/2006/main">
          <x14:cfRule type="dataBar" id="{CD840036-537F-485D-9BCB-5D81CBB1161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G3:G3</xm:sqref>
        </x14:conditionalFormatting>
        <x14:conditionalFormatting xmlns:xm="http://schemas.microsoft.com/office/excel/2006/main">
          <x14:cfRule type="dataBar" id="{88B0CCCE-9ECA-4593-9522-49C915ACD2B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G14:G14</xm:sqref>
        </x14:conditionalFormatting>
        <x14:conditionalFormatting xmlns:xm="http://schemas.microsoft.com/office/excel/2006/main">
          <x14:cfRule type="dataBar" id="{85474005-47EE-4D0E-B10C-FE88F0E5368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G15:G15</xm:sqref>
        </x14:conditionalFormatting>
        <x14:conditionalFormatting xmlns:xm="http://schemas.microsoft.com/office/excel/2006/main">
          <x14:cfRule type="dataBar" id="{94414581-5B7E-46CB-9108-1B82B6B354A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G13:G13</xm:sqref>
        </x14:conditionalFormatting>
        <x14:conditionalFormatting xmlns:xm="http://schemas.microsoft.com/office/excel/2006/main">
          <x14:cfRule type="dataBar" id="{34329222-E229-479E-BBC9-C9C3439B2FF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G16:G16</xm:sqref>
        </x14:conditionalFormatting>
        <x14:conditionalFormatting xmlns:xm="http://schemas.microsoft.com/office/excel/2006/main">
          <x14:cfRule type="dataBar" id="{E35102F2-D209-4A4B-B400-CC002FBFB52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G17:G17</xm:sqref>
        </x14:conditionalFormatting>
        <x14:conditionalFormatting xmlns:xm="http://schemas.microsoft.com/office/excel/2006/main">
          <x14:cfRule type="dataBar" id="{68FDF946-7FEE-40F9-A78E-E1A37354284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G18:G18</xm:sqref>
        </x14:conditionalFormatting>
        <x14:conditionalFormatting xmlns:xm="http://schemas.microsoft.com/office/excel/2006/main">
          <x14:cfRule type="dataBar" id="{5F193249-8D6C-46CB-B3B0-B6668E50715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G4:G4</xm:sqref>
        </x14:conditionalFormatting>
        <x14:conditionalFormatting xmlns:xm="http://schemas.microsoft.com/office/excel/2006/main">
          <x14:cfRule type="dataBar" id="{BCB83187-8E64-4D79-8971-C5BB674C404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G5:G5</xm:sqref>
        </x14:conditionalFormatting>
        <x14:conditionalFormatting xmlns:xm="http://schemas.microsoft.com/office/excel/2006/main">
          <x14:cfRule type="dataBar" id="{22B49E4A-B497-4C12-B4C8-F61443647AA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G6:G6</xm:sqref>
        </x14:conditionalFormatting>
        <x14:conditionalFormatting xmlns:xm="http://schemas.microsoft.com/office/excel/2006/main">
          <x14:cfRule type="dataBar" id="{16FA4D0F-DC83-4C40-8CDA-5C0B2FC2B62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G7:G7</xm:sqref>
        </x14:conditionalFormatting>
        <x14:conditionalFormatting xmlns:xm="http://schemas.microsoft.com/office/excel/2006/main">
          <x14:cfRule type="dataBar" id="{FA0B9CD8-F86D-4BB1-9EA4-3CE7EF484D6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G8:G8</xm:sqref>
        </x14:conditionalFormatting>
        <x14:conditionalFormatting xmlns:xm="http://schemas.microsoft.com/office/excel/2006/main">
          <x14:cfRule type="dataBar" id="{8A60818B-CCFC-4820-833B-0F791B373F5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G9:G9</xm:sqref>
        </x14:conditionalFormatting>
        <x14:conditionalFormatting xmlns:xm="http://schemas.microsoft.com/office/excel/2006/main">
          <x14:cfRule type="dataBar" id="{0C4F39B8-85BA-4B1A-8950-6F5810B0D89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G10:G10</xm:sqref>
        </x14:conditionalFormatting>
        <x14:conditionalFormatting xmlns:xm="http://schemas.microsoft.com/office/excel/2006/main">
          <x14:cfRule type="dataBar" id="{F12F6904-0023-4F04-8655-C2F7DF2146F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G11:G11</xm:sqref>
        </x14:conditionalFormatting>
        <x14:conditionalFormatting xmlns:xm="http://schemas.microsoft.com/office/excel/2006/main">
          <x14:cfRule type="dataBar" id="{AD153975-C497-4B51-BD67-C5D17AD6176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G12:G12</xm:sqref>
        </x14:conditionalFormatting>
      </x14:conditionalFormattings>
    </x:ext>
  </x:extLst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0070c0"/>
  </x:sheetPr>
  <x:dimension ref="A1:E13"/>
  <x:sheetViews>
    <x:sheetView tabSelected="1" topLeftCell="A7" zoomScaleNormal="100" zoomScaleSheetLayoutView="75" workbookViewId="0">
      <x:selection activeCell="H38" activeCellId="0" sqref="H38:H38"/>
    </x:sheetView>
  </x:sheetViews>
  <x:sheetFormatPr defaultColWidth="9" defaultRowHeight="16.399999999999999"/>
  <x:cols>
    <x:col min="2" max="2" width="13.75" customWidth="1"/>
    <x:col min="3" max="3" width="15.625" customWidth="1"/>
    <x:col min="4" max="4" width="15" customWidth="1"/>
    <x:col min="5" max="5" width="12.75" customWidth="1"/>
  </x:cols>
  <x:sheetData>
    <x:row r="1" spans="1:5">
      <x:c r="A1" s="20" t="s">
        <x:v>10</x:v>
      </x:c>
      <x:c r="B1" s="20" t="s">
        <x:v>104</x:v>
      </x:c>
      <x:c r="C1" s="20" t="s">
        <x:v>54</x:v>
      </x:c>
      <x:c r="D1" s="20" t="s">
        <x:v>135</x:v>
      </x:c>
      <x:c r="E1" s="20" t="s">
        <x:v>9</x:v>
      </x:c>
    </x:row>
    <x:row r="2" spans="1:5">
      <x:c r="A2" s="17">
        <x:v>1</x:v>
      </x:c>
      <x:c r="B2" s="17">
        <x:v>8</x:v>
      </x:c>
      <x:c r="C2" s="24">
        <x:v>4</x:v>
      </x:c>
      <x:c r="D2" s="17">
        <x:v>4</x:v>
      </x:c>
      <x:c r="E2" s="17" t="s">
        <x:v>59</x:v>
      </x:c>
    </x:row>
    <x:row r="3" spans="1:5">
      <x:c r="A3" s="17">
        <x:v>2</x:v>
      </x:c>
      <x:c r="B3" s="17">
        <x:v>8</x:v>
      </x:c>
      <x:c r="C3" s="24">
        <x:v>4</x:v>
      </x:c>
      <x:c r="D3" s="17">
        <x:v>4</x:v>
      </x:c>
      <x:c r="E3" s="17" t="s">
        <x:v>80</x:v>
      </x:c>
    </x:row>
    <x:row r="4" spans="1:5">
      <x:c r="A4" s="17">
        <x:v>3</x:v>
      </x:c>
      <x:c r="B4" s="24">
        <x:v>33</x:v>
      </x:c>
      <x:c r="C4" s="24">
        <x:v>13</x:v>
      </x:c>
      <x:c r="D4" s="17">
        <x:v>4</x:v>
      </x:c>
      <x:c r="E4" s="17" t="s">
        <x:v>55</x:v>
      </x:c>
    </x:row>
    <x:row r="5" spans="1:5">
      <x:c r="A5" s="17">
        <x:v>4</x:v>
      </x:c>
      <x:c r="B5" s="24">
        <x:v>33</x:v>
      </x:c>
      <x:c r="C5" s="24">
        <x:v>13</x:v>
      </x:c>
      <x:c r="D5" s="17">
        <x:v>4</x:v>
      </x:c>
      <x:c r="E5" s="17" t="s">
        <x:v>67</x:v>
      </x:c>
    </x:row>
    <x:row r="6" spans="1:5">
      <x:c r="A6" s="17">
        <x:v>5</x:v>
      </x:c>
      <x:c r="B6" s="17">
        <x:v>33</x:v>
      </x:c>
      <x:c r="C6" s="24">
        <x:v>13</x:v>
      </x:c>
      <x:c r="D6" s="17">
        <x:v>4</x:v>
      </x:c>
      <x:c r="E6" s="17" t="s">
        <x:v>73</x:v>
      </x:c>
    </x:row>
    <x:row r="7" spans="1:5">
      <x:c r="A7" s="17">
        <x:v>6</x:v>
      </x:c>
      <x:c r="B7" s="24">
        <x:v>68</x:v>
      </x:c>
      <x:c r="C7" s="24">
        <x:v>21</x:v>
      </x:c>
      <x:c r="D7" s="17">
        <x:v>24</x:v>
      </x:c>
      <x:c r="E7" s="17" t="s">
        <x:v>140</x:v>
      </x:c>
    </x:row>
    <x:row r="8" spans="1:5">
      <x:c r="A8" s="17">
        <x:v>7</x:v>
      </x:c>
      <x:c r="B8" s="11">
        <x:v>84</x:v>
      </x:c>
      <x:c r="C8" s="11">
        <x:v>26</x:v>
      </x:c>
      <x:c r="D8" s="17">
        <x:v>32</x:v>
      </x:c>
      <x:c r="E8" s="17" t="s">
        <x:v>126</x:v>
      </x:c>
    </x:row>
    <x:row r="9" spans="1:5">
      <x:c r="A9" s="17">
        <x:v>8</x:v>
      </x:c>
      <x:c r="B9" s="11">
        <x:v>84</x:v>
      </x:c>
      <x:c r="C9" s="11">
        <x:v>26</x:v>
      </x:c>
      <x:c r="D9" s="17">
        <x:v>56</x:v>
      </x:c>
      <x:c r="E9" s="17" t="s">
        <x:v>75</x:v>
      </x:c>
    </x:row>
    <x:row r="10" spans="1:5">
      <x:c r="A10" s="17">
        <x:v>9</x:v>
      </x:c>
      <x:c r="B10" s="11">
        <x:v>84</x:v>
      </x:c>
      <x:c r="C10" s="11">
        <x:v>26</x:v>
      </x:c>
      <x:c r="D10" s="17">
        <x:v>56</x:v>
      </x:c>
      <x:c r="E10" s="17" t="s">
        <x:v>81</x:v>
      </x:c>
    </x:row>
    <x:row r="11" spans="1:5">
      <x:c r="A11" s="17">
        <x:v>10</x:v>
      </x:c>
      <x:c r="B11" s="11">
        <x:v>84</x:v>
      </x:c>
      <x:c r="C11" s="11">
        <x:v>26</x:v>
      </x:c>
      <x:c r="D11" s="17">
        <x:v>56</x:v>
      </x:c>
      <x:c r="E11" s="17" t="s">
        <x:v>76</x:v>
      </x:c>
    </x:row>
    <x:row r="13" spans="1:1" ht="23.5">
      <x:c r="A13" s="23" t="s">
        <x:v>44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E6"/>
  <x:sheetViews>
    <x:sheetView topLeftCell="A1" zoomScaleNormal="100" zoomScaleSheetLayoutView="100" workbookViewId="0">
      <x:selection activeCell="A7" activeCellId="0" sqref="A7:A7"/>
    </x:sheetView>
  </x:sheetViews>
  <x:sheetFormatPr defaultColWidth="9" defaultRowHeight="16.5"/>
  <x:cols>
    <x:col min="2" max="2" width="18.25" customWidth="1"/>
    <x:col min="3" max="3" width="33.375" customWidth="1"/>
    <x:col min="4" max="4" width="13.75" customWidth="1"/>
    <x:col min="5" max="5" width="13.875" customWidth="1"/>
  </x:cols>
  <x:sheetData>
    <x:row r="1" spans="1:5">
      <x:c r="A1" s="8" t="s">
        <x:v>38</x:v>
      </x:c>
      <x:c r="B1" s="8" t="s">
        <x:v>127</x:v>
      </x:c>
      <x:c r="C1" s="8" t="s">
        <x:v>39</x:v>
      </x:c>
      <x:c r="D1" s="8" t="s">
        <x:v>139</x:v>
      </x:c>
      <x:c r="E1" s="8" t="s">
        <x:v>108</x:v>
      </x:c>
    </x:row>
    <x:row r="2" spans="1:5">
      <x:c r="A2" s="11" t="s">
        <x:v>109</x:v>
      </x:c>
      <x:c r="B2" s="9"/>
      <x:c r="C2" s="9"/>
      <x:c r="D2" s="9"/>
      <x:c r="E2" s="9"/>
    </x:row>
    <x:row r="3" spans="1:5">
      <x:c r="A3" s="11" t="s">
        <x:v>112</x:v>
      </x:c>
      <x:c r="B3" s="9"/>
      <x:c r="C3" s="9"/>
      <x:c r="D3" s="9"/>
      <x:c r="E3" s="9"/>
    </x:row>
    <x:row r="4" spans="1:5">
      <x:c r="A4" s="11" t="s">
        <x:v>101</x:v>
      </x:c>
      <x:c r="B4" s="9"/>
      <x:c r="C4" s="9"/>
      <x:c r="D4" s="9"/>
      <x:c r="E4" s="9"/>
    </x:row>
    <x:row r="5" spans="1:5">
      <x:c r="A5" s="11" t="s">
        <x:v>113</x:v>
      </x:c>
      <x:c r="B5" s="9"/>
      <x:c r="C5" s="9"/>
      <x:c r="D5" s="9"/>
      <x:c r="E5" s="9"/>
    </x:row>
    <x:row r="6" spans="1:5">
      <x:c r="A6" s="11" t="s">
        <x:v>123</x:v>
      </x:c>
      <x:c r="B6" s="9"/>
      <x:c r="C6" s="9"/>
      <x:c r="D6" s="9"/>
      <x:c r="E6" s="9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E4"/>
  <x:sheetViews>
    <x:sheetView topLeftCell="A1" zoomScaleNormal="100" zoomScaleSheetLayoutView="100" workbookViewId="0">
      <x:selection activeCell="E2" activeCellId="0" sqref="E2:E2"/>
    </x:sheetView>
  </x:sheetViews>
  <x:sheetFormatPr defaultColWidth="9" defaultRowHeight="16.5"/>
  <x:cols>
    <x:col min="2" max="2" width="18.25" customWidth="1"/>
    <x:col min="3" max="3" width="33.375" customWidth="1"/>
    <x:col min="4" max="4" width="18" customWidth="1"/>
    <x:col min="5" max="5" width="15.875" bestFit="1" customWidth="1"/>
  </x:cols>
  <x:sheetData>
    <x:row r="1" spans="1:5">
      <x:c r="A1" s="8" t="s">
        <x:v>38</x:v>
      </x:c>
      <x:c r="B1" s="8" t="s">
        <x:v>127</x:v>
      </x:c>
      <x:c r="C1" s="8" t="s">
        <x:v>39</x:v>
      </x:c>
      <x:c r="D1" s="8" t="s">
        <x:v>79</x:v>
      </x:c>
      <x:c r="E1" s="8" t="s">
        <x:v>57</x:v>
      </x:c>
    </x:row>
    <x:row r="2" spans="1:5">
      <x:c r="A2" s="11" t="s">
        <x:v>98</x:v>
      </x:c>
      <x:c r="B2" s="9"/>
      <x:c r="C2" s="9"/>
      <x:c r="D2" s="9"/>
      <x:c r="E2" s="9" t="s">
        <x:v>72</x:v>
      </x:c>
    </x:row>
    <x:row r="3" spans="1:5">
      <x:c r="A3" s="11" t="s">
        <x:v>94</x:v>
      </x:c>
      <x:c r="B3" s="9"/>
      <x:c r="C3" s="9"/>
      <x:c r="D3" s="9"/>
      <x:c r="E3" s="9"/>
    </x:row>
    <x:row r="4" spans="1:5">
      <x:c r="A4" s="11" t="s">
        <x:v>117</x:v>
      </x:c>
      <x:c r="B4" s="9"/>
      <x:c r="C4" s="9"/>
      <x:c r="D4" s="9"/>
      <x:c r="E4" s="9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0070c0"/>
  </x:sheetPr>
  <x:dimension ref="A1:E8"/>
  <x:sheetViews>
    <x:sheetView topLeftCell="A1" zoomScaleNormal="100" zoomScaleSheetLayoutView="75" workbookViewId="0">
      <x:selection activeCell="B2" activeCellId="0" sqref="B2:C2"/>
    </x:sheetView>
  </x:sheetViews>
  <x:sheetFormatPr defaultColWidth="9" defaultRowHeight="16.399999999999999"/>
  <x:cols>
    <x:col min="2" max="2" width="21.5" bestFit="1" customWidth="1"/>
    <x:col min="3" max="3" width="38.25" customWidth="1"/>
    <x:col min="4" max="4" width="18.375" customWidth="1"/>
    <x:col min="5" max="5" width="34.25" customWidth="1"/>
  </x:cols>
  <x:sheetData>
    <x:row r="1" spans="1:5">
      <x:c r="A1" s="8" t="s">
        <x:v>38</x:v>
      </x:c>
      <x:c r="B1" s="8" t="s">
        <x:v>18</x:v>
      </x:c>
      <x:c r="C1" s="8" t="s">
        <x:v>39</x:v>
      </x:c>
      <x:c r="D1" s="8" t="s">
        <x:v>84</x:v>
      </x:c>
      <x:c r="E1" s="8" t="s">
        <x:v>57</x:v>
      </x:c>
    </x:row>
    <x:row r="2" spans="1:5">
      <x:c r="A2" s="24" t="s">
        <x:v>118</x:v>
      </x:c>
      <x:c r="B2" s="36" t="s">
        <x:v>65</x:v>
      </x:c>
      <x:c r="C2" s="10" t="s">
        <x:v>58</x:v>
      </x:c>
      <x:c r="D2" s="36" t="s">
        <x:v>98</x:v>
      </x:c>
      <x:c r="E2" s="10" t="s">
        <x:v>45</x:v>
      </x:c>
    </x:row>
    <x:row r="3" spans="1:5">
      <x:c r="A3" s="24" t="s">
        <x:v>102</x:v>
      </x:c>
      <x:c r="B3" s="36"/>
      <x:c r="C3" s="10"/>
      <x:c r="D3" s="36"/>
      <x:c r="E3" s="36"/>
    </x:row>
    <x:row r="4" spans="1:5">
      <x:c r="A4" s="24" t="s">
        <x:v>124</x:v>
      </x:c>
      <x:c r="B4" s="36"/>
      <x:c r="C4" s="10"/>
      <x:c r="D4" s="36"/>
      <x:c r="E4" s="36"/>
    </x:row>
    <x:row r="5" spans="1:5">
      <x:c r="A5" s="24" t="s">
        <x:v>91</x:v>
      </x:c>
      <x:c r="B5" s="39"/>
      <x:c r="C5" s="10"/>
      <x:c r="D5" s="36"/>
      <x:c r="E5" s="36"/>
    </x:row>
    <x:row r="6" spans="1:5">
      <x:c r="A6" s="24" t="s">
        <x:v>90</x:v>
      </x:c>
      <x:c r="B6" s="36"/>
      <x:c r="C6" s="10"/>
      <x:c r="D6" s="36"/>
      <x:c r="E6" s="36"/>
    </x:row>
    <x:row r="7" spans="1:5">
      <x:c r="A7" s="24" t="s">
        <x:v>88</x:v>
      </x:c>
      <x:c r="B7" s="36"/>
      <x:c r="C7" s="10"/>
      <x:c r="D7" s="36"/>
      <x:c r="E7" s="36"/>
    </x:row>
    <x:row r="8" spans="1:5">
      <x:c r="A8" s="24" t="s">
        <x:v>111</x:v>
      </x:c>
      <x:c r="B8" s="38"/>
      <x:c r="C8" s="10"/>
      <x:c r="D8" s="36"/>
      <x:c r="E8" s="36"/>
    </x:row>
  </x:sheetData>
  <x:conditionalFormatting sqref="E2:E2">
    <x:cfRule type="expression" dxfId="138" priority="2">
      <x:formula>$C2="success"</x:formula>
    </x:cfRule>
    <x:cfRule type="expression" dxfId="137" priority="1">
      <x:formula>$C2="failed"</x:formula>
    </x:cfRule>
  </x:conditionalFormatting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0070c0"/>
  </x:sheetPr>
  <x:dimension ref="A1:F23"/>
  <x:sheetViews>
    <x:sheetView topLeftCell="A1" zoomScaleNormal="100" zoomScaleSheetLayoutView="75" workbookViewId="0">
      <x:pane xSplit="0" ySplit="1" topLeftCell="A2" activePane="bottomLeft" state="frozen"/>
      <x:selection pane="bottomLeft" activeCell="B2" activeCellId="0" sqref="B2:C2"/>
    </x:sheetView>
  </x:sheetViews>
  <x:sheetFormatPr defaultColWidth="9" defaultRowHeight="16.399999999999999"/>
  <x:cols>
    <x:col min="2" max="2" width="35.25" customWidth="1"/>
    <x:col min="3" max="4" width="20.75" customWidth="1"/>
    <x:col min="5" max="5" width="34" customWidth="1"/>
    <x:col min="6" max="6" width="14.25" customWidth="1"/>
  </x:cols>
  <x:sheetData>
    <x:row r="1" spans="1:6">
      <x:c r="A1" s="15" t="s">
        <x:v>38</x:v>
      </x:c>
      <x:c r="B1" s="15" t="s">
        <x:v>60</x:v>
      </x:c>
      <x:c r="C1" s="15" t="s">
        <x:v>96</x:v>
      </x:c>
      <x:c r="D1" s="15" t="s">
        <x:v>74</x:v>
      </x:c>
      <x:c r="E1" s="15" t="s">
        <x:v>139</x:v>
      </x:c>
      <x:c r="F1" s="15" t="s">
        <x:v>68</x:v>
      </x:c>
    </x:row>
    <x:row r="2" spans="1:6">
      <x:c r="A2" s="24" t="s">
        <x:v>107</x:v>
      </x:c>
      <x:c r="B2" s="36" t="s">
        <x:v>64</x:v>
      </x:c>
      <x:c r="C2" s="24" t="s">
        <x:v>120</x:v>
      </x:c>
      <x:c r="D2" s="12" t="s">
        <x:v>65</x:v>
      </x:c>
      <x:c r="E2" s="10" t="s">
        <x:v>87</x:v>
      </x:c>
      <x:c r="F2" s="36"/>
    </x:row>
    <x:row r="3" spans="1:6">
      <x:c r="A3" s="24" t="s">
        <x:v>125</x:v>
      </x:c>
      <x:c r="B3" s="36" t="s">
        <x:v>70</x:v>
      </x:c>
      <x:c r="C3" s="24" t="s">
        <x:v>103</x:v>
      </x:c>
      <x:c r="D3" s="12" t="s">
        <x:v>65</x:v>
      </x:c>
      <x:c r="E3" s="10" t="s">
        <x:v>86</x:v>
      </x:c>
      <x:c r="F3" s="36"/>
    </x:row>
    <x:row r="4" spans="1:6">
      <x:c r="A4" s="24" t="s">
        <x:v>136</x:v>
      </x:c>
      <x:c r="B4" s="36" t="s">
        <x:v>71</x:v>
      </x:c>
      <x:c r="C4" s="24" t="s">
        <x:v>120</x:v>
      </x:c>
      <x:c r="D4" s="12" t="s">
        <x:v>65</x:v>
      </x:c>
      <x:c r="E4" s="10" t="s">
        <x:v>86</x:v>
      </x:c>
      <x:c r="F4" s="36"/>
    </x:row>
    <x:row r="5" spans="1:6">
      <x:c r="A5" s="24" t="s">
        <x:v>119</x:v>
      </x:c>
      <x:c r="B5" s="38" t="s">
        <x:v>116</x:v>
      </x:c>
      <x:c r="C5" s="24" t="s">
        <x:v>103</x:v>
      </x:c>
      <x:c r="D5" s="12" t="s">
        <x:v>83</x:v>
      </x:c>
      <x:c r="E5" s="37"/>
      <x:c r="F5" s="36"/>
    </x:row>
    <x:row r="6" spans="1:6">
      <x:c r="A6" s="24"/>
      <x:c r="B6" s="36"/>
      <x:c r="C6" s="24"/>
      <x:c r="D6" s="24"/>
      <x:c r="E6" s="37"/>
      <x:c r="F6" s="36"/>
    </x:row>
    <x:row r="7" spans="1:6">
      <x:c r="A7" s="24"/>
      <x:c r="B7" s="38"/>
      <x:c r="C7" s="24"/>
      <x:c r="D7" s="24"/>
      <x:c r="E7" s="37"/>
      <x:c r="F7" s="36"/>
    </x:row>
    <x:row r="8" spans="1:6">
      <x:c r="A8" s="24"/>
      <x:c r="B8" s="36"/>
      <x:c r="C8" s="24"/>
      <x:c r="D8" s="24"/>
      <x:c r="E8" s="37"/>
      <x:c r="F8" s="36"/>
    </x:row>
    <x:row r="9" spans="1:6">
      <x:c r="A9" s="24"/>
      <x:c r="B9" s="36"/>
      <x:c r="C9" s="24"/>
      <x:c r="D9" s="24"/>
      <x:c r="E9" s="37"/>
      <x:c r="F9" s="36"/>
    </x:row>
    <x:row r="10" spans="1:6">
      <x:c r="A10" s="24"/>
      <x:c r="B10" s="36"/>
      <x:c r="C10" s="24"/>
      <x:c r="D10" s="24"/>
      <x:c r="E10" s="37"/>
      <x:c r="F10" s="36"/>
    </x:row>
    <x:row r="11" spans="1:6">
      <x:c r="A11" s="24"/>
      <x:c r="B11" s="36"/>
      <x:c r="C11" s="24"/>
      <x:c r="D11" s="24"/>
      <x:c r="E11" s="37"/>
      <x:c r="F11" s="36"/>
    </x:row>
    <x:row r="12" spans="1:6">
      <x:c r="A12" s="24"/>
      <x:c r="B12" s="36"/>
      <x:c r="C12" s="24"/>
      <x:c r="D12" s="24"/>
      <x:c r="E12" s="37"/>
      <x:c r="F12" s="36"/>
    </x:row>
    <x:row r="13" spans="1:6">
      <x:c r="A13" s="24"/>
      <x:c r="B13" s="36"/>
      <x:c r="C13" s="24"/>
      <x:c r="D13" s="24"/>
      <x:c r="E13" s="37"/>
      <x:c r="F13" s="36"/>
    </x:row>
    <x:row r="14" spans="1:6">
      <x:c r="A14" s="24"/>
      <x:c r="B14" s="36"/>
      <x:c r="C14" s="24"/>
      <x:c r="D14" s="24"/>
      <x:c r="E14" s="37"/>
      <x:c r="F14" s="36"/>
    </x:row>
    <x:row r="15" spans="1:6">
      <x:c r="A15" s="24"/>
      <x:c r="B15" s="36"/>
      <x:c r="C15" s="24"/>
      <x:c r="D15" s="24"/>
      <x:c r="E15" s="37"/>
      <x:c r="F15" s="36"/>
    </x:row>
    <x:row r="16" spans="1:6">
      <x:c r="A16" s="24"/>
      <x:c r="B16" s="36"/>
      <x:c r="C16" s="24"/>
      <x:c r="D16" s="24"/>
      <x:c r="E16" s="37"/>
      <x:c r="F16" s="36"/>
    </x:row>
    <x:row r="17" spans="1:6">
      <x:c r="A17" s="24"/>
      <x:c r="B17" s="36"/>
      <x:c r="C17" s="24"/>
      <x:c r="D17" s="24"/>
      <x:c r="E17" s="37"/>
      <x:c r="F17" s="36"/>
    </x:row>
    <x:row r="18" spans="1:6">
      <x:c r="A18" s="24"/>
      <x:c r="B18" s="36"/>
      <x:c r="C18" s="24"/>
      <x:c r="D18" s="24"/>
      <x:c r="E18" s="37"/>
      <x:c r="F18" s="36"/>
    </x:row>
    <x:row r="19" spans="1:6">
      <x:c r="A19" s="24"/>
      <x:c r="B19" s="36"/>
      <x:c r="C19" s="24"/>
      <x:c r="D19" s="24"/>
      <x:c r="E19" s="37"/>
      <x:c r="F19" s="36"/>
    </x:row>
    <x:row r="20" spans="1:6">
      <x:c r="A20" s="24"/>
      <x:c r="B20" s="36"/>
      <x:c r="C20" s="24"/>
      <x:c r="D20" s="24"/>
      <x:c r="E20" s="37"/>
      <x:c r="F20" s="36"/>
    </x:row>
    <x:row r="21" spans="1:6">
      <x:c r="A21" s="24"/>
      <x:c r="B21" s="36"/>
      <x:c r="C21" s="24"/>
      <x:c r="D21" s="24"/>
      <x:c r="E21" s="37"/>
      <x:c r="F21" s="36"/>
    </x:row>
    <x:row r="23" spans="1:6">
      <x:c r="A23" s="82" t="s">
        <x:v>62</x:v>
      </x:c>
      <x:c r="B23" s="82"/>
      <x:c r="C23" s="82"/>
      <x:c r="D23" s="82"/>
      <x:c r="E23" s="82"/>
      <x:c r="F23" s="82"/>
    </x:row>
  </x:sheetData>
  <x:mergeCells count="1">
    <x:mergeCell ref="A23:F23"/>
  </x:mergeCells>
  <x:conditionalFormatting sqref="A2:A21 A23:A23">
    <x:cfRule type="duplicateValues" dxfId="136" priority="8"/>
  </x:conditionalFormatting>
  <x:conditionalFormatting sqref="A23:A23 A6:F21 A2:A5 C2:C5 E2:F5">
    <x:cfRule type="expression" dxfId="135" priority="10">
      <x:formula>$C2="success"</x:formula>
    </x:cfRule>
    <x:cfRule type="expression" dxfId="134" priority="9">
      <x:formula>$C2="failed"</x:formula>
    </x:cfRule>
  </x:conditionalFormatting>
  <x:conditionalFormatting sqref="C2:C2">
    <x:cfRule type="dataBar" priority="7">
      <x:dataBar minLength="0" maxLength="100">
        <x:cfvo type="min"/>
        <x:cfvo type="max"/>
        <x:color rgb="ff63c384"/>
      </x:dataBar>
      <x:extLst>
        <x:ext xmlns:x14="http://schemas.microsoft.com/office/spreadsheetml/2009/9/main" uri="{B025F937-C7B1-47D3-B67F-A62EFF666E3E}">
          <x14:id>{2076FC16-6D61-4022-9AA1-87D2238094FA}</x14:id>
        </x:ext>
      </x:extLst>
    </x:cfRule>
  </x:conditionalFormatting>
  <x:conditionalFormatting sqref="C6:C6 C10:C10 C14:C14 C18:C18">
    <x:cfRule type="dataBar" priority="6">
      <x:dataBar minLength="0" maxLength="100">
        <x:cfvo type="min"/>
        <x:cfvo type="max"/>
        <x:color rgb="ff63c384"/>
      </x:dataBar>
      <x:extLst>
        <x:ext xmlns:x14="http://schemas.microsoft.com/office/spreadsheetml/2009/9/main" uri="{B025F937-C7B1-47D3-B67F-A62EFF666E3E}">
          <x14:id>{4B10D816-8BA1-45FF-A216-250F733114F7}</x14:id>
        </x:ext>
      </x:extLst>
    </x:cfRule>
  </x:conditionalFormatting>
  <x:conditionalFormatting sqref="C6:C21">
    <x:cfRule type="dataBar" priority="5">
      <x:dataBar minLength="0" maxLength="100">
        <x:cfvo type="min"/>
        <x:cfvo type="max"/>
        <x:color rgb="ff63c384"/>
      </x:dataBar>
      <x:extLst>
        <x:ext xmlns:x14="http://schemas.microsoft.com/office/spreadsheetml/2009/9/main" uri="{B025F937-C7B1-47D3-B67F-A62EFF666E3E}">
          <x14:id>{E9DA55B8-BFDF-49F8-B65F-4F42BE0D586E}</x14:id>
        </x:ext>
      </x:extLst>
    </x:cfRule>
  </x:conditionalFormatting>
  <x:conditionalFormatting sqref="B2:B5">
    <x:cfRule type="expression" dxfId="133" priority="4">
      <x:formula>$C2="success"</x:formula>
    </x:cfRule>
    <x:cfRule type="expression" dxfId="132" priority="3">
      <x:formula>$C2="failed"</x:formula>
    </x:cfRule>
  </x:conditionalFormatting>
  <x:conditionalFormatting sqref="D2:D5">
    <x:cfRule type="expression" dxfId="131" priority="2">
      <x:formula>$C2="success"</x:formula>
    </x:cfRule>
    <x:cfRule type="expression" dxfId="130" priority="1">
      <x:formula>$C2="failed"</x:formula>
    </x:cfRule>
  </x:conditionalFormatting>
  <x:dataValidations count="1">
    <x:dataValidation type="list" allowBlank="1" showInputMessage="1" showErrorMessage="1" sqref="C2:C21">
      <x:formula1>도구!$G$2:$G$3</x:formula1>
    </x:dataValidation>
  </x:dataValidation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76FC16-6D61-4022-9AA1-87D2238094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C2:C2</xm:sqref>
        </x14:conditionalFormatting>
        <x14:conditionalFormatting xmlns:xm="http://schemas.microsoft.com/office/excel/2006/main">
          <x14:cfRule type="dataBar" id="{4B10D816-8BA1-45FF-A216-250F733114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C6:C6 C10:C10 C14:C14 C18:C18</xm:sqref>
        </x14:conditionalFormatting>
        <x14:conditionalFormatting xmlns:xm="http://schemas.microsoft.com/office/excel/2006/main">
          <x14:cfRule type="dataBar" id="{E9DA55B8-BFDF-49F8-B65F-4F42BE0D58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C6:C21</xm:sqref>
        </x14:conditionalFormatting>
      </x14:conditionalFormattings>
    </x:ext>
  </x:extLst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O16"/>
  <x:sheetViews>
    <x:sheetView topLeftCell="A1" zoomScaleNormal="100" zoomScaleSheetLayoutView="75" workbookViewId="0">
      <x:selection activeCell="O7" activeCellId="0" sqref="O7:O7"/>
    </x:sheetView>
  </x:sheetViews>
  <x:sheetFormatPr defaultColWidth="9" defaultRowHeight="16.5"/>
  <x:sheetData>
    <x:row r="1" spans="1:15">
      <x:c r="A1" t="s">
        <x:v>34</x:v>
      </x:c>
      <x:c r="C1" t="s">
        <x:v>95</x:v>
      </x:c>
      <x:c r="E1" t="s">
        <x:v>97</x:v>
      </x:c>
      <x:c r="G1" t="s">
        <x:v>96</x:v>
      </x:c>
      <x:c r="I1" t="s">
        <x:v>99</x:v>
      </x:c>
      <x:c r="K1" t="s">
        <x:v>16</x:v>
      </x:c>
      <x:c r="M1" t="s">
        <x:v>115</x:v>
      </x:c>
      <x:c r="O1" s="40" t="s">
        <x:v>106</x:v>
      </x:c>
    </x:row>
    <x:row r="2" spans="1:15">
      <x:c r="A2">
        <x:v>-1</x:v>
      </x:c>
      <x:c r="C2" t="s">
        <x:v>31</x:v>
      </x:c>
      <x:c r="E2" t="s">
        <x:v>33</x:v>
      </x:c>
      <x:c r="G2" t="s">
        <x:v>120</x:v>
      </x:c>
      <x:c r="I2" t="b">
        <x:v>1</x:v>
      </x:c>
      <x:c r="K2" t="s">
        <x:v>35</x:v>
      </x:c>
      <x:c r="M2" t="s">
        <x:v>27</x:v>
      </x:c>
      <x:c r="O2" s="40" t="s">
        <x:v>77</x:v>
      </x:c>
    </x:row>
    <x:row r="3" spans="1:15">
      <x:c r="A3">
        <x:v>0</x:v>
      </x:c>
      <x:c r="C3" t="s">
        <x:v>28</x:v>
      </x:c>
      <x:c r="E3" t="s">
        <x:v>12</x:v>
      </x:c>
      <x:c r="G3" t="s">
        <x:v>103</x:v>
      </x:c>
      <x:c r="I3" t="b">
        <x:v>0</x:v>
      </x:c>
      <x:c r="K3" t="s">
        <x:v>13</x:v>
      </x:c>
      <x:c r="M3" t="s">
        <x:v>36</x:v>
      </x:c>
      <x:c r="O3" s="40" t="s">
        <x:v>66</x:v>
      </x:c>
    </x:row>
    <x:row r="4" spans="1:15">
      <x:c r="A4">
        <x:v>0.5</x:v>
      </x:c>
      <x:c r="C4" t="s">
        <x:v>30</x:v>
      </x:c>
      <x:c r="E4" t="s">
        <x:v>8</x:v>
      </x:c>
      <x:c r="M4" t="s">
        <x:v>22</x:v>
      </x:c>
      <x:c r="O4" s="40" t="s">
        <x:v>132</x:v>
      </x:c>
    </x:row>
    <x:row r="5" spans="1:15">
      <x:c r="A5">
        <x:v>1</x:v>
      </x:c>
      <x:c r="E5" t="s">
        <x:v>23</x:v>
      </x:c>
      <x:c r="M5" t="s">
        <x:v>14</x:v>
      </x:c>
      <x:c r="O5" s="40" t="s">
        <x:v>134</x:v>
      </x:c>
    </x:row>
    <x:row r="6" spans="1:13">
      <x:c r="A6">
        <x:v>2</x:v>
      </x:c>
      <x:c r="E6" t="s">
        <x:v>25</x:v>
      </x:c>
      <x:c r="M6" t="s">
        <x:v>19</x:v>
      </x:c>
    </x:row>
    <x:row r="7" spans="1:13">
      <x:c r="A7">
        <x:v>3</x:v>
      </x:c>
      <x:c r="E7" t="s">
        <x:v>41</x:v>
      </x:c>
      <x:c r="M7" t="s">
        <x:v>6</x:v>
      </x:c>
    </x:row>
    <x:row r="8" spans="1:13">
      <x:c r="A8">
        <x:v>5</x:v>
      </x:c>
      <x:c r="M8" t="s">
        <x:v>26</x:v>
      </x:c>
    </x:row>
    <x:row r="9" spans="1:13">
      <x:c r="A9">
        <x:v>8</x:v>
      </x:c>
      <x:c r="M9" t="s">
        <x:v>15</x:v>
      </x:c>
    </x:row>
    <x:row r="10" spans="1:13">
      <x:c r="A10">
        <x:v>13</x:v>
      </x:c>
      <x:c r="M10" t="s">
        <x:v>29</x:v>
      </x:c>
    </x:row>
    <x:row r="11" spans="1:13">
      <x:c r="A11">
        <x:v>20</x:v>
      </x:c>
      <x:c r="M11" t="s">
        <x:v>11</x:v>
      </x:c>
    </x:row>
    <x:row r="12" spans="1:13">
      <x:c r="A12">
        <x:v>40</x:v>
      </x:c>
      <x:c r="M12" t="s">
        <x:v>20</x:v>
      </x:c>
    </x:row>
    <x:row r="13" spans="1:13">
      <x:c r="A13">
        <x:v>100</x:v>
      </x:c>
      <x:c r="M13" t="s">
        <x:v>37</x:v>
      </x:c>
    </x:row>
    <x:row r="14" spans="13:13">
      <x:c r="M14" t="s">
        <x:v>40</x:v>
      </x:c>
    </x:row>
    <x:row r="15" spans="13:13">
      <x:c r="M15" t="s">
        <x:v>7</x:v>
      </x:c>
    </x:row>
    <x:row r="16" spans="13:13">
      <x:c r="M16" t="s">
        <x:v>21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기본 정보</vt:lpstr>
      <vt:lpstr>기능요구사항</vt:lpstr>
      <vt:lpstr>개발진행상황</vt:lpstr>
      <vt:lpstr>분석 산출물</vt:lpstr>
      <vt:lpstr>설계 산출물</vt:lpstr>
      <vt:lpstr>구현 산출물</vt:lpstr>
      <vt:lpstr>테스팅</vt:lpstr>
      <vt:lpstr>도구</vt:lpstr>
    </vt:vector>
  </ep:TitlesOfParts>
  <ep:TotalTime>917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Jong Min</dc:creator>
  <cp:lastModifiedBy>g_c97</cp:lastModifiedBy>
  <cp:revision>23</cp:revision>
  <dcterms:created xsi:type="dcterms:W3CDTF">2020-01-16T12:20:39.000</dcterms:created>
  <dcterms:modified xsi:type="dcterms:W3CDTF">2020-11-23T06:31:24.536</dcterms:modified>
  <cp:version>0906.0200.01</cp:version>
</cp:coreProperties>
</file>