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기본 정보" sheetId="1" r:id="rId4"/>
    <x:sheet name="기능요구사항" sheetId="2" r:id="rId5"/>
    <x:sheet name="개발진행상황" sheetId="3" r:id="rId6"/>
    <x:sheet name="분석 산출물" sheetId="4" state="hidden" r:id="rId7"/>
    <x:sheet name="설계 산출물" sheetId="5" state="hidden" r:id="rId8"/>
    <x:sheet name="구현 산출물" sheetId="6" r:id="rId9"/>
    <x:sheet name="테스팅" sheetId="7" r:id="rId10"/>
    <x:sheet name="도구" sheetId="8" r:id="rId11"/>
  </x:sheets>
  <x:definedNames>
    <x:definedName name="_xlnm._FilterDatabase" localSheetId="1" hidden="1">기능요구사항!$A$1:$I$43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<x:sst xmlns:r="http://schemas.openxmlformats.org/officeDocument/2006/relationships" xmlns:c="http://schemas.openxmlformats.org/drawingml/2006/chart" xmlns:x="http://schemas.openxmlformats.org/spreadsheetml/2006/main" count="275" uniqueCount="175">
  <x:si>
    <x:t>YGC</x:t>
  </x:si>
  <x:si>
    <x:t>6조</x:t>
  </x:si>
  <x:si>
    <x:t>14조</x:t>
  </x:si>
  <x:si>
    <x:t>설계</x:t>
  </x:si>
  <x:si>
    <x:t>작성일</x:t>
  </x:si>
  <x:si>
    <x:t>주차</x:t>
  </x:si>
  <x:si>
    <x:t>10조</x:t>
  </x:si>
  <x:si>
    <x:t>분석</x:t>
  </x:si>
  <x:si>
    <x:t>2분반</x:t>
  </x:si>
  <x:si>
    <x:t>JWJ</x:t>
  </x:si>
  <x:si>
    <x:t>4조</x:t>
  </x:si>
  <x:si>
    <x:t>8조</x:t>
  </x:si>
  <x:si>
    <x:t>분반</x:t>
  </x:si>
  <x:si>
    <x:t>조원</x:t>
  </x:si>
  <x:si>
    <x:t>파일명</x:t>
  </x:si>
  <x:si>
    <x:t>5조</x:t>
  </x:si>
  <x:si>
    <x:t>11조</x:t>
  </x:si>
  <x:si>
    <x:t>15조</x:t>
  </x:si>
  <x:si>
    <x:t>3조</x:t>
  </x:si>
  <x:si>
    <x:t>구현</x:t>
  </x:si>
  <x:si>
    <x:t>TBD</x:t>
  </x:si>
  <x:si>
    <x:t>테스팅</x:t>
  </x:si>
  <x:si>
    <x:t>7조</x:t>
  </x:si>
  <x:si>
    <x:t>1조</x:t>
  </x:si>
  <x:si>
    <x:t>중</x:t>
  </x:si>
  <x:si>
    <x:t>9조</x:t>
  </x:si>
  <x:si>
    <x:t>하</x:t>
  </x:si>
  <x:si>
    <x:t>상</x:t>
  </x:si>
  <x:si>
    <x:t>개발자</x:t>
  </x:si>
  <x:si>
    <x:t>시작</x:t>
  </x:si>
  <x:si>
    <x:t>추정치</x:t>
  </x:si>
  <x:si>
    <x:t>1분반</x:t>
  </x:si>
  <x:si>
    <x:t>2조</x:t>
  </x:si>
  <x:si>
    <x:t>12조</x:t>
  </x:si>
  <x:si>
    <x:t>ID</x:t>
  </x:si>
  <x:si>
    <x:t>설명</x:t>
  </x:si>
  <x:si>
    <x:t>13조</x:t>
  </x:si>
  <x:si>
    <x:t>완료</x:t>
  </x:si>
  <x:si>
    <x:t>예) 팀원 수 4명: 4*2*4 = 32h/week --&gt; 32시간/주 * 9주 = 288시간 = 하루 8시간 기준 36일</x:t>
  </x:si>
  <x:si>
    <x:r>
      <x:rPr>
        <x:rFont val="맑은 고딕"/>
        <x:sz val="11"/>
        <x:color rgb="ff000000"/>
        <x:b val="1"/>
      </x:rPr>
      <x:t>계획 총합</x:t>
    </x:r>
    <x:r>
      <x:rPr>
        <x:rFont val="맑은 고딕"/>
        <x:sz val="11"/>
        <x:color rgb="ff000000"/>
      </x:rPr>
      <x:t>: 진행 중이거나 완료한 기능 요구사항의 추정치 총합 (EVM의 Planned Value 개념)</x:t>
    </x:r>
  </x:si>
  <x:si>
    <x:t>* 매 주 프로젝트 진행 상황을 알 수 있도록 추정치 총합과 계획 총합을 위의 표에 적어야 함.</x:t>
  </x:si>
  <x:si>
    <x:t>터틀봇이 선입후출 방식으로 스택에 저장된 좌표로 이동한다.</x:t>
  </x:si>
  <x:si>
    <x:t>터틀봇은 반환지점 도착시 최단경로로 출발지점으로 되돌아간다.</x:t>
  </x:si>
  <x:si>
    <x:t>SFR-101, SFR-102, SFR-103, SFR-104</x:t>
  </x:si>
  <x:si>
    <x:r>
      <x:rPr>
        <x:rFont val="맑은 고딕"/>
        <x:sz val="11"/>
        <x:color rgb="ff000000"/>
        <x:b val="1"/>
      </x:rPr>
      <x:t>완료 총합</x:t>
    </x:r>
    <x:r>
      <x:rPr>
        <x:rFont val="맑은 고딕"/>
        <x:sz val="11"/>
        <x:color rgb="ff000000"/>
      </x:rPr>
      <x:t>: 개발 단계가 "완료"인 기능 요구사항의 추정치 총합</x:t>
    </x:r>
  </x:si>
  <x:si>
    <x:t>* 객체지향 관련 교과목에서 사용하는 기본 양식은 동일합니다.</x:t>
  </x:si>
  <x:si>
    <x:r>
      <x:rPr>
        <x:rFont val="맑은 고딕"/>
        <x:sz val="11"/>
        <x:color rgb="ff000000"/>
        <x:b val="1"/>
      </x:rPr>
      <x:t>추정치 총합</x:t>
    </x:r>
    <x:r>
      <x:rPr>
        <x:rFont val="맑은 고딕"/>
        <x:sz val="11"/>
        <x:color rgb="ff000000"/>
      </x:rPr>
      <x:t>: 현재까지 파악된 기능 요구사항의 추정치 총합</x:t>
    </x:r>
  </x:si>
  <x:si>
    <x:r>
      <x:rPr>
        <x:rFont val="맑은 고딕"/>
        <x:sz val="11"/>
        <x:color rgb="ff000000"/>
        <x:b val="1"/>
      </x:rPr>
      <x:t>진행 총합</x:t>
    </x:r>
    <x:r>
      <x:rPr>
        <x:rFont val="맑은 고딕"/>
        <x:sz val="11"/>
        <x:color rgb="ff000000"/>
      </x:rPr>
      <x:t>: 반복 대상이 TRUE인 기능 요구사항의 추정치 총합</x:t>
    </x:r>
  </x:si>
  <x:si>
    <x:t>터틀봇은 좌,우 벽과의 거리가 다르면 먼 쪽으로 회전한다.</x:t>
  </x:si>
  <x:si>
    <x:t>또는 스크럼의 User Story와 Task 개념으로 생각해도 좋음</x:t>
  </x:si>
  <x:si>
    <x:r>
      <x:rPr>
        <x:rFont val="맑은 고딕"/>
        <x:sz val="11"/>
        <x:color rgb="ff000000"/>
        <x:b val="1"/>
      </x:rPr>
      <x:t>진행&amp;완료 총합</x:t>
    </x:r>
    <x:r>
      <x:rPr>
        <x:rFont val="맑은 고딕"/>
        <x:sz val="11"/>
        <x:color rgb="ff000000"/>
      </x:rPr>
      <x:t>: 진행 중이면서 완료한 기능 요구사항의 추정치 총합</x:t>
    </x:r>
  </x:si>
  <x:si>
    <x:t>기준: 4h/day/person * 2days/week * 팀원 수</x:t>
  </x:si>
  <x:si>
    <x:t>* 기본 양식의 항목에 있는 값은 적절하게 수정하여 사용하면 됩니다.</x:t>
  </x:si>
  <x:si>
    <x:t>기능 요구사항 수</x:t>
  </x:si>
  <x:si>
    <x:t>20.10.06</x:t>
  </x:si>
  <x:si>
    <x:t>관련 유스케이스</x:t>
  </x:si>
  <x:si>
    <x:t>관련 기능/비기능</x:t>
  </x:si>
  <x:si>
    <x:t>로그인 기능을 구현</x:t>
  </x:si>
  <x:si>
    <x:t>20.09.16</x:t>
  </x:si>
  <x:si>
    <x:t>테스트 케이스 이름</x:t>
  </x:si>
  <x:si>
    <x:t>요구사항 상세화 실무 가이드라인의 레벨2과 3에 기반하여 2 단계로 작성</x:t>
  </x:si>
  <x:si>
    <x:t>터틀봇은 좌,우 벽과의 거리가 같고 정면이 막혀있으면 180도 회전한다.</x:t>
  </x:si>
  <x:si>
    <x:t>* 테스트 케이스 상세한 내용은 별도의 양식을 사용하여 작성하면 됩니다.</x:t>
  </x:si>
  <x:si>
    <x:t>* 기본 양식에서 제공되는 항목은 수정할 수 없습니다.</x:t>
  </x:si>
  <x:si>
    <x:t>정상적인 로그인</x:t>
  </x:si>
  <x:si>
    <x:t>Login.java</x:t>
  </x:si>
  <x:si>
    <x:t>소프트웨어설계공학</x:t>
  </x:si>
  <x:si>
    <x:t>20.10.12</x:t>
  </x:si>
  <x:si>
    <x:t>관련 비기능(X)</x:t>
  </x:si>
  <x:si>
    <x:t>진행 총합(A)</x:t>
  </x:si>
  <x:si>
    <x:t>비정상적인 로그인(암호 틀림)</x:t>
  </x:si>
  <x:si>
    <x:t>미로지도는 쉽게 변경가능해야한다.</x:t>
  </x:si>
  <x:si>
    <x:t>비정상적인 로그인(사용자ID 틀림)</x:t>
  </x:si>
  <x:si>
    <x:t>SFR-501, SFR-502</x:t>
  </x:si>
  <x:si>
    <x:t>20.10.20</x:t>
  </x:si>
  <x:si>
    <x:t>관련 구현 산출물</x:t>
  </x:si>
  <x:si>
    <x:t>20.11.16</x:t>
  </x:si>
  <x:si>
    <x:t>20.11.22</x:t>
  </x:si>
  <x:si>
    <x:t>객체지향프로그래밍II</x:t>
  </x:si>
  <x:si>
    <x:t>완료 총합(B)</x:t>
  </x:si>
  <x:si>
    <x:t>터틀봇 이동관련</x:t>
  </x:si>
  <x:si>
    <x:t>관련 분석 산출물</x:t>
  </x:si>
  <x:si>
    <x:t>20.09.23</x:t>
  </x:si>
  <x:si>
    <x:t>20.11.20</x:t>
  </x:si>
  <x:si>
    <x:t>진행&amp;완료 
총합(C)</x:t>
  </x:si>
  <x:si>
    <x:t>터틀봇은 정면으로 이동한다.</x:t>
  </x:si>
  <x:si>
    <x:t>터틀봇은 좌우로 회전한다.</x:t>
  </x:si>
  <x:si>
    <x:t>20163365 정원진</x:t>
  </x:si>
  <x:si>
    <x:t>AddUser.java</x:t>
  </x:si>
  <x:si>
    <x:t>관련 설계 산출물(X)</x:t>
  </x:si>
  <x:si>
    <x:t>계획 총합(A+B-C)</x:t>
  </x:si>
  <x:si>
    <x:t>20163324 윤근철</x:t>
  </x:si>
  <x:si>
    <x:t>터틀봇의 좌,우 벽과의 거리가 달라지면 정지한다.</x:t>
  </x:si>
  <x:si>
    <x:t>출발지점과 도착지점을 입력할 수 있어야한다.</x:t>
  </x:si>
  <x:si>
    <x:t>터틀봇이 반환지점 도착시 좌표저장을 중지한다.</x:t>
  </x:si>
  <x:si>
    <x:t>SFR-101, SFR-102, SFR-104</x:t>
  </x:si>
  <x:si>
    <x:t>SFR-101, SFR-102, SFR-103</x:t>
  </x:si>
  <x:si>
    <x:t>Lidar 센서를 이용하여 정면벽을 감지한다.</x:t>
  </x:si>
  <x:si>
    <x:t>I-06</x:t>
  </x:si>
  <x:si>
    <x:t>기능 요구사항</x:t>
  </x:si>
  <x:si>
    <x:t>I-05</x:t>
  </x:si>
  <x:si>
    <x:t>I-04</x:t>
  </x:si>
  <x:si>
    <x:t>벽 감지 기능</x:t>
  </x:si>
  <x:si>
    <x:t>추정치(일)</x:t>
  </x:si>
  <x:si>
    <x:t>SFR-303</x:t>
  </x:si>
  <x:si>
    <x:t>D-02</x:t>
  </x:si>
  <x:si>
    <x:t>SFR-205</x:t>
  </x:si>
  <x:si>
    <x:t>우선순위</x:t>
  </x:si>
  <x:si>
    <x:t>테스팅 결과</x:t>
  </x:si>
  <x:si>
    <x:t>경로 저장기능</x:t>
  </x:si>
  <x:si>
    <x:t>SFR-204</x:t>
  </x:si>
  <x:si>
    <x:t>개발단계</x:t>
  </x:si>
  <x:si>
    <x:t>SFR-203</x:t>
  </x:si>
  <x:si>
    <x:t>SFR-206</x:t>
  </x:si>
  <x:si>
    <x:t>D-01</x:t>
  </x:si>
  <x:si>
    <x:t>미로찾기</x:t>
  </x:si>
  <x:si>
    <x:t>SFR-200</x:t>
  </x:si>
  <x:si>
    <x:t>SFR-404</x:t>
  </x:si>
  <x:si>
    <x:t>반복 대상</x:t>
  </x:si>
  <x:si>
    <x:t>SFR-300</x:t>
  </x:si>
  <x:si>
    <x:t>UC-103</x:t>
  </x:si>
  <x:si>
    <x:t>I-02</x:t>
  </x:si>
  <x:si>
    <x:t>failed</x:t>
  </x:si>
  <x:si>
    <x:t>추정치 총합</x:t>
  </x:si>
  <x:si>
    <x:t>SFR-103</x:t>
  </x:si>
  <x:si>
    <x:t>교과목명</x:t>
  </x:si>
  <x:si>
    <x:t>TCS-101</x:t>
  </x:si>
  <x:si>
    <x:t>관련 비기능</x:t>
  </x:si>
  <x:si>
    <x:t>UC-101</x:t>
  </x:si>
  <x:si>
    <x:t>개발 단계</x:t>
  </x:si>
  <x:si>
    <x:t>I-07</x:t>
  </x:si>
  <x:si>
    <x:t>UC-102</x:t>
  </x:si>
  <x:si>
    <x:t>UC-104</x:t>
  </x:si>
  <x:si>
    <x:t>프로젝트</x:t>
  </x:si>
  <x:si>
    <x:t>조 번호</x:t>
  </x:si>
  <x:si>
    <x:t>사용자 추가</x:t>
  </x:si>
  <x:si>
    <x:t>D-03</x:t>
  </x:si>
  <x:si>
    <x:t>SFR-202</x:t>
  </x:si>
  <x:si>
    <x:t>I-01</x:t>
  </x:si>
  <x:si>
    <x:t>TCS-301</x:t>
  </x:si>
  <x:si>
    <x:t>success</x:t>
  </x:si>
  <x:si>
    <x:t>SFR-101</x:t>
  </x:si>
  <x:si>
    <x:t>SFR-102</x:t>
  </x:si>
  <x:si>
    <x:t>UC-105</x:t>
  </x:si>
  <x:si>
    <x:t>SFR-201</x:t>
  </x:si>
  <x:si>
    <x:t>20.11.3</x:t>
  </x:si>
  <x:si>
    <x:t>I-03</x:t>
  </x:si>
  <x:si>
    <x:t>미로의 구성</x:t>
  </x:si>
  <x:si>
    <x:t>TCS-102</x:t>
  </x:si>
  <x:si>
    <x:t>20.11.9</x:t>
  </x:si>
  <x:si>
    <x:t>산출물 이름</x:t>
  </x:si>
  <x:si>
    <x:t>SFR-402</x:t>
  </x:si>
  <x:si>
    <x:t>SFR-302</x:t>
  </x:si>
  <x:si>
    <x:t>SFR-400</x:t>
  </x:si>
  <x:si>
    <x:t>SFR-301</x:t>
  </x:si>
  <x:si>
    <x:t>객체지향모델링</x:t>
  </x:si>
  <x:si>
    <x:t>SFR-401</x:t>
  </x:si>
  <x:si>
    <x:t>객체지향설계</x:t>
  </x:si>
  <x:si>
    <x:t>계획 총합</x:t>
  </x:si>
  <x:si>
    <x:t>TCS-201</x:t>
  </x:si>
  <x:si>
    <x:t>SFR-100</x:t>
  </x:si>
  <x:si>
    <x:t>SFR-403</x:t>
  </x:si>
  <x:si>
    <x:t>관련 기능</x:t>
  </x:si>
  <x:si>
    <x:t>출발지점과 도착지점의 좌표를 저장한다.</x:t>
  </x:si>
  <x:si>
    <x:t>터틀봇의 최대 이동속도는 1m/s이다.</x:t>
  </x:si>
  <x:si>
    <x:t>터틀봇의 좌,우 벽과의 거리를 감지한다.</x:t>
  </x:si>
  <x:si>
    <x:t>터틀봇이 분기점도착시 현재 좌표를 저장한다</x:t>
  </x:si>
  <x:si>
    <x:t>미로지도는 자유롭게 변경 가능해야한다.</x:t>
  </x:si>
  <x:si>
    <x:t>YGC,KKM</x:t>
  </x:si>
  <x:si>
    <x:t>JWJ,LSH</x:t>
  </x:si>
  <x:si>
    <x:t>LSH</x:t>
  </x:si>
  <x:si>
    <x:t>KKM</x:t>
  </x:si>
  <x:si>
    <x:t>KMK</x:t>
  </x:si>
  <x:si>
    <x:t>KMK, KKM</x:t>
  </x:si>
  <x:si>
    <x:t>LSH,JWJ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</x:si>
</x:sst>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6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0000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be5d7"/>
      </x:patternFill>
    </x:fill>
    <x:fill>
      <x:patternFill patternType="solid">
        <x:fgColor rgb="ffffe699"/>
      </x:patternFill>
    </x:fill>
    <x:fill>
      <x:patternFill patternType="solid">
        <x:fgColor rgb="ffbed7ee"/>
      </x:patternFill>
    </x:fill>
    <x:fill>
      <x:patternFill patternType="solid">
        <x:fgColor rgb="ff92d050"/>
      </x:patternFill>
    </x:fill>
    <x:fill>
      <x:patternFill patternType="solid">
        <x:fgColor rgb="ffffff99"/>
      </x:patternFill>
    </x:fill>
    <x:fill>
      <x:patternFill patternType="solid">
        <x:fgColor rgb="fff2f2f2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x:xf numFmtId="0" fontId="7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 applyAlignment="1">
      <x:alignment horizontal="general" vertical="center" wrapText="1"/>
    </x:xf>
    <x:xf numFmtId="0" fontId="0" fillId="0" borderId="0" xfId="0" applyFont="1" applyAlignme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0" xfId="0" applyFont="1" applyFill="1" applyAlignment="1">
          <x:alignment horizontal="center" vertical="center"/>
        </x:xf>
      </mc:Fallback>
    </mc:AlternateContent>
    <x:xf numFmtId="0" fontId="7" fillId="6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/>
        </x:xf>
      </mc:Fallback>
    </mc:AlternateContent>
    <x:xf numFmtId="0" fontId="7" fillId="8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0" xfId="0" applyFont="1" applyFill="1" applyAlignment="1">
          <x:alignment horizontal="center" vertical="center"/>
        </x:xf>
      </mc:Fallback>
    </mc:AlternateContent>
    <x:xf numFmtId="0" fontId="7" fillId="8" borderId="0" xfId="0" applyFont="1" applyFill="1" applyAlignment="1">
      <x:alignment horizontal="general" vertical="center" wrapText="1"/>
    </x:xf>
    <x:xf numFmtId="0" fontId="10" fillId="0" borderId="0" xfId="0" applyFont="1" applyAlignment="1">
      <x:alignment horizontal="general" vertical="center"/>
    </x:xf>
    <x:xf numFmtId="0" fontId="10" fillId="0" borderId="0" xfId="0" applyFont="1" applyFill="1" applyAlignment="1">
      <x:alignment horizontal="general" vertical="center"/>
    </x:xf>
    <x:xf numFmtId="0" fontId="0" fillId="0" borderId="0" xfId="0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x:xf numFmtId="0" fontId="0" fillId="0" borderId="1" xfId="0" applyFill="1" applyBorder="1" applyAlignment="1">
      <x:alignment horizontal="general" vertical="center"/>
    </x:xf>
    <x:xf numFmtId="0" fontId="0" fillId="0" borderId="2" xfId="0" applyFill="1" applyBorder="1" applyAlignment="1">
      <x:alignment horizontal="general" vertical="center"/>
    </x:xf>
    <x:xf numFmtId="0" fontId="0" fillId="0" borderId="0" xfId="0" applyAlignment="1">
      <x:alignment horizontal="general" vertical="bottom"/>
    </x:xf>
    <x:xf numFmtId="0" fontId="7" fillId="8" borderId="0" xfId="0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9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9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 wrapText="1"/>
        </x:xf>
      </mc:Fallback>
    </mc:AlternateContent>
    <x:xf numFmtId="0" fontId="11" fillId="9" borderId="6" xfId="0" applyFont="1" applyFill="1" applyBorder="1" applyAlignment="1">
      <x:alignment horizontal="left" vertical="center" wrapText="1"/>
    </x:xf>
    <x:xf numFmtId="0" fontId="0" fillId="0" borderId="1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9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9" borderId="1" xfId="0" applyNumberFormat="1" applyFill="1" applyBorder="1" applyAlignment="1">
          <x:alignment horizontal="center" vertical="center"/>
        </x:xf>
      </mc:Fallback>
    </mc:AlternateContent>
    <x:xf numFmtId="0" fontId="11" fillId="9" borderId="1" xfId="0" applyFont="1" applyFill="1" applyBorder="1" applyAlignment="1">
      <x:alignment horizontal="left" vertical="center" wrapText="1"/>
    </x:xf>
    <x:xf numFmtId="0" fontId="11" fillId="0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9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Fill="1" applyAlignment="1">
          <x:alignment horizontal="center" vertical="center"/>
        </x:xf>
      </mc:Fallback>
    </mc:AlternateContent>
    <x:xf numFmtId="0" fontId="12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bottom"/>
        </x:xf>
      </mc:Fallback>
    </mc:AlternateContent>
  </x:cellXfs>
  <x:cellStyles count="1">
    <x:cellStyle xfId="0" builtinId="0"/>
  </x:cellStyles>
  <x:dxfs count="33">
    <x:dxf>
      <x:fill>
        <x:patternFill>
          <x:bgColor rgb="ff92d050"/>
        </x:patternFill>
      </x:fill>
    </x:dxf>
    <x:dxf>
      <x:fill>
        <x:patternFill>
          <x:bgColor rgb="fff8cbac"/>
        </x:patternFill>
      </x:fill>
    </x:dxf>
    <x:dxf>
      <x:fill>
        <x:patternFill>
          <x:bgColor rgb="ff92d050"/>
        </x:patternFill>
      </x:fill>
    </x:dxf>
    <x:dxf>
      <x:fill>
        <x:patternFill>
          <x:bgColor rgb="fff8cbac"/>
        </x:patternFill>
      </x:fill>
    </x:dxf>
    <x:dxf>
      <x:fill>
        <x:patternFill>
          <x:bgColor rgb="ff92d050"/>
        </x:patternFill>
      </x:fill>
    </x:dxf>
    <x:dxf>
      <x:fill>
        <x:patternFill>
          <x:bgColor rgb="fff8cbac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>
          <x:bgColor rgb="ff92d050"/>
        </x:patternFill>
      </x:fill>
    </x:dxf>
    <x:dxf>
      <x:fill>
        <x:patternFill>
          <x:bgColor rgb="fff8cbac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>
          <x:bgColor rgb="ff9cc3e6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sz="1400" b="0" i="0" u="none">
                <a:solidFill>
                  <a:schemeClr val="tx1">
                    <a:lumMod val="65000"/>
                    <a:lumOff val="35000"/>
                  </a:schemeClr>
                </a:solidFill>
              </a:rPr>
              <a:t>개발 진행 상황 (1분반 2조)</a:t>
            </a:r>
            <a:endParaRPr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개발진행상황!$B$1</c:f>
              <c:strCache>
                <c:ptCount val="1"/>
                <c:pt idx="0">
                  <c:v>추정치 총합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개발진행상황!$A$2:$A$11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개발진행상황!$B$2:$B$11</c:f>
              <c:numCache>
                <c:formatCode>General</c:formatCode>
                <c:ptCount val="10"/>
                <c:pt idx="0">
                  <c:v>8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43</c:v>
                </c:pt>
                <c:pt idx="5">
                  <c:v>57</c:v>
                </c:pt>
                <c:pt idx="6">
                  <c:v>82</c:v>
                </c:pt>
                <c:pt idx="7">
                  <c:v>82</c:v>
                </c:pt>
                <c:pt idx="8">
                  <c:v>82</c:v>
                </c:pt>
                <c:pt idx="9">
                  <c:v>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개발진행상황!$C$1</c:f>
              <c:strCache>
                <c:ptCount val="1"/>
                <c:pt idx="0">
                  <c:v>기능 요구사항 수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개발진행상황!$A$2:$A$11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개발진행상황!$C$2:$C$11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개발진행상황!$D$1</c:f>
              <c:strCache>
                <c:ptCount val="1"/>
                <c:pt idx="0">
                  <c:v>계획 총합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개발진행상황!$A$2:$A$11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개발진행상황!$D$2:$D$11</c:f>
              <c:numCache>
                <c:formatCode>General</c:formatCode>
                <c:ptCount val="10"/>
                <c:pt idx="0">
                  <c:v>1</c:v>
                </c:pt>
                <c:pt idx="1">
                  <c:v>16</c:v>
                </c:pt>
                <c:pt idx="2">
                  <c:v>16</c:v>
                </c:pt>
                <c:pt idx="3">
                  <c:v>21</c:v>
                </c:pt>
                <c:pt idx="4">
                  <c:v>21</c:v>
                </c:pt>
                <c:pt idx="5">
                  <c:v>43</c:v>
                </c:pt>
                <c:pt idx="6">
                  <c:v>68</c:v>
                </c:pt>
                <c:pt idx="7">
                  <c:v>70</c:v>
                </c:pt>
                <c:pt idx="8">
                  <c:v>79</c:v>
                </c:pt>
                <c:pt idx="9">
                  <c:v>79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440182223"/>
        <c:axId val="1440183055"/>
      </c:lineChart>
      <c:catAx>
        <c:axId val="1440182223"/>
        <c:scaling>
          <c:orientation val="minMax"/>
        </c:scaling>
        <c:axPos val="b"/>
        <c:crossAx val="1440183055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"/>
                <a:ea typeface="+mn-ea" panose="0"/>
                <a:cs typeface="+mn-ea" panose="0"/>
                <a:sym typeface="+mn-ea" panose="0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440183055"/>
        <c:scaling>
          <c:orientation val="minMax"/>
        </c:scaling>
        <c:axPos val="l"/>
        <c:crossAx val="1440182223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"/>
                <a:ea typeface="+mn-ea" panose="0"/>
                <a:cs typeface="+mn-ea" panose="0"/>
                <a:sym typeface="+mn-ea" panose="0"/>
              </a:defRPr>
            </a:pPr>
            <a:endParaRPr/>
          </a:p>
        </c:txPr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 panose="0"/>
              <a:ea typeface="+mn-ea" panose="0"/>
              <a:cs typeface="+mn-ea" panose="0"/>
              <a:sym typeface="+mn-ea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chart" Target="../charts/chart2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</xdr:col>
      <xdr:colOff>1038225</xdr:colOff>
      <xdr:row>14</xdr:row>
      <xdr:rowOff>9525</xdr:rowOff>
    </xdr:from>
    <xdr:to>
      <xdr:col>10</xdr:col>
      <xdr:colOff>9525</xdr:colOff>
      <xdr:row>32</xdr:row>
      <xdr:rowOff>9525</xdr:rowOff>
    </xdr:to>
    <xdr:graphicFrame fPublished="0">
      <xdr:nvGraphicFramePr>
        <xdr:cNvPr id="4" name="차트 3"/>
        <xdr:cNvGraphicFramePr/>
      </xdr:nvGraphicFramePr>
      <xdr:xfrm>
        <a:off x="1724025" y="3028950"/>
        <a:ext cx="6753225" cy="37719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0070c0"/>
  </x:sheetPr>
  <x:dimension ref="A1:G15"/>
  <x:sheetViews>
    <x:sheetView topLeftCell="A1" zoomScaleNormal="100" zoomScaleSheetLayoutView="75" workbookViewId="0">
      <x:selection activeCell="B7" activeCellId="0" sqref="B7:G7"/>
    </x:sheetView>
  </x:sheetViews>
  <x:sheetFormatPr defaultColWidth="9.00390625" defaultRowHeight="16.399999999999999"/>
  <x:cols>
    <x:col min="2" max="2" width="9.375" bestFit="1" customWidth="1"/>
  </x:cols>
  <x:sheetData>
    <x:row r="1" spans="1:7">
      <x:c r="A1" s="11" t="s">
        <x:v>125</x:v>
      </x:c>
      <x:c r="B1" s="65" t="s">
        <x:v>155</x:v>
      </x:c>
      <x:c r="C1" s="65"/>
      <x:c r="D1" s="65"/>
      <x:c r="E1" s="65"/>
      <x:c r="F1" s="65"/>
      <x:c r="G1" s="65"/>
    </x:row>
    <x:row r="2" spans="1:7">
      <x:c r="A2" s="11" t="s">
        <x:v>12</x:v>
      </x:c>
      <x:c r="B2" s="66" t="s">
        <x:v>31</x:v>
      </x:c>
      <x:c r="C2" s="66"/>
      <x:c r="D2" s="66"/>
      <x:c r="E2" s="66"/>
      <x:c r="F2" s="66"/>
      <x:c r="G2" s="66"/>
    </x:row>
    <x:row r="3" spans="1:7">
      <x:c r="A3" s="11" t="s">
        <x:v>134</x:v>
      </x:c>
      <x:c r="B3" s="67" t="s">
        <x:v>32</x:v>
      </x:c>
      <x:c r="C3" s="66"/>
      <x:c r="D3" s="66"/>
      <x:c r="E3" s="66"/>
      <x:c r="F3" s="66"/>
      <x:c r="G3" s="66"/>
    </x:row>
    <x:row r="4" spans="1:7">
      <x:c r="A4" s="11" t="s">
        <x:v>133</x:v>
      </x:c>
      <x:c r="B4" s="66" t="s">
        <x:v>115</x:v>
      </x:c>
      <x:c r="C4" s="66"/>
      <x:c r="D4" s="66"/>
      <x:c r="E4" s="66"/>
      <x:c r="F4" s="66"/>
      <x:c r="G4" s="66"/>
    </x:row>
    <x:row r="5" spans="1:7">
      <x:c r="A5" s="68" t="s">
        <x:v>13</x:v>
      </x:c>
      <x:c r="B5" s="66" t="s">
        <x:v>87</x:v>
      </x:c>
      <x:c r="C5" s="66"/>
      <x:c r="D5" s="66"/>
      <x:c r="E5" s="66"/>
      <x:c r="F5" s="66"/>
      <x:c r="G5" s="66"/>
    </x:row>
    <x:row r="6" spans="1:7">
      <x:c r="A6" s="69"/>
      <x:c r="B6" s="66" t="s">
        <x:v>91</x:v>
      </x:c>
      <x:c r="C6" s="66"/>
      <x:c r="D6" s="66"/>
      <x:c r="E6" s="66"/>
      <x:c r="F6" s="66"/>
      <x:c r="G6" s="66"/>
    </x:row>
    <x:row r="7" spans="1:7">
      <x:c r="A7" s="69"/>
      <x:c r="B7" s="66"/>
      <x:c r="C7" s="66"/>
      <x:c r="D7" s="66"/>
      <x:c r="E7" s="66"/>
      <x:c r="F7" s="66"/>
      <x:c r="G7" s="66"/>
    </x:row>
    <x:row r="8" spans="1:7">
      <x:c r="A8" s="69"/>
      <x:c r="B8" s="66"/>
      <x:c r="C8" s="66"/>
      <x:c r="D8" s="66"/>
      <x:c r="E8" s="66"/>
      <x:c r="F8" s="66"/>
      <x:c r="G8" s="66"/>
    </x:row>
    <x:row r="9" spans="1:7">
      <x:c r="A9" s="69"/>
      <x:c r="B9" s="66"/>
      <x:c r="C9" s="66"/>
      <x:c r="D9" s="66"/>
      <x:c r="E9" s="66"/>
      <x:c r="F9" s="66"/>
      <x:c r="G9" s="66"/>
    </x:row>
    <x:row r="10" spans="1:7">
      <x:c r="A10" s="70"/>
      <x:c r="B10" s="66"/>
      <x:c r="C10" s="66"/>
      <x:c r="D10" s="66"/>
      <x:c r="E10" s="66"/>
      <x:c r="F10" s="66"/>
      <x:c r="G10" s="66"/>
    </x:row>
    <x:row r="13" spans="1:7">
      <x:c r="A13" s="64" t="s">
        <x:v>45</x:v>
      </x:c>
      <x:c r="B13" s="64"/>
      <x:c r="C13" s="64"/>
      <x:c r="D13" s="64"/>
      <x:c r="E13" s="64"/>
      <x:c r="F13" s="64"/>
      <x:c r="G13" s="64"/>
    </x:row>
    <x:row r="14" spans="1:7">
      <x:c r="A14" s="64" t="s">
        <x:v>63</x:v>
      </x:c>
      <x:c r="B14" s="64"/>
      <x:c r="C14" s="64"/>
      <x:c r="D14" s="64"/>
      <x:c r="E14" s="64"/>
      <x:c r="F14" s="64"/>
      <x:c r="G14" s="64"/>
    </x:row>
    <x:row r="15" spans="1:7">
      <x:c r="A15" s="64" t="s">
        <x:v>52</x:v>
      </x:c>
      <x:c r="B15" s="64"/>
      <x:c r="C15" s="64"/>
      <x:c r="D15" s="64"/>
      <x:c r="E15" s="64"/>
      <x:c r="F15" s="64"/>
      <x:c r="G15" s="64"/>
    </x:row>
  </x:sheetData>
  <x:mergeCells count="14">
    <x:mergeCell ref="A13:G13"/>
    <x:mergeCell ref="A14:G14"/>
    <x:mergeCell ref="A15:G15"/>
    <x:mergeCell ref="B1:G1"/>
    <x:mergeCell ref="B2:G2"/>
    <x:mergeCell ref="B3:G3"/>
    <x:mergeCell ref="B4:G4"/>
    <x:mergeCell ref="B5:G5"/>
    <x:mergeCell ref="B7:G7"/>
    <x:mergeCell ref="B8:G8"/>
    <x:mergeCell ref="B9:G9"/>
    <x:mergeCell ref="B10:G10"/>
    <x:mergeCell ref="A5:A10"/>
    <x:mergeCell ref="B6:G6"/>
  </x:mergeCells>
  <x:dataValidations count="3">
    <x:dataValidation type="list" allowBlank="1" showInputMessage="1" showErrorMessage="1" promptTitle="분반" prompt="1분반 또는 2분반 선택" sqref="B2:B2">
      <x:formula1>도구!$K$2:$K$3</x:formula1>
    </x:dataValidation>
    <x:dataValidation type="list" allowBlank="1" showInputMessage="1" showErrorMessage="1" promptTitle="조 번호" prompt="조 번호 선택!" sqref="B3:G3">
      <x:formula1>도구!$M$2:$M$16</x:formula1>
    </x:dataValidation>
    <x:dataValidation type="list" allowBlank="1" showInputMessage="1" showErrorMessage="1" promptTitle="교과목명" prompt="해당하는 교과목명을 선택하면 됩니다." sqref="B1:G1">
      <x:formula1>도구!$O$2:$O$5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tabColor rgb="ff0070c0"/>
  </x:sheetPr>
  <x:dimension ref="A1:I65"/>
  <x:sheetViews>
    <x:sheetView topLeftCell="A7" zoomScaleNormal="100" zoomScaleSheetLayoutView="100" workbookViewId="0">
      <x:selection activeCell="N16" activeCellId="0" sqref="N16:N16"/>
    </x:sheetView>
  </x:sheetViews>
  <x:sheetFormatPr defaultColWidth="8.625" defaultRowHeight="16.399999999999999"/>
  <x:cols>
    <x:col min="1" max="1" width="8.625" style="1"/>
    <x:col min="2" max="2" width="41.875" style="2" customWidth="1"/>
    <x:col min="3" max="3" width="13.25" style="1" customWidth="1"/>
    <x:col min="4" max="4" width="12.625" style="1" bestFit="1" customWidth="1"/>
    <x:col min="5" max="5" width="13" style="1" bestFit="1" customWidth="1"/>
    <x:col min="6" max="6" width="14.875" customWidth="1"/>
    <x:col min="7" max="7" width="13.375" customWidth="1"/>
    <x:col min="8" max="8" width="13.625" customWidth="1"/>
    <x:col min="9" max="9" width="13.25" hidden="1" customWidth="1"/>
  </x:cols>
  <x:sheetData>
    <x:row r="1" spans="1:9">
      <x:c r="A1" s="8" t="s">
        <x:v>34</x:v>
      </x:c>
      <x:c r="B1" s="9" t="s">
        <x:v>99</x:v>
      </x:c>
      <x:c r="C1" s="8" t="s">
        <x:v>103</x:v>
      </x:c>
      <x:c r="D1" s="8" t="s">
        <x:v>107</x:v>
      </x:c>
      <x:c r="E1" s="8" t="s">
        <x:v>129</x:v>
      </x:c>
      <x:c r="F1" s="8" t="s">
        <x:v>55</x:v>
      </x:c>
      <x:c r="G1" s="8" t="s">
        <x:v>118</x:v>
      </x:c>
      <x:c r="H1" s="8" t="s">
        <x:v>28</x:v>
      </x:c>
      <x:c r="I1" s="8" t="s">
        <x:v>118</x:v>
      </x:c>
    </x:row>
    <x:row r="2" spans="1:9">
      <x:c r="A2" s="43" t="s">
        <x:v>160</x:v>
      </x:c>
      <x:c r="B2" s="54" t="s">
        <x:v>147</x:v>
      </x:c>
      <x:c r="C2" s="37">
        <x:v>3</x:v>
      </x:c>
      <x:c r="D2" s="37" t="s">
        <x:v>27</x:v>
      </x:c>
      <x:c r="E2" s="53" t="s">
        <x:v>37</x:v>
      </x:c>
      <x:c r="F2" s="52" t="s">
        <x:v>20</x:v>
      </x:c>
      <x:c r="G2" s="52" t="b">
        <x:v>0</x:v>
      </x:c>
      <x:c r="H2" s="52" t="s">
        <x:v>168</x:v>
      </x:c>
      <x:c r="I2" s="4" t="b">
        <x:v>0</x:v>
      </x:c>
    </x:row>
    <x:row r="3" spans="1:9">
      <x:c r="A3" s="44" t="s">
        <x:v>141</x:v>
      </x:c>
      <x:c r="B3" s="47" t="s">
        <x:v>93</x:v>
      </x:c>
      <x:c r="C3" s="38">
        <x:v>2</x:v>
      </x:c>
      <x:c r="D3" s="38" t="s">
        <x:v>27</x:v>
      </x:c>
      <x:c r="E3" s="41" t="s">
        <x:v>37</x:v>
      </x:c>
      <x:c r="F3" s="6" t="s">
        <x:v>20</x:v>
      </x:c>
      <x:c r="G3" s="12" t="b">
        <x:v>1</x:v>
      </x:c>
      <x:c r="H3" s="19" t="s">
        <x:v>0</x:v>
      </x:c>
      <x:c r="I3" s="4" t="b">
        <x:v>0</x:v>
      </x:c>
    </x:row>
    <x:row r="4" spans="1:9">
      <x:c r="A4" s="44" t="s">
        <x:v>142</x:v>
      </x:c>
      <x:c r="B4" s="47" t="s">
        <x:v>167</x:v>
      </x:c>
      <x:c r="C4" s="38">
        <x:v>2</x:v>
      </x:c>
      <x:c r="D4" s="38" t="s">
        <x:v>27</x:v>
      </x:c>
      <x:c r="E4" s="41" t="s">
        <x:v>37</x:v>
      </x:c>
      <x:c r="F4" s="19" t="s">
        <x:v>20</x:v>
      </x:c>
      <x:c r="G4" s="12" t="b">
        <x:v>1</x:v>
      </x:c>
      <x:c r="H4" s="19" t="s">
        <x:v>171</x:v>
      </x:c>
      <x:c r="I4" s="4" t="b">
        <x:v>0</x:v>
      </x:c>
    </x:row>
    <x:row r="5" spans="1:9">
      <x:c r="A5" s="45" t="s">
        <x:v>124</x:v>
      </x:c>
      <x:c r="B5" s="47" t="s">
        <x:v>71</x:v>
      </x:c>
      <x:c r="C5" s="39">
        <x:v>1</x:v>
      </x:c>
      <x:c r="D5" s="39" t="s">
        <x:v>27</x:v>
      </x:c>
      <x:c r="E5" s="41" t="s">
        <x:v>37</x:v>
      </x:c>
      <x:c r="F5" s="19" t="s">
        <x:v>20</x:v>
      </x:c>
      <x:c r="G5" s="12" t="b">
        <x:v>1</x:v>
      </x:c>
      <x:c r="H5" s="19" t="s">
        <x:v>0</x:v>
      </x:c>
      <x:c r="I5" s="4" t="b">
        <x:v>0</x:v>
      </x:c>
    </x:row>
    <x:row r="6" spans="1:9">
      <x:c r="A6" s="43" t="s">
        <x:v>116</x:v>
      </x:c>
      <x:c r="B6" s="46" t="s">
        <x:v>80</x:v>
      </x:c>
      <x:c r="C6" s="43">
        <x:v>7</x:v>
      </x:c>
      <x:c r="D6" s="43" t="s">
        <x:v>24</x:v>
      </x:c>
      <x:c r="E6" s="53" t="s">
        <x:v>37</x:v>
      </x:c>
      <x:c r="F6" s="52" t="s">
        <x:v>20</x:v>
      </x:c>
      <x:c r="G6" s="52" t="b">
        <x:v>1</x:v>
      </x:c>
      <x:c r="H6" s="52" t="s">
        <x:v>169</x:v>
      </x:c>
      <x:c r="I6" s="4" t="b">
        <x:v>0</x:v>
      </x:c>
    </x:row>
    <x:row r="7" spans="1:9">
      <x:c r="A7" s="48" t="s">
        <x:v>144</x:v>
      </x:c>
      <x:c r="B7" s="47" t="s">
        <x:v>85</x:v>
      </x:c>
      <x:c r="C7" s="49">
        <x:v>1</x:v>
      </x:c>
      <x:c r="D7" s="49" t="s">
        <x:v>27</x:v>
      </x:c>
      <x:c r="E7" s="41" t="s">
        <x:v>37</x:v>
      </x:c>
      <x:c r="F7" s="19" t="s">
        <x:v>20</x:v>
      </x:c>
      <x:c r="G7" s="19" t="b">
        <x:v>1</x:v>
      </x:c>
      <x:c r="H7" s="19" t="s">
        <x:v>9</x:v>
      </x:c>
      <x:c r="I7" s="4" t="b">
        <x:v>0</x:v>
      </x:c>
    </x:row>
    <x:row r="8" spans="1:9">
      <x:c r="A8" s="48" t="s">
        <x:v>137</x:v>
      </x:c>
      <x:c r="B8" s="47" t="s">
        <x:v>86</x:v>
      </x:c>
      <x:c r="C8" s="49">
        <x:v>3</x:v>
      </x:c>
      <x:c r="D8" s="49" t="s">
        <x:v>27</x:v>
      </x:c>
      <x:c r="E8" s="41" t="s">
        <x:v>37</x:v>
      </x:c>
      <x:c r="F8" s="19" t="s">
        <x:v>20</x:v>
      </x:c>
      <x:c r="G8" s="19" t="b">
        <x:v>1</x:v>
      </x:c>
      <x:c r="H8" s="19" t="s">
        <x:v>9</x:v>
      </x:c>
      <x:c r="I8" s="4" t="b">
        <x:v>0</x:v>
      </x:c>
    </x:row>
    <x:row r="9" spans="1:9">
      <x:c r="A9" s="48" t="s">
        <x:v>112</x:v>
      </x:c>
      <x:c r="B9" s="47" t="s">
        <x:v>164</x:v>
      </x:c>
      <x:c r="C9" s="49">
        <x:v>2</x:v>
      </x:c>
      <x:c r="D9" s="49" t="s">
        <x:v>27</x:v>
      </x:c>
      <x:c r="E9" s="41" t="s">
        <x:v>37</x:v>
      </x:c>
      <x:c r="F9" s="19" t="s">
        <x:v>20</x:v>
      </x:c>
      <x:c r="G9" s="19" t="b">
        <x:v>0</x:v>
      </x:c>
      <x:c r="H9" s="19" t="s">
        <x:v>9</x:v>
      </x:c>
      <x:c r="I9" s="4" t="b">
        <x:v>0</x:v>
      </x:c>
    </x:row>
    <x:row r="10" spans="1:9" ht="32.75">
      <x:c r="A10" s="48" t="s">
        <x:v>110</x:v>
      </x:c>
      <x:c r="B10" s="47" t="s">
        <x:v>48</x:v>
      </x:c>
      <x:c r="C10" s="49">
        <x:v>7</x:v>
      </x:c>
      <x:c r="D10" s="49" t="s">
        <x:v>24</x:v>
      </x:c>
      <x:c r="E10" s="41" t="s">
        <x:v>37</x:v>
      </x:c>
      <x:c r="F10" s="19" t="s">
        <x:v>20</x:v>
      </x:c>
      <x:c r="G10" s="19" t="b">
        <x:v>0</x:v>
      </x:c>
      <x:c r="H10" s="6" t="s">
        <x:v>170</x:v>
      </x:c>
      <x:c r="I10" s="4" t="b">
        <x:v>0</x:v>
      </x:c>
    </x:row>
    <x:row r="11" spans="1:9" ht="32.75">
      <x:c r="A11" s="48" t="s">
        <x:v>106</x:v>
      </x:c>
      <x:c r="B11" s="47" t="s">
        <x:v>61</x:v>
      </x:c>
      <x:c r="C11" s="49">
        <x:v>5</x:v>
      </x:c>
      <x:c r="D11" s="50" t="s">
        <x:v>27</x:v>
      </x:c>
      <x:c r="E11" s="41" t="s">
        <x:v>37</x:v>
      </x:c>
      <x:c r="F11" s="19" t="s">
        <x:v>20</x:v>
      </x:c>
      <x:c r="G11" s="19" t="b">
        <x:v>0</x:v>
      </x:c>
      <x:c r="H11" s="19" t="s">
        <x:v>170</x:v>
      </x:c>
      <x:c r="I11" s="4" t="b">
        <x:v>0</x:v>
      </x:c>
    </x:row>
    <x:row r="12" spans="1:9" ht="32.75">
      <x:c r="A12" s="48" t="s">
        <x:v>113</x:v>
      </x:c>
      <x:c r="B12" s="47" t="s">
        <x:v>42</x:v>
      </x:c>
      <x:c r="C12" s="49">
        <x:v>7</x:v>
      </x:c>
      <x:c r="D12" s="38" t="s">
        <x:v>27</x:v>
      </x:c>
      <x:c r="E12" s="41" t="s">
        <x:v>37</x:v>
      </x:c>
      <x:c r="F12" s="6" t="s">
        <x:v>20</x:v>
      </x:c>
      <x:c r="G12" s="51" t="b">
        <x:v>0</x:v>
      </x:c>
      <x:c r="H12" s="6" t="s">
        <x:v>174</x:v>
      </x:c>
      <x:c r="I12" s="4" t="b">
        <x:v>0</x:v>
      </x:c>
    </x:row>
    <x:row r="13" spans="1:9">
      <x:c r="A13" s="43" t="s">
        <x:v>119</x:v>
      </x:c>
      <x:c r="B13" s="46" t="s">
        <x:v>102</x:v>
      </x:c>
      <x:c r="C13" s="40">
        <x:v>5</x:v>
      </x:c>
      <x:c r="D13" s="40" t="s">
        <x:v>27</x:v>
      </x:c>
      <x:c r="E13" s="53" t="s">
        <x:v>37</x:v>
      </x:c>
      <x:c r="F13" s="52" t="s">
        <x:v>20</x:v>
      </x:c>
      <x:c r="G13" s="52" t="b">
        <x:v>0</x:v>
      </x:c>
      <x:c r="H13" s="52" t="s">
        <x:v>173</x:v>
      </x:c>
      <x:c r="I13" s="4" t="b">
        <x:v>0</x:v>
      </x:c>
    </x:row>
    <x:row r="14" spans="1:9" customFormat="1">
      <x:c r="A14" s="57" t="s">
        <x:v>154</x:v>
      </x:c>
      <x:c r="B14" s="47" t="s">
        <x:v>97</x:v>
      </x:c>
      <x:c r="C14" s="58">
        <x:v>4</x:v>
      </x:c>
      <x:c r="D14" s="59" t="s">
        <x:v>27</x:v>
      </x:c>
      <x:c r="E14" s="41" t="s">
        <x:v>37</x:v>
      </x:c>
      <x:c r="F14" s="6" t="s">
        <x:v>20</x:v>
      </x:c>
      <x:c r="G14" s="51" t="b">
        <x:v>0</x:v>
      </x:c>
      <x:c r="H14" s="6" t="s">
        <x:v>173</x:v>
      </x:c>
      <x:c r="I14" s="4" t="b">
        <x:v>0</x:v>
      </x:c>
    </x:row>
    <x:row r="15" spans="1:8" s="4" customFormat="1">
      <x:c r="A15" s="60" t="s">
        <x:v>104</x:v>
      </x:c>
      <x:c r="B15" s="5" t="s">
        <x:v>165</x:v>
      </x:c>
      <x:c r="C15" s="58">
        <x:v>4</x:v>
      </x:c>
      <x:c r="D15" s="59" t="s">
        <x:v>27</x:v>
      </x:c>
      <x:c r="E15" s="41" t="s">
        <x:v>37</x:v>
      </x:c>
      <x:c r="F15" s="6" t="s">
        <x:v>20</x:v>
      </x:c>
      <x:c r="G15" s="51" t="b">
        <x:v>0</x:v>
      </x:c>
      <x:c r="H15" s="6" t="s">
        <x:v>172</x:v>
      </x:c>
    </x:row>
    <x:row r="16" spans="1:9" s="4" customFormat="1" ht="32.75">
      <x:c r="A16" s="60" t="s">
        <x:v>152</x:v>
      </x:c>
      <x:c r="B16" s="47" t="s">
        <x:v>92</x:v>
      </x:c>
      <x:c r="C16" s="60">
        <x:v>3</x:v>
      </x:c>
      <x:c r="D16" s="61" t="s">
        <x:v>27</x:v>
      </x:c>
      <x:c r="E16" s="41" t="s">
        <x:v>21</x:v>
      </x:c>
      <x:c r="F16" s="6" t="s">
        <x:v>20</x:v>
      </x:c>
      <x:c r="G16" s="51" t="b">
        <x:v>0</x:v>
      </x:c>
      <x:c r="H16" s="6" t="s">
        <x:v>171</x:v>
      </x:c>
      <x:c r="I16" s="4" t="b">
        <x:v>0</x:v>
      </x:c>
    </x:row>
    <x:row r="17" spans="1:9" customFormat="1">
      <x:c r="A17" s="56" t="s">
        <x:v>153</x:v>
      </x:c>
      <x:c r="B17" s="46" t="s">
        <x:v>109</x:v>
      </x:c>
      <x:c r="C17" s="40">
        <x:v>10</x:v>
      </x:c>
      <x:c r="D17" s="40" t="s">
        <x:v>24</x:v>
      </x:c>
      <x:c r="E17" s="53" t="s">
        <x:v>7</x:v>
      </x:c>
      <x:c r="F17" s="52" t="s">
        <x:v>20</x:v>
      </x:c>
      <x:c r="G17" s="52" t="b">
        <x:v>1</x:v>
      </x:c>
      <x:c r="H17" s="52" t="s">
        <x:v>0</x:v>
      </x:c>
      <x:c r="I17" s="4" t="b">
        <x:v>0</x:v>
      </x:c>
    </x:row>
    <x:row r="18" spans="1:9">
      <x:c r="A18" s="48" t="s">
        <x:v>156</x:v>
      </x:c>
      <x:c r="B18" s="47" t="s">
        <x:v>163</x:v>
      </x:c>
      <x:c r="C18" s="49">
        <x:v>1</x:v>
      </x:c>
      <x:c r="D18" s="38" t="s">
        <x:v>24</x:v>
      </x:c>
      <x:c r="E18" s="41" t="s">
        <x:v>37</x:v>
      </x:c>
      <x:c r="F18" s="6" t="s">
        <x:v>20</x:v>
      </x:c>
      <x:c r="G18" s="6" t="b">
        <x:v>1</x:v>
      </x:c>
      <x:c r="H18" s="6" t="s">
        <x:v>168</x:v>
      </x:c>
      <x:c r="I18" s="4" t="b">
        <x:v>0</x:v>
      </x:c>
    </x:row>
    <x:row r="19" spans="1:9">
      <x:c r="A19" s="48" t="s">
        <x:v>151</x:v>
      </x:c>
      <x:c r="B19" s="47" t="s">
        <x:v>166</x:v>
      </x:c>
      <x:c r="C19" s="49">
        <x:v>7</x:v>
      </x:c>
      <x:c r="D19" s="38" t="s">
        <x:v>24</x:v>
      </x:c>
      <x:c r="E19" s="41" t="s">
        <x:v>37</x:v>
      </x:c>
      <x:c r="F19" s="6" t="s">
        <x:v>20</x:v>
      </x:c>
      <x:c r="G19" s="6" t="b">
        <x:v>1</x:v>
      </x:c>
      <x:c r="H19" s="6" t="s">
        <x:v>168</x:v>
      </x:c>
      <x:c r="I19" s="4" t="b">
        <x:v>0</x:v>
      </x:c>
    </x:row>
    <x:row r="20" spans="1:9">
      <x:c r="A20" s="48" t="s">
        <x:v>161</x:v>
      </x:c>
      <x:c r="B20" s="47" t="s">
        <x:v>94</x:v>
      </x:c>
      <x:c r="C20" s="49">
        <x:v>5</x:v>
      </x:c>
      <x:c r="D20" s="38" t="s">
        <x:v>24</x:v>
      </x:c>
      <x:c r="E20" s="41" t="s">
        <x:v>37</x:v>
      </x:c>
      <x:c r="F20" s="6" t="s">
        <x:v>20</x:v>
      </x:c>
      <x:c r="G20" s="6" t="b">
        <x:v>1</x:v>
      </x:c>
      <x:c r="H20" s="6" t="s">
        <x:v>168</x:v>
      </x:c>
      <x:c r="I20" s="4" t="b">
        <x:v>0</x:v>
      </x:c>
    </x:row>
    <x:row r="21" spans="1:9" ht="32.75">
      <x:c r="A21" s="48" t="s">
        <x:v>117</x:v>
      </x:c>
      <x:c r="B21" s="47" t="s">
        <x:v>41</x:v>
      </x:c>
      <x:c r="C21" s="49">
        <x:v>3</x:v>
      </x:c>
      <x:c r="D21" s="38" t="s">
        <x:v>26</x:v>
      </x:c>
      <x:c r="E21" s="41" t="s">
        <x:v>37</x:v>
      </x:c>
      <x:c r="F21" s="6" t="s">
        <x:v>20</x:v>
      </x:c>
      <x:c r="G21" s="6" t="b">
        <x:v>1</x:v>
      </x:c>
      <x:c r="H21" s="6" t="s">
        <x:v>168</x:v>
      </x:c>
      <x:c r="I21" s="4" t="b">
        <x:v>0</x:v>
      </x:c>
    </x:row>
    <x:row r="22" spans="1:9">
      <x:c r="A22" s="6"/>
      <x:c r="B22" s="5"/>
      <x:c r="C22" s="6"/>
      <x:c r="D22" s="6"/>
      <x:c r="E22" s="6"/>
      <x:c r="F22" s="6"/>
      <x:c r="G22" s="12"/>
      <x:c r="H22" s="6"/>
      <x:c r="I22" s="4" t="b">
        <x:v>0</x:v>
      </x:c>
    </x:row>
    <x:row r="23" spans="1:9" ht="15" customHeight="1">
      <x:c r="A23" s="6"/>
      <x:c r="B23" s="5"/>
      <x:c r="C23" s="6"/>
      <x:c r="D23" s="6"/>
      <x:c r="E23" s="6"/>
      <x:c r="F23" s="6"/>
      <x:c r="G23" s="12"/>
      <x:c r="H23" s="6"/>
      <x:c r="I23" s="4" t="b">
        <x:v>0</x:v>
      </x:c>
    </x:row>
    <x:row r="24" spans="1:9" ht="15" customHeight="1">
      <x:c r="A24" s="6"/>
      <x:c r="B24" s="5"/>
      <x:c r="C24" s="6"/>
      <x:c r="D24" s="6"/>
      <x:c r="E24" s="6"/>
      <x:c r="F24" s="6"/>
      <x:c r="G24" s="12"/>
      <x:c r="H24" s="6"/>
      <x:c r="I24" s="4" t="b">
        <x:v>0</x:v>
      </x:c>
    </x:row>
    <x:row r="25" spans="1:9" ht="15" customHeight="1">
      <x:c r="A25" s="6"/>
      <x:c r="B25" s="5"/>
      <x:c r="C25" s="6"/>
      <x:c r="D25" s="6"/>
      <x:c r="E25" s="6"/>
      <x:c r="F25" s="6"/>
      <x:c r="G25" s="12"/>
      <x:c r="H25" s="6"/>
      <x:c r="I25" s="4" t="b">
        <x:v>0</x:v>
      </x:c>
    </x:row>
    <x:row r="26" spans="1:9">
      <x:c r="A26" s="6"/>
      <x:c r="B26" s="5"/>
      <x:c r="C26" s="6"/>
      <x:c r="D26" s="6"/>
      <x:c r="E26" s="6"/>
      <x:c r="F26" s="6"/>
      <x:c r="G26" s="12"/>
      <x:c r="H26" s="6"/>
      <x:c r="I26" s="4" t="b">
        <x:v>0</x:v>
      </x:c>
    </x:row>
    <x:row r="27" s="4" customFormat="1"/>
    <x:row r="28" spans="1:9" ht="15" customHeight="1">
      <x:c r="A28" s="6"/>
      <x:c r="B28" s="5"/>
      <x:c r="C28" s="6"/>
      <x:c r="D28" s="6"/>
      <x:c r="E28" s="6"/>
      <x:c r="F28" s="6"/>
      <x:c r="G28" s="12"/>
      <x:c r="H28" s="6"/>
      <x:c r="I28" s="4" t="b">
        <x:v>0</x:v>
      </x:c>
    </x:row>
    <x:row r="29" spans="1:9">
      <x:c r="A29" s="6"/>
      <x:c r="B29" s="5"/>
      <x:c r="C29" s="6"/>
      <x:c r="D29" s="6"/>
      <x:c r="E29" s="6"/>
      <x:c r="F29" s="6"/>
      <x:c r="G29" s="12"/>
      <x:c r="H29" s="6"/>
      <x:c r="I29" s="4" t="b">
        <x:v>0</x:v>
      </x:c>
    </x:row>
    <x:row r="30" spans="1:9">
      <x:c r="A30" s="6"/>
      <x:c r="B30" s="5"/>
      <x:c r="C30" s="6"/>
      <x:c r="D30" s="6"/>
      <x:c r="E30" s="6"/>
      <x:c r="F30" s="6"/>
      <x:c r="G30" s="12"/>
      <x:c r="H30" s="6"/>
      <x:c r="I30" s="4" t="b">
        <x:v>0</x:v>
      </x:c>
    </x:row>
    <x:row r="31" spans="1:9" ht="15" customHeight="1">
      <x:c r="A31" s="6"/>
      <x:c r="B31" s="5"/>
      <x:c r="C31" s="6"/>
      <x:c r="D31" s="6"/>
      <x:c r="E31" s="6"/>
      <x:c r="F31" s="6"/>
      <x:c r="G31" s="12"/>
      <x:c r="H31" s="6"/>
      <x:c r="I31" s="4" t="b">
        <x:v>0</x:v>
      </x:c>
    </x:row>
    <x:row r="32" spans="1:9" ht="15" customHeight="1">
      <x:c r="A32" s="6"/>
      <x:c r="B32" s="42"/>
      <x:c r="C32" s="6"/>
      <x:c r="D32" s="6"/>
      <x:c r="E32" s="6"/>
      <x:c r="F32" s="6"/>
      <x:c r="G32" s="12"/>
      <x:c r="H32" s="6"/>
      <x:c r="I32" s="4" t="b">
        <x:v>0</x:v>
      </x:c>
    </x:row>
    <x:row r="33" spans="1:9" ht="15" customHeight="1">
      <x:c r="A33" s="6"/>
      <x:c r="B33" s="42"/>
      <x:c r="C33" s="6"/>
      <x:c r="D33" s="6"/>
      <x:c r="E33" s="6"/>
      <x:c r="F33" s="6"/>
      <x:c r="G33" s="12"/>
      <x:c r="H33" s="6"/>
      <x:c r="I33" s="4" t="b">
        <x:v>0</x:v>
      </x:c>
    </x:row>
    <x:row r="34" spans="1:9" ht="15" customHeight="1">
      <x:c r="A34" s="6"/>
      <x:c r="B34" s="42"/>
      <x:c r="C34" s="6"/>
      <x:c r="D34" s="6"/>
      <x:c r="E34" s="6"/>
      <x:c r="F34" s="6"/>
      <x:c r="G34" s="12"/>
      <x:c r="H34" s="6"/>
      <x:c r="I34" s="4" t="b">
        <x:v>0</x:v>
      </x:c>
    </x:row>
    <x:row r="35" spans="1:9">
      <x:c r="A35" s="6"/>
      <x:c r="B35" s="42"/>
      <x:c r="C35" s="6"/>
      <x:c r="D35" s="6"/>
      <x:c r="E35" s="6"/>
      <x:c r="F35" s="6"/>
      <x:c r="G35" s="12"/>
      <x:c r="H35" s="6"/>
      <x:c r="I35" s="4" t="b">
        <x:v>0</x:v>
      </x:c>
    </x:row>
    <x:row r="36" spans="1:9">
      <x:c r="A36" s="6"/>
      <x:c r="B36" s="55"/>
      <x:c r="C36" s="6"/>
      <x:c r="D36" s="6"/>
      <x:c r="E36" s="6"/>
      <x:c r="F36" s="6"/>
      <x:c r="G36" s="12"/>
      <x:c r="H36" s="6"/>
      <x:c r="I36" s="4"/>
    </x:row>
    <x:row r="37" spans="1:9">
      <x:c r="A37" s="6"/>
      <x:c r="B37" s="55"/>
      <x:c r="C37" s="6"/>
      <x:c r="D37" s="6"/>
      <x:c r="E37" s="6"/>
      <x:c r="F37" s="6"/>
      <x:c r="G37" s="12"/>
      <x:c r="H37" s="6"/>
      <x:c r="I37" s="4"/>
    </x:row>
    <x:row r="38" spans="1:9">
      <x:c r="A38" s="6"/>
      <x:c r="B38" s="55"/>
      <x:c r="C38" s="6"/>
      <x:c r="D38" s="6"/>
      <x:c r="E38" s="6"/>
      <x:c r="F38" s="6"/>
      <x:c r="G38" s="12"/>
      <x:c r="H38" s="6"/>
      <x:c r="I38" s="4"/>
    </x:row>
    <x:row r="39" spans="1:9">
      <x:c r="A39" s="6"/>
      <x:c r="B39" s="55"/>
      <x:c r="C39" s="6"/>
      <x:c r="D39" s="6"/>
      <x:c r="E39" s="6"/>
      <x:c r="F39" s="6"/>
      <x:c r="G39" s="12"/>
      <x:c r="H39" s="6"/>
      <x:c r="I39" s="4"/>
    </x:row>
    <x:row r="40" spans="1:9">
      <x:c r="A40" s="6"/>
      <x:c r="B40" s="55"/>
      <x:c r="C40" s="6"/>
      <x:c r="D40" s="6"/>
      <x:c r="E40" s="6"/>
      <x:c r="F40" s="6"/>
      <x:c r="G40" s="12"/>
      <x:c r="H40" s="6"/>
      <x:c r="I40" s="4"/>
    </x:row>
    <x:row r="41" spans="1:9">
      <x:c r="A41" s="6"/>
      <x:c r="B41" s="55"/>
      <x:c r="C41" s="6"/>
      <x:c r="D41" s="6"/>
      <x:c r="E41" s="6"/>
      <x:c r="F41" s="6"/>
      <x:c r="G41" s="12"/>
      <x:c r="H41" s="6"/>
      <x:c r="I41" s="4"/>
    </x:row>
    <x:row r="42" spans="1:9">
      <x:c r="A42" s="6"/>
      <x:c r="B42" s="55"/>
      <x:c r="C42" s="6"/>
      <x:c r="D42" s="6"/>
      <x:c r="E42" s="6"/>
      <x:c r="F42" s="6"/>
      <x:c r="G42" s="12"/>
      <x:c r="H42" s="6"/>
      <x:c r="I42" s="4"/>
    </x:row>
    <x:row r="43" spans="1:9">
      <x:c r="A43" s="6"/>
      <x:c r="B43" s="55"/>
      <x:c r="C43" s="6"/>
      <x:c r="D43" s="6"/>
      <x:c r="E43" s="6"/>
      <x:c r="F43" s="6"/>
      <x:c r="G43" s="12"/>
      <x:c r="H43" s="6"/>
      <x:c r="I43" s="4"/>
    </x:row>
    <x:row r="44" spans="1:9">
      <x:c r="A44" s="6"/>
      <x:c r="B44" s="55"/>
      <x:c r="C44" s="6"/>
      <x:c r="D44" s="6"/>
      <x:c r="E44" s="6"/>
      <x:c r="F44" s="6"/>
      <x:c r="G44" s="12"/>
      <x:c r="H44" s="6"/>
      <x:c r="I44" s="4"/>
    </x:row>
    <x:row r="45" spans="1:9">
      <x:c r="A45" s="6"/>
      <x:c r="B45" s="55"/>
      <x:c r="C45" s="6"/>
      <x:c r="D45" s="6"/>
      <x:c r="E45" s="6"/>
      <x:c r="F45" s="6"/>
      <x:c r="G45" s="12"/>
      <x:c r="H45" s="6"/>
      <x:c r="I45" s="4"/>
    </x:row>
    <x:row r="46" spans="1:9">
      <x:c r="A46" s="6"/>
      <x:c r="B46" s="42"/>
      <x:c r="C46" s="6"/>
      <x:c r="D46" s="6"/>
      <x:c r="E46" s="6"/>
      <x:c r="F46" s="6"/>
      <x:c r="G46" s="12"/>
      <x:c r="H46" s="6"/>
      <x:c r="I46" s="4"/>
    </x:row>
    <x:row r="47" spans="1:9">
      <x:c r="A47" s="6"/>
      <x:c r="B47" s="42"/>
      <x:c r="C47" s="6"/>
      <x:c r="D47" s="6"/>
      <x:c r="E47" s="6"/>
      <x:c r="F47" s="6"/>
      <x:c r="G47" s="12"/>
      <x:c r="H47" s="6"/>
      <x:c r="I47" s="4"/>
    </x:row>
    <x:row r="48" spans="1:9">
      <x:c r="A48" s="6"/>
      <x:c r="B48" s="5"/>
      <x:c r="C48" s="6"/>
      <x:c r="D48" s="6"/>
      <x:c r="E48" s="6"/>
      <x:c r="F48" s="6"/>
      <x:c r="G48" s="12"/>
      <x:c r="H48" s="6"/>
      <x:c r="I48" s="4"/>
    </x:row>
    <x:row r="49" spans="1:9">
      <x:c r="A49" s="6"/>
      <x:c r="B49" s="5"/>
      <x:c r="C49" s="6"/>
      <x:c r="D49" s="6"/>
      <x:c r="E49" s="6"/>
      <x:c r="F49" s="6"/>
      <x:c r="G49" s="12"/>
      <x:c r="H49" s="6"/>
      <x:c r="I49" s="4"/>
    </x:row>
    <x:row r="50" spans="1:9">
      <x:c r="A50" s="6"/>
      <x:c r="B50" s="5"/>
      <x:c r="C50" s="6"/>
      <x:c r="D50" s="6"/>
      <x:c r="E50" s="6"/>
      <x:c r="F50" s="6"/>
      <x:c r="G50" s="12"/>
      <x:c r="H50" s="6"/>
      <x:c r="I50" s="4"/>
    </x:row>
    <x:row r="51" spans="1:9">
      <x:c r="A51" s="6"/>
      <x:c r="B51" s="5"/>
      <x:c r="C51" s="6"/>
      <x:c r="D51" s="6"/>
      <x:c r="E51" s="6"/>
      <x:c r="F51" s="6"/>
      <x:c r="G51" s="12"/>
      <x:c r="H51" s="6"/>
      <x:c r="I51" s="4"/>
    </x:row>
    <x:row r="52" spans="2:7">
      <x:c r="B52" s="26" t="s">
        <x:v>123</x:v>
      </x:c>
      <x:c r="C52" s="25">
        <x:f>SUM(C2:C21)</x:f>
        <x:v>82</x:v>
      </x:c>
      <x:c r="D52" s="20" t="s">
        <x:v>79</x:v>
      </x:c>
      <x:c r="E52" s="20">
        <x:f>SUMIF(E2:E51,"완료",C2:C51)</x:f>
        <x:v>69</x:v>
      </x:c>
      <x:c r="F52" s="21" t="s">
        <x:v>69</x:v>
      </x:c>
      <x:c r="G52" s="22">
        <x:f>SUMIF(G2:G51,TRUE,C2:C51)</x:f>
        <x:v>42</x:v>
      </x:c>
    </x:row>
    <x:row r="53" spans="2:7" ht="31.149999999999999" customHeight="1">
      <x:c r="B53" s="16"/>
      <x:c r="C53" s="13"/>
      <x:c r="D53" s="30" t="s">
        <x:v>84</x:v>
      </x:c>
      <x:c r="E53" s="23">
        <x:f>SUMIFS(C2:C51,E2:E51,"완료",G2:G51,TRUE)</x:f>
        <x:v>32</x:v>
      </x:c>
      <x:c r="F53" s="14"/>
      <x:c r="G53" s="13"/>
    </x:row>
    <x:row r="54" spans="2:7">
      <x:c r="B54" s="36" t="s">
        <x:v>53</x:v>
      </x:c>
      <x:c r="C54" s="25">
        <x:f>COUNTA(A2:A51)-COUNTIF(C2:C51,0)-COUNTIF(C2:C51,-1)</x:f>
        <x:v>20</x:v>
      </x:c>
      <x:c r="D54" s="13"/>
      <x:c r="E54" s="13"/>
      <x:c r="F54" s="24" t="s">
        <x:v>90</x:v>
      </x:c>
      <x:c r="G54" s="25">
        <x:f>G52+E52-E53</x:f>
        <x:v>79</x:v>
      </x:c>
    </x:row>
    <x:row r="55" spans="1:9">
      <x:c r="A55" s="62" t="s">
        <x:v>60</x:v>
      </x:c>
      <x:c r="B55" s="62"/>
      <x:c r="C55" s="62"/>
      <x:c r="D55" s="62"/>
      <x:c r="E55" s="62"/>
      <x:c r="F55" s="62"/>
      <x:c r="G55" s="62"/>
      <x:c r="H55" s="62"/>
      <x:c r="I55" s="62"/>
    </x:row>
    <x:row r="56" spans="1:9">
      <x:c r="A56" s="63" t="s">
        <x:v>49</x:v>
      </x:c>
      <x:c r="B56" s="63"/>
      <x:c r="C56" s="63"/>
      <x:c r="D56" s="63"/>
      <x:c r="E56" s="63"/>
      <x:c r="F56" s="63"/>
      <x:c r="G56" s="63"/>
      <x:c r="H56" s="63"/>
      <x:c r="I56" s="63"/>
    </x:row>
    <x:row r="58" spans="2:2">
      <x:c r="B58" s="17" t="s">
        <x:v>46</x:v>
      </x:c>
    </x:row>
    <x:row r="59" spans="2:2">
      <x:c r="B59" s="17" t="s">
        <x:v>47</x:v>
      </x:c>
    </x:row>
    <x:row r="60" spans="2:2">
      <x:c r="B60" s="17" t="s">
        <x:v>44</x:v>
      </x:c>
    </x:row>
    <x:row r="61" spans="2:2">
      <x:c r="B61" s="17" t="s">
        <x:v>50</x:v>
      </x:c>
    </x:row>
    <x:row r="62" spans="2:2">
      <x:c r="B62" s="17" t="s">
        <x:v>39</x:v>
      </x:c>
    </x:row>
    <x:row r="63" spans="2:2">
      <x:c r="B63" s="29"/>
    </x:row>
    <x:row r="64" spans="2:2">
      <x:c r="B64" s="27" t="s">
        <x:v>51</x:v>
      </x:c>
    </x:row>
    <x:row r="65" spans="2:2" ht="15" customHeight="1">
      <x:c r="B65" s="28" t="s">
        <x:v>38</x:v>
      </x:c>
    </x:row>
  </x:sheetData>
  <x:autoFilter ref="A1:I43"/>
  <x:mergeCells count="2">
    <x:mergeCell ref="A55:I55"/>
    <x:mergeCell ref="A56:I56"/>
  </x:mergeCells>
  <x:conditionalFormatting sqref="I2:I14 I17:I26 I28:I51">
    <x:cfRule type="cellIs" dxfId="11" priority="428" operator="equal">
      <x:formula>"="</x:formula>
    </x:cfRule>
  </x:conditionalFormatting>
  <x:conditionalFormatting sqref="A22:A26 A28:A51">
    <x:cfRule type="duplicateValues" dxfId="10" priority="574"/>
  </x:conditionalFormatting>
  <x:conditionalFormatting sqref="G4:G11 G22:G26 G28:G51">
    <x:cfRule type="dataBar" priority="36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{4819FF90-F974-4DB1-8270-07B9E0F0AD2C}</x14:id>
        </x:ext>
      </x:extLst>
    </x:cfRule>
    <x:cfRule type="cellIs" dxfId="9" priority="359" operator="equal">
      <x:formula>"="</x:formula>
    </x:cfRule>
  </x:conditionalFormatting>
  <x:conditionalFormatting sqref="G3:G3">
    <x:cfRule type="dataBar" priority="35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{8BBFBEE6-79C3-4BD7-8834-4D84C703565E}</x14:id>
        </x:ext>
      </x:extLst>
    </x:cfRule>
    <x:cfRule type="cellIs" dxfId="9" priority="354" operator="equal">
      <x:formula>TRUE</x:formula>
    </x:cfRule>
  </x:conditionalFormatting>
  <x:conditionalFormatting sqref="G2:G2">
    <x:cfRule type="dataBar" priority="331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{2B24F4E0-4A6F-4049-8669-6DE614E0BC6B}</x14:id>
        </x:ext>
      </x:extLst>
    </x:cfRule>
    <x:cfRule type="cellIs" dxfId="9" priority="330" operator="equal">
      <x:formula>"="</x:formula>
    </x:cfRule>
  </x:conditionalFormatting>
  <x:conditionalFormatting sqref="G12:G12">
    <x:cfRule type="dataBar" priority="299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{47BC5299-3331-4739-9359-7A88EC82DA3C}</x14:id>
        </x:ext>
      </x:extLst>
    </x:cfRule>
    <x:cfRule type="cellIs" dxfId="9" priority="298" operator="equal">
      <x:formula>"="</x:formula>
    </x:cfRule>
  </x:conditionalFormatting>
  <x:conditionalFormatting sqref="G13:G13">
    <x:cfRule type="dataBar" priority="294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{753FB33A-2524-458A-9A4D-758EEC0E468F}</x14:id>
        </x:ext>
      </x:extLst>
    </x:cfRule>
    <x:cfRule type="cellIs" dxfId="9" priority="293" operator="equal">
      <x:formula>"="</x:formula>
    </x:cfRule>
  </x:conditionalFormatting>
  <x:conditionalFormatting sqref="G14:G14">
    <x:cfRule type="dataBar" priority="289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{52F3E8B4-1E77-4D78-9902-1712B086AE11}</x14:id>
        </x:ext>
      </x:extLst>
    </x:cfRule>
    <x:cfRule type="cellIs" dxfId="9" priority="288" operator="equal">
      <x:formula>"="</x:formula>
    </x:cfRule>
  </x:conditionalFormatting>
  <x:conditionalFormatting sqref="C22:C26 C28:C51">
    <x:cfRule type="dataBar" priority="172">
      <x:dataBar minLength="0" maxLength="100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{D12FD80C-287F-46D9-8316-B34C961E4FB7}</x14:id>
        </x:ext>
      </x:extLst>
    </x:cfRule>
  </x:conditionalFormatting>
  <x:conditionalFormatting sqref="F17:F21 H17:I18 I19:I21 F4:I14 B14:B14 B46:B46 E2:I3 B18:B20 A22:A26 A28:A31 C22:I26 C28:I31 A32:I32 A33:A34 C33:I34 A35:I35 A36:A46 C36:I46 A47:I51">
    <x:cfRule type="expression" dxfId="12" priority="171">
      <x:formula>"="</x:formula>
    </x:cfRule>
    <x:cfRule type="expression" dxfId="13" priority="170">
      <x:formula>"="</x:formula>
    </x:cfRule>
    <x:cfRule type="expression" dxfId="14" priority="169">
      <x:formula>"="</x:formula>
    </x:cfRule>
  </x:conditionalFormatting>
  <x:conditionalFormatting sqref="I16:I16">
    <x:cfRule type="cellIs" dxfId="11" priority="162" operator="equal">
      <x:formula>TRUE</x:formula>
    </x:cfRule>
  </x:conditionalFormatting>
  <x:conditionalFormatting sqref="G16:G16">
    <x:cfRule type="dataBar" priority="161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{1B5BC2C2-FDE2-4F47-88A0-1C58B213FFE3}</x14:id>
        </x:ext>
      </x:extLst>
    </x:cfRule>
    <x:cfRule type="cellIs" dxfId="9" priority="160" operator="equal">
      <x:formula>"="</x:formula>
    </x:cfRule>
  </x:conditionalFormatting>
  <x:conditionalFormatting sqref="F16:I16 B16:B16">
    <x:cfRule type="expression" dxfId="12" priority="159">
      <x:formula>"="</x:formula>
    </x:cfRule>
    <x:cfRule type="expression" dxfId="13" priority="158">
      <x:formula>"="</x:formula>
    </x:cfRule>
    <x:cfRule type="expression" dxfId="14" priority="157">
      <x:formula>"="</x:formula>
    </x:cfRule>
  </x:conditionalFormatting>
  <x:conditionalFormatting sqref="G15:G15">
    <x:cfRule type="dataBar" priority="156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{71457B6C-8744-492B-84B7-972EBE209E44}</x14:id>
        </x:ext>
      </x:extLst>
    </x:cfRule>
    <x:cfRule type="cellIs" dxfId="9" priority="155" operator="equal">
      <x:formula>"="</x:formula>
    </x:cfRule>
  </x:conditionalFormatting>
  <x:conditionalFormatting sqref="F15:H15">
    <x:cfRule type="expression" dxfId="12" priority="154">
      <x:formula>"="</x:formula>
    </x:cfRule>
    <x:cfRule type="expression" dxfId="13" priority="153">
      <x:formula>"="</x:formula>
    </x:cfRule>
    <x:cfRule type="expression" dxfId="14" priority="152">
      <x:formula>"="</x:formula>
    </x:cfRule>
  </x:conditionalFormatting>
  <x:conditionalFormatting sqref="E6:E6">
    <x:cfRule type="expression" dxfId="12" priority="145">
      <x:formula>"="</x:formula>
    </x:cfRule>
    <x:cfRule type="expression" dxfId="13" priority="144">
      <x:formula>"="</x:formula>
    </x:cfRule>
    <x:cfRule type="expression" dxfId="14" priority="143">
      <x:formula>"="</x:formula>
    </x:cfRule>
  </x:conditionalFormatting>
  <x:conditionalFormatting sqref="E13:E13">
    <x:cfRule type="expression" dxfId="12" priority="124">
      <x:formula>"="</x:formula>
    </x:cfRule>
    <x:cfRule type="expression" dxfId="13" priority="123">
      <x:formula>"="</x:formula>
    </x:cfRule>
    <x:cfRule type="expression" dxfId="14" priority="122">
      <x:formula>"="</x:formula>
    </x:cfRule>
  </x:conditionalFormatting>
  <x:conditionalFormatting sqref="E17:E17">
    <x:cfRule type="expression" dxfId="12" priority="112">
      <x:formula>"="</x:formula>
    </x:cfRule>
    <x:cfRule type="expression" dxfId="13" priority="111">
      <x:formula>"="</x:formula>
    </x:cfRule>
    <x:cfRule type="expression" dxfId="14" priority="110">
      <x:formula>"="</x:formula>
    </x:cfRule>
  </x:conditionalFormatting>
  <x:conditionalFormatting sqref="H19:H19">
    <x:cfRule type="expression" dxfId="12" priority="79">
      <x:formula>"="</x:formula>
    </x:cfRule>
    <x:cfRule type="expression" dxfId="13" priority="78">
      <x:formula>"="</x:formula>
    </x:cfRule>
    <x:cfRule type="expression" dxfId="14" priority="77">
      <x:formula>"="</x:formula>
    </x:cfRule>
  </x:conditionalFormatting>
  <x:conditionalFormatting sqref="H20:H20">
    <x:cfRule type="expression" dxfId="12" priority="76">
      <x:formula>"="</x:formula>
    </x:cfRule>
    <x:cfRule type="expression" dxfId="13" priority="75">
      <x:formula>"="</x:formula>
    </x:cfRule>
    <x:cfRule type="expression" dxfId="14" priority="74">
      <x:formula>"="</x:formula>
    </x:cfRule>
  </x:conditionalFormatting>
  <x:conditionalFormatting sqref="H21:H21">
    <x:cfRule type="expression" dxfId="12" priority="73">
      <x:formula>"="</x:formula>
    </x:cfRule>
    <x:cfRule type="expression" dxfId="13" priority="72">
      <x:formula>"="</x:formula>
    </x:cfRule>
    <x:cfRule type="expression" dxfId="14" priority="71">
      <x:formula>"="</x:formula>
    </x:cfRule>
  </x:conditionalFormatting>
  <x:conditionalFormatting sqref="G18:G18">
    <x:cfRule type="dataBar" priority="7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{A8B30AA0-7C7F-42F2-9A35-884C729D59B5}</x14:id>
        </x:ext>
      </x:extLst>
    </x:cfRule>
    <x:cfRule type="cellIs" dxfId="9" priority="69" operator="equal">
      <x:formula>"="</x:formula>
    </x:cfRule>
  </x:conditionalFormatting>
  <x:conditionalFormatting sqref="G18:G18">
    <x:cfRule type="expression" dxfId="12" priority="68">
      <x:formula>"="</x:formula>
    </x:cfRule>
    <x:cfRule type="expression" dxfId="13" priority="67">
      <x:formula>"="</x:formula>
    </x:cfRule>
    <x:cfRule type="expression" dxfId="14" priority="66">
      <x:formula>"="</x:formula>
    </x:cfRule>
  </x:conditionalFormatting>
  <x:conditionalFormatting sqref="G19:G19">
    <x:cfRule type="dataBar" priority="6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{08B1EB7F-7B5B-4D46-9E96-2923165B3945}</x14:id>
        </x:ext>
      </x:extLst>
    </x:cfRule>
    <x:cfRule type="cellIs" dxfId="9" priority="64" operator="equal">
      <x:formula>"="</x:formula>
    </x:cfRule>
  </x:conditionalFormatting>
  <x:conditionalFormatting sqref="G19:G19">
    <x:cfRule type="expression" dxfId="12" priority="63">
      <x:formula>"="</x:formula>
    </x:cfRule>
    <x:cfRule type="expression" dxfId="13" priority="62">
      <x:formula>"="</x:formula>
    </x:cfRule>
    <x:cfRule type="expression" dxfId="14" priority="61">
      <x:formula>"="</x:formula>
    </x:cfRule>
  </x:conditionalFormatting>
  <x:conditionalFormatting sqref="G20:G20">
    <x:cfRule type="dataBar" priority="6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{D165CCEE-48D3-44BE-B271-75F8E8E95AC5}</x14:id>
        </x:ext>
      </x:extLst>
    </x:cfRule>
    <x:cfRule type="cellIs" dxfId="9" priority="59" operator="equal">
      <x:formula>"="</x:formula>
    </x:cfRule>
  </x:conditionalFormatting>
  <x:conditionalFormatting sqref="G20:G20">
    <x:cfRule type="expression" dxfId="12" priority="58">
      <x:formula>"="</x:formula>
    </x:cfRule>
    <x:cfRule type="expression" dxfId="13" priority="57">
      <x:formula>"="</x:formula>
    </x:cfRule>
    <x:cfRule type="expression" dxfId="14" priority="56">
      <x:formula>"="</x:formula>
    </x:cfRule>
  </x:conditionalFormatting>
  <x:conditionalFormatting sqref="G21:G21">
    <x:cfRule type="dataBar" priority="5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{EACA8BE1-E2CD-48C0-B4C9-D7DC49BBEFC3}</x14:id>
        </x:ext>
      </x:extLst>
    </x:cfRule>
    <x:cfRule type="cellIs" dxfId="9" priority="54" operator="equal">
      <x:formula>"="</x:formula>
    </x:cfRule>
  </x:conditionalFormatting>
  <x:conditionalFormatting sqref="G21:G21">
    <x:cfRule type="expression" dxfId="12" priority="53">
      <x:formula>"="</x:formula>
    </x:cfRule>
    <x:cfRule type="expression" dxfId="13" priority="52">
      <x:formula>"="</x:formula>
    </x:cfRule>
    <x:cfRule type="expression" dxfId="14" priority="51">
      <x:formula>"="</x:formula>
    </x:cfRule>
  </x:conditionalFormatting>
  <x:conditionalFormatting sqref="G17:G17">
    <x:cfRule type="dataBar" priority="5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{8AD580D6-5300-446A-B6CA-2A2F6998CDE9}</x14:id>
        </x:ext>
      </x:extLst>
    </x:cfRule>
    <x:cfRule type="cellIs" dxfId="9" priority="49" operator="equal">
      <x:formula>"="</x:formula>
    </x:cfRule>
  </x:conditionalFormatting>
  <x:conditionalFormatting sqref="G17:G17">
    <x:cfRule type="expression" dxfId="12" priority="48">
      <x:formula>"="</x:formula>
    </x:cfRule>
    <x:cfRule type="expression" dxfId="13" priority="47">
      <x:formula>"="</x:formula>
    </x:cfRule>
    <x:cfRule type="expression" dxfId="14" priority="46">
      <x:formula>"="</x:formula>
    </x:cfRule>
  </x:conditionalFormatting>
  <x:conditionalFormatting sqref="E4:E4">
    <x:cfRule type="expression" dxfId="12" priority="45">
      <x:formula>"="</x:formula>
    </x:cfRule>
    <x:cfRule type="expression" dxfId="13" priority="44">
      <x:formula>"="</x:formula>
    </x:cfRule>
    <x:cfRule type="expression" dxfId="14" priority="43">
      <x:formula>"="</x:formula>
    </x:cfRule>
  </x:conditionalFormatting>
  <x:conditionalFormatting sqref="E5:E5">
    <x:cfRule type="expression" dxfId="12" priority="42">
      <x:formula>"="</x:formula>
    </x:cfRule>
    <x:cfRule type="expression" dxfId="13" priority="41">
      <x:formula>"="</x:formula>
    </x:cfRule>
    <x:cfRule type="expression" dxfId="14" priority="40">
      <x:formula>"="</x:formula>
    </x:cfRule>
  </x:conditionalFormatting>
  <x:conditionalFormatting sqref="E7:E7">
    <x:cfRule type="expression" dxfId="12" priority="39">
      <x:formula>"="</x:formula>
    </x:cfRule>
    <x:cfRule type="expression" dxfId="13" priority="38">
      <x:formula>"="</x:formula>
    </x:cfRule>
    <x:cfRule type="expression" dxfId="14" priority="37">
      <x:formula>"="</x:formula>
    </x:cfRule>
  </x:conditionalFormatting>
  <x:conditionalFormatting sqref="E8:E8">
    <x:cfRule type="expression" dxfId="12" priority="36">
      <x:formula>"="</x:formula>
    </x:cfRule>
    <x:cfRule type="expression" dxfId="13" priority="35">
      <x:formula>"="</x:formula>
    </x:cfRule>
    <x:cfRule type="expression" dxfId="14" priority="34">
      <x:formula>"="</x:formula>
    </x:cfRule>
  </x:conditionalFormatting>
  <x:conditionalFormatting sqref="E9:E9">
    <x:cfRule type="expression" dxfId="12" priority="33">
      <x:formula>"="</x:formula>
    </x:cfRule>
    <x:cfRule type="expression" dxfId="13" priority="32">
      <x:formula>"="</x:formula>
    </x:cfRule>
    <x:cfRule type="expression" dxfId="14" priority="31">
      <x:formula>"="</x:formula>
    </x:cfRule>
  </x:conditionalFormatting>
  <x:conditionalFormatting sqref="E10:E10">
    <x:cfRule type="expression" dxfId="12" priority="30">
      <x:formula>"="</x:formula>
    </x:cfRule>
    <x:cfRule type="expression" dxfId="13" priority="29">
      <x:formula>"="</x:formula>
    </x:cfRule>
    <x:cfRule type="expression" dxfId="14" priority="28">
      <x:formula>"="</x:formula>
    </x:cfRule>
  </x:conditionalFormatting>
  <x:conditionalFormatting sqref="E11:E11">
    <x:cfRule type="expression" dxfId="12" priority="27">
      <x:formula>"="</x:formula>
    </x:cfRule>
    <x:cfRule type="expression" dxfId="13" priority="26">
      <x:formula>"="</x:formula>
    </x:cfRule>
    <x:cfRule type="expression" dxfId="14" priority="25">
      <x:formula>"="</x:formula>
    </x:cfRule>
  </x:conditionalFormatting>
  <x:conditionalFormatting sqref="E12:E12">
    <x:cfRule type="expression" dxfId="12" priority="24">
      <x:formula>"="</x:formula>
    </x:cfRule>
    <x:cfRule type="expression" dxfId="13" priority="23">
      <x:formula>"="</x:formula>
    </x:cfRule>
    <x:cfRule type="expression" dxfId="14" priority="22">
      <x:formula>"="</x:formula>
    </x:cfRule>
  </x:conditionalFormatting>
  <x:conditionalFormatting sqref="E14:E14">
    <x:cfRule type="expression" dxfId="12" priority="21">
      <x:formula>"="</x:formula>
    </x:cfRule>
    <x:cfRule type="expression" dxfId="13" priority="20">
      <x:formula>"="</x:formula>
    </x:cfRule>
    <x:cfRule type="expression" dxfId="14" priority="19">
      <x:formula>"="</x:formula>
    </x:cfRule>
  </x:conditionalFormatting>
  <x:conditionalFormatting sqref="E15:E15">
    <x:cfRule type="expression" dxfId="12" priority="18">
      <x:formula>"="</x:formula>
    </x:cfRule>
    <x:cfRule type="expression" dxfId="13" priority="17">
      <x:formula>"="</x:formula>
    </x:cfRule>
    <x:cfRule type="expression" dxfId="14" priority="16">
      <x:formula>"="</x:formula>
    </x:cfRule>
  </x:conditionalFormatting>
  <x:conditionalFormatting sqref="E16:E16">
    <x:cfRule type="expression" dxfId="12" priority="15">
      <x:formula>"="</x:formula>
    </x:cfRule>
    <x:cfRule type="expression" dxfId="13" priority="14">
      <x:formula>"="</x:formula>
    </x:cfRule>
    <x:cfRule type="expression" dxfId="14" priority="13">
      <x:formula>"="</x:formula>
    </x:cfRule>
  </x:conditionalFormatting>
  <x:conditionalFormatting sqref="E18:E18">
    <x:cfRule type="expression" dxfId="12" priority="12">
      <x:formula>"="</x:formula>
    </x:cfRule>
    <x:cfRule type="expression" dxfId="13" priority="11">
      <x:formula>"="</x:formula>
    </x:cfRule>
    <x:cfRule type="expression" dxfId="14" priority="10">
      <x:formula>"="</x:formula>
    </x:cfRule>
  </x:conditionalFormatting>
  <x:conditionalFormatting sqref="E19:E19">
    <x:cfRule type="expression" dxfId="12" priority="9">
      <x:formula>"="</x:formula>
    </x:cfRule>
    <x:cfRule type="expression" dxfId="13" priority="8">
      <x:formula>"="</x:formula>
    </x:cfRule>
    <x:cfRule type="expression" dxfId="14" priority="7">
      <x:formula>"="</x:formula>
    </x:cfRule>
  </x:conditionalFormatting>
  <x:conditionalFormatting sqref="E20:E20">
    <x:cfRule type="expression" dxfId="12" priority="6">
      <x:formula>"="</x:formula>
    </x:cfRule>
    <x:cfRule type="expression" dxfId="13" priority="5">
      <x:formula>"="</x:formula>
    </x:cfRule>
    <x:cfRule type="expression" dxfId="14" priority="4">
      <x:formula>"="</x:formula>
    </x:cfRule>
  </x:conditionalFormatting>
  <x:conditionalFormatting sqref="E21:E21">
    <x:cfRule type="expression" dxfId="12" priority="3">
      <x:formula>"="</x:formula>
    </x:cfRule>
    <x:cfRule type="expression" dxfId="13" priority="2">
      <x:formula>"="</x:formula>
    </x:cfRule>
    <x:cfRule type="expression" dxfId="14" priority="1">
      <x:formula>"="</x:formula>
    </x:cfRule>
  </x:conditionalFormatting>
  <x:dataValidations count="37">
    <x:dataValidation type="list" allowBlank="1" showInputMessage="1" showErrorMessage="1" promptTitle="우선순위" sqref="D57:D57">
      <x:formula1>도구!$C$2:$C$4</x:formula1>
    </x:dataValidation>
    <x:dataValidation type="list" allowBlank="1" showInputMessage="1" showErrorMessage="1" promptTitle="추정치(일)" prompt="기능 요구사항을 완료하는데 필요한 일량을 일(day) 단위로 선택하세요. -1과 0은 각각 삭제된 요구사항과 다른 요구사항으로 재정의돤 것을 의미합니다." sqref="C28:C51 C22:C26">
      <x:formula1>도구!$A$2:$A$13</x:formula1>
    </x:dataValidation>
    <x:dataValidation type="list" allowBlank="1" showInputMessage="1" showErrorMessage="1" promptTitle="반복 대상" prompt="이번 반복 주기에 완료하려는 요구사항이면 TRUE를, 아니면 FALSE를 선택하세요." sqref="I28:I51 I17:I26 I2:I14">
      <x:formula1>도구!$I$2:$I$3</x:formula1>
    </x:dataValidation>
    <x:dataValidation type="list" allowBlank="1" showInputMessage="1" showErrorMessage="1" promptTitle="개발 단계" prompt="현재 진행중인 단계를 의미합니다." sqref="E28:E51 E22:E26 E3:E3">
      <x:formula1>도구!$E$2:$E$7</x:formula1>
    </x:dataValidation>
    <x:dataValidation type="list" allowBlank="1" showInputMessage="1" showErrorMessage="1" promptTitle="우선순위" prompt="상, 중, 하로 선택하세요." sqref="D28:D51 D22:D26">
      <x:formula1>도구!$C$2:$C$4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28:G51 G22:G26 G4:G7">
      <x:formula1>도구!$I$2:$I$3</x:formula1>
    </x:dataValidation>
    <x:dataValidation type="list" allowBlank="1" showInputMessage="1" showErrorMessage="1" promptTitle="개발 단계" prompt="현재 진행중인 단계를 의미합니다." sqref="E2:E2">
      <x:formula1>도구!$E$2:$E$7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8:G11 G2:G3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2:G12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3:G13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4:G14">
      <x:formula1>도구!$I$2:$I$3</x:formula1>
    </x:dataValidation>
    <x:dataValidation type="list" allowBlank="1" showInputMessage="1" showErrorMessage="1" promptTitle="반복 대상" prompt="이번 반복 주기에 완료하려는 요구사항이면 TRUE를, 아니면 FALSE를 선택하세요." sqref="I16:I16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6:G16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5:G15">
      <x:formula1>도구!$I$2:$I$3</x:formula1>
    </x:dataValidation>
    <x:dataValidation type="list" allowBlank="1" showInputMessage="1" showErrorMessage="1" promptTitle="개발 단계" prompt="현재 진행중인 단계를 의미합니다." sqref="E6:E6">
      <x:formula1>도구!$E$2:$E$7</x:formula1>
    </x:dataValidation>
    <x:dataValidation type="list" allowBlank="1" showInputMessage="1" showErrorMessage="1" promptTitle="개발 단계" prompt="현재 진행중인 단계를 의미합니다." sqref="E13:E13">
      <x:formula1>도구!$E$2:$E$7</x:formula1>
    </x:dataValidation>
    <x:dataValidation type="list" allowBlank="1" showInputMessage="1" showErrorMessage="1" promptTitle="개발 단계" prompt="현재 진행중인 단계를 의미합니다." sqref="E17:E17">
      <x:formula1>도구!$E$2:$E$7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8:G18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9:G19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20:G20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21:G21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7:G17">
      <x:formula1>도구!$I$2:$I$3</x:formula1>
    </x:dataValidation>
    <x:dataValidation type="list" allowBlank="1" showInputMessage="1" showErrorMessage="1" promptTitle="개발 단계" prompt="현재 진행중인 단계를 의미합니다." sqref="E4:E4">
      <x:formula1>도구!$E$2:$E$7</x:formula1>
    </x:dataValidation>
    <x:dataValidation type="list" allowBlank="1" showInputMessage="1" showErrorMessage="1" promptTitle="개발 단계" prompt="현재 진행중인 단계를 의미합니다." sqref="E5:E5">
      <x:formula1>도구!$E$2:$E$7</x:formula1>
    </x:dataValidation>
    <x:dataValidation type="list" allowBlank="1" showInputMessage="1" showErrorMessage="1" promptTitle="개발 단계" prompt="현재 진행중인 단계를 의미합니다." sqref="E7:E7">
      <x:formula1>도구!$E$2:$E$7</x:formula1>
    </x:dataValidation>
    <x:dataValidation type="list" allowBlank="1" showInputMessage="1" showErrorMessage="1" promptTitle="개발 단계" prompt="현재 진행중인 단계를 의미합니다." sqref="E8:E8">
      <x:formula1>도구!$E$2:$E$7</x:formula1>
    </x:dataValidation>
    <x:dataValidation type="list" allowBlank="1" showInputMessage="1" showErrorMessage="1" promptTitle="개발 단계" prompt="현재 진행중인 단계를 의미합니다." sqref="E9:E9">
      <x:formula1>도구!$E$2:$E$7</x:formula1>
    </x:dataValidation>
    <x:dataValidation type="list" allowBlank="1" showInputMessage="1" showErrorMessage="1" promptTitle="개발 단계" prompt="현재 진행중인 단계를 의미합니다." sqref="E10:E10">
      <x:formula1>도구!$E$2:$E$7</x:formula1>
    </x:dataValidation>
    <x:dataValidation type="list" allowBlank="1" showInputMessage="1" showErrorMessage="1" promptTitle="개발 단계" prompt="현재 진행중인 단계를 의미합니다." sqref="E11:E11">
      <x:formula1>도구!$E$2:$E$7</x:formula1>
    </x:dataValidation>
    <x:dataValidation type="list" allowBlank="1" showInputMessage="1" showErrorMessage="1" promptTitle="개발 단계" prompt="현재 진행중인 단계를 의미합니다." sqref="E12:E12">
      <x:formula1>도구!$E$2:$E$7</x:formula1>
    </x:dataValidation>
    <x:dataValidation type="list" allowBlank="1" showInputMessage="1" showErrorMessage="1" promptTitle="개발 단계" prompt="현재 진행중인 단계를 의미합니다." sqref="E14:E14">
      <x:formula1>도구!$E$2:$E$7</x:formula1>
    </x:dataValidation>
    <x:dataValidation type="list" allowBlank="1" showInputMessage="1" showErrorMessage="1" promptTitle="개발 단계" prompt="현재 진행중인 단계를 의미합니다." sqref="E15:E15">
      <x:formula1>도구!$E$2:$E$7</x:formula1>
    </x:dataValidation>
    <x:dataValidation type="list" allowBlank="1" showInputMessage="1" showErrorMessage="1" promptTitle="개발 단계" prompt="현재 진행중인 단계를 의미합니다." sqref="E16:E16">
      <x:formula1>도구!$E$2:$E$7</x:formula1>
    </x:dataValidation>
    <x:dataValidation type="list" allowBlank="1" showInputMessage="1" showErrorMessage="1" promptTitle="개발 단계" prompt="현재 진행중인 단계를 의미합니다." sqref="E18:E18">
      <x:formula1>도구!$E$2:$E$7</x:formula1>
    </x:dataValidation>
    <x:dataValidation type="list" allowBlank="1" showInputMessage="1" showErrorMessage="1" promptTitle="개발 단계" prompt="현재 진행중인 단계를 의미합니다." sqref="E19:E19">
      <x:formula1>도구!$E$2:$E$7</x:formula1>
    </x:dataValidation>
    <x:dataValidation type="list" allowBlank="1" showInputMessage="1" showErrorMessage="1" promptTitle="개발 단계" prompt="현재 진행중인 단계를 의미합니다." sqref="E20:E20">
      <x:formula1>도구!$E$2:$E$7</x:formula1>
    </x:dataValidation>
    <x:dataValidation type="list" allowBlank="1" showInputMessage="1" showErrorMessage="1" promptTitle="개발 단계" prompt="현재 진행중인 단계를 의미합니다." sqref="E21:E21">
      <x:formula1>도구!$E$2:$E$7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19FF90-F974-4DB1-8270-07B9E0F0AD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G4:G11 G22:G26 G28:G51</xm:sqref>
        </x14:conditionalFormatting>
        <x14:conditionalFormatting xmlns:xm="http://schemas.microsoft.com/office/excel/2006/main">
          <x14:cfRule type="dataBar" id="{8BBFBEE6-79C3-4BD7-8834-4D84C703565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G3:G3</xm:sqref>
        </x14:conditionalFormatting>
        <x14:conditionalFormatting xmlns:xm="http://schemas.microsoft.com/office/excel/2006/main">
          <x14:cfRule type="dataBar" id="{2B24F4E0-4A6F-4049-8669-6DE614E0BC6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G2:G2</xm:sqref>
        </x14:conditionalFormatting>
        <x14:conditionalFormatting xmlns:xm="http://schemas.microsoft.com/office/excel/2006/main">
          <x14:cfRule type="dataBar" id="{47BC5299-3331-4739-9359-7A88EC82DA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G12:G12</xm:sqref>
        </x14:conditionalFormatting>
        <x14:conditionalFormatting xmlns:xm="http://schemas.microsoft.com/office/excel/2006/main">
          <x14:cfRule type="dataBar" id="{753FB33A-2524-458A-9A4D-758EEC0E468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G13:G13</xm:sqref>
        </x14:conditionalFormatting>
        <x14:conditionalFormatting xmlns:xm="http://schemas.microsoft.com/office/excel/2006/main">
          <x14:cfRule type="dataBar" id="{52F3E8B4-1E77-4D78-9902-1712B086AE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G14:G14</xm:sqref>
        </x14:conditionalFormatting>
        <x14:conditionalFormatting xmlns:xm="http://schemas.microsoft.com/office/excel/2006/main">
          <x14:cfRule type="dataBar" id="{D12FD80C-287F-46D9-8316-B34C961E4F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C22:C26 C28:C51</xm:sqref>
        </x14:conditionalFormatting>
        <x14:conditionalFormatting xmlns:xm="http://schemas.microsoft.com/office/excel/2006/main">
          <x14:cfRule type="dataBar" id="{1B5BC2C2-FDE2-4F47-88A0-1C58B213FFE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G16:G16</xm:sqref>
        </x14:conditionalFormatting>
        <x14:conditionalFormatting xmlns:xm="http://schemas.microsoft.com/office/excel/2006/main">
          <x14:cfRule type="dataBar" id="{71457B6C-8744-492B-84B7-972EBE209E4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G15:G15</xm:sqref>
        </x14:conditionalFormatting>
        <x14:conditionalFormatting xmlns:xm="http://schemas.microsoft.com/office/excel/2006/main">
          <x14:cfRule type="dataBar" id="{A8B30AA0-7C7F-42F2-9A35-884C729D59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G18:G18</xm:sqref>
        </x14:conditionalFormatting>
        <x14:conditionalFormatting xmlns:xm="http://schemas.microsoft.com/office/excel/2006/main">
          <x14:cfRule type="dataBar" id="{08B1EB7F-7B5B-4D46-9E96-2923165B394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G19:G19</xm:sqref>
        </x14:conditionalFormatting>
        <x14:conditionalFormatting xmlns:xm="http://schemas.microsoft.com/office/excel/2006/main">
          <x14:cfRule type="dataBar" id="{D165CCEE-48D3-44BE-B271-75F8E8E95AC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G20:G20</xm:sqref>
        </x14:conditionalFormatting>
        <x14:conditionalFormatting xmlns:xm="http://schemas.microsoft.com/office/excel/2006/main">
          <x14:cfRule type="dataBar" id="{EACA8BE1-E2CD-48C0-B4C9-D7DC49BBEF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G21:G21</xm:sqref>
        </x14:conditionalFormatting>
        <x14:conditionalFormatting xmlns:xm="http://schemas.microsoft.com/office/excel/2006/main">
          <x14:cfRule type="dataBar" id="{8AD580D6-5300-446A-B6CA-2A2F6998CD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G17:G17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0070c0"/>
  </x:sheetPr>
  <x:dimension ref="A1:E13"/>
  <x:sheetViews>
    <x:sheetView tabSelected="1" topLeftCell="A10" zoomScaleNormal="100" zoomScaleSheetLayoutView="75" workbookViewId="0">
      <x:selection activeCell="M29" activeCellId="0" sqref="M29:M29"/>
    </x:sheetView>
  </x:sheetViews>
  <x:sheetFormatPr defaultColWidth="9.00390625" defaultRowHeight="16.399999999999999"/>
  <x:cols>
    <x:col min="2" max="2" width="13.75" customWidth="1"/>
    <x:col min="3" max="3" width="15.625" customWidth="1"/>
    <x:col min="4" max="4" width="15" customWidth="1"/>
    <x:col min="5" max="5" width="12.75" customWidth="1"/>
  </x:cols>
  <x:sheetData>
    <x:row r="1" spans="1:5">
      <x:c r="A1" s="15" t="s">
        <x:v>5</x:v>
      </x:c>
      <x:c r="B1" s="15" t="s">
        <x:v>123</x:v>
      </x:c>
      <x:c r="C1" s="15" t="s">
        <x:v>53</x:v>
      </x:c>
      <x:c r="D1" s="15" t="s">
        <x:v>158</x:v>
      </x:c>
      <x:c r="E1" s="15" t="s">
        <x:v>4</x:v>
      </x:c>
    </x:row>
    <x:row r="2" spans="1:5">
      <x:c r="A2" s="12">
        <x:v>1</x:v>
      </x:c>
      <x:c r="B2" s="12">
        <x:v>8</x:v>
      </x:c>
      <x:c r="C2" s="19">
        <x:v>4</x:v>
      </x:c>
      <x:c r="D2" s="12">
        <x:v>1</x:v>
      </x:c>
      <x:c r="E2" s="12" t="s">
        <x:v>58</x:v>
      </x:c>
    </x:row>
    <x:row r="3" spans="1:5">
      <x:c r="A3" s="12">
        <x:v>2</x:v>
      </x:c>
      <x:c r="B3" s="12">
        <x:v>26</x:v>
      </x:c>
      <x:c r="C3" s="19">
        <x:v>4</x:v>
      </x:c>
      <x:c r="D3" s="12">
        <x:v>16</x:v>
      </x:c>
      <x:c r="E3" s="12" t="s">
        <x:v>82</x:v>
      </x:c>
    </x:row>
    <x:row r="4" spans="1:5">
      <x:c r="A4" s="12">
        <x:v>3</x:v>
      </x:c>
      <x:c r="B4" s="12">
        <x:v>26</x:v>
      </x:c>
      <x:c r="C4" s="19">
        <x:v>7</x:v>
      </x:c>
      <x:c r="D4" s="12">
        <x:v>16</x:v>
      </x:c>
      <x:c r="E4" s="12" t="s">
        <x:v>54</x:v>
      </x:c>
    </x:row>
    <x:row r="5" spans="1:5">
      <x:c r="A5" s="12">
        <x:v>4</x:v>
      </x:c>
      <x:c r="B5" s="19">
        <x:v>26</x:v>
      </x:c>
      <x:c r="C5" s="19">
        <x:v>7</x:v>
      </x:c>
      <x:c r="D5" s="19">
        <x:v>21</x:v>
      </x:c>
      <x:c r="E5" s="12" t="s">
        <x:v>67</x:v>
      </x:c>
    </x:row>
    <x:row r="6" spans="1:5">
      <x:c r="A6" s="12">
        <x:v>5</x:v>
      </x:c>
      <x:c r="B6" s="19">
        <x:v>43</x:v>
      </x:c>
      <x:c r="C6" s="19">
        <x:v>7</x:v>
      </x:c>
      <x:c r="D6" s="12">
        <x:v>21</x:v>
      </x:c>
      <x:c r="E6" s="12" t="s">
        <x:v>74</x:v>
      </x:c>
    </x:row>
    <x:row r="7" spans="1:5">
      <x:c r="A7" s="12">
        <x:v>6</x:v>
      </x:c>
      <x:c r="B7" s="12">
        <x:v>57</x:v>
      </x:c>
      <x:c r="C7" s="19">
        <x:v>16</x:v>
      </x:c>
      <x:c r="D7" s="12">
        <x:v>43</x:v>
      </x:c>
      <x:c r="E7" s="12" t="s">
        <x:v>145</x:v>
      </x:c>
    </x:row>
    <x:row r="8" spans="1:5">
      <x:c r="A8" s="12">
        <x:v>7</x:v>
      </x:c>
      <x:c r="B8" s="6">
        <x:v>82</x:v>
      </x:c>
      <x:c r="C8" s="6">
        <x:v>16</x:v>
      </x:c>
      <x:c r="D8" s="12">
        <x:v>68</x:v>
      </x:c>
      <x:c r="E8" s="12" t="s">
        <x:v>149</x:v>
      </x:c>
    </x:row>
    <x:row r="9" spans="1:5">
      <x:c r="A9" s="12">
        <x:v>8</x:v>
      </x:c>
      <x:c r="B9" s="6">
        <x:v>82</x:v>
      </x:c>
      <x:c r="C9" s="6">
        <x:v>16</x:v>
      </x:c>
      <x:c r="D9" s="12">
        <x:v>70</x:v>
      </x:c>
      <x:c r="E9" s="12" t="s">
        <x:v>76</x:v>
      </x:c>
    </x:row>
    <x:row r="10" spans="1:5">
      <x:c r="A10" s="12">
        <x:v>9</x:v>
      </x:c>
      <x:c r="B10" s="6">
        <x:v>82</x:v>
      </x:c>
      <x:c r="C10" s="6">
        <x:v>16</x:v>
      </x:c>
      <x:c r="D10" s="12">
        <x:v>79</x:v>
      </x:c>
      <x:c r="E10" s="12" t="s">
        <x:v>83</x:v>
      </x:c>
    </x:row>
    <x:row r="11" spans="1:5">
      <x:c r="A11" s="12">
        <x:v>10</x:v>
      </x:c>
      <x:c r="B11" s="6">
        <x:v>82</x:v>
      </x:c>
      <x:c r="C11" s="6">
        <x:v>16</x:v>
      </x:c>
      <x:c r="D11" s="12">
        <x:v>79</x:v>
      </x:c>
      <x:c r="E11" s="12" t="s">
        <x:v>77</x:v>
      </x:c>
    </x:row>
    <x:row r="13" spans="1:1" ht="23.5">
      <x:c r="A13" s="18" t="s">
        <x:v>40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6"/>
  <x:sheetViews>
    <x:sheetView topLeftCell="A1" zoomScaleNormal="100" zoomScaleSheetLayoutView="100" workbookViewId="0">
      <x:selection activeCell="A7" activeCellId="0" sqref="A7:A7"/>
    </x:sheetView>
  </x:sheetViews>
  <x:sheetFormatPr defaultColWidth="9.00390625" defaultRowHeight="16.5"/>
  <x:cols>
    <x:col min="2" max="2" width="18.25" customWidth="1"/>
    <x:col min="3" max="3" width="33.375" customWidth="1"/>
    <x:col min="4" max="4" width="13.75" customWidth="1"/>
    <x:col min="5" max="5" width="13.875" customWidth="1"/>
  </x:cols>
  <x:sheetData>
    <x:row r="1" spans="1:5">
      <x:c r="A1" s="3" t="s">
        <x:v>34</x:v>
      </x:c>
      <x:c r="B1" s="3" t="s">
        <x:v>150</x:v>
      </x:c>
      <x:c r="C1" s="3" t="s">
        <x:v>35</x:v>
      </x:c>
      <x:c r="D1" s="3" t="s">
        <x:v>162</x:v>
      </x:c>
      <x:c r="E1" s="3" t="s">
        <x:v>127</x:v>
      </x:c>
    </x:row>
    <x:row r="2" spans="1:5">
      <x:c r="A2" s="6" t="s">
        <x:v>128</x:v>
      </x:c>
      <x:c r="B2" s="4"/>
      <x:c r="C2" s="4"/>
      <x:c r="D2" s="4"/>
      <x:c r="E2" s="4"/>
    </x:row>
    <x:row r="3" spans="1:5">
      <x:c r="A3" s="6" t="s">
        <x:v>131</x:v>
      </x:c>
      <x:c r="B3" s="4"/>
      <x:c r="C3" s="4"/>
      <x:c r="D3" s="4"/>
      <x:c r="E3" s="4"/>
    </x:row>
    <x:row r="4" spans="1:5">
      <x:c r="A4" s="6" t="s">
        <x:v>120</x:v>
      </x:c>
      <x:c r="B4" s="4"/>
      <x:c r="C4" s="4"/>
      <x:c r="D4" s="4"/>
      <x:c r="E4" s="4"/>
    </x:row>
    <x:row r="5" spans="1:5">
      <x:c r="A5" s="6" t="s">
        <x:v>132</x:v>
      </x:c>
      <x:c r="B5" s="4"/>
      <x:c r="C5" s="4"/>
      <x:c r="D5" s="4"/>
      <x:c r="E5" s="4"/>
    </x:row>
    <x:row r="6" spans="1:5">
      <x:c r="A6" s="6" t="s">
        <x:v>143</x:v>
      </x:c>
      <x:c r="B6" s="4"/>
      <x:c r="C6" s="4"/>
      <x:c r="D6" s="4"/>
      <x:c r="E6" s="4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E4"/>
  <x:sheetViews>
    <x:sheetView topLeftCell="A1" zoomScaleNormal="100" zoomScaleSheetLayoutView="100" workbookViewId="0">
      <x:selection activeCell="E2" activeCellId="0" sqref="E2:E2"/>
    </x:sheetView>
  </x:sheetViews>
  <x:sheetFormatPr defaultColWidth="9.00390625" defaultRowHeight="16.5"/>
  <x:cols>
    <x:col min="2" max="2" width="18.25" customWidth="1"/>
    <x:col min="3" max="3" width="33.375" customWidth="1"/>
    <x:col min="4" max="4" width="18" customWidth="1"/>
    <x:col min="5" max="5" width="15.875" bestFit="1" customWidth="1"/>
  </x:cols>
  <x:sheetData>
    <x:row r="1" spans="1:5">
      <x:c r="A1" s="3" t="s">
        <x:v>34</x:v>
      </x:c>
      <x:c r="B1" s="3" t="s">
        <x:v>150</x:v>
      </x:c>
      <x:c r="C1" s="3" t="s">
        <x:v>35</x:v>
      </x:c>
      <x:c r="D1" s="3" t="s">
        <x:v>81</x:v>
      </x:c>
      <x:c r="E1" s="3" t="s">
        <x:v>56</x:v>
      </x:c>
    </x:row>
    <x:row r="2" spans="1:5">
      <x:c r="A2" s="6" t="s">
        <x:v>114</x:v>
      </x:c>
      <x:c r="B2" s="4"/>
      <x:c r="C2" s="4"/>
      <x:c r="D2" s="4"/>
      <x:c r="E2" s="4" t="s">
        <x:v>73</x:v>
      </x:c>
    </x:row>
    <x:row r="3" spans="1:5">
      <x:c r="A3" s="6" t="s">
        <x:v>105</x:v>
      </x:c>
      <x:c r="B3" s="4"/>
      <x:c r="C3" s="4"/>
      <x:c r="D3" s="4"/>
      <x:c r="E3" s="4"/>
    </x:row>
    <x:row r="4" spans="1:5">
      <x:c r="A4" s="6" t="s">
        <x:v>136</x:v>
      </x:c>
      <x:c r="B4" s="4"/>
      <x:c r="C4" s="4"/>
      <x:c r="D4" s="4"/>
      <x:c r="E4" s="4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0070c0"/>
  </x:sheetPr>
  <x:dimension ref="A1:E8"/>
  <x:sheetViews>
    <x:sheetView topLeftCell="A1" zoomScaleNormal="100" zoomScaleSheetLayoutView="75" workbookViewId="0">
      <x:selection activeCell="C35" activeCellId="0" sqref="C35:C35"/>
    </x:sheetView>
  </x:sheetViews>
  <x:sheetFormatPr defaultColWidth="9.00390625" defaultRowHeight="16.399999999999999"/>
  <x:cols>
    <x:col min="2" max="2" width="21.5" bestFit="1" customWidth="1"/>
    <x:col min="3" max="3" width="38.25" customWidth="1"/>
    <x:col min="4" max="4" width="18.375" customWidth="1"/>
    <x:col min="5" max="5" width="34.25" customWidth="1"/>
  </x:cols>
  <x:sheetData>
    <x:row r="1" spans="1:5">
      <x:c r="A1" s="3" t="s">
        <x:v>34</x:v>
      </x:c>
      <x:c r="B1" s="3" t="s">
        <x:v>14</x:v>
      </x:c>
      <x:c r="C1" s="3" t="s">
        <x:v>35</x:v>
      </x:c>
      <x:c r="D1" s="3" t="s">
        <x:v>89</x:v>
      </x:c>
      <x:c r="E1" s="3" t="s">
        <x:v>56</x:v>
      </x:c>
    </x:row>
    <x:row r="2" spans="1:5">
      <x:c r="A2" s="19" t="s">
        <x:v>138</x:v>
      </x:c>
      <x:c r="B2" s="31" t="s">
        <x:v>65</x:v>
      </x:c>
      <x:c r="C2" s="5" t="s">
        <x:v>57</x:v>
      </x:c>
      <x:c r="D2" s="31" t="s">
        <x:v>114</x:v>
      </x:c>
      <x:c r="E2" s="5" t="s">
        <x:v>43</x:v>
      </x:c>
    </x:row>
    <x:row r="3" spans="1:5">
      <x:c r="A3" s="19" t="s">
        <x:v>121</x:v>
      </x:c>
      <x:c r="B3" s="31"/>
      <x:c r="C3" s="5"/>
      <x:c r="D3" s="31"/>
      <x:c r="E3" s="31"/>
    </x:row>
    <x:row r="4" spans="1:5">
      <x:c r="A4" s="19" t="s">
        <x:v>146</x:v>
      </x:c>
      <x:c r="B4" s="31"/>
      <x:c r="C4" s="5"/>
      <x:c r="D4" s="31"/>
      <x:c r="E4" s="31"/>
    </x:row>
    <x:row r="5" spans="1:5">
      <x:c r="A5" s="19" t="s">
        <x:v>101</x:v>
      </x:c>
      <x:c r="B5" s="34"/>
      <x:c r="C5" s="5"/>
      <x:c r="D5" s="31"/>
      <x:c r="E5" s="31"/>
    </x:row>
    <x:row r="6" spans="1:5">
      <x:c r="A6" s="19" t="s">
        <x:v>100</x:v>
      </x:c>
      <x:c r="B6" s="31"/>
      <x:c r="C6" s="5"/>
      <x:c r="D6" s="31"/>
      <x:c r="E6" s="31"/>
    </x:row>
    <x:row r="7" spans="1:5">
      <x:c r="A7" s="19" t="s">
        <x:v>98</x:v>
      </x:c>
      <x:c r="B7" s="31"/>
      <x:c r="C7" s="5"/>
      <x:c r="D7" s="31"/>
      <x:c r="E7" s="31"/>
    </x:row>
    <x:row r="8" spans="1:5">
      <x:c r="A8" s="19" t="s">
        <x:v>130</x:v>
      </x:c>
      <x:c r="B8" s="33"/>
      <x:c r="C8" s="5"/>
      <x:c r="D8" s="31"/>
      <x:c r="E8" s="31"/>
    </x:row>
  </x:sheetData>
  <x:conditionalFormatting sqref="E2:E2">
    <x:cfRule type="expression" dxfId="7" priority="2">
      <x:formula>$C2="success"</x:formula>
    </x:cfRule>
    <x:cfRule type="expression" dxfId="8" priority="1">
      <x:formula>$C2="failed"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0070c0"/>
  </x:sheetPr>
  <x:dimension ref="A1:F23"/>
  <x:sheetViews>
    <x:sheetView topLeftCell="A1" zoomScaleNormal="100" zoomScaleSheetLayoutView="75" workbookViewId="0">
      <x:pane xSplit="0" ySplit="1" topLeftCell="A2" activePane="bottomLeft" state="frozen"/>
      <x:selection pane="bottomLeft" activeCell="B2" activeCellId="0" sqref="B2:C2"/>
    </x:sheetView>
  </x:sheetViews>
  <x:sheetFormatPr defaultColWidth="9.00390625" defaultRowHeight="16.399999999999999"/>
  <x:cols>
    <x:col min="2" max="2" width="35.25" customWidth="1"/>
    <x:col min="3" max="4" width="20.75" customWidth="1"/>
    <x:col min="5" max="5" width="34" customWidth="1"/>
    <x:col min="6" max="6" width="14.25" customWidth="1"/>
  </x:cols>
  <x:sheetData>
    <x:row r="1" spans="1:6">
      <x:c r="A1" s="10" t="s">
        <x:v>34</x:v>
      </x:c>
      <x:c r="B1" s="10" t="s">
        <x:v>59</x:v>
      </x:c>
      <x:c r="C1" s="10" t="s">
        <x:v>108</x:v>
      </x:c>
      <x:c r="D1" s="10" t="s">
        <x:v>75</x:v>
      </x:c>
      <x:c r="E1" s="10" t="s">
        <x:v>162</x:v>
      </x:c>
      <x:c r="F1" s="10" t="s">
        <x:v>68</x:v>
      </x:c>
    </x:row>
    <x:row r="2" spans="1:6">
      <x:c r="A2" s="19" t="s">
        <x:v>126</x:v>
      </x:c>
      <x:c r="B2" s="31" t="s">
        <x:v>64</x:v>
      </x:c>
      <x:c r="C2" s="19" t="s">
        <x:v>140</x:v>
      </x:c>
      <x:c r="D2" s="7" t="s">
        <x:v>65</x:v>
      </x:c>
      <x:c r="E2" s="5" t="s">
        <x:v>96</x:v>
      </x:c>
      <x:c r="F2" s="31"/>
    </x:row>
    <x:row r="3" spans="1:6">
      <x:c r="A3" s="19" t="s">
        <x:v>148</x:v>
      </x:c>
      <x:c r="B3" s="31" t="s">
        <x:v>70</x:v>
      </x:c>
      <x:c r="C3" s="19" t="s">
        <x:v>122</x:v>
      </x:c>
      <x:c r="D3" s="7" t="s">
        <x:v>65</x:v>
      </x:c>
      <x:c r="E3" s="5" t="s">
        <x:v>95</x:v>
      </x:c>
      <x:c r="F3" s="31"/>
    </x:row>
    <x:row r="4" spans="1:6">
      <x:c r="A4" s="19" t="s">
        <x:v>159</x:v>
      </x:c>
      <x:c r="B4" s="31" t="s">
        <x:v>72</x:v>
      </x:c>
      <x:c r="C4" s="19" t="s">
        <x:v>140</x:v>
      </x:c>
      <x:c r="D4" s="7" t="s">
        <x:v>65</x:v>
      </x:c>
      <x:c r="E4" s="5" t="s">
        <x:v>95</x:v>
      </x:c>
      <x:c r="F4" s="31"/>
    </x:row>
    <x:row r="5" spans="1:6">
      <x:c r="A5" s="19" t="s">
        <x:v>139</x:v>
      </x:c>
      <x:c r="B5" s="33" t="s">
        <x:v>135</x:v>
      </x:c>
      <x:c r="C5" s="19" t="s">
        <x:v>122</x:v>
      </x:c>
      <x:c r="D5" s="7" t="s">
        <x:v>88</x:v>
      </x:c>
      <x:c r="E5" s="32"/>
      <x:c r="F5" s="31"/>
    </x:row>
    <x:row r="6" spans="1:6">
      <x:c r="A6" s="19"/>
      <x:c r="B6" s="31"/>
      <x:c r="C6" s="19"/>
      <x:c r="D6" s="19"/>
      <x:c r="E6" s="32"/>
      <x:c r="F6" s="31"/>
    </x:row>
    <x:row r="7" spans="1:6">
      <x:c r="A7" s="19"/>
      <x:c r="B7" s="33"/>
      <x:c r="C7" s="19"/>
      <x:c r="D7" s="19"/>
      <x:c r="E7" s="32"/>
      <x:c r="F7" s="31"/>
    </x:row>
    <x:row r="8" spans="1:6">
      <x:c r="A8" s="19"/>
      <x:c r="B8" s="31"/>
      <x:c r="C8" s="19"/>
      <x:c r="D8" s="19"/>
      <x:c r="E8" s="32"/>
      <x:c r="F8" s="31"/>
    </x:row>
    <x:row r="9" spans="1:6">
      <x:c r="A9" s="19"/>
      <x:c r="B9" s="31"/>
      <x:c r="C9" s="19"/>
      <x:c r="D9" s="19"/>
      <x:c r="E9" s="32"/>
      <x:c r="F9" s="31"/>
    </x:row>
    <x:row r="10" spans="1:6">
      <x:c r="A10" s="19"/>
      <x:c r="B10" s="31"/>
      <x:c r="C10" s="19"/>
      <x:c r="D10" s="19"/>
      <x:c r="E10" s="32"/>
      <x:c r="F10" s="31"/>
    </x:row>
    <x:row r="11" spans="1:6">
      <x:c r="A11" s="19"/>
      <x:c r="B11" s="31"/>
      <x:c r="C11" s="19"/>
      <x:c r="D11" s="19"/>
      <x:c r="E11" s="32"/>
      <x:c r="F11" s="31"/>
    </x:row>
    <x:row r="12" spans="1:6">
      <x:c r="A12" s="19"/>
      <x:c r="B12" s="31"/>
      <x:c r="C12" s="19"/>
      <x:c r="D12" s="19"/>
      <x:c r="E12" s="32"/>
      <x:c r="F12" s="31"/>
    </x:row>
    <x:row r="13" spans="1:6">
      <x:c r="A13" s="19"/>
      <x:c r="B13" s="31"/>
      <x:c r="C13" s="19"/>
      <x:c r="D13" s="19"/>
      <x:c r="E13" s="32"/>
      <x:c r="F13" s="31"/>
    </x:row>
    <x:row r="14" spans="1:6">
      <x:c r="A14" s="19"/>
      <x:c r="B14" s="31"/>
      <x:c r="C14" s="19"/>
      <x:c r="D14" s="19"/>
      <x:c r="E14" s="32"/>
      <x:c r="F14" s="31"/>
    </x:row>
    <x:row r="15" spans="1:6">
      <x:c r="A15" s="19"/>
      <x:c r="B15" s="31"/>
      <x:c r="C15" s="19"/>
      <x:c r="D15" s="19"/>
      <x:c r="E15" s="32"/>
      <x:c r="F15" s="31"/>
    </x:row>
    <x:row r="16" spans="1:6">
      <x:c r="A16" s="19"/>
      <x:c r="B16" s="31"/>
      <x:c r="C16" s="19"/>
      <x:c r="D16" s="19"/>
      <x:c r="E16" s="32"/>
      <x:c r="F16" s="31"/>
    </x:row>
    <x:row r="17" spans="1:6">
      <x:c r="A17" s="19"/>
      <x:c r="B17" s="31"/>
      <x:c r="C17" s="19"/>
      <x:c r="D17" s="19"/>
      <x:c r="E17" s="32"/>
      <x:c r="F17" s="31"/>
    </x:row>
    <x:row r="18" spans="1:6">
      <x:c r="A18" s="19"/>
      <x:c r="B18" s="31"/>
      <x:c r="C18" s="19"/>
      <x:c r="D18" s="19"/>
      <x:c r="E18" s="32"/>
      <x:c r="F18" s="31"/>
    </x:row>
    <x:row r="19" spans="1:6">
      <x:c r="A19" s="19"/>
      <x:c r="B19" s="31"/>
      <x:c r="C19" s="19"/>
      <x:c r="D19" s="19"/>
      <x:c r="E19" s="32"/>
      <x:c r="F19" s="31"/>
    </x:row>
    <x:row r="20" spans="1:6">
      <x:c r="A20" s="19"/>
      <x:c r="B20" s="31"/>
      <x:c r="C20" s="19"/>
      <x:c r="D20" s="19"/>
      <x:c r="E20" s="32"/>
      <x:c r="F20" s="31"/>
    </x:row>
    <x:row r="21" spans="1:6">
      <x:c r="A21" s="19"/>
      <x:c r="B21" s="31"/>
      <x:c r="C21" s="19"/>
      <x:c r="D21" s="19"/>
      <x:c r="E21" s="32"/>
      <x:c r="F21" s="31"/>
    </x:row>
    <x:row r="23" spans="1:6">
      <x:c r="A23" s="71" t="s">
        <x:v>62</x:v>
      </x:c>
      <x:c r="B23" s="71"/>
      <x:c r="C23" s="71"/>
      <x:c r="D23" s="71"/>
      <x:c r="E23" s="71"/>
      <x:c r="F23" s="71"/>
    </x:row>
  </x:sheetData>
  <x:mergeCells count="1">
    <x:mergeCell ref="A23:F23"/>
  </x:mergeCells>
  <x:conditionalFormatting sqref="A2:A21 A23:A23">
    <x:cfRule type="duplicateValues" dxfId="6" priority="8"/>
  </x:conditionalFormatting>
  <x:conditionalFormatting sqref="A23:A23 A6:F21 A2:A5 C2:C5 E2:F5">
    <x:cfRule type="expression" dxfId="4" priority="10">
      <x:formula>$C2="success"</x:formula>
    </x:cfRule>
    <x:cfRule type="expression" dxfId="5" priority="9">
      <x:formula>$C2="failed"</x:formula>
    </x:cfRule>
  </x:conditionalFormatting>
  <x:conditionalFormatting sqref="C2:C2">
    <x:cfRule type="dataBar" priority="7">
      <x:dataBar minLength="0" maxLength="100">
        <x:cfvo type="min"/>
        <x:cfvo type="max"/>
        <x:color rgb="ff63c384"/>
      </x:dataBar>
      <x:extLst>
        <x:ext xmlns:x14="http://schemas.microsoft.com/office/spreadsheetml/2009/9/main" uri="{B025F937-C7B1-47D3-B67F-A62EFF666E3E}">
          <x14:id>{2076FC16-6D61-4022-9AA1-87D2238094FA}</x14:id>
        </x:ext>
      </x:extLst>
    </x:cfRule>
  </x:conditionalFormatting>
  <x:conditionalFormatting sqref="C6:C6 C10:C10 C14:C14 C18:C18">
    <x:cfRule type="dataBar" priority="6">
      <x:dataBar minLength="0" maxLength="100">
        <x:cfvo type="min"/>
        <x:cfvo type="max"/>
        <x:color rgb="ff63c384"/>
      </x:dataBar>
      <x:extLst>
        <x:ext xmlns:x14="http://schemas.microsoft.com/office/spreadsheetml/2009/9/main" uri="{B025F937-C7B1-47D3-B67F-A62EFF666E3E}">
          <x14:id>{4B10D816-8BA1-45FF-A216-250F733114F7}</x14:id>
        </x:ext>
      </x:extLst>
    </x:cfRule>
  </x:conditionalFormatting>
  <x:conditionalFormatting sqref="C6:C21">
    <x:cfRule type="dataBar" priority="5">
      <x:dataBar minLength="0" maxLength="100">
        <x:cfvo type="min"/>
        <x:cfvo type="max"/>
        <x:color rgb="ff63c384"/>
      </x:dataBar>
      <x:extLst>
        <x:ext xmlns:x14="http://schemas.microsoft.com/office/spreadsheetml/2009/9/main" uri="{B025F937-C7B1-47D3-B67F-A62EFF666E3E}">
          <x14:id>{E9DA55B8-BFDF-49F8-B65F-4F42BE0D586E}</x14:id>
        </x:ext>
      </x:extLst>
    </x:cfRule>
  </x:conditionalFormatting>
  <x:conditionalFormatting sqref="B2:B5">
    <x:cfRule type="expression" dxfId="2" priority="4">
      <x:formula>$C2="success"</x:formula>
    </x:cfRule>
    <x:cfRule type="expression" dxfId="3" priority="3">
      <x:formula>$C2="failed"</x:formula>
    </x:cfRule>
  </x:conditionalFormatting>
  <x:conditionalFormatting sqref="D2:D5">
    <x:cfRule type="expression" dxfId="0" priority="2">
      <x:formula>$C2="success"</x:formula>
    </x:cfRule>
    <x:cfRule type="expression" dxfId="1" priority="1">
      <x:formula>$C2="failed"</x:formula>
    </x:cfRule>
  </x:conditionalFormatting>
  <x:dataValidations count="1">
    <x:dataValidation type="list" allowBlank="1" showInputMessage="1" showErrorMessage="1" sqref="C2:C21">
      <x:formula1>도구!$G$2:$G$3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76FC16-6D61-4022-9AA1-87D2238094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C2:C2</xm:sqref>
        </x14:conditionalFormatting>
        <x14:conditionalFormatting xmlns:xm="http://schemas.microsoft.com/office/excel/2006/main">
          <x14:cfRule type="dataBar" id="{4B10D816-8BA1-45FF-A216-250F733114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C6:C6 C10:C10 C14:C14 C18:C18</xm:sqref>
        </x14:conditionalFormatting>
        <x14:conditionalFormatting xmlns:xm="http://schemas.microsoft.com/office/excel/2006/main">
          <x14:cfRule type="dataBar" id="{E9DA55B8-BFDF-49F8-B65F-4F42BE0D58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C6:C21</xm:sqref>
        </x14:conditionalFormatting>
      </x14:conditionalFormattings>
    </x:ext>
  </x:extLst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O16"/>
  <x:sheetViews>
    <x:sheetView topLeftCell="A1" zoomScaleNormal="100" zoomScaleSheetLayoutView="75" workbookViewId="0">
      <x:selection activeCell="O7" activeCellId="0" sqref="O7:O7"/>
    </x:sheetView>
  </x:sheetViews>
  <x:sheetFormatPr defaultColWidth="9.00390625" defaultRowHeight="16.399999999999999"/>
  <x:sheetData>
    <x:row r="1" spans="1:15">
      <x:c r="A1" t="s">
        <x:v>30</x:v>
      </x:c>
      <x:c r="C1" t="s">
        <x:v>107</x:v>
      </x:c>
      <x:c r="E1" t="s">
        <x:v>111</x:v>
      </x:c>
      <x:c r="G1" t="s">
        <x:v>108</x:v>
      </x:c>
      <x:c r="I1" t="s">
        <x:v>118</x:v>
      </x:c>
      <x:c r="K1" t="s">
        <x:v>12</x:v>
      </x:c>
      <x:c r="M1" t="s">
        <x:v>134</x:v>
      </x:c>
      <x:c r="O1" s="35" t="s">
        <x:v>125</x:v>
      </x:c>
    </x:row>
    <x:row r="2" spans="1:15">
      <x:c r="A2">
        <x:v>-1</x:v>
      </x:c>
      <x:c r="C2" t="s">
        <x:v>27</x:v>
      </x:c>
      <x:c r="E2" t="s">
        <x:v>29</x:v>
      </x:c>
      <x:c r="G2" t="s">
        <x:v>140</x:v>
      </x:c>
      <x:c r="I2" t="b">
        <x:v>1</x:v>
      </x:c>
      <x:c r="K2" t="s">
        <x:v>31</x:v>
      </x:c>
      <x:c r="M2" t="s">
        <x:v>23</x:v>
      </x:c>
      <x:c r="O2" s="35" t="s">
        <x:v>78</x:v>
      </x:c>
    </x:row>
    <x:row r="3" spans="1:15">
      <x:c r="A3">
        <x:v>0</x:v>
      </x:c>
      <x:c r="C3" t="s">
        <x:v>24</x:v>
      </x:c>
      <x:c r="E3" t="s">
        <x:v>7</x:v>
      </x:c>
      <x:c r="G3" t="s">
        <x:v>122</x:v>
      </x:c>
      <x:c r="I3" t="b">
        <x:v>0</x:v>
      </x:c>
      <x:c r="K3" t="s">
        <x:v>8</x:v>
      </x:c>
      <x:c r="M3" t="s">
        <x:v>32</x:v>
      </x:c>
      <x:c r="O3" s="35" t="s">
        <x:v>66</x:v>
      </x:c>
    </x:row>
    <x:row r="4" spans="1:15">
      <x:c r="A4">
        <x:v>0.5</x:v>
      </x:c>
      <x:c r="C4" t="s">
        <x:v>26</x:v>
      </x:c>
      <x:c r="E4" t="s">
        <x:v>3</x:v>
      </x:c>
      <x:c r="M4" t="s">
        <x:v>18</x:v>
      </x:c>
      <x:c r="O4" s="35" t="s">
        <x:v>155</x:v>
      </x:c>
    </x:row>
    <x:row r="5" spans="1:15">
      <x:c r="A5">
        <x:v>1</x:v>
      </x:c>
      <x:c r="E5" t="s">
        <x:v>19</x:v>
      </x:c>
      <x:c r="M5" t="s">
        <x:v>10</x:v>
      </x:c>
      <x:c r="O5" s="35" t="s">
        <x:v>157</x:v>
      </x:c>
    </x:row>
    <x:row r="6" spans="1:13">
      <x:c r="A6">
        <x:v>2</x:v>
      </x:c>
      <x:c r="E6" t="s">
        <x:v>21</x:v>
      </x:c>
      <x:c r="M6" t="s">
        <x:v>15</x:v>
      </x:c>
    </x:row>
    <x:row r="7" spans="1:13">
      <x:c r="A7">
        <x:v>3</x:v>
      </x:c>
      <x:c r="E7" t="s">
        <x:v>37</x:v>
      </x:c>
      <x:c r="M7" t="s">
        <x:v>1</x:v>
      </x:c>
    </x:row>
    <x:row r="8" spans="1:13">
      <x:c r="A8">
        <x:v>5</x:v>
      </x:c>
      <x:c r="M8" t="s">
        <x:v>22</x:v>
      </x:c>
    </x:row>
    <x:row r="9" spans="1:13">
      <x:c r="A9">
        <x:v>8</x:v>
      </x:c>
      <x:c r="M9" t="s">
        <x:v>11</x:v>
      </x:c>
    </x:row>
    <x:row r="10" spans="1:13">
      <x:c r="A10">
        <x:v>13</x:v>
      </x:c>
      <x:c r="M10" t="s">
        <x:v>25</x:v>
      </x:c>
    </x:row>
    <x:row r="11" spans="1:13">
      <x:c r="A11">
        <x:v>20</x:v>
      </x:c>
      <x:c r="M11" t="s">
        <x:v>6</x:v>
      </x:c>
    </x:row>
    <x:row r="12" spans="1:13">
      <x:c r="A12">
        <x:v>40</x:v>
      </x:c>
      <x:c r="M12" t="s">
        <x:v>16</x:v>
      </x:c>
    </x:row>
    <x:row r="13" spans="1:13">
      <x:c r="A13">
        <x:v>100</x:v>
      </x:c>
      <x:c r="M13" t="s">
        <x:v>33</x:v>
      </x:c>
    </x:row>
    <x:row r="14" spans="13:13">
      <x:c r="M14" t="s">
        <x:v>36</x:v>
      </x:c>
    </x:row>
    <x:row r="15" spans="13:13">
      <x:c r="M15" t="s">
        <x:v>2</x:v>
      </x:c>
    </x:row>
    <x:row r="16" spans="13:13">
      <x:c r="M16" t="s">
        <x:v>17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기본 정보</vt:lpstr>
      <vt:lpstr>기능요구사항</vt:lpstr>
      <vt:lpstr>개발진행상황</vt:lpstr>
      <vt:lpstr>분석 산출물</vt:lpstr>
      <vt:lpstr>설계 산출물</vt:lpstr>
      <vt:lpstr>구현 산출물</vt:lpstr>
      <vt:lpstr>테스팅</vt:lpstr>
      <vt:lpstr>도구</vt:lpstr>
    </vt:vector>
  </ep:TitlesOfParts>
  <ep:TotalTime>635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Min</dc:creator>
  <cp:lastModifiedBy>g_c97</cp:lastModifiedBy>
  <cp:revision>29</cp:revision>
  <dcterms:created xsi:type="dcterms:W3CDTF">2020-01-16T12:20:39.000</dcterms:created>
  <dcterms:modified xsi:type="dcterms:W3CDTF">2020-11-23T06:35:45.586</dcterms:modified>
  <cp:version>0906.0200.01</cp:version>
</cp:coreProperties>
</file>