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jo/Documents/MEINE_DOKUMENTE/Projects/kaltluftstrom/Sensoren/"/>
    </mc:Choice>
  </mc:AlternateContent>
  <xr:revisionPtr revIDLastSave="0" documentId="13_ncr:1_{D1784A5D-7BE0-E848-9CC9-C2A92BE6E78C}" xr6:coauthVersionLast="47" xr6:coauthVersionMax="47" xr10:uidLastSave="{00000000-0000-0000-0000-000000000000}"/>
  <bookViews>
    <workbookView xWindow="0" yWindow="500" windowWidth="38400" windowHeight="19700" activeTab="1" xr2:uid="{A79CE484-3A61-7749-AAC4-367793E8D5A1}"/>
  </bookViews>
  <sheets>
    <sheet name="Gruppen" sheetId="2" r:id="rId1"/>
    <sheet name="WTDL1" sheetId="1" r:id="rId2"/>
  </sheets>
  <definedNames>
    <definedName name="_xlnm._FilterDatabase" localSheetId="1" hidden="1">WTDL1!$A$1:$M$1</definedName>
    <definedName name="groups">Gruppen!$A$2:$C$9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D31" i="1"/>
  <c r="E30" i="1"/>
  <c r="D30" i="1"/>
  <c r="E29" i="1"/>
  <c r="D29" i="1"/>
  <c r="E28" i="1"/>
  <c r="D28" i="1"/>
  <c r="E25" i="1" l="1"/>
  <c r="D25" i="1"/>
  <c r="D24" i="1" l="1"/>
  <c r="E24" i="1"/>
  <c r="D3" i="1"/>
  <c r="E3" i="1"/>
  <c r="D4" i="1"/>
  <c r="E4" i="1"/>
  <c r="D5" i="1"/>
  <c r="E5" i="1"/>
  <c r="D6" i="1"/>
  <c r="E6" i="1"/>
  <c r="D8" i="1"/>
  <c r="E8" i="1"/>
  <c r="D9" i="1"/>
  <c r="E9" i="1"/>
  <c r="D10" i="1"/>
  <c r="E10" i="1"/>
  <c r="D26" i="1"/>
  <c r="E26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E2" i="1"/>
  <c r="D2" i="1"/>
</calcChain>
</file>

<file path=xl/sharedStrings.xml><?xml version="1.0" encoding="utf-8"?>
<sst xmlns="http://schemas.openxmlformats.org/spreadsheetml/2006/main" count="189" uniqueCount="119">
  <si>
    <t>ID</t>
  </si>
  <si>
    <t>SN</t>
  </si>
  <si>
    <t>IBN</t>
  </si>
  <si>
    <t>Status</t>
  </si>
  <si>
    <t>Ausfall</t>
  </si>
  <si>
    <t>ersetzt durch</t>
  </si>
  <si>
    <t>…ersetzt</t>
  </si>
  <si>
    <t>Bemerkungen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</si>
  <si>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</si>
  <si>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</si>
  <si>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</si>
  <si>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</si>
  <si>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</si>
  <si>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</si>
  <si>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</si>
  <si>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</si>
  <si>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</si>
  <si>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G0</t>
  </si>
  <si>
    <t>G2</t>
  </si>
  <si>
    <t>G1</t>
  </si>
  <si>
    <t>G3</t>
  </si>
  <si>
    <t>Beschreibung</t>
  </si>
  <si>
    <t>WR Schneise 1</t>
  </si>
  <si>
    <t>WR</t>
  </si>
  <si>
    <t>W</t>
  </si>
  <si>
    <t>W11</t>
  </si>
  <si>
    <t>W12</t>
  </si>
  <si>
    <t>Quartier Waldstück</t>
  </si>
  <si>
    <t>Quartier Teer</t>
  </si>
  <si>
    <t>W31</t>
  </si>
  <si>
    <t>Wald</t>
  </si>
  <si>
    <t>W32</t>
  </si>
  <si>
    <t>W35.2</t>
  </si>
  <si>
    <t>W41</t>
  </si>
  <si>
    <t>G4</t>
  </si>
  <si>
    <t>W42</t>
  </si>
  <si>
    <t>W43</t>
  </si>
  <si>
    <t>W44</t>
  </si>
  <si>
    <t>W45</t>
  </si>
  <si>
    <t>W61</t>
  </si>
  <si>
    <t>Bach in Wald</t>
  </si>
  <si>
    <t>G6</t>
  </si>
  <si>
    <t>W62</t>
  </si>
  <si>
    <t>Bach am Waldrand</t>
  </si>
  <si>
    <t>Name Gruppe</t>
  </si>
  <si>
    <t>Code Gruppe</t>
  </si>
  <si>
    <t>Nummer Gruppe</t>
  </si>
  <si>
    <t>R</t>
  </si>
  <si>
    <t>Q</t>
  </si>
  <si>
    <t>B</t>
  </si>
  <si>
    <t>Waldrand</t>
  </si>
  <si>
    <t>Waldrand an Ende Holzschlag</t>
  </si>
  <si>
    <t>Referenz an Waldrand</t>
  </si>
  <si>
    <t>G5</t>
  </si>
  <si>
    <t>Quartier</t>
  </si>
  <si>
    <t>Referenz</t>
  </si>
  <si>
    <t>H</t>
  </si>
  <si>
    <t>Holzschlag</t>
  </si>
  <si>
    <t>-</t>
  </si>
  <si>
    <t>Bach</t>
  </si>
  <si>
    <t>Montage</t>
  </si>
  <si>
    <t>W2.2</t>
  </si>
  <si>
    <t>Speicherfehler. Messungen konnten grösstenteils wiederhergestellt werden</t>
  </si>
  <si>
    <t>H in Schneise 2</t>
  </si>
  <si>
    <t>Quartier Rasen</t>
  </si>
  <si>
    <t>TEQ2342255</t>
  </si>
  <si>
    <t>TEQ2342253</t>
  </si>
  <si>
    <t>TEQ2342250</t>
  </si>
  <si>
    <t>TEQ2342252</t>
  </si>
  <si>
    <t>TEQ2342236</t>
  </si>
  <si>
    <t>W35.1</t>
  </si>
  <si>
    <t>TEQ2342174</t>
  </si>
  <si>
    <t>TEQ2342213</t>
  </si>
  <si>
    <t>TEQ2342227</t>
  </si>
  <si>
    <t>TEQ2342256</t>
  </si>
  <si>
    <t>TEQ2342226</t>
  </si>
  <si>
    <t>TEQ2342247</t>
  </si>
  <si>
    <t>TEQ2342251</t>
  </si>
  <si>
    <t>TEQ2342225</t>
  </si>
  <si>
    <t>SEQ3471258</t>
  </si>
  <si>
    <t>SEQ3471282</t>
  </si>
  <si>
    <t>SEQ3741213</t>
  </si>
  <si>
    <t>SEQ3471262</t>
  </si>
  <si>
    <t>SEQ3471275</t>
  </si>
  <si>
    <t>SEQ3471270</t>
  </si>
  <si>
    <t>SEQ3471234</t>
  </si>
  <si>
    <t>SEQ3471212</t>
  </si>
  <si>
    <t>SEQ3471266</t>
  </si>
  <si>
    <t>W11.2</t>
  </si>
  <si>
    <t>SEQ3471215</t>
  </si>
  <si>
    <t>W42.2</t>
  </si>
  <si>
    <t>Wald Referenz</t>
  </si>
  <si>
    <t>Holzschlag vor Schneise 1</t>
  </si>
  <si>
    <t>Holzschlag in Schneise 2</t>
  </si>
  <si>
    <t>Holzschlag in Schneise 3</t>
  </si>
  <si>
    <t>Holzschlag nach Schneise 3</t>
  </si>
  <si>
    <t>Holzschlag zwischen Schneise 2 und 3</t>
  </si>
  <si>
    <t>Wald Baumkrone</t>
  </si>
  <si>
    <t>Waldrand unterhalb Forsteingriff</t>
  </si>
  <si>
    <t>W2.3</t>
  </si>
  <si>
    <t>Sensor verschwunden (bemerkt bei Auslesung 25.05.24)</t>
  </si>
  <si>
    <t>SEQ3471207</t>
  </si>
  <si>
    <t>W42.3</t>
  </si>
  <si>
    <t>neu als W11.3 eingesetzt</t>
  </si>
  <si>
    <t>neu als W42.3 eingesetzt</t>
  </si>
  <si>
    <t>W44.2</t>
  </si>
  <si>
    <t>SEQ3471241</t>
  </si>
  <si>
    <t>W11.3</t>
  </si>
  <si>
    <t>Deckel aufgebissen. Daten teilweise wiederhergestellt.</t>
  </si>
  <si>
    <t>Deckel aufgebissen. Datenverlust.</t>
  </si>
  <si>
    <t>vorher als W35.1 im Einsatz</t>
  </si>
  <si>
    <t>Vorher als W35.2 im Einsatz</t>
  </si>
  <si>
    <t>W4.2</t>
  </si>
  <si>
    <t>UEQ2351805</t>
  </si>
  <si>
    <t>Erschlagen bei Holzschlag. Daten konnten bis 14.12.22 wiederhergestellt werden. Sensor noch einwandfrei. Sensor hat am 25.5.24 gefehlt.</t>
  </si>
  <si>
    <t>Gruppenzugehörigkeit nicht eindeutig definierbar.</t>
  </si>
  <si>
    <t>UEQ2351794</t>
  </si>
  <si>
    <t>UEQ2351795</t>
  </si>
  <si>
    <t>UEQ2351810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</si>
</sst>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3C390-E3C4-3140-909F-726961BF8031}">
  <dimension ref="A1:C9"/>
  <sheetViews>
    <sheetView zoomScale="140" workbookViewId="0">
      <selection sqref="A1:C8"/>
    </sheetView>
  </sheetViews>
  <sheetFormatPr baseColWidth="10" defaultColWidth="10.83203125" defaultRowHeight="16" x14ac:dyDescent="0.2"/>
  <cols>
    <col min="1" max="1" width="15.33203125" bestFit="1" customWidth="1"/>
    <col min="2" max="2" width="12.1640625" bestFit="1" customWidth="1"/>
    <col min="3" max="3" width="12.83203125" bestFit="1" customWidth="1"/>
  </cols>
  <sheetData>
    <row r="1" spans="1:3" x14ac:dyDescent="0.2">
      <c r="A1" s="3" t="s">
        <v>46</v>
      </c>
      <c r="B1" s="3" t="s">
        <v>45</v>
      </c>
      <c r="C1" s="3" t="s">
        <v>44</v>
      </c>
    </row>
    <row r="2" spans="1:3" x14ac:dyDescent="0.2">
      <c r="A2" s="4" t="s">
        <v>17</v>
      </c>
      <c r="B2" s="4" t="s">
        <v>23</v>
      </c>
      <c r="C2" s="4" t="s">
        <v>50</v>
      </c>
    </row>
    <row r="3" spans="1:3" x14ac:dyDescent="0.2">
      <c r="A3" s="4" t="s">
        <v>19</v>
      </c>
      <c r="B3" s="4" t="s">
        <v>48</v>
      </c>
      <c r="C3" s="4" t="s">
        <v>54</v>
      </c>
    </row>
    <row r="4" spans="1:3" x14ac:dyDescent="0.2">
      <c r="A4" s="4" t="s">
        <v>18</v>
      </c>
      <c r="B4" s="4" t="s">
        <v>47</v>
      </c>
      <c r="C4" s="4" t="s">
        <v>55</v>
      </c>
    </row>
    <row r="5" spans="1:3" x14ac:dyDescent="0.2">
      <c r="A5" s="4" t="s">
        <v>20</v>
      </c>
      <c r="B5" s="4" t="s">
        <v>24</v>
      </c>
      <c r="C5" s="4" t="s">
        <v>30</v>
      </c>
    </row>
    <row r="6" spans="1:3" x14ac:dyDescent="0.2">
      <c r="A6" s="4" t="s">
        <v>34</v>
      </c>
      <c r="B6" s="4" t="s">
        <v>56</v>
      </c>
      <c r="C6" s="4" t="s">
        <v>57</v>
      </c>
    </row>
    <row r="7" spans="1:3" x14ac:dyDescent="0.2">
      <c r="A7" s="4" t="s">
        <v>53</v>
      </c>
      <c r="B7" s="4" t="s">
        <v>58</v>
      </c>
      <c r="C7" s="4" t="s">
        <v>58</v>
      </c>
    </row>
    <row r="8" spans="1:3" x14ac:dyDescent="0.2">
      <c r="A8" s="4" t="s">
        <v>41</v>
      </c>
      <c r="B8" s="4" t="s">
        <v>49</v>
      </c>
      <c r="C8" s="4" t="s">
        <v>59</v>
      </c>
    </row>
    <row r="9" spans="1:3" x14ac:dyDescent="0.2">
      <c r="A9" s="4" t="s">
        <v>58</v>
      </c>
      <c r="B9" s="4" t="s">
        <v>58</v>
      </c>
      <c r="C9" s="4" t="s">
        <v>58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34C3D-2557-714C-89CA-1EB0A987F323}">
  <sheetPr>
    <pageSetUpPr fitToPage="1"/>
  </sheetPr>
  <dimension ref="A1:M34"/>
  <sheetViews>
    <sheetView tabSelected="1" zoomScale="135"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F35" sqref="F35"/>
    </sheetView>
  </sheetViews>
  <sheetFormatPr baseColWidth="10" defaultColWidth="10.83203125" defaultRowHeight="16" x14ac:dyDescent="0.2"/>
  <cols>
    <col min="2" max="2" width="40.5" bestFit="1" customWidth="1"/>
    <col min="3" max="3" width="15.1640625" bestFit="1" customWidth="1"/>
    <col min="4" max="4" width="11.83203125" bestFit="1" customWidth="1"/>
    <col min="5" max="5" width="12.6640625" bestFit="1" customWidth="1"/>
  </cols>
  <sheetData>
    <row r="1" spans="1:13" s="1" customFormat="1" x14ac:dyDescent="0.2">
      <c r="A1" s="3" t="s">
        <v>0</v>
      </c>
      <c r="B1" s="3" t="s">
        <v>21</v>
      </c>
      <c r="C1" s="1" t="s">
        <v>46</v>
      </c>
      <c r="D1" s="1" t="s">
        <v>45</v>
      </c>
      <c r="E1" s="1" t="s">
        <v>44</v>
      </c>
      <c r="F1" s="1" t="s">
        <v>1</v>
      </c>
      <c r="G1" s="1" t="s">
        <v>3</v>
      </c>
      <c r="H1" s="1" t="s">
        <v>2</v>
      </c>
      <c r="I1" s="1" t="s">
        <v>60</v>
      </c>
      <c r="J1" s="1" t="s">
        <v>4</v>
      </c>
      <c r="K1" s="1" t="s">
        <v>5</v>
      </c>
      <c r="L1" s="1" t="s">
        <v>6</v>
      </c>
      <c r="M1" s="1" t="s">
        <v>7</v>
      </c>
    </row>
    <row r="2" spans="1:13" x14ac:dyDescent="0.2">
      <c r="A2" s="4" t="s">
        <v>8</v>
      </c>
      <c r="B2" s="4" t="s">
        <v>98</v>
      </c>
      <c r="C2" t="s">
        <v>17</v>
      </c>
      <c r="D2" t="str">
        <f t="shared" ref="D2:D25" si="0">VLOOKUP($C2,groups,2)</f>
        <v>WR</v>
      </c>
      <c r="E2" t="str">
        <f t="shared" ref="E2:E25" si="1">VLOOKUP($C2,groups,3)</f>
        <v>Waldrand</v>
      </c>
      <c r="F2" t="s">
        <v>81</v>
      </c>
      <c r="H2" s="2">
        <v>44747</v>
      </c>
      <c r="I2" s="2">
        <v>44748</v>
      </c>
    </row>
    <row r="3" spans="1:13" x14ac:dyDescent="0.2">
      <c r="A3" s="4" t="s">
        <v>9</v>
      </c>
      <c r="B3" s="4" t="s">
        <v>98</v>
      </c>
      <c r="C3" t="s">
        <v>17</v>
      </c>
      <c r="D3" t="str">
        <f t="shared" si="0"/>
        <v>WR</v>
      </c>
      <c r="E3" t="str">
        <f t="shared" si="1"/>
        <v>Waldrand</v>
      </c>
      <c r="H3" s="2">
        <v>44747</v>
      </c>
      <c r="I3" s="2">
        <v>44748</v>
      </c>
      <c r="J3" s="2">
        <v>44913</v>
      </c>
      <c r="K3" t="s">
        <v>61</v>
      </c>
      <c r="M3" t="s">
        <v>62</v>
      </c>
    </row>
    <row r="4" spans="1:13" x14ac:dyDescent="0.2">
      <c r="A4" s="4" t="s">
        <v>10</v>
      </c>
      <c r="B4" s="4" t="s">
        <v>98</v>
      </c>
      <c r="C4" t="s">
        <v>17</v>
      </c>
      <c r="D4" t="str">
        <f t="shared" si="0"/>
        <v>WR</v>
      </c>
      <c r="E4" t="str">
        <f t="shared" si="1"/>
        <v>Waldrand</v>
      </c>
      <c r="F4" t="s">
        <v>82</v>
      </c>
      <c r="H4" s="2">
        <v>44747</v>
      </c>
      <c r="I4" s="2">
        <v>44748</v>
      </c>
    </row>
    <row r="5" spans="1:13" x14ac:dyDescent="0.2">
      <c r="A5" s="4" t="s">
        <v>11</v>
      </c>
      <c r="B5" s="4" t="s">
        <v>98</v>
      </c>
      <c r="C5" t="s">
        <v>17</v>
      </c>
      <c r="D5" t="str">
        <f t="shared" si="0"/>
        <v>WR</v>
      </c>
      <c r="E5" t="str">
        <f t="shared" si="1"/>
        <v>Waldrand</v>
      </c>
      <c r="F5" t="s">
        <v>87</v>
      </c>
      <c r="H5" s="2">
        <v>44747</v>
      </c>
      <c r="I5" s="2">
        <v>44748</v>
      </c>
      <c r="J5" s="2">
        <v>45437</v>
      </c>
      <c r="K5" t="s">
        <v>112</v>
      </c>
      <c r="M5" t="s">
        <v>114</v>
      </c>
    </row>
    <row r="6" spans="1:13" x14ac:dyDescent="0.2">
      <c r="A6" s="4" t="s">
        <v>12</v>
      </c>
      <c r="B6" s="4" t="s">
        <v>98</v>
      </c>
      <c r="C6" t="s">
        <v>17</v>
      </c>
      <c r="D6" t="str">
        <f t="shared" si="0"/>
        <v>WR</v>
      </c>
      <c r="E6" t="str">
        <f t="shared" si="1"/>
        <v>Waldrand</v>
      </c>
      <c r="F6" t="s">
        <v>83</v>
      </c>
      <c r="H6" s="2">
        <v>44747</v>
      </c>
      <c r="I6" s="2">
        <v>44748</v>
      </c>
    </row>
    <row r="7" spans="1:13" x14ac:dyDescent="0.2">
      <c r="A7" s="4" t="s">
        <v>13</v>
      </c>
      <c r="B7" s="4" t="s">
        <v>51</v>
      </c>
      <c r="C7" t="s">
        <v>58</v>
      </c>
      <c r="F7" t="s">
        <v>84</v>
      </c>
      <c r="H7" s="2">
        <v>44747</v>
      </c>
      <c r="I7" s="2">
        <v>44748</v>
      </c>
      <c r="M7" t="s">
        <v>115</v>
      </c>
    </row>
    <row r="8" spans="1:13" x14ac:dyDescent="0.2">
      <c r="A8" s="4" t="s">
        <v>14</v>
      </c>
      <c r="B8" s="4" t="s">
        <v>52</v>
      </c>
      <c r="C8" t="s">
        <v>18</v>
      </c>
      <c r="D8" t="str">
        <f t="shared" si="0"/>
        <v>R</v>
      </c>
      <c r="E8" t="str">
        <f t="shared" si="1"/>
        <v>Referenz</v>
      </c>
      <c r="F8" t="s">
        <v>85</v>
      </c>
      <c r="H8" s="2">
        <v>44747</v>
      </c>
      <c r="I8" s="2">
        <v>44748</v>
      </c>
    </row>
    <row r="9" spans="1:13" x14ac:dyDescent="0.2">
      <c r="A9" s="4" t="s">
        <v>15</v>
      </c>
      <c r="B9" s="4" t="s">
        <v>27</v>
      </c>
      <c r="C9" t="s">
        <v>19</v>
      </c>
      <c r="D9" t="str">
        <f t="shared" si="0"/>
        <v>Q</v>
      </c>
      <c r="E9" t="str">
        <f t="shared" si="1"/>
        <v>Quartier</v>
      </c>
      <c r="H9" s="2">
        <v>44747</v>
      </c>
      <c r="I9" s="2">
        <v>44748</v>
      </c>
    </row>
    <row r="10" spans="1:13" x14ac:dyDescent="0.2">
      <c r="A10" s="4" t="s">
        <v>16</v>
      </c>
      <c r="B10" s="4" t="s">
        <v>91</v>
      </c>
      <c r="C10" t="s">
        <v>20</v>
      </c>
      <c r="D10" t="str">
        <f t="shared" si="0"/>
        <v>W</v>
      </c>
      <c r="E10" t="str">
        <f t="shared" si="1"/>
        <v>Wald</v>
      </c>
      <c r="F10" t="s">
        <v>86</v>
      </c>
      <c r="H10" s="2">
        <v>44747</v>
      </c>
      <c r="I10" s="2">
        <v>44748</v>
      </c>
    </row>
    <row r="11" spans="1:13" x14ac:dyDescent="0.2">
      <c r="A11" s="4" t="s">
        <v>25</v>
      </c>
      <c r="B11" s="4" t="s">
        <v>28</v>
      </c>
      <c r="C11" t="s">
        <v>19</v>
      </c>
      <c r="D11" t="str">
        <f t="shared" si="0"/>
        <v>Q</v>
      </c>
      <c r="E11" t="str">
        <f t="shared" si="1"/>
        <v>Quartier</v>
      </c>
      <c r="F11" t="s">
        <v>65</v>
      </c>
      <c r="J11" s="2">
        <v>45154</v>
      </c>
    </row>
    <row r="12" spans="1:13" x14ac:dyDescent="0.2">
      <c r="A12" s="4" t="s">
        <v>26</v>
      </c>
      <c r="B12" s="4" t="s">
        <v>64</v>
      </c>
      <c r="C12" t="s">
        <v>19</v>
      </c>
      <c r="D12" t="str">
        <f t="shared" si="0"/>
        <v>Q</v>
      </c>
      <c r="E12" t="str">
        <f t="shared" si="1"/>
        <v>Quartier</v>
      </c>
      <c r="F12" t="s">
        <v>66</v>
      </c>
    </row>
    <row r="13" spans="1:13" x14ac:dyDescent="0.2">
      <c r="A13" s="4" t="s">
        <v>29</v>
      </c>
      <c r="B13" s="4" t="s">
        <v>30</v>
      </c>
      <c r="C13" t="s">
        <v>20</v>
      </c>
      <c r="D13" t="str">
        <f t="shared" si="0"/>
        <v>W</v>
      </c>
      <c r="E13" t="str">
        <f t="shared" si="1"/>
        <v>Wald</v>
      </c>
      <c r="F13" t="s">
        <v>67</v>
      </c>
    </row>
    <row r="14" spans="1:13" x14ac:dyDescent="0.2">
      <c r="A14" s="4" t="s">
        <v>31</v>
      </c>
      <c r="B14" s="4" t="s">
        <v>30</v>
      </c>
      <c r="C14" t="s">
        <v>20</v>
      </c>
      <c r="D14" t="str">
        <f t="shared" si="0"/>
        <v>W</v>
      </c>
      <c r="E14" t="str">
        <f t="shared" si="1"/>
        <v>Wald</v>
      </c>
      <c r="F14" t="s">
        <v>68</v>
      </c>
    </row>
    <row r="15" spans="1:13" x14ac:dyDescent="0.2">
      <c r="A15" s="4" t="s">
        <v>70</v>
      </c>
      <c r="B15" s="4" t="s">
        <v>97</v>
      </c>
      <c r="C15" t="s">
        <v>20</v>
      </c>
      <c r="D15" t="str">
        <f t="shared" si="0"/>
        <v>W</v>
      </c>
      <c r="E15" t="str">
        <f t="shared" si="1"/>
        <v>Wald</v>
      </c>
      <c r="F15" t="s">
        <v>69</v>
      </c>
      <c r="M15" t="s">
        <v>103</v>
      </c>
    </row>
    <row r="16" spans="1:13" x14ac:dyDescent="0.2">
      <c r="A16" s="4" t="s">
        <v>32</v>
      </c>
      <c r="B16" s="4" t="s">
        <v>97</v>
      </c>
      <c r="C16" t="s">
        <v>20</v>
      </c>
      <c r="D16" t="str">
        <f t="shared" si="0"/>
        <v>W</v>
      </c>
      <c r="E16" t="str">
        <f t="shared" si="1"/>
        <v>Wald</v>
      </c>
      <c r="F16" t="s">
        <v>71</v>
      </c>
      <c r="M16" t="s">
        <v>104</v>
      </c>
    </row>
    <row r="17" spans="1:13" x14ac:dyDescent="0.2">
      <c r="A17" s="4" t="s">
        <v>33</v>
      </c>
      <c r="B17" s="4" t="s">
        <v>92</v>
      </c>
      <c r="C17" t="s">
        <v>34</v>
      </c>
      <c r="D17" t="str">
        <f t="shared" si="0"/>
        <v>H</v>
      </c>
      <c r="E17" t="str">
        <f t="shared" si="1"/>
        <v>Holzschlag</v>
      </c>
      <c r="F17" t="s">
        <v>72</v>
      </c>
    </row>
    <row r="18" spans="1:13" x14ac:dyDescent="0.2">
      <c r="A18" s="4" t="s">
        <v>35</v>
      </c>
      <c r="B18" s="4" t="s">
        <v>93</v>
      </c>
      <c r="C18" t="s">
        <v>34</v>
      </c>
      <c r="D18" t="str">
        <f t="shared" si="0"/>
        <v>H</v>
      </c>
      <c r="E18" t="str">
        <f t="shared" si="1"/>
        <v>Holzschlag</v>
      </c>
      <c r="F18" t="s">
        <v>73</v>
      </c>
      <c r="K18" t="s">
        <v>90</v>
      </c>
    </row>
    <row r="19" spans="1:13" x14ac:dyDescent="0.2">
      <c r="A19" s="4" t="s">
        <v>36</v>
      </c>
      <c r="B19" s="4" t="s">
        <v>96</v>
      </c>
      <c r="C19" t="s">
        <v>34</v>
      </c>
      <c r="D19" t="str">
        <f t="shared" si="0"/>
        <v>H</v>
      </c>
      <c r="E19" t="str">
        <f t="shared" si="1"/>
        <v>Holzschlag</v>
      </c>
      <c r="F19" t="s">
        <v>74</v>
      </c>
    </row>
    <row r="20" spans="1:13" x14ac:dyDescent="0.2">
      <c r="A20" s="4" t="s">
        <v>37</v>
      </c>
      <c r="B20" s="4" t="s">
        <v>94</v>
      </c>
      <c r="C20" t="s">
        <v>34</v>
      </c>
      <c r="D20" t="str">
        <f t="shared" si="0"/>
        <v>H</v>
      </c>
      <c r="E20" t="str">
        <f t="shared" si="1"/>
        <v>Holzschlag</v>
      </c>
      <c r="F20" t="s">
        <v>75</v>
      </c>
      <c r="J20" s="2">
        <v>45437</v>
      </c>
      <c r="K20" t="s">
        <v>105</v>
      </c>
      <c r="M20" t="s">
        <v>109</v>
      </c>
    </row>
    <row r="21" spans="1:13" x14ac:dyDescent="0.2">
      <c r="A21" s="4" t="s">
        <v>38</v>
      </c>
      <c r="B21" s="4" t="s">
        <v>95</v>
      </c>
      <c r="C21" t="s">
        <v>34</v>
      </c>
      <c r="D21" t="str">
        <f t="shared" si="0"/>
        <v>H</v>
      </c>
      <c r="E21" t="str">
        <f t="shared" si="1"/>
        <v>Holzschlag</v>
      </c>
      <c r="F21" t="s">
        <v>76</v>
      </c>
    </row>
    <row r="22" spans="1:13" x14ac:dyDescent="0.2">
      <c r="A22" s="4" t="s">
        <v>39</v>
      </c>
      <c r="B22" s="4" t="s">
        <v>40</v>
      </c>
      <c r="C22" t="s">
        <v>41</v>
      </c>
      <c r="D22" t="str">
        <f t="shared" si="0"/>
        <v>B</v>
      </c>
      <c r="E22" t="str">
        <f t="shared" si="1"/>
        <v>Bach</v>
      </c>
      <c r="F22" t="s">
        <v>77</v>
      </c>
    </row>
    <row r="23" spans="1:13" x14ac:dyDescent="0.2">
      <c r="A23" s="4" t="s">
        <v>42</v>
      </c>
      <c r="B23" s="4" t="s">
        <v>43</v>
      </c>
      <c r="C23" t="s">
        <v>41</v>
      </c>
      <c r="D23" t="str">
        <f t="shared" si="0"/>
        <v>B</v>
      </c>
      <c r="E23" t="str">
        <f t="shared" si="1"/>
        <v>Bach</v>
      </c>
      <c r="F23" t="s">
        <v>78</v>
      </c>
    </row>
    <row r="24" spans="1:13" x14ac:dyDescent="0.2">
      <c r="A24" t="s">
        <v>61</v>
      </c>
      <c r="B24" t="s">
        <v>22</v>
      </c>
      <c r="C24" t="s">
        <v>17</v>
      </c>
      <c r="D24" t="str">
        <f>VLOOKUP($C24,groups,2)</f>
        <v>WR</v>
      </c>
      <c r="E24" t="str">
        <f>VLOOKUP($C24,groups,3)</f>
        <v>Waldrand</v>
      </c>
      <c r="F24" t="s">
        <v>80</v>
      </c>
      <c r="H24" s="2">
        <v>44913</v>
      </c>
      <c r="I24" s="2">
        <v>44913</v>
      </c>
      <c r="J24" s="2">
        <v>45437</v>
      </c>
      <c r="K24" t="s">
        <v>99</v>
      </c>
      <c r="L24" t="s">
        <v>9</v>
      </c>
      <c r="M24" t="s">
        <v>100</v>
      </c>
    </row>
    <row r="25" spans="1:13" x14ac:dyDescent="0.2">
      <c r="A25" t="s">
        <v>88</v>
      </c>
      <c r="B25" t="s">
        <v>28</v>
      </c>
      <c r="C25" t="s">
        <v>19</v>
      </c>
      <c r="D25" t="str">
        <f t="shared" si="0"/>
        <v>Q</v>
      </c>
      <c r="E25" t="str">
        <f t="shared" si="1"/>
        <v>Quartier</v>
      </c>
      <c r="F25" t="s">
        <v>89</v>
      </c>
      <c r="H25" s="2">
        <v>45154</v>
      </c>
      <c r="I25" s="2">
        <v>45154</v>
      </c>
      <c r="J25" s="2">
        <v>45437</v>
      </c>
      <c r="K25" t="s">
        <v>107</v>
      </c>
      <c r="L25" t="s">
        <v>25</v>
      </c>
      <c r="M25" t="s">
        <v>108</v>
      </c>
    </row>
    <row r="26" spans="1:13" x14ac:dyDescent="0.2">
      <c r="A26" t="s">
        <v>90</v>
      </c>
      <c r="B26" t="s">
        <v>63</v>
      </c>
      <c r="C26" t="s">
        <v>17</v>
      </c>
      <c r="D26" t="str">
        <f>VLOOKUP($C26,groups,2)</f>
        <v>WR</v>
      </c>
      <c r="E26" t="str">
        <f>VLOOKUP($C26,groups,3)</f>
        <v>Waldrand</v>
      </c>
      <c r="F26" t="s">
        <v>79</v>
      </c>
      <c r="J26" s="2">
        <v>45437</v>
      </c>
      <c r="K26" t="s">
        <v>102</v>
      </c>
      <c r="L26" t="s">
        <v>35</v>
      </c>
      <c r="M26" t="s">
        <v>100</v>
      </c>
    </row>
    <row r="27" spans="1:13" x14ac:dyDescent="0.2">
      <c r="A27" t="s">
        <v>99</v>
      </c>
      <c r="B27" t="s">
        <v>22</v>
      </c>
      <c r="C27" t="s">
        <v>17</v>
      </c>
      <c r="D27" t="s">
        <v>23</v>
      </c>
      <c r="E27" t="s">
        <v>50</v>
      </c>
      <c r="F27" t="s">
        <v>101</v>
      </c>
      <c r="H27" s="2">
        <v>45437</v>
      </c>
      <c r="I27" s="2">
        <v>45437</v>
      </c>
      <c r="L27" t="s">
        <v>61</v>
      </c>
    </row>
    <row r="28" spans="1:13" x14ac:dyDescent="0.2">
      <c r="A28" t="s">
        <v>102</v>
      </c>
      <c r="B28" t="s">
        <v>63</v>
      </c>
      <c r="C28" t="s">
        <v>17</v>
      </c>
      <c r="D28" t="str">
        <f>VLOOKUP($C28,groups,2)</f>
        <v>WR</v>
      </c>
      <c r="E28" t="str">
        <f>VLOOKUP($C28,groups,3)</f>
        <v>Waldrand</v>
      </c>
      <c r="F28" t="s">
        <v>71</v>
      </c>
      <c r="H28" s="2">
        <v>45473</v>
      </c>
      <c r="I28" s="2">
        <v>45474</v>
      </c>
      <c r="L28" t="s">
        <v>90</v>
      </c>
      <c r="M28" t="s">
        <v>111</v>
      </c>
    </row>
    <row r="29" spans="1:13" x14ac:dyDescent="0.2">
      <c r="A29" t="s">
        <v>105</v>
      </c>
      <c r="B29" s="4" t="s">
        <v>94</v>
      </c>
      <c r="C29" t="s">
        <v>34</v>
      </c>
      <c r="D29" t="str">
        <f t="shared" ref="D29:D31" si="2">VLOOKUP($C29,groups,2)</f>
        <v>H</v>
      </c>
      <c r="E29" t="str">
        <f t="shared" ref="E29:E31" si="3">VLOOKUP($C29,groups,3)</f>
        <v>Holzschlag</v>
      </c>
      <c r="F29" t="s">
        <v>106</v>
      </c>
      <c r="H29" s="2">
        <v>45437</v>
      </c>
      <c r="I29" s="2">
        <v>45437</v>
      </c>
      <c r="L29" t="s">
        <v>37</v>
      </c>
    </row>
    <row r="30" spans="1:13" x14ac:dyDescent="0.2">
      <c r="A30" t="s">
        <v>107</v>
      </c>
      <c r="B30" t="s">
        <v>28</v>
      </c>
      <c r="C30" t="s">
        <v>19</v>
      </c>
      <c r="D30" t="str">
        <f t="shared" si="2"/>
        <v>Q</v>
      </c>
      <c r="E30" t="str">
        <f t="shared" si="3"/>
        <v>Quartier</v>
      </c>
      <c r="F30" t="s">
        <v>69</v>
      </c>
      <c r="H30" s="2">
        <v>45437</v>
      </c>
      <c r="I30" s="2">
        <v>45437</v>
      </c>
      <c r="L30" t="s">
        <v>88</v>
      </c>
      <c r="M30" t="s">
        <v>110</v>
      </c>
    </row>
    <row r="31" spans="1:13" x14ac:dyDescent="0.2">
      <c r="A31" t="s">
        <v>112</v>
      </c>
      <c r="B31" s="4" t="s">
        <v>98</v>
      </c>
      <c r="C31" t="s">
        <v>17</v>
      </c>
      <c r="D31" t="str">
        <f t="shared" si="2"/>
        <v>WR</v>
      </c>
      <c r="E31" t="str">
        <f t="shared" si="3"/>
        <v>Waldrand</v>
      </c>
      <c r="F31" t="s">
        <v>113</v>
      </c>
      <c r="H31" s="2">
        <v>45473</v>
      </c>
      <c r="I31" s="2">
        <v>45474</v>
      </c>
      <c r="L31" t="s">
        <v>11</v>
      </c>
    </row>
    <row r="32" spans="1:13" x14ac:dyDescent="0.2">
      <c r="F32" t="s">
        <v>116</v>
      </c>
    </row>
    <row r="33" spans="6:6" x14ac:dyDescent="0.2">
      <c r="F33" t="s">
        <v>117</v>
      </c>
    </row>
    <row r="34" spans="6:6" x14ac:dyDescent="0.2">
      <c r="F34" t="s">
        <v>118</v>
      </c>
    </row>
  </sheetData>
  <autoFilter ref="A1:M1" xr:uid="{0D1C3B6D-41CA-8B49-9F33-F4ABA07073F5}"/>
  <pageMargins left="0.7" right="0.7" top="0.78740157499999996" bottom="0.78740157499999996" header="0.3" footer="0.3"/>
  <pageSetup paperSize="9" scale="5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Gruppen</vt:lpstr>
      <vt:lpstr>WTDL1</vt:lpstr>
      <vt:lpstr>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Janosch Jörg -- Janjo</dc:creator>
  <cp:lastModifiedBy>Jörg  Janosch</cp:lastModifiedBy>
  <cp:lastPrinted>2023-04-02T14:07:02Z</cp:lastPrinted>
  <dcterms:created xsi:type="dcterms:W3CDTF">2023-04-02T09:33:37Z</dcterms:created>
  <dcterms:modified xsi:type="dcterms:W3CDTF">2024-06-30T17:33:45Z</dcterms:modified>
</cp:coreProperties>
</file>