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505362\Downloads\"/>
    </mc:Choice>
  </mc:AlternateContent>
  <xr:revisionPtr revIDLastSave="0" documentId="13_ncr:1_{E20383BF-1FB8-459D-95BF-3F517F2706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A18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R17" i="1"/>
  <c r="AO17" i="1"/>
  <c r="AK17" i="1"/>
  <c r="AJ17" i="1"/>
  <c r="AI17" i="1"/>
  <c r="AH17" i="1"/>
  <c r="AF17" i="1"/>
  <c r="AC17" i="1"/>
  <c r="AB17" i="1"/>
  <c r="AA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A17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D16" i="1"/>
  <c r="BC16" i="1"/>
  <c r="BB16" i="1"/>
  <c r="BA16" i="1"/>
  <c r="AZ16" i="1"/>
  <c r="AY16" i="1"/>
  <c r="AX16" i="1"/>
  <c r="AR16" i="1"/>
  <c r="AQ16" i="1"/>
  <c r="AO16" i="1"/>
  <c r="AN16" i="1"/>
  <c r="AJ16" i="1"/>
  <c r="Q16" i="1"/>
  <c r="L16" i="1"/>
  <c r="H16" i="1"/>
  <c r="A16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A15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I14" i="1"/>
  <c r="H14" i="1"/>
  <c r="G14" i="1"/>
  <c r="F14" i="1"/>
  <c r="A14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P13" i="1"/>
  <c r="O13" i="1"/>
  <c r="N13" i="1"/>
  <c r="M13" i="1"/>
  <c r="L13" i="1"/>
  <c r="K13" i="1"/>
  <c r="I13" i="1"/>
  <c r="H13" i="1"/>
  <c r="F13" i="1"/>
  <c r="A13" i="1"/>
  <c r="CG12" i="1"/>
  <c r="CF12" i="1"/>
  <c r="CE12" i="1"/>
  <c r="CD12" i="1"/>
  <c r="CA12" i="1"/>
  <c r="BZ12" i="1"/>
  <c r="BY12" i="1"/>
  <c r="BO12" i="1"/>
  <c r="BN12" i="1"/>
  <c r="BM12" i="1"/>
  <c r="BL12" i="1"/>
  <c r="BK12" i="1"/>
  <c r="BJ12" i="1"/>
  <c r="BI12" i="1"/>
  <c r="BB12" i="1"/>
  <c r="AY12" i="1"/>
  <c r="AX12" i="1"/>
  <c r="AW12" i="1"/>
  <c r="AV12" i="1"/>
  <c r="AP12" i="1"/>
  <c r="AO12" i="1"/>
  <c r="AN12" i="1"/>
  <c r="AM12" i="1"/>
  <c r="AL12" i="1"/>
  <c r="AI12" i="1"/>
  <c r="AH12" i="1"/>
  <c r="AG12" i="1"/>
  <c r="AD12" i="1"/>
  <c r="AC12" i="1"/>
  <c r="A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M11" i="1"/>
  <c r="L11" i="1"/>
  <c r="K11" i="1"/>
  <c r="J11" i="1"/>
  <c r="I11" i="1"/>
  <c r="H11" i="1"/>
  <c r="G11" i="1"/>
  <c r="F11" i="1"/>
  <c r="A11" i="1"/>
  <c r="CG10" i="1"/>
  <c r="CF10" i="1"/>
  <c r="CE10" i="1"/>
  <c r="CD10" i="1"/>
  <c r="CC10" i="1"/>
  <c r="CB10" i="1"/>
  <c r="CA10" i="1"/>
  <c r="BZ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W10" i="1"/>
  <c r="V10" i="1"/>
  <c r="U10" i="1"/>
  <c r="S10" i="1"/>
  <c r="R10" i="1"/>
  <c r="Q10" i="1"/>
  <c r="N10" i="1"/>
  <c r="M10" i="1"/>
  <c r="L10" i="1"/>
  <c r="K10" i="1"/>
  <c r="J10" i="1"/>
  <c r="I10" i="1"/>
  <c r="H10" i="1"/>
  <c r="G10" i="1"/>
  <c r="F10" i="1"/>
  <c r="A10" i="1"/>
  <c r="CG9" i="1"/>
  <c r="CF9" i="1"/>
  <c r="CE9" i="1"/>
  <c r="CD9" i="1"/>
  <c r="CC9" i="1"/>
  <c r="CB9" i="1"/>
  <c r="CA9" i="1"/>
  <c r="BZ9" i="1"/>
  <c r="BY9" i="1"/>
  <c r="BX9" i="1"/>
  <c r="BW9" i="1"/>
  <c r="BV9" i="1"/>
  <c r="BT9" i="1"/>
  <c r="BS9" i="1"/>
  <c r="BR9" i="1"/>
  <c r="BQ9" i="1"/>
  <c r="BP9" i="1"/>
  <c r="BO9" i="1"/>
  <c r="BM9" i="1"/>
  <c r="BL9" i="1"/>
  <c r="BK9" i="1"/>
  <c r="BJ9" i="1"/>
  <c r="BI9" i="1"/>
  <c r="BH9" i="1"/>
  <c r="BF9" i="1"/>
  <c r="BE9" i="1"/>
  <c r="BD9" i="1"/>
  <c r="BC9" i="1"/>
  <c r="BB9" i="1"/>
  <c r="AD9" i="1"/>
  <c r="AC9" i="1"/>
  <c r="AB9" i="1"/>
  <c r="AA9" i="1"/>
  <c r="Z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A9" i="1"/>
  <c r="CC8" i="1"/>
  <c r="CB8" i="1"/>
  <c r="BU8" i="1"/>
  <c r="BM8" i="1"/>
  <c r="BL8" i="1"/>
  <c r="BJ8" i="1"/>
  <c r="BI8" i="1"/>
  <c r="BH8" i="1"/>
  <c r="BD8" i="1"/>
  <c r="BC8" i="1"/>
  <c r="BB8" i="1"/>
  <c r="BA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K8" i="1"/>
  <c r="H8" i="1"/>
  <c r="G8" i="1"/>
  <c r="F8" i="1"/>
  <c r="A8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F7" i="1"/>
  <c r="AE7" i="1"/>
  <c r="AD7" i="1"/>
  <c r="AC7" i="1"/>
  <c r="AB7" i="1"/>
  <c r="AA7" i="1"/>
  <c r="Z7" i="1"/>
  <c r="Y7" i="1"/>
  <c r="X7" i="1"/>
  <c r="V7" i="1"/>
  <c r="U7" i="1"/>
  <c r="T7" i="1"/>
  <c r="S7" i="1"/>
  <c r="R7" i="1"/>
  <c r="P7" i="1"/>
  <c r="O7" i="1"/>
  <c r="N7" i="1"/>
  <c r="M7" i="1"/>
  <c r="L7" i="1"/>
  <c r="K7" i="1"/>
  <c r="J7" i="1"/>
  <c r="I7" i="1"/>
  <c r="G7" i="1"/>
  <c r="F7" i="1"/>
  <c r="A7" i="1"/>
  <c r="CG6" i="1"/>
  <c r="CF6" i="1"/>
  <c r="CE6" i="1"/>
  <c r="CD6" i="1"/>
  <c r="CC6" i="1"/>
  <c r="CB6" i="1"/>
  <c r="CA6" i="1"/>
  <c r="BZ6" i="1"/>
  <c r="BY6" i="1"/>
  <c r="BX6" i="1"/>
  <c r="BW6" i="1"/>
  <c r="BV6" i="1"/>
  <c r="BS6" i="1"/>
  <c r="BR6" i="1"/>
  <c r="BQ6" i="1"/>
  <c r="BP6" i="1"/>
  <c r="BO6" i="1"/>
  <c r="BN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J6" i="1"/>
  <c r="AI6" i="1"/>
  <c r="AH6" i="1"/>
  <c r="AG6" i="1"/>
  <c r="Z6" i="1"/>
  <c r="X6" i="1"/>
  <c r="W6" i="1"/>
  <c r="V6" i="1"/>
  <c r="U6" i="1"/>
  <c r="T6" i="1"/>
  <c r="S6" i="1"/>
  <c r="R6" i="1"/>
  <c r="Q6" i="1"/>
  <c r="P6" i="1"/>
  <c r="O6" i="1"/>
  <c r="N6" i="1"/>
  <c r="M6" i="1"/>
  <c r="K6" i="1"/>
  <c r="J6" i="1"/>
  <c r="I6" i="1"/>
  <c r="H6" i="1"/>
  <c r="G6" i="1"/>
  <c r="F6" i="1"/>
  <c r="A6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U5" i="1"/>
  <c r="T5" i="1"/>
  <c r="O5" i="1"/>
  <c r="M5" i="1"/>
  <c r="L5" i="1"/>
  <c r="I5" i="1"/>
  <c r="H5" i="1"/>
  <c r="G5" i="1"/>
  <c r="F5" i="1"/>
  <c r="A5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D4" i="1"/>
  <c r="AC4" i="1"/>
  <c r="AB4" i="1"/>
  <c r="AA4" i="1"/>
  <c r="Z4" i="1"/>
  <c r="M4" i="1"/>
  <c r="L4" i="1"/>
  <c r="K4" i="1"/>
  <c r="J4" i="1"/>
  <c r="I4" i="1"/>
  <c r="H4" i="1"/>
  <c r="F4" i="1"/>
  <c r="A4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N3" i="1"/>
  <c r="H3" i="1"/>
  <c r="G3" i="1"/>
  <c r="F3" i="1"/>
  <c r="A3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N2" i="1"/>
  <c r="BM2" i="1"/>
  <c r="BL2" i="1"/>
  <c r="BK2" i="1"/>
  <c r="BJ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L2" i="1"/>
  <c r="K2" i="1"/>
  <c r="J2" i="1"/>
  <c r="H2" i="1"/>
  <c r="G2" i="1"/>
  <c r="F2" i="1"/>
  <c r="A2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</calcChain>
</file>

<file path=xl/sharedStrings.xml><?xml version="1.0" encoding="utf-8"?>
<sst xmlns="http://schemas.openxmlformats.org/spreadsheetml/2006/main" count="1" uniqueCount="1">
  <si>
    <t>Voornaam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</si>
</sst>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8" x14ac:knownFonts="1">
    <font>
      <sz val="10"/>
      <color rgb="FF000000"/>
      <name val="Arial"/>
      <scheme val="minor"/>
    </font>
    <font>
      <sz val="22"/>
      <color theme="1"/>
      <name val="Arial"/>
    </font>
    <font>
      <sz val="20"/>
      <color theme="1"/>
      <name val="Arial"/>
    </font>
    <font>
      <sz val="24"/>
      <color theme="1"/>
      <name val="Calibri"/>
    </font>
    <font>
      <sz val="24"/>
      <color theme="1"/>
      <name val="Arial"/>
    </font>
    <font>
      <b/>
      <sz val="24"/>
      <color theme="1"/>
      <name val="Arial"/>
    </font>
    <font>
      <sz val="14"/>
      <color theme="1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rgb="FFEA4335"/>
        <bgColor rgb="FFEA4335"/>
      </patternFill>
    </fill>
    <fill>
      <patternFill patternType="solid">
        <fgColor rgb="FFF4C7C3"/>
        <bgColor rgb="FFF4C7C3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rgb="FF92D050"/>
      </patternFill>
    </fill>
    <fill>
      <patternFill patternType="solid">
        <fgColor rgb="FFE06666"/>
        <bgColor rgb="FFE06666"/>
      </patternFill>
    </fill>
    <fill>
      <patternFill patternType="solid">
        <fgColor rgb="FFC5D9F1"/>
        <bgColor rgb="FFC5D9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1" fillId="0" borderId="2" xfId="0" applyFont="1" applyBorder="1"/>
    <xf numFmtId="0" fontId="3" fillId="0" borderId="2" xfId="0" applyFont="1" applyBorder="1"/>
    <xf numFmtId="0" fontId="4" fillId="2" borderId="2" xfId="0" applyFont="1" applyFill="1" applyBorder="1"/>
    <xf numFmtId="0" fontId="4" fillId="4" borderId="2" xfId="0" applyFont="1" applyFill="1" applyBorder="1"/>
    <xf numFmtId="0" fontId="5" fillId="2" borderId="2" xfId="0" applyFont="1" applyFill="1" applyBorder="1"/>
    <xf numFmtId="0" fontId="3" fillId="2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6" fillId="2" borderId="2" xfId="0" applyFont="1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5" fillId="10" borderId="2" xfId="0" applyFont="1" applyFill="1" applyBorder="1"/>
    <xf numFmtId="0" fontId="4" fillId="11" borderId="2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4" fillId="2" borderId="4" xfId="0" applyFont="1" applyFill="1" applyBorder="1"/>
    <xf numFmtId="0" fontId="5" fillId="2" borderId="4" xfId="0" applyFont="1" applyFill="1" applyBorder="1"/>
    <xf numFmtId="0" fontId="4" fillId="4" borderId="4" xfId="0" applyFont="1" applyFill="1" applyBorder="1"/>
    <xf numFmtId="0" fontId="4" fillId="6" borderId="4" xfId="0" applyFont="1" applyFill="1" applyBorder="1"/>
    <xf numFmtId="0" fontId="3" fillId="2" borderId="4" xfId="0" applyFont="1" applyFill="1" applyBorder="1"/>
    <xf numFmtId="0" fontId="4" fillId="5" borderId="4" xfId="0" applyFont="1" applyFill="1" applyBorder="1"/>
    <xf numFmtId="0" fontId="4" fillId="6" borderId="4" xfId="0" applyFont="1" applyFill="1" applyBorder="1" applyAlignment="1">
      <alignment horizontal="center"/>
    </xf>
    <xf numFmtId="0" fontId="3" fillId="12" borderId="4" xfId="0" applyFont="1" applyFill="1" applyBorder="1"/>
    <xf numFmtId="0" fontId="7" fillId="0" borderId="0" xfId="0" applyFont="1"/>
  </cellXfs>
  <cellStyles count="1">
    <cellStyle name="Standaard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99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K1" sqref="AK1"/>
    </sheetView>
  </sheetViews>
  <sheetFormatPr defaultColWidth="12.6640625" defaultRowHeight="15" customHeight="1" x14ac:dyDescent="0.25"/>
  <cols>
    <col min="1" max="1" width="22.44140625" customWidth="1"/>
    <col min="2" max="4" width="15.88671875" customWidth="1"/>
    <col min="5" max="5" width="17.21875" bestFit="1" customWidth="1"/>
    <col min="6" max="6" width="15.88671875" customWidth="1"/>
    <col min="7" max="7" width="16.77734375" bestFit="1" customWidth="1"/>
    <col min="8" max="11" width="15.88671875" customWidth="1"/>
    <col min="12" max="12" width="18.5546875" customWidth="1"/>
    <col min="13" max="13" width="15.88671875" customWidth="1"/>
    <col min="14" max="15" width="15.88671875" hidden="1" customWidth="1"/>
    <col min="16" max="60" width="15.88671875" customWidth="1"/>
    <col min="61" max="61" width="16.77734375" customWidth="1"/>
    <col min="62" max="67" width="15.88671875" customWidth="1"/>
    <col min="68" max="68" width="16.77734375" customWidth="1"/>
    <col min="69" max="94" width="15.88671875" customWidth="1"/>
    <col min="95" max="95" width="11.109375" customWidth="1"/>
  </cols>
  <sheetData>
    <row r="1" spans="1:95" ht="15.75" customHeight="1" x14ac:dyDescent="0.45">
      <c r="A1" s="1" t="s">
        <v>0</v>
      </c>
      <c r="B1" s="2">
        <f>DATE(2025,6,20)</f>
        <v>45828</v>
      </c>
      <c r="C1" s="2">
        <f t="shared" ref="C1:CP1" si="0">B1+1</f>
        <v>45829</v>
      </c>
      <c r="D1" s="2">
        <f t="shared" si="0"/>
        <v>45830</v>
      </c>
      <c r="E1" s="2">
        <f t="shared" si="0"/>
        <v>45831</v>
      </c>
      <c r="F1" s="2">
        <f t="shared" si="0"/>
        <v>45832</v>
      </c>
      <c r="G1" s="2">
        <f t="shared" si="0"/>
        <v>45833</v>
      </c>
      <c r="H1" s="2">
        <f t="shared" si="0"/>
        <v>45834</v>
      </c>
      <c r="I1" s="2">
        <f t="shared" si="0"/>
        <v>45835</v>
      </c>
      <c r="J1" s="2">
        <f t="shared" si="0"/>
        <v>45836</v>
      </c>
      <c r="K1" s="2">
        <f t="shared" si="0"/>
        <v>45837</v>
      </c>
      <c r="L1" s="2">
        <f t="shared" si="0"/>
        <v>45838</v>
      </c>
      <c r="M1" s="2">
        <f t="shared" si="0"/>
        <v>45839</v>
      </c>
      <c r="N1" s="2">
        <f t="shared" si="0"/>
        <v>45840</v>
      </c>
      <c r="O1" s="2">
        <f t="shared" si="0"/>
        <v>45841</v>
      </c>
      <c r="P1" s="2">
        <f t="shared" si="0"/>
        <v>45842</v>
      </c>
      <c r="Q1" s="2">
        <f t="shared" si="0"/>
        <v>45843</v>
      </c>
      <c r="R1" s="2">
        <f t="shared" si="0"/>
        <v>45844</v>
      </c>
      <c r="S1" s="2">
        <f t="shared" si="0"/>
        <v>45845</v>
      </c>
      <c r="T1" s="2">
        <f t="shared" si="0"/>
        <v>45846</v>
      </c>
      <c r="U1" s="2">
        <f t="shared" si="0"/>
        <v>45847</v>
      </c>
      <c r="V1" s="2">
        <f t="shared" si="0"/>
        <v>45848</v>
      </c>
      <c r="W1" s="2">
        <f t="shared" si="0"/>
        <v>45849</v>
      </c>
      <c r="X1" s="2">
        <f t="shared" si="0"/>
        <v>45850</v>
      </c>
      <c r="Y1" s="2">
        <f t="shared" si="0"/>
        <v>45851</v>
      </c>
      <c r="Z1" s="2">
        <f t="shared" si="0"/>
        <v>45852</v>
      </c>
      <c r="AA1" s="2">
        <f t="shared" si="0"/>
        <v>45853</v>
      </c>
      <c r="AB1" s="2">
        <f t="shared" si="0"/>
        <v>45854</v>
      </c>
      <c r="AC1" s="2">
        <f t="shared" si="0"/>
        <v>45855</v>
      </c>
      <c r="AD1" s="2">
        <f t="shared" si="0"/>
        <v>45856</v>
      </c>
      <c r="AE1" s="2">
        <f t="shared" si="0"/>
        <v>45857</v>
      </c>
      <c r="AF1" s="2">
        <f t="shared" si="0"/>
        <v>45858</v>
      </c>
      <c r="AG1" s="2">
        <f t="shared" si="0"/>
        <v>45859</v>
      </c>
      <c r="AH1" s="2">
        <f t="shared" si="0"/>
        <v>45860</v>
      </c>
      <c r="AI1" s="2">
        <f t="shared" si="0"/>
        <v>45861</v>
      </c>
      <c r="AJ1" s="2">
        <f t="shared" si="0"/>
        <v>45862</v>
      </c>
      <c r="AK1" s="2">
        <f t="shared" si="0"/>
        <v>45863</v>
      </c>
      <c r="AL1" s="2">
        <f t="shared" si="0"/>
        <v>45864</v>
      </c>
      <c r="AM1" s="2">
        <f t="shared" si="0"/>
        <v>45865</v>
      </c>
      <c r="AN1" s="2">
        <f t="shared" si="0"/>
        <v>45866</v>
      </c>
      <c r="AO1" s="2">
        <f t="shared" si="0"/>
        <v>45867</v>
      </c>
      <c r="AP1" s="2">
        <f t="shared" si="0"/>
        <v>45868</v>
      </c>
      <c r="AQ1" s="2">
        <f t="shared" si="0"/>
        <v>45869</v>
      </c>
      <c r="AR1" s="2">
        <f t="shared" si="0"/>
        <v>45870</v>
      </c>
      <c r="AS1" s="2">
        <f t="shared" si="0"/>
        <v>45871</v>
      </c>
      <c r="AT1" s="2">
        <f t="shared" si="0"/>
        <v>45872</v>
      </c>
      <c r="AU1" s="2">
        <f t="shared" si="0"/>
        <v>45873</v>
      </c>
      <c r="AV1" s="2">
        <f t="shared" si="0"/>
        <v>45874</v>
      </c>
      <c r="AW1" s="2">
        <f t="shared" si="0"/>
        <v>45875</v>
      </c>
      <c r="AX1" s="2">
        <f t="shared" si="0"/>
        <v>45876</v>
      </c>
      <c r="AY1" s="2">
        <f t="shared" si="0"/>
        <v>45877</v>
      </c>
      <c r="AZ1" s="2">
        <f t="shared" si="0"/>
        <v>45878</v>
      </c>
      <c r="BA1" s="2">
        <f t="shared" si="0"/>
        <v>45879</v>
      </c>
      <c r="BB1" s="2">
        <f t="shared" si="0"/>
        <v>45880</v>
      </c>
      <c r="BC1" s="2">
        <f t="shared" si="0"/>
        <v>45881</v>
      </c>
      <c r="BD1" s="2">
        <f t="shared" si="0"/>
        <v>45882</v>
      </c>
      <c r="BE1" s="2">
        <f t="shared" si="0"/>
        <v>45883</v>
      </c>
      <c r="BF1" s="2">
        <f t="shared" si="0"/>
        <v>45884</v>
      </c>
      <c r="BG1" s="2">
        <f t="shared" si="0"/>
        <v>45885</v>
      </c>
      <c r="BH1" s="2">
        <f t="shared" si="0"/>
        <v>45886</v>
      </c>
      <c r="BI1" s="2">
        <f t="shared" si="0"/>
        <v>45887</v>
      </c>
      <c r="BJ1" s="2">
        <f t="shared" si="0"/>
        <v>45888</v>
      </c>
      <c r="BK1" s="2">
        <f t="shared" si="0"/>
        <v>45889</v>
      </c>
      <c r="BL1" s="2">
        <f t="shared" si="0"/>
        <v>45890</v>
      </c>
      <c r="BM1" s="2">
        <f t="shared" si="0"/>
        <v>45891</v>
      </c>
      <c r="BN1" s="2">
        <f t="shared" si="0"/>
        <v>45892</v>
      </c>
      <c r="BO1" s="2">
        <f t="shared" si="0"/>
        <v>45893</v>
      </c>
      <c r="BP1" s="2">
        <f t="shared" si="0"/>
        <v>45894</v>
      </c>
      <c r="BQ1" s="2">
        <f t="shared" si="0"/>
        <v>45895</v>
      </c>
      <c r="BR1" s="2">
        <f t="shared" si="0"/>
        <v>45896</v>
      </c>
      <c r="BS1" s="2">
        <f t="shared" si="0"/>
        <v>45897</v>
      </c>
      <c r="BT1" s="2">
        <f t="shared" si="0"/>
        <v>45898</v>
      </c>
      <c r="BU1" s="2">
        <f t="shared" si="0"/>
        <v>45899</v>
      </c>
      <c r="BV1" s="2">
        <f t="shared" si="0"/>
        <v>45900</v>
      </c>
      <c r="BW1" s="2">
        <f t="shared" si="0"/>
        <v>45901</v>
      </c>
      <c r="BX1" s="2">
        <f t="shared" si="0"/>
        <v>45902</v>
      </c>
      <c r="BY1" s="2">
        <f t="shared" si="0"/>
        <v>45903</v>
      </c>
      <c r="BZ1" s="2">
        <f t="shared" si="0"/>
        <v>45904</v>
      </c>
      <c r="CA1" s="2">
        <f t="shared" si="0"/>
        <v>45905</v>
      </c>
      <c r="CB1" s="2">
        <f t="shared" si="0"/>
        <v>45906</v>
      </c>
      <c r="CC1" s="2">
        <f t="shared" si="0"/>
        <v>45907</v>
      </c>
      <c r="CD1" s="2">
        <f t="shared" si="0"/>
        <v>45908</v>
      </c>
      <c r="CE1" s="2">
        <f t="shared" si="0"/>
        <v>45909</v>
      </c>
      <c r="CF1" s="2">
        <f t="shared" si="0"/>
        <v>45910</v>
      </c>
      <c r="CG1" s="2">
        <f t="shared" si="0"/>
        <v>45911</v>
      </c>
      <c r="CH1" s="2">
        <f t="shared" si="0"/>
        <v>45912</v>
      </c>
      <c r="CI1" s="2">
        <f t="shared" si="0"/>
        <v>45913</v>
      </c>
      <c r="CJ1" s="2">
        <f t="shared" si="0"/>
        <v>45914</v>
      </c>
      <c r="CK1" s="2">
        <f t="shared" si="0"/>
        <v>45915</v>
      </c>
      <c r="CL1" s="2">
        <f t="shared" si="0"/>
        <v>45916</v>
      </c>
      <c r="CM1" s="2">
        <f t="shared" si="0"/>
        <v>45917</v>
      </c>
      <c r="CN1" s="2">
        <f t="shared" si="0"/>
        <v>45918</v>
      </c>
      <c r="CO1" s="2">
        <f t="shared" si="0"/>
        <v>45919</v>
      </c>
      <c r="CP1" s="2">
        <f t="shared" si="0"/>
        <v>45920</v>
      </c>
      <c r="CQ1" s="3"/>
    </row>
    <row r="2" spans="1:95" ht="27" customHeight="1" x14ac:dyDescent="0.6">
      <c r="A2" s="4" t="str">
        <f ca="1">IFERROR(__xludf.DUMMYFUNCTION("IMPORTRANGE(""1A0URApTru-HbXOVEwR2vGUn3OVEoCmJI3K3_yGVo74c"",""Overview!A3:CQ3"")"),"Daan")</f>
        <v>Daan</v>
      </c>
      <c r="B2" s="4"/>
      <c r="C2" s="4"/>
      <c r="D2" s="4"/>
      <c r="E2" s="4"/>
      <c r="F2" s="5" t="str">
        <f ca="1">IFERROR(__xludf.DUMMYFUNCTION("""COMPUTED_VALUE"""),"x")</f>
        <v>x</v>
      </c>
      <c r="G2" s="5" t="str">
        <f ca="1">IFERROR(__xludf.DUMMYFUNCTION("""COMPUTED_VALUE"""),"x")</f>
        <v>x</v>
      </c>
      <c r="H2" s="6" t="str">
        <f ca="1">IFERROR(__xludf.DUMMYFUNCTION("""COMPUTED_VALUE"""),"x")</f>
        <v>x</v>
      </c>
      <c r="I2" s="5"/>
      <c r="J2" s="7" t="str">
        <f ca="1">IFERROR(__xludf.DUMMYFUNCTION("""COMPUTED_VALUE"""),"14u")</f>
        <v>14u</v>
      </c>
      <c r="K2" s="7" t="str">
        <f ca="1">IFERROR(__xludf.DUMMYFUNCTION("""COMPUTED_VALUE"""),"14u")</f>
        <v>14u</v>
      </c>
      <c r="L2" s="7" t="str">
        <f ca="1">IFERROR(__xludf.DUMMYFUNCTION("""COMPUTED_VALUE"""),"14u")</f>
        <v>14u</v>
      </c>
      <c r="M2" s="5"/>
      <c r="N2" s="7" t="str">
        <f ca="1">IFERROR(__xludf.DUMMYFUNCTION("""COMPUTED_VALUE"""),"13u")</f>
        <v>13u</v>
      </c>
      <c r="O2" s="5" t="str">
        <f ca="1">IFERROR(__xludf.DUMMYFUNCTION("""COMPUTED_VALUE"""),"x")</f>
        <v>x</v>
      </c>
      <c r="P2" s="5" t="str">
        <f ca="1">IFERROR(__xludf.DUMMYFUNCTION("""COMPUTED_VALUE"""),"x")</f>
        <v>x</v>
      </c>
      <c r="Q2" s="5" t="str">
        <f ca="1">IFERROR(__xludf.DUMMYFUNCTION("""COMPUTED_VALUE"""),"x")</f>
        <v>x</v>
      </c>
      <c r="R2" s="5" t="str">
        <f ca="1">IFERROR(__xludf.DUMMYFUNCTION("""COMPUTED_VALUE"""),"x")</f>
        <v>x</v>
      </c>
      <c r="S2" s="5" t="str">
        <f ca="1">IFERROR(__xludf.DUMMYFUNCTION("""COMPUTED_VALUE"""),"x")</f>
        <v>x</v>
      </c>
      <c r="T2" s="5" t="str">
        <f ca="1">IFERROR(__xludf.DUMMYFUNCTION("""COMPUTED_VALUE"""),"x")</f>
        <v>x</v>
      </c>
      <c r="U2" s="5" t="str">
        <f ca="1">IFERROR(__xludf.DUMMYFUNCTION("""COMPUTED_VALUE"""),"x")</f>
        <v>x</v>
      </c>
      <c r="V2" s="5" t="str">
        <f ca="1">IFERROR(__xludf.DUMMYFUNCTION("""COMPUTED_VALUE"""),"x")</f>
        <v>x</v>
      </c>
      <c r="W2" s="5" t="str">
        <f ca="1">IFERROR(__xludf.DUMMYFUNCTION("""COMPUTED_VALUE"""),"x")</f>
        <v>x</v>
      </c>
      <c r="X2" s="5" t="str">
        <f ca="1">IFERROR(__xludf.DUMMYFUNCTION("""COMPUTED_VALUE"""),"x")</f>
        <v>x</v>
      </c>
      <c r="Y2" s="5" t="str">
        <f ca="1">IFERROR(__xludf.DUMMYFUNCTION("""COMPUTED_VALUE"""),"x")</f>
        <v>x</v>
      </c>
      <c r="Z2" s="5" t="str">
        <f ca="1">IFERROR(__xludf.DUMMYFUNCTION("""COMPUTED_VALUE"""),"x")</f>
        <v>x</v>
      </c>
      <c r="AA2" s="5" t="str">
        <f ca="1">IFERROR(__xludf.DUMMYFUNCTION("""COMPUTED_VALUE"""),"x")</f>
        <v>x</v>
      </c>
      <c r="AB2" s="5" t="str">
        <f ca="1">IFERROR(__xludf.DUMMYFUNCTION("""COMPUTED_VALUE"""),"x")</f>
        <v>x</v>
      </c>
      <c r="AC2" s="5" t="str">
        <f ca="1">IFERROR(__xludf.DUMMYFUNCTION("""COMPUTED_VALUE"""),"x")</f>
        <v>x</v>
      </c>
      <c r="AD2" s="5" t="str">
        <f ca="1">IFERROR(__xludf.DUMMYFUNCTION("""COMPUTED_VALUE"""),"x")</f>
        <v>x</v>
      </c>
      <c r="AE2" s="5" t="str">
        <f ca="1">IFERROR(__xludf.DUMMYFUNCTION("""COMPUTED_VALUE"""),"x")</f>
        <v>x</v>
      </c>
      <c r="AF2" s="5" t="str">
        <f ca="1">IFERROR(__xludf.DUMMYFUNCTION("""COMPUTED_VALUE"""),"x")</f>
        <v>x</v>
      </c>
      <c r="AG2" s="5" t="str">
        <f ca="1">IFERROR(__xludf.DUMMYFUNCTION("""COMPUTED_VALUE"""),"x")</f>
        <v>x</v>
      </c>
      <c r="AH2" s="5" t="str">
        <f ca="1">IFERROR(__xludf.DUMMYFUNCTION("""COMPUTED_VALUE"""),"x")</f>
        <v>x</v>
      </c>
      <c r="AI2" s="5" t="str">
        <f ca="1">IFERROR(__xludf.DUMMYFUNCTION("""COMPUTED_VALUE"""),"x")</f>
        <v>x</v>
      </c>
      <c r="AJ2" s="5" t="str">
        <f ca="1">IFERROR(__xludf.DUMMYFUNCTION("""COMPUTED_VALUE"""),"x")</f>
        <v>x</v>
      </c>
      <c r="AK2" s="5" t="str">
        <f ca="1">IFERROR(__xludf.DUMMYFUNCTION("""COMPUTED_VALUE"""),"x")</f>
        <v>x</v>
      </c>
      <c r="AL2" s="5" t="str">
        <f ca="1">IFERROR(__xludf.DUMMYFUNCTION("""COMPUTED_VALUE"""),"x")</f>
        <v>x</v>
      </c>
      <c r="AM2" s="5" t="str">
        <f ca="1">IFERROR(__xludf.DUMMYFUNCTION("""COMPUTED_VALUE"""),"x")</f>
        <v>x</v>
      </c>
      <c r="AN2" s="5" t="str">
        <f ca="1">IFERROR(__xludf.DUMMYFUNCTION("""COMPUTED_VALUE"""),"x")</f>
        <v>x</v>
      </c>
      <c r="AO2" s="5" t="str">
        <f ca="1">IFERROR(__xludf.DUMMYFUNCTION("""COMPUTED_VALUE"""),"x")</f>
        <v>x</v>
      </c>
      <c r="AP2" s="5" t="str">
        <f ca="1">IFERROR(__xludf.DUMMYFUNCTION("""COMPUTED_VALUE"""),"x")</f>
        <v>x</v>
      </c>
      <c r="AQ2" s="5" t="str">
        <f ca="1">IFERROR(__xludf.DUMMYFUNCTION("""COMPUTED_VALUE"""),"x")</f>
        <v>x</v>
      </c>
      <c r="AR2" s="5" t="str">
        <f ca="1">IFERROR(__xludf.DUMMYFUNCTION("""COMPUTED_VALUE"""),"x")</f>
        <v>x</v>
      </c>
      <c r="AS2" s="5" t="str">
        <f ca="1">IFERROR(__xludf.DUMMYFUNCTION("""COMPUTED_VALUE"""),"x")</f>
        <v>x</v>
      </c>
      <c r="AT2" s="5" t="str">
        <f ca="1">IFERROR(__xludf.DUMMYFUNCTION("""COMPUTED_VALUE"""),"x")</f>
        <v>x</v>
      </c>
      <c r="AU2" s="5" t="str">
        <f ca="1">IFERROR(__xludf.DUMMYFUNCTION("""COMPUTED_VALUE"""),"x")</f>
        <v>x</v>
      </c>
      <c r="AV2" s="5" t="str">
        <f ca="1">IFERROR(__xludf.DUMMYFUNCTION("""COMPUTED_VALUE"""),"x")</f>
        <v>x</v>
      </c>
      <c r="AW2" s="5" t="str">
        <f ca="1">IFERROR(__xludf.DUMMYFUNCTION("""COMPUTED_VALUE"""),"x")</f>
        <v>x</v>
      </c>
      <c r="AX2" s="5" t="str">
        <f ca="1">IFERROR(__xludf.DUMMYFUNCTION("""COMPUTED_VALUE"""),"x")</f>
        <v>x</v>
      </c>
      <c r="AY2" s="5" t="str">
        <f ca="1">IFERROR(__xludf.DUMMYFUNCTION("""COMPUTED_VALUE"""),"x")</f>
        <v>x</v>
      </c>
      <c r="AZ2" s="5" t="str">
        <f ca="1">IFERROR(__xludf.DUMMYFUNCTION("""COMPUTED_VALUE"""),"x")</f>
        <v>x</v>
      </c>
      <c r="BA2" s="5" t="str">
        <f ca="1">IFERROR(__xludf.DUMMYFUNCTION("""COMPUTED_VALUE"""),"x")</f>
        <v>x</v>
      </c>
      <c r="BB2" s="5" t="str">
        <f ca="1">IFERROR(__xludf.DUMMYFUNCTION("""COMPUTED_VALUE"""),"x")</f>
        <v>x</v>
      </c>
      <c r="BC2" s="5" t="str">
        <f ca="1">IFERROR(__xludf.DUMMYFUNCTION("""COMPUTED_VALUE"""),"x")</f>
        <v>x</v>
      </c>
      <c r="BD2" s="5" t="str">
        <f ca="1">IFERROR(__xludf.DUMMYFUNCTION("""COMPUTED_VALUE"""),"x")</f>
        <v>x</v>
      </c>
      <c r="BE2" s="5" t="str">
        <f ca="1">IFERROR(__xludf.DUMMYFUNCTION("""COMPUTED_VALUE"""),"x")</f>
        <v>x</v>
      </c>
      <c r="BF2" s="5" t="str">
        <f ca="1">IFERROR(__xludf.DUMMYFUNCTION("""COMPUTED_VALUE"""),"x")</f>
        <v>x</v>
      </c>
      <c r="BG2" s="5"/>
      <c r="BH2" s="5"/>
      <c r="BI2" s="5"/>
      <c r="BJ2" s="5" t="str">
        <f ca="1">IFERROR(__xludf.DUMMYFUNCTION("""COMPUTED_VALUE"""),"x")</f>
        <v>x</v>
      </c>
      <c r="BK2" s="5" t="str">
        <f ca="1">IFERROR(__xludf.DUMMYFUNCTION("""COMPUTED_VALUE"""),"x")</f>
        <v>x</v>
      </c>
      <c r="BL2" s="5" t="str">
        <f ca="1">IFERROR(__xludf.DUMMYFUNCTION("""COMPUTED_VALUE"""),"x")</f>
        <v>x</v>
      </c>
      <c r="BM2" s="5" t="str">
        <f ca="1">IFERROR(__xludf.DUMMYFUNCTION("""COMPUTED_VALUE"""),"x")</f>
        <v>x</v>
      </c>
      <c r="BN2" s="5" t="str">
        <f ca="1">IFERROR(__xludf.DUMMYFUNCTION("""COMPUTED_VALUE"""),"x")</f>
        <v>x</v>
      </c>
      <c r="BO2" s="5"/>
      <c r="BP2" s="5" t="str">
        <f ca="1">IFERROR(__xludf.DUMMYFUNCTION("""COMPUTED_VALUE"""),"x")</f>
        <v>x</v>
      </c>
      <c r="BQ2" s="5" t="str">
        <f ca="1">IFERROR(__xludf.DUMMYFUNCTION("""COMPUTED_VALUE"""),"x")</f>
        <v>x</v>
      </c>
      <c r="BR2" s="5" t="str">
        <f ca="1">IFERROR(__xludf.DUMMYFUNCTION("""COMPUTED_VALUE"""),"x")</f>
        <v>x</v>
      </c>
      <c r="BS2" s="5" t="str">
        <f ca="1">IFERROR(__xludf.DUMMYFUNCTION("""COMPUTED_VALUE"""),"x")</f>
        <v>x</v>
      </c>
      <c r="BT2" s="5" t="str">
        <f ca="1">IFERROR(__xludf.DUMMYFUNCTION("""COMPUTED_VALUE"""),"x")</f>
        <v>x</v>
      </c>
      <c r="BU2" s="5" t="str">
        <f ca="1">IFERROR(__xludf.DUMMYFUNCTION("""COMPUTED_VALUE"""),"x")</f>
        <v>x</v>
      </c>
      <c r="BV2" s="5" t="str">
        <f ca="1">IFERROR(__xludf.DUMMYFUNCTION("""COMPUTED_VALUE"""),"x")</f>
        <v>x</v>
      </c>
      <c r="BW2" s="5" t="str">
        <f ca="1">IFERROR(__xludf.DUMMYFUNCTION("""COMPUTED_VALUE"""),"x")</f>
        <v>x</v>
      </c>
      <c r="BX2" s="5" t="str">
        <f ca="1">IFERROR(__xludf.DUMMYFUNCTION("""COMPUTED_VALUE"""),"x")</f>
        <v>x</v>
      </c>
      <c r="BY2" s="5" t="str">
        <f ca="1">IFERROR(__xludf.DUMMYFUNCTION("""COMPUTED_VALUE"""),"x")</f>
        <v>x</v>
      </c>
      <c r="BZ2" s="5" t="str">
        <f ca="1">IFERROR(__xludf.DUMMYFUNCTION("""COMPUTED_VALUE"""),"x")</f>
        <v>x</v>
      </c>
      <c r="CA2" s="5" t="str">
        <f ca="1">IFERROR(__xludf.DUMMYFUNCTION("""COMPUTED_VALUE"""),"x")</f>
        <v>x</v>
      </c>
      <c r="CB2" s="5" t="str">
        <f ca="1">IFERROR(__xludf.DUMMYFUNCTION("""COMPUTED_VALUE"""),"x")</f>
        <v>x</v>
      </c>
      <c r="CC2" s="5" t="str">
        <f ca="1">IFERROR(__xludf.DUMMYFUNCTION("""COMPUTED_VALUE"""),"x")</f>
        <v>x</v>
      </c>
      <c r="CD2" s="5" t="str">
        <f ca="1">IFERROR(__xludf.DUMMYFUNCTION("""COMPUTED_VALUE"""),"x")</f>
        <v>x</v>
      </c>
      <c r="CE2" s="5" t="str">
        <f ca="1">IFERROR(__xludf.DUMMYFUNCTION("""COMPUTED_VALUE"""),"x")</f>
        <v>x</v>
      </c>
      <c r="CF2" s="5" t="str">
        <f ca="1">IFERROR(__xludf.DUMMYFUNCTION("""COMPUTED_VALUE"""),"x")</f>
        <v>x</v>
      </c>
      <c r="CG2" s="5" t="str">
        <f ca="1">IFERROR(__xludf.DUMMYFUNCTION("""COMPUTED_VALUE"""),"x")</f>
        <v>x</v>
      </c>
      <c r="CH2" s="5"/>
      <c r="CI2" s="5"/>
      <c r="CJ2" s="5"/>
      <c r="CK2" s="5"/>
      <c r="CL2" s="5"/>
      <c r="CM2" s="5"/>
      <c r="CN2" s="5"/>
      <c r="CO2" s="5"/>
      <c r="CP2" s="5"/>
      <c r="CQ2" s="5"/>
    </row>
    <row r="3" spans="1:95" ht="27" customHeight="1" x14ac:dyDescent="0.6">
      <c r="A3" s="8" t="str">
        <f ca="1">IFERROR(__xludf.DUMMYFUNCTION("IMPORTRANGE(""1NZ__85_GPFikWEF7q6TFYrEiXB19c95L6dCWWTGJ4O8"",""Overview!A3:CQ3"")"),"Dries")</f>
        <v>Dries</v>
      </c>
      <c r="B3" s="8"/>
      <c r="C3" s="8"/>
      <c r="D3" s="8"/>
      <c r="E3" s="8"/>
      <c r="F3" s="9" t="str">
        <f ca="1">IFERROR(__xludf.DUMMYFUNCTION("""COMPUTED_VALUE"""),"x")</f>
        <v>x</v>
      </c>
      <c r="G3" s="10" t="str">
        <f ca="1">IFERROR(__xludf.DUMMYFUNCTION("""COMPUTED_VALUE"""),"x")</f>
        <v>x</v>
      </c>
      <c r="H3" s="10" t="str">
        <f ca="1">IFERROR(__xludf.DUMMYFUNCTION("""COMPUTED_VALUE"""),"x")</f>
        <v>x</v>
      </c>
      <c r="I3" s="10"/>
      <c r="J3" s="10"/>
      <c r="K3" s="10"/>
      <c r="L3" s="10"/>
      <c r="M3" s="10"/>
      <c r="N3" s="7" t="str">
        <f ca="1">IFERROR(__xludf.DUMMYFUNCTION("""COMPUTED_VALUE"""),"11u")</f>
        <v>11u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tr">
        <f ca="1">IFERROR(__xludf.DUMMYFUNCTION("""COMPUTED_VALUE"""),"x")</f>
        <v>x</v>
      </c>
      <c r="AA3" s="5" t="str">
        <f ca="1">IFERROR(__xludf.DUMMYFUNCTION("""COMPUTED_VALUE"""),"x")</f>
        <v>x</v>
      </c>
      <c r="AB3" s="5" t="str">
        <f ca="1">IFERROR(__xludf.DUMMYFUNCTION("""COMPUTED_VALUE"""),"x")</f>
        <v>x</v>
      </c>
      <c r="AC3" s="5" t="str">
        <f ca="1">IFERROR(__xludf.DUMMYFUNCTION("""COMPUTED_VALUE"""),"x")</f>
        <v>x</v>
      </c>
      <c r="AD3" s="5" t="str">
        <f ca="1">IFERROR(__xludf.DUMMYFUNCTION("""COMPUTED_VALUE"""),"x")</f>
        <v>x</v>
      </c>
      <c r="AE3" s="5" t="str">
        <f ca="1">IFERROR(__xludf.DUMMYFUNCTION("""COMPUTED_VALUE"""),"x")</f>
        <v>x</v>
      </c>
      <c r="AF3" s="5" t="str">
        <f ca="1">IFERROR(__xludf.DUMMYFUNCTION("""COMPUTED_VALUE"""),"x")</f>
        <v>x</v>
      </c>
      <c r="AG3" s="5" t="str">
        <f ca="1">IFERROR(__xludf.DUMMYFUNCTION("""COMPUTED_VALUE"""),"x")</f>
        <v>x</v>
      </c>
      <c r="AH3" s="5" t="str">
        <f ca="1">IFERROR(__xludf.DUMMYFUNCTION("""COMPUTED_VALUE"""),"x")</f>
        <v>x</v>
      </c>
      <c r="AI3" s="5" t="str">
        <f ca="1">IFERROR(__xludf.DUMMYFUNCTION("""COMPUTED_VALUE"""),"x")</f>
        <v>x</v>
      </c>
      <c r="AJ3" s="5" t="str">
        <f ca="1">IFERROR(__xludf.DUMMYFUNCTION("""COMPUTED_VALUE"""),"x")</f>
        <v>x</v>
      </c>
      <c r="AK3" s="5" t="str">
        <f ca="1">IFERROR(__xludf.DUMMYFUNCTION("""COMPUTED_VALUE"""),"x")</f>
        <v>x</v>
      </c>
      <c r="AL3" s="5" t="str">
        <f ca="1">IFERROR(__xludf.DUMMYFUNCTION("""COMPUTED_VALUE"""),"x")</f>
        <v>x</v>
      </c>
      <c r="AM3" s="5" t="str">
        <f ca="1">IFERROR(__xludf.DUMMYFUNCTION("""COMPUTED_VALUE"""),"x")</f>
        <v>x</v>
      </c>
      <c r="AN3" s="5" t="str">
        <f ca="1">IFERROR(__xludf.DUMMYFUNCTION("""COMPUTED_VALUE"""),"x")</f>
        <v>x</v>
      </c>
      <c r="AO3" s="5" t="str">
        <f ca="1">IFERROR(__xludf.DUMMYFUNCTION("""COMPUTED_VALUE"""),"x")</f>
        <v>x</v>
      </c>
      <c r="AP3" s="5" t="str">
        <f ca="1">IFERROR(__xludf.DUMMYFUNCTION("""COMPUTED_VALUE"""),"x")</f>
        <v>x</v>
      </c>
      <c r="AQ3" s="5" t="str">
        <f ca="1">IFERROR(__xludf.DUMMYFUNCTION("""COMPUTED_VALUE"""),"x")</f>
        <v>x</v>
      </c>
      <c r="AR3" s="5" t="str">
        <f ca="1">IFERROR(__xludf.DUMMYFUNCTION("""COMPUTED_VALUE"""),"x")</f>
        <v>x</v>
      </c>
      <c r="AS3" s="5" t="str">
        <f ca="1">IFERROR(__xludf.DUMMYFUNCTION("""COMPUTED_VALUE"""),"x")</f>
        <v>x</v>
      </c>
      <c r="AT3" s="5" t="str">
        <f ca="1">IFERROR(__xludf.DUMMYFUNCTION("""COMPUTED_VALUE"""),"x")</f>
        <v>x</v>
      </c>
      <c r="AU3" s="5" t="str">
        <f ca="1">IFERROR(__xludf.DUMMYFUNCTION("""COMPUTED_VALUE"""),"x")</f>
        <v>x</v>
      </c>
      <c r="AV3" s="5" t="str">
        <f ca="1">IFERROR(__xludf.DUMMYFUNCTION("""COMPUTED_VALUE"""),"x")</f>
        <v>x</v>
      </c>
      <c r="AW3" s="5" t="str">
        <f ca="1">IFERROR(__xludf.DUMMYFUNCTION("""COMPUTED_VALUE"""),"x")</f>
        <v>x</v>
      </c>
      <c r="AX3" s="5" t="str">
        <f ca="1">IFERROR(__xludf.DUMMYFUNCTION("""COMPUTED_VALUE"""),"x")</f>
        <v>x</v>
      </c>
      <c r="AY3" s="5" t="str">
        <f ca="1">IFERROR(__xludf.DUMMYFUNCTION("""COMPUTED_VALUE"""),"x")</f>
        <v>x</v>
      </c>
      <c r="AZ3" s="5" t="str">
        <f ca="1">IFERROR(__xludf.DUMMYFUNCTION("""COMPUTED_VALUE"""),"x")</f>
        <v>x</v>
      </c>
      <c r="BA3" s="5" t="str">
        <f ca="1">IFERROR(__xludf.DUMMYFUNCTION("""COMPUTED_VALUE"""),"x")</f>
        <v>x</v>
      </c>
      <c r="BB3" s="5" t="str">
        <f ca="1">IFERROR(__xludf.DUMMYFUNCTION("""COMPUTED_VALUE"""),"x")</f>
        <v>x</v>
      </c>
      <c r="BC3" s="5" t="str">
        <f ca="1">IFERROR(__xludf.DUMMYFUNCTION("""COMPUTED_VALUE"""),"x")</f>
        <v>x</v>
      </c>
      <c r="BD3" s="5" t="str">
        <f ca="1">IFERROR(__xludf.DUMMYFUNCTION("""COMPUTED_VALUE"""),"x")</f>
        <v>x</v>
      </c>
      <c r="BE3" s="5" t="str">
        <f ca="1">IFERROR(__xludf.DUMMYFUNCTION("""COMPUTED_VALUE"""),"x")</f>
        <v>x</v>
      </c>
      <c r="BF3" s="5" t="str">
        <f ca="1">IFERROR(__xludf.DUMMYFUNCTION("""COMPUTED_VALUE"""),"x")</f>
        <v>x</v>
      </c>
      <c r="BG3" s="5" t="str">
        <f ca="1">IFERROR(__xludf.DUMMYFUNCTION("""COMPUTED_VALUE"""),"x")</f>
        <v>x</v>
      </c>
      <c r="BH3" s="5" t="str">
        <f ca="1">IFERROR(__xludf.DUMMYFUNCTION("""COMPUTED_VALUE"""),"x")</f>
        <v>x</v>
      </c>
      <c r="BI3" s="5" t="str">
        <f ca="1">IFERROR(__xludf.DUMMYFUNCTION("""COMPUTED_VALUE"""),"x")</f>
        <v>x</v>
      </c>
      <c r="BJ3" s="5" t="str">
        <f ca="1">IFERROR(__xludf.DUMMYFUNCTION("""COMPUTED_VALUE"""),"x")</f>
        <v>x</v>
      </c>
      <c r="BK3" s="5" t="str">
        <f ca="1">IFERROR(__xludf.DUMMYFUNCTION("""COMPUTED_VALUE"""),"x")</f>
        <v>x</v>
      </c>
      <c r="BL3" s="5" t="str">
        <f ca="1">IFERROR(__xludf.DUMMYFUNCTION("""COMPUTED_VALUE"""),"x")</f>
        <v>x</v>
      </c>
      <c r="BM3" s="5" t="str">
        <f ca="1">IFERROR(__xludf.DUMMYFUNCTION("""COMPUTED_VALUE"""),"x")</f>
        <v>x</v>
      </c>
      <c r="BN3" s="5" t="str">
        <f ca="1">IFERROR(__xludf.DUMMYFUNCTION("""COMPUTED_VALUE"""),"x")</f>
        <v>x</v>
      </c>
      <c r="BO3" s="5" t="str">
        <f ca="1">IFERROR(__xludf.DUMMYFUNCTION("""COMPUTED_VALUE"""),"x")</f>
        <v>x</v>
      </c>
      <c r="BP3" s="5" t="str">
        <f ca="1">IFERROR(__xludf.DUMMYFUNCTION("""COMPUTED_VALUE"""),"x")</f>
        <v>x</v>
      </c>
      <c r="BQ3" s="5" t="str">
        <f ca="1">IFERROR(__xludf.DUMMYFUNCTION("""COMPUTED_VALUE"""),"x")</f>
        <v>x</v>
      </c>
      <c r="BR3" s="5" t="str">
        <f ca="1">IFERROR(__xludf.DUMMYFUNCTION("""COMPUTED_VALUE"""),"x")</f>
        <v>x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2"/>
      <c r="CI3" s="12"/>
      <c r="CJ3" s="12"/>
      <c r="CK3" s="12"/>
      <c r="CL3" s="12"/>
      <c r="CM3" s="12"/>
      <c r="CN3" s="12"/>
      <c r="CO3" s="12"/>
      <c r="CP3" s="12"/>
      <c r="CQ3" s="12"/>
    </row>
    <row r="4" spans="1:95" ht="27" customHeight="1" x14ac:dyDescent="0.6">
      <c r="A4" s="8" t="str">
        <f ca="1">IFERROR(__xludf.DUMMYFUNCTION("IMPORTRANGE(""1RPP3H6I7bwrcvPrMi9wbA_Y56064Peqt7vrQDjQl1m8"",""Overview!A3:CQ3"")"),"Jesse")</f>
        <v>Jesse</v>
      </c>
      <c r="B4" s="8"/>
      <c r="C4" s="8"/>
      <c r="D4" s="8"/>
      <c r="E4" s="8"/>
      <c r="F4" s="5" t="str">
        <f ca="1">IFERROR(__xludf.DUMMYFUNCTION("""COMPUTED_VALUE"""),"x")</f>
        <v>x</v>
      </c>
      <c r="G4" s="5"/>
      <c r="H4" s="6" t="str">
        <f ca="1">IFERROR(__xludf.DUMMYFUNCTION("""COMPUTED_VALUE"""),"x")</f>
        <v>x</v>
      </c>
      <c r="I4" s="7" t="str">
        <f ca="1">IFERROR(__xludf.DUMMYFUNCTION("""COMPUTED_VALUE"""),"11u")</f>
        <v>11u</v>
      </c>
      <c r="J4" s="7" t="str">
        <f ca="1">IFERROR(__xludf.DUMMYFUNCTION("""COMPUTED_VALUE"""),"13u")</f>
        <v>13u</v>
      </c>
      <c r="K4" s="7" t="str">
        <f ca="1">IFERROR(__xludf.DUMMYFUNCTION("""COMPUTED_VALUE"""),"13u")</f>
        <v>13u</v>
      </c>
      <c r="L4" s="7" t="str">
        <f ca="1">IFERROR(__xludf.DUMMYFUNCTION("""COMPUTED_VALUE"""),"14u")</f>
        <v>14u</v>
      </c>
      <c r="M4" s="7" t="str">
        <f ca="1">IFERROR(__xludf.DUMMYFUNCTION("""COMPUTED_VALUE"""),"11-16u")</f>
        <v>11-16u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tr">
        <f ca="1">IFERROR(__xludf.DUMMYFUNCTION("""COMPUTED_VALUE"""),"x")</f>
        <v>x</v>
      </c>
      <c r="AA4" s="5" t="str">
        <f ca="1">IFERROR(__xludf.DUMMYFUNCTION("""COMPUTED_VALUE"""),"x")</f>
        <v>x</v>
      </c>
      <c r="AB4" s="5" t="str">
        <f ca="1">IFERROR(__xludf.DUMMYFUNCTION("""COMPUTED_VALUE"""),"x")</f>
        <v>x</v>
      </c>
      <c r="AC4" s="5" t="str">
        <f ca="1">IFERROR(__xludf.DUMMYFUNCTION("""COMPUTED_VALUE"""),"x")</f>
        <v>x</v>
      </c>
      <c r="AD4" s="5" t="str">
        <f ca="1">IFERROR(__xludf.DUMMYFUNCTION("""COMPUTED_VALUE"""),"x")</f>
        <v>x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 t="str">
        <f ca="1">IFERROR(__xludf.DUMMYFUNCTION("""COMPUTED_VALUE"""),"x")</f>
        <v>x</v>
      </c>
      <c r="AR4" s="5" t="str">
        <f ca="1">IFERROR(__xludf.DUMMYFUNCTION("""COMPUTED_VALUE"""),"x")</f>
        <v>x</v>
      </c>
      <c r="AS4" s="5" t="str">
        <f ca="1">IFERROR(__xludf.DUMMYFUNCTION("""COMPUTED_VALUE"""),"x")</f>
        <v>x</v>
      </c>
      <c r="AT4" s="5" t="str">
        <f ca="1">IFERROR(__xludf.DUMMYFUNCTION("""COMPUTED_VALUE"""),"x")</f>
        <v>x</v>
      </c>
      <c r="AU4" s="5" t="str">
        <f ca="1">IFERROR(__xludf.DUMMYFUNCTION("""COMPUTED_VALUE"""),"x")</f>
        <v>x</v>
      </c>
      <c r="AV4" s="5" t="str">
        <f ca="1">IFERROR(__xludf.DUMMYFUNCTION("""COMPUTED_VALUE"""),"x")</f>
        <v>x</v>
      </c>
      <c r="AW4" s="5" t="str">
        <f ca="1">IFERROR(__xludf.DUMMYFUNCTION("""COMPUTED_VALUE"""),"x")</f>
        <v>x</v>
      </c>
      <c r="AX4" s="5" t="str">
        <f ca="1">IFERROR(__xludf.DUMMYFUNCTION("""COMPUTED_VALUE"""),"x")</f>
        <v>x</v>
      </c>
      <c r="AY4" s="5" t="str">
        <f ca="1">IFERROR(__xludf.DUMMYFUNCTION("""COMPUTED_VALUE"""),"x")</f>
        <v>x</v>
      </c>
      <c r="AZ4" s="5" t="str">
        <f ca="1">IFERROR(__xludf.DUMMYFUNCTION("""COMPUTED_VALUE"""),"x")</f>
        <v>x</v>
      </c>
      <c r="BA4" s="5" t="str">
        <f ca="1">IFERROR(__xludf.DUMMYFUNCTION("""COMPUTED_VALUE"""),"x")</f>
        <v>x</v>
      </c>
      <c r="BB4" s="5" t="str">
        <f ca="1">IFERROR(__xludf.DUMMYFUNCTION("""COMPUTED_VALUE"""),"x")</f>
        <v>x</v>
      </c>
      <c r="BC4" s="5" t="str">
        <f ca="1">IFERROR(__xludf.DUMMYFUNCTION("""COMPUTED_VALUE"""),"x")</f>
        <v>x</v>
      </c>
      <c r="BD4" s="5" t="str">
        <f ca="1">IFERROR(__xludf.DUMMYFUNCTION("""COMPUTED_VALUE"""),"x")</f>
        <v>x</v>
      </c>
      <c r="BE4" s="5" t="str">
        <f ca="1">IFERROR(__xludf.DUMMYFUNCTION("""COMPUTED_VALUE"""),"x")</f>
        <v>x</v>
      </c>
      <c r="BF4" s="5" t="str">
        <f ca="1">IFERROR(__xludf.DUMMYFUNCTION("""COMPUTED_VALUE"""),"x")</f>
        <v>x</v>
      </c>
      <c r="BG4" s="5" t="str">
        <f ca="1">IFERROR(__xludf.DUMMYFUNCTION("""COMPUTED_VALUE"""),"x")</f>
        <v>x</v>
      </c>
      <c r="BH4" s="5" t="str">
        <f ca="1">IFERROR(__xludf.DUMMYFUNCTION("""COMPUTED_VALUE"""),"x")</f>
        <v>x</v>
      </c>
      <c r="BI4" s="5" t="str">
        <f ca="1">IFERROR(__xludf.DUMMYFUNCTION("""COMPUTED_VALUE"""),"x")</f>
        <v>x</v>
      </c>
      <c r="BJ4" s="5" t="str">
        <f ca="1">IFERROR(__xludf.DUMMYFUNCTION("""COMPUTED_VALUE"""),"x")</f>
        <v>x</v>
      </c>
      <c r="BK4" s="5" t="str">
        <f ca="1">IFERROR(__xludf.DUMMYFUNCTION("""COMPUTED_VALUE"""),"x")</f>
        <v>x</v>
      </c>
      <c r="BL4" s="5" t="str">
        <f ca="1">IFERROR(__xludf.DUMMYFUNCTION("""COMPUTED_VALUE"""),"x")</f>
        <v>x</v>
      </c>
      <c r="BM4" s="5" t="str">
        <f ca="1">IFERROR(__xludf.DUMMYFUNCTION("""COMPUTED_VALUE"""),"x")</f>
        <v>x</v>
      </c>
      <c r="BN4" s="5" t="str">
        <f ca="1">IFERROR(__xludf.DUMMYFUNCTION("""COMPUTED_VALUE"""),"x")</f>
        <v>x</v>
      </c>
      <c r="BO4" s="5" t="str">
        <f ca="1">IFERROR(__xludf.DUMMYFUNCTION("""COMPUTED_VALUE"""),"x")</f>
        <v>x</v>
      </c>
      <c r="BP4" s="5" t="str">
        <f ca="1">IFERROR(__xludf.DUMMYFUNCTION("""COMPUTED_VALUE"""),"x")</f>
        <v>x</v>
      </c>
      <c r="BQ4" s="5" t="str">
        <f ca="1">IFERROR(__xludf.DUMMYFUNCTION("""COMPUTED_VALUE"""),"x")</f>
        <v>x</v>
      </c>
      <c r="BR4" s="5" t="str">
        <f ca="1">IFERROR(__xludf.DUMMYFUNCTION("""COMPUTED_VALUE"""),"x")</f>
        <v>x</v>
      </c>
      <c r="BS4" s="5" t="str">
        <f ca="1">IFERROR(__xludf.DUMMYFUNCTION("""COMPUTED_VALUE"""),"x")</f>
        <v>x</v>
      </c>
      <c r="BT4" s="5" t="str">
        <f ca="1">IFERROR(__xludf.DUMMYFUNCTION("""COMPUTED_VALUE"""),"x")</f>
        <v>x</v>
      </c>
      <c r="BU4" s="5" t="str">
        <f ca="1">IFERROR(__xludf.DUMMYFUNCTION("""COMPUTED_VALUE"""),"x")</f>
        <v>x</v>
      </c>
      <c r="BV4" s="5" t="str">
        <f ca="1">IFERROR(__xludf.DUMMYFUNCTION("""COMPUTED_VALUE"""),"x")</f>
        <v>x</v>
      </c>
      <c r="BW4" s="5" t="str">
        <f ca="1">IFERROR(__xludf.DUMMYFUNCTION("""COMPUTED_VALUE"""),"x")</f>
        <v>x</v>
      </c>
      <c r="BX4" s="5" t="str">
        <f ca="1">IFERROR(__xludf.DUMMYFUNCTION("""COMPUTED_VALUE"""),"x")</f>
        <v>x</v>
      </c>
      <c r="BY4" s="5" t="str">
        <f ca="1">IFERROR(__xludf.DUMMYFUNCTION("""COMPUTED_VALUE"""),"x")</f>
        <v>x</v>
      </c>
      <c r="BZ4" s="5" t="str">
        <f ca="1">IFERROR(__xludf.DUMMYFUNCTION("""COMPUTED_VALUE"""),"x")</f>
        <v>x</v>
      </c>
      <c r="CA4" s="5" t="str">
        <f ca="1">IFERROR(__xludf.DUMMYFUNCTION("""COMPUTED_VALUE"""),"x")</f>
        <v>x</v>
      </c>
      <c r="CB4" s="5" t="str">
        <f ca="1">IFERROR(__xludf.DUMMYFUNCTION("""COMPUTED_VALUE"""),"x")</f>
        <v>x</v>
      </c>
      <c r="CC4" s="5" t="str">
        <f ca="1">IFERROR(__xludf.DUMMYFUNCTION("""COMPUTED_VALUE"""),"x")</f>
        <v>x</v>
      </c>
      <c r="CD4" s="5" t="str">
        <f ca="1">IFERROR(__xludf.DUMMYFUNCTION("""COMPUTED_VALUE"""),"x")</f>
        <v>x</v>
      </c>
      <c r="CE4" s="5" t="str">
        <f ca="1">IFERROR(__xludf.DUMMYFUNCTION("""COMPUTED_VALUE"""),"x")</f>
        <v>x</v>
      </c>
      <c r="CF4" s="5" t="str">
        <f ca="1">IFERROR(__xludf.DUMMYFUNCTION("""COMPUTED_VALUE"""),"x")</f>
        <v>x</v>
      </c>
      <c r="CG4" s="5" t="str">
        <f ca="1">IFERROR(__xludf.DUMMYFUNCTION("""COMPUTED_VALUE"""),"x")</f>
        <v>x</v>
      </c>
      <c r="CH4" s="5"/>
      <c r="CI4" s="5"/>
      <c r="CJ4" s="5"/>
      <c r="CK4" s="5"/>
      <c r="CL4" s="5"/>
      <c r="CM4" s="5"/>
      <c r="CN4" s="5"/>
      <c r="CO4" s="5"/>
      <c r="CP4" s="5"/>
      <c r="CQ4" s="5"/>
    </row>
    <row r="5" spans="1:95" ht="27" customHeight="1" x14ac:dyDescent="0.6">
      <c r="A5" s="8" t="str">
        <f ca="1">IFERROR(__xludf.DUMMYFUNCTION("IMPORTRANGE(""1WOuKuZCyDadBRMizMD3lirvpDaO6YnVYnikPRLETnj8"",""Overview!A3:CQ3"")"),"Jules")</f>
        <v>Jules</v>
      </c>
      <c r="B5" s="8"/>
      <c r="C5" s="8"/>
      <c r="D5" s="8"/>
      <c r="E5" s="8"/>
      <c r="F5" s="5" t="str">
        <f ca="1">IFERROR(__xludf.DUMMYFUNCTION("""COMPUTED_VALUE"""),"x")</f>
        <v>x</v>
      </c>
      <c r="G5" s="13" t="str">
        <f ca="1">IFERROR(__xludf.DUMMYFUNCTION("""COMPUTED_VALUE"""),"12u30")</f>
        <v>12u30</v>
      </c>
      <c r="H5" s="10" t="str">
        <f ca="1">IFERROR(__xludf.DUMMYFUNCTION("""COMPUTED_VALUE"""),"x")</f>
        <v>x</v>
      </c>
      <c r="I5" s="14" t="str">
        <f ca="1">IFERROR(__xludf.DUMMYFUNCTION("""COMPUTED_VALUE"""),"-")</f>
        <v>-</v>
      </c>
      <c r="J5" s="11"/>
      <c r="K5" s="5"/>
      <c r="L5" s="7" t="str">
        <f ca="1">IFERROR(__xludf.DUMMYFUNCTION("""COMPUTED_VALUE"""),"14u")</f>
        <v>14u</v>
      </c>
      <c r="M5" s="7">
        <f ca="1">IFERROR(__xludf.DUMMYFUNCTION("""COMPUTED_VALUE"""),13)</f>
        <v>13</v>
      </c>
      <c r="N5" s="5"/>
      <c r="O5" s="5" t="str">
        <f ca="1">IFERROR(__xludf.DUMMYFUNCTION("""COMPUTED_VALUE"""),"x")</f>
        <v>x</v>
      </c>
      <c r="P5" s="5"/>
      <c r="Q5" s="5"/>
      <c r="R5" s="5"/>
      <c r="S5" s="5"/>
      <c r="T5" s="5" t="str">
        <f ca="1">IFERROR(__xludf.DUMMYFUNCTION("""COMPUTED_VALUE"""),"x")</f>
        <v>x</v>
      </c>
      <c r="U5" s="5" t="str">
        <f ca="1">IFERROR(__xludf.DUMMYFUNCTION("""COMPUTED_VALUE"""),"x")</f>
        <v>x</v>
      </c>
      <c r="V5" s="5"/>
      <c r="W5" s="5"/>
      <c r="X5" s="5" t="str">
        <f ca="1">IFERROR(__xludf.DUMMYFUNCTION("""COMPUTED_VALUE"""),"11u")</f>
        <v>11u</v>
      </c>
      <c r="Y5" s="5" t="str">
        <f ca="1">IFERROR(__xludf.DUMMYFUNCTION("""COMPUTED_VALUE"""),"x")</f>
        <v>x</v>
      </c>
      <c r="Z5" s="5" t="str">
        <f ca="1">IFERROR(__xludf.DUMMYFUNCTION("""COMPUTED_VALUE"""),"x")</f>
        <v>x</v>
      </c>
      <c r="AA5" s="5" t="str">
        <f ca="1">IFERROR(__xludf.DUMMYFUNCTION("""COMPUTED_VALUE"""),"x")</f>
        <v>x</v>
      </c>
      <c r="AB5" s="5" t="str">
        <f ca="1">IFERROR(__xludf.DUMMYFUNCTION("""COMPUTED_VALUE"""),"x")</f>
        <v>x</v>
      </c>
      <c r="AC5" s="5" t="str">
        <f ca="1">IFERROR(__xludf.DUMMYFUNCTION("""COMPUTED_VALUE"""),"x")</f>
        <v>x</v>
      </c>
      <c r="AD5" s="5" t="str">
        <f ca="1">IFERROR(__xludf.DUMMYFUNCTION("""COMPUTED_VALUE"""),"x")</f>
        <v>x</v>
      </c>
      <c r="AE5" s="5" t="str">
        <f ca="1">IFERROR(__xludf.DUMMYFUNCTION("""COMPUTED_VALUE"""),"x")</f>
        <v>x</v>
      </c>
      <c r="AF5" s="5" t="str">
        <f ca="1">IFERROR(__xludf.DUMMYFUNCTION("""COMPUTED_VALUE"""),"x")</f>
        <v>x</v>
      </c>
      <c r="AG5" s="5" t="str">
        <f ca="1">IFERROR(__xludf.DUMMYFUNCTION("""COMPUTED_VALUE"""),"x")</f>
        <v>x</v>
      </c>
      <c r="AH5" s="5" t="str">
        <f ca="1">IFERROR(__xludf.DUMMYFUNCTION("""COMPUTED_VALUE"""),"x")</f>
        <v>x</v>
      </c>
      <c r="AI5" s="5" t="str">
        <f ca="1">IFERROR(__xludf.DUMMYFUNCTION("""COMPUTED_VALUE"""),"x")</f>
        <v>x</v>
      </c>
      <c r="AJ5" s="5" t="str">
        <f ca="1">IFERROR(__xludf.DUMMYFUNCTION("""COMPUTED_VALUE"""),"x")</f>
        <v>x</v>
      </c>
      <c r="AK5" s="5" t="str">
        <f ca="1">IFERROR(__xludf.DUMMYFUNCTION("""COMPUTED_VALUE"""),"x")</f>
        <v>x</v>
      </c>
      <c r="AL5" s="5" t="str">
        <f ca="1">IFERROR(__xludf.DUMMYFUNCTION("""COMPUTED_VALUE"""),"x")</f>
        <v>x</v>
      </c>
      <c r="AM5" s="5" t="str">
        <f ca="1">IFERROR(__xludf.DUMMYFUNCTION("""COMPUTED_VALUE"""),"x")</f>
        <v>x</v>
      </c>
      <c r="AN5" s="5" t="str">
        <f ca="1">IFERROR(__xludf.DUMMYFUNCTION("""COMPUTED_VALUE"""),"x")</f>
        <v>x</v>
      </c>
      <c r="AO5" s="5" t="str">
        <f ca="1">IFERROR(__xludf.DUMMYFUNCTION("""COMPUTED_VALUE"""),"x")</f>
        <v>x</v>
      </c>
      <c r="AP5" s="5" t="str">
        <f ca="1">IFERROR(__xludf.DUMMYFUNCTION("""COMPUTED_VALUE"""),"x")</f>
        <v>x</v>
      </c>
      <c r="AQ5" s="5" t="str">
        <f ca="1">IFERROR(__xludf.DUMMYFUNCTION("""COMPUTED_VALUE"""),"x")</f>
        <v>x</v>
      </c>
      <c r="AR5" s="5" t="str">
        <f ca="1">IFERROR(__xludf.DUMMYFUNCTION("""COMPUTED_VALUE"""),"x")</f>
        <v>x</v>
      </c>
      <c r="AS5" s="5" t="str">
        <f ca="1">IFERROR(__xludf.DUMMYFUNCTION("""COMPUTED_VALUE"""),"x")</f>
        <v>x</v>
      </c>
      <c r="AT5" s="5" t="str">
        <f ca="1">IFERROR(__xludf.DUMMYFUNCTION("""COMPUTED_VALUE"""),"x")</f>
        <v>x</v>
      </c>
      <c r="AU5" s="5" t="str">
        <f ca="1">IFERROR(__xludf.DUMMYFUNCTION("""COMPUTED_VALUE"""),"x")</f>
        <v>x</v>
      </c>
      <c r="AV5" s="5" t="str">
        <f ca="1">IFERROR(__xludf.DUMMYFUNCTION("""COMPUTED_VALUE"""),"x")</f>
        <v>x</v>
      </c>
      <c r="AW5" s="5" t="str">
        <f ca="1">IFERROR(__xludf.DUMMYFUNCTION("""COMPUTED_VALUE"""),"x")</f>
        <v>x</v>
      </c>
      <c r="AX5" s="5" t="str">
        <f ca="1">IFERROR(__xludf.DUMMYFUNCTION("""COMPUTED_VALUE"""),"x")</f>
        <v>x</v>
      </c>
      <c r="AY5" s="5" t="str">
        <f ca="1">IFERROR(__xludf.DUMMYFUNCTION("""COMPUTED_VALUE"""),"x")</f>
        <v>x</v>
      </c>
      <c r="AZ5" s="5" t="str">
        <f ca="1">IFERROR(__xludf.DUMMYFUNCTION("""COMPUTED_VALUE"""),"x")</f>
        <v>x</v>
      </c>
      <c r="BA5" s="5" t="str">
        <f ca="1">IFERROR(__xludf.DUMMYFUNCTION("""COMPUTED_VALUE"""),"x")</f>
        <v>x</v>
      </c>
      <c r="BB5" s="5" t="str">
        <f ca="1">IFERROR(__xludf.DUMMYFUNCTION("""COMPUTED_VALUE"""),"x")</f>
        <v>x</v>
      </c>
      <c r="BC5" s="5" t="str">
        <f ca="1">IFERROR(__xludf.DUMMYFUNCTION("""COMPUTED_VALUE"""),"x")</f>
        <v>x</v>
      </c>
      <c r="BD5" s="5" t="str">
        <f ca="1">IFERROR(__xludf.DUMMYFUNCTION("""COMPUTED_VALUE"""),"x")</f>
        <v>x</v>
      </c>
      <c r="BE5" s="5" t="str">
        <f ca="1">IFERROR(__xludf.DUMMYFUNCTION("""COMPUTED_VALUE"""),"x")</f>
        <v>x</v>
      </c>
      <c r="BF5" s="5" t="str">
        <f ca="1">IFERROR(__xludf.DUMMYFUNCTION("""COMPUTED_VALUE"""),"x")</f>
        <v>x</v>
      </c>
      <c r="BG5" s="5" t="str">
        <f ca="1">IFERROR(__xludf.DUMMYFUNCTION("""COMPUTED_VALUE"""),"x")</f>
        <v>x</v>
      </c>
      <c r="BH5" s="5" t="str">
        <f ca="1">IFERROR(__xludf.DUMMYFUNCTION("""COMPUTED_VALUE"""),"x")</f>
        <v>x</v>
      </c>
      <c r="BI5" s="5" t="str">
        <f ca="1">IFERROR(__xludf.DUMMYFUNCTION("""COMPUTED_VALUE"""),"x")</f>
        <v>x</v>
      </c>
      <c r="BJ5" s="5" t="str">
        <f ca="1">IFERROR(__xludf.DUMMYFUNCTION("""COMPUTED_VALUE"""),"x")</f>
        <v>x</v>
      </c>
      <c r="BK5" s="5" t="str">
        <f ca="1">IFERROR(__xludf.DUMMYFUNCTION("""COMPUTED_VALUE"""),"x")</f>
        <v>x</v>
      </c>
      <c r="BL5" s="5" t="str">
        <f ca="1">IFERROR(__xludf.DUMMYFUNCTION("""COMPUTED_VALUE"""),"x")</f>
        <v>x</v>
      </c>
      <c r="BM5" s="5" t="str">
        <f ca="1">IFERROR(__xludf.DUMMYFUNCTION("""COMPUTED_VALUE"""),"x")</f>
        <v>x</v>
      </c>
      <c r="BN5" s="5" t="str">
        <f ca="1">IFERROR(__xludf.DUMMYFUNCTION("""COMPUTED_VALUE"""),"x")</f>
        <v>x</v>
      </c>
      <c r="BO5" s="5" t="str">
        <f ca="1">IFERROR(__xludf.DUMMYFUNCTION("""COMPUTED_VALUE"""),"x")</f>
        <v>x</v>
      </c>
      <c r="BP5" s="5" t="str">
        <f ca="1">IFERROR(__xludf.DUMMYFUNCTION("""COMPUTED_VALUE"""),"x")</f>
        <v>x</v>
      </c>
      <c r="BQ5" s="5" t="str">
        <f ca="1">IFERROR(__xludf.DUMMYFUNCTION("""COMPUTED_VALUE"""),"x")</f>
        <v>x</v>
      </c>
      <c r="BR5" s="5" t="str">
        <f ca="1">IFERROR(__xludf.DUMMYFUNCTION("""COMPUTED_VALUE"""),"x")</f>
        <v>x</v>
      </c>
      <c r="BS5" s="5" t="str">
        <f ca="1">IFERROR(__xludf.DUMMYFUNCTION("""COMPUTED_VALUE"""),"x")</f>
        <v>x</v>
      </c>
      <c r="BT5" s="5" t="str">
        <f ca="1">IFERROR(__xludf.DUMMYFUNCTION("""COMPUTED_VALUE"""),"x")</f>
        <v>x</v>
      </c>
      <c r="BU5" s="5" t="str">
        <f ca="1">IFERROR(__xludf.DUMMYFUNCTION("""COMPUTED_VALUE"""),"x")</f>
        <v>x</v>
      </c>
      <c r="BV5" s="5" t="str">
        <f ca="1">IFERROR(__xludf.DUMMYFUNCTION("""COMPUTED_VALUE"""),"x")</f>
        <v>x</v>
      </c>
      <c r="BW5" s="5" t="str">
        <f ca="1">IFERROR(__xludf.DUMMYFUNCTION("""COMPUTED_VALUE"""),"x")</f>
        <v>x</v>
      </c>
      <c r="BX5" s="5" t="str">
        <f ca="1">IFERROR(__xludf.DUMMYFUNCTION("""COMPUTED_VALUE"""),"x")</f>
        <v>x</v>
      </c>
      <c r="BY5" s="5" t="str">
        <f ca="1">IFERROR(__xludf.DUMMYFUNCTION("""COMPUTED_VALUE"""),"x")</f>
        <v>x</v>
      </c>
      <c r="BZ5" s="5" t="str">
        <f ca="1">IFERROR(__xludf.DUMMYFUNCTION("""COMPUTED_VALUE"""),"x")</f>
        <v>x</v>
      </c>
      <c r="CA5" s="5" t="str">
        <f ca="1">IFERROR(__xludf.DUMMYFUNCTION("""COMPUTED_VALUE"""),"x")</f>
        <v>x</v>
      </c>
      <c r="CB5" s="5" t="str">
        <f ca="1">IFERROR(__xludf.DUMMYFUNCTION("""COMPUTED_VALUE"""),"x")</f>
        <v>x</v>
      </c>
      <c r="CC5" s="5" t="str">
        <f ca="1">IFERROR(__xludf.DUMMYFUNCTION("""COMPUTED_VALUE"""),"x")</f>
        <v>x</v>
      </c>
      <c r="CD5" s="5" t="str">
        <f ca="1">IFERROR(__xludf.DUMMYFUNCTION("""COMPUTED_VALUE"""),"x")</f>
        <v>x</v>
      </c>
      <c r="CE5" s="5" t="str">
        <f ca="1">IFERROR(__xludf.DUMMYFUNCTION("""COMPUTED_VALUE"""),"x")</f>
        <v>x</v>
      </c>
      <c r="CF5" s="5" t="str">
        <f ca="1">IFERROR(__xludf.DUMMYFUNCTION("""COMPUTED_VALUE"""),"x")</f>
        <v>x</v>
      </c>
      <c r="CG5" s="5" t="str">
        <f ca="1">IFERROR(__xludf.DUMMYFUNCTION("""COMPUTED_VALUE"""),"x")</f>
        <v>x</v>
      </c>
      <c r="CH5" s="5"/>
      <c r="CI5" s="5"/>
      <c r="CJ5" s="5"/>
      <c r="CK5" s="5"/>
      <c r="CL5" s="5"/>
      <c r="CM5" s="5"/>
      <c r="CN5" s="5"/>
      <c r="CO5" s="5"/>
      <c r="CP5" s="5"/>
      <c r="CQ5" s="5"/>
    </row>
    <row r="6" spans="1:95" ht="27" customHeight="1" x14ac:dyDescent="0.6">
      <c r="A6" s="8" t="str">
        <f ca="1">IFERROR(__xludf.DUMMYFUNCTION("IMPORTRANGE(""1e3SbTey_GLMCq0JQ0lBHH5L7Y6sxhwigu2NPIbh13t8"",""Overview!A3:CQ3"")"),"Liam")</f>
        <v>Liam</v>
      </c>
      <c r="B6" s="8"/>
      <c r="C6" s="8"/>
      <c r="D6" s="8"/>
      <c r="E6" s="8"/>
      <c r="F6" s="5" t="str">
        <f ca="1">IFERROR(__xludf.DUMMYFUNCTION("""COMPUTED_VALUE"""),"x")</f>
        <v>x</v>
      </c>
      <c r="G6" s="5" t="str">
        <f ca="1">IFERROR(__xludf.DUMMYFUNCTION("""COMPUTED_VALUE"""),"x")</f>
        <v>x</v>
      </c>
      <c r="H6" s="6" t="str">
        <f ca="1">IFERROR(__xludf.DUMMYFUNCTION("""COMPUTED_VALUE"""),"x")</f>
        <v>x</v>
      </c>
      <c r="I6" s="7" t="str">
        <f ca="1">IFERROR(__xludf.DUMMYFUNCTION("""COMPUTED_VALUE"""),"-")</f>
        <v>-</v>
      </c>
      <c r="J6" s="15" t="str">
        <f ca="1">IFERROR(__xludf.DUMMYFUNCTION("""COMPUTED_VALUE"""),"11u")</f>
        <v>11u</v>
      </c>
      <c r="K6" s="15" t="str">
        <f ca="1">IFERROR(__xludf.DUMMYFUNCTION("""COMPUTED_VALUE"""),"11u")</f>
        <v>11u</v>
      </c>
      <c r="L6" s="16"/>
      <c r="M6" s="7">
        <f ca="1">IFERROR(__xludf.DUMMYFUNCTION("""COMPUTED_VALUE"""),14)</f>
        <v>14</v>
      </c>
      <c r="N6" s="7" t="str">
        <f ca="1">IFERROR(__xludf.DUMMYFUNCTION("""COMPUTED_VALUE"""),"10u")</f>
        <v>10u</v>
      </c>
      <c r="O6" s="5" t="str">
        <f ca="1">IFERROR(__xludf.DUMMYFUNCTION("""COMPUTED_VALUE"""),"x")</f>
        <v>x</v>
      </c>
      <c r="P6" s="5" t="str">
        <f ca="1">IFERROR(__xludf.DUMMYFUNCTION("""COMPUTED_VALUE"""),"x")</f>
        <v>x</v>
      </c>
      <c r="Q6" s="5" t="str">
        <f ca="1">IFERROR(__xludf.DUMMYFUNCTION("""COMPUTED_VALUE"""),"x")</f>
        <v>x</v>
      </c>
      <c r="R6" s="5" t="str">
        <f ca="1">IFERROR(__xludf.DUMMYFUNCTION("""COMPUTED_VALUE"""),"x")</f>
        <v>x</v>
      </c>
      <c r="S6" s="5" t="str">
        <f ca="1">IFERROR(__xludf.DUMMYFUNCTION("""COMPUTED_VALUE"""),"x")</f>
        <v>x</v>
      </c>
      <c r="T6" s="5" t="str">
        <f ca="1">IFERROR(__xludf.DUMMYFUNCTION("""COMPUTED_VALUE"""),"x")</f>
        <v>x</v>
      </c>
      <c r="U6" s="5" t="str">
        <f ca="1">IFERROR(__xludf.DUMMYFUNCTION("""COMPUTED_VALUE"""),"x")</f>
        <v>x</v>
      </c>
      <c r="V6" s="5" t="str">
        <f ca="1">IFERROR(__xludf.DUMMYFUNCTION("""COMPUTED_VALUE"""),"x")</f>
        <v>x</v>
      </c>
      <c r="W6" s="17" t="str">
        <f ca="1">IFERROR(__xludf.DUMMYFUNCTION("""COMPUTED_VALUE"""),"… - 19u")</f>
        <v>… - 19u</v>
      </c>
      <c r="X6" s="17" t="str">
        <f ca="1">IFERROR(__xludf.DUMMYFUNCTION("""COMPUTED_VALUE"""),"… - 19u")</f>
        <v>… - 19u</v>
      </c>
      <c r="Y6" s="5"/>
      <c r="Z6" s="17" t="str">
        <f ca="1">IFERROR(__xludf.DUMMYFUNCTION("""COMPUTED_VALUE"""),"… - 19u")</f>
        <v>… - 19u</v>
      </c>
      <c r="AA6" s="5"/>
      <c r="AB6" s="5"/>
      <c r="AC6" s="5"/>
      <c r="AD6" s="5"/>
      <c r="AE6" s="5"/>
      <c r="AF6" s="5"/>
      <c r="AG6" s="5" t="str">
        <f ca="1">IFERROR(__xludf.DUMMYFUNCTION("""COMPUTED_VALUE"""),"x")</f>
        <v>x</v>
      </c>
      <c r="AH6" s="5" t="str">
        <f ca="1">IFERROR(__xludf.DUMMYFUNCTION("""COMPUTED_VALUE"""),"x")</f>
        <v>x</v>
      </c>
      <c r="AI6" s="5" t="str">
        <f ca="1">IFERROR(__xludf.DUMMYFUNCTION("""COMPUTED_VALUE"""),"x")</f>
        <v>x</v>
      </c>
      <c r="AJ6" s="17" t="str">
        <f ca="1">IFERROR(__xludf.DUMMYFUNCTION("""COMPUTED_VALUE"""),"… - 19u")</f>
        <v>… - 19u</v>
      </c>
      <c r="AK6" s="5"/>
      <c r="AL6" s="5"/>
      <c r="AM6" s="5"/>
      <c r="AN6" s="5"/>
      <c r="AO6" s="5"/>
      <c r="AP6" s="5"/>
      <c r="AQ6" s="5"/>
      <c r="AR6" s="5"/>
      <c r="AS6" s="5" t="str">
        <f ca="1">IFERROR(__xludf.DUMMYFUNCTION("""COMPUTED_VALUE"""),"x")</f>
        <v>x</v>
      </c>
      <c r="AT6" s="5" t="str">
        <f ca="1">IFERROR(__xludf.DUMMYFUNCTION("""COMPUTED_VALUE"""),"x")</f>
        <v>x</v>
      </c>
      <c r="AU6" s="5" t="str">
        <f ca="1">IFERROR(__xludf.DUMMYFUNCTION("""COMPUTED_VALUE"""),"x")</f>
        <v>x</v>
      </c>
      <c r="AV6" s="5" t="str">
        <f ca="1">IFERROR(__xludf.DUMMYFUNCTION("""COMPUTED_VALUE"""),"x")</f>
        <v>x</v>
      </c>
      <c r="AW6" s="5" t="str">
        <f ca="1">IFERROR(__xludf.DUMMYFUNCTION("""COMPUTED_VALUE"""),"x")</f>
        <v>x</v>
      </c>
      <c r="AX6" s="5" t="str">
        <f ca="1">IFERROR(__xludf.DUMMYFUNCTION("""COMPUTED_VALUE"""),"x")</f>
        <v>x</v>
      </c>
      <c r="AY6" s="5" t="str">
        <f ca="1">IFERROR(__xludf.DUMMYFUNCTION("""COMPUTED_VALUE"""),"x")</f>
        <v>x</v>
      </c>
      <c r="AZ6" s="5" t="str">
        <f ca="1">IFERROR(__xludf.DUMMYFUNCTION("""COMPUTED_VALUE"""),"x")</f>
        <v>x</v>
      </c>
      <c r="BA6" s="5" t="str">
        <f ca="1">IFERROR(__xludf.DUMMYFUNCTION("""COMPUTED_VALUE"""),"x")</f>
        <v>x</v>
      </c>
      <c r="BB6" s="5" t="str">
        <f ca="1">IFERROR(__xludf.DUMMYFUNCTION("""COMPUTED_VALUE"""),"x")</f>
        <v>x</v>
      </c>
      <c r="BC6" s="5" t="str">
        <f ca="1">IFERROR(__xludf.DUMMYFUNCTION("""COMPUTED_VALUE"""),"x")</f>
        <v>x</v>
      </c>
      <c r="BD6" s="5" t="str">
        <f ca="1">IFERROR(__xludf.DUMMYFUNCTION("""COMPUTED_VALUE"""),"x")</f>
        <v>x</v>
      </c>
      <c r="BE6" s="5" t="str">
        <f ca="1">IFERROR(__xludf.DUMMYFUNCTION("""COMPUTED_VALUE"""),"x")</f>
        <v>x</v>
      </c>
      <c r="BF6" s="5" t="str">
        <f ca="1">IFERROR(__xludf.DUMMYFUNCTION("""COMPUTED_VALUE"""),"x")</f>
        <v>x</v>
      </c>
      <c r="BG6" s="5"/>
      <c r="BH6" s="5"/>
      <c r="BI6" s="5"/>
      <c r="BJ6" s="5"/>
      <c r="BK6" s="5"/>
      <c r="BL6" s="5"/>
      <c r="BM6" s="5"/>
      <c r="BN6" s="5" t="str">
        <f ca="1">IFERROR(__xludf.DUMMYFUNCTION("""COMPUTED_VALUE"""),"x")</f>
        <v>x</v>
      </c>
      <c r="BO6" s="5" t="str">
        <f ca="1">IFERROR(__xludf.DUMMYFUNCTION("""COMPUTED_VALUE"""),"x")</f>
        <v>x</v>
      </c>
      <c r="BP6" s="5" t="str">
        <f ca="1">IFERROR(__xludf.DUMMYFUNCTION("""COMPUTED_VALUE"""),"x")</f>
        <v>x</v>
      </c>
      <c r="BQ6" s="5" t="str">
        <f ca="1">IFERROR(__xludf.DUMMYFUNCTION("""COMPUTED_VALUE"""),"x")</f>
        <v>x</v>
      </c>
      <c r="BR6" s="5" t="str">
        <f ca="1">IFERROR(__xludf.DUMMYFUNCTION("""COMPUTED_VALUE"""),"x")</f>
        <v>x</v>
      </c>
      <c r="BS6" s="5" t="str">
        <f ca="1">IFERROR(__xludf.DUMMYFUNCTION("""COMPUTED_VALUE"""),"x")</f>
        <v>x</v>
      </c>
      <c r="BT6" s="5"/>
      <c r="BU6" s="5"/>
      <c r="BV6" s="5" t="str">
        <f ca="1">IFERROR(__xludf.DUMMYFUNCTION("""COMPUTED_VALUE"""),"x")</f>
        <v>x</v>
      </c>
      <c r="BW6" s="5" t="str">
        <f ca="1">IFERROR(__xludf.DUMMYFUNCTION("""COMPUTED_VALUE"""),"x")</f>
        <v>x</v>
      </c>
      <c r="BX6" s="5" t="str">
        <f ca="1">IFERROR(__xludf.DUMMYFUNCTION("""COMPUTED_VALUE"""),"x")</f>
        <v>x</v>
      </c>
      <c r="BY6" s="5" t="str">
        <f ca="1">IFERROR(__xludf.DUMMYFUNCTION("""COMPUTED_VALUE"""),"x")</f>
        <v>x</v>
      </c>
      <c r="BZ6" s="5" t="str">
        <f ca="1">IFERROR(__xludf.DUMMYFUNCTION("""COMPUTED_VALUE"""),"x")</f>
        <v>x</v>
      </c>
      <c r="CA6" s="5" t="str">
        <f ca="1">IFERROR(__xludf.DUMMYFUNCTION("""COMPUTED_VALUE"""),"x")</f>
        <v>x</v>
      </c>
      <c r="CB6" s="5" t="str">
        <f ca="1">IFERROR(__xludf.DUMMYFUNCTION("""COMPUTED_VALUE"""),"x")</f>
        <v>x</v>
      </c>
      <c r="CC6" s="5" t="str">
        <f ca="1">IFERROR(__xludf.DUMMYFUNCTION("""COMPUTED_VALUE"""),"x")</f>
        <v>x</v>
      </c>
      <c r="CD6" s="5" t="str">
        <f ca="1">IFERROR(__xludf.DUMMYFUNCTION("""COMPUTED_VALUE"""),"x")</f>
        <v>x</v>
      </c>
      <c r="CE6" s="5" t="str">
        <f ca="1">IFERROR(__xludf.DUMMYFUNCTION("""COMPUTED_VALUE"""),"x")</f>
        <v>x</v>
      </c>
      <c r="CF6" s="5" t="str">
        <f ca="1">IFERROR(__xludf.DUMMYFUNCTION("""COMPUTED_VALUE"""),"x")</f>
        <v>x</v>
      </c>
      <c r="CG6" s="5" t="str">
        <f ca="1">IFERROR(__xludf.DUMMYFUNCTION("""COMPUTED_VALUE"""),"x")</f>
        <v>x</v>
      </c>
      <c r="CH6" s="5"/>
      <c r="CI6" s="5"/>
      <c r="CJ6" s="5"/>
      <c r="CK6" s="5"/>
      <c r="CL6" s="5"/>
      <c r="CM6" s="5"/>
      <c r="CN6" s="5"/>
      <c r="CO6" s="5"/>
      <c r="CP6" s="5"/>
      <c r="CQ6" s="5"/>
    </row>
    <row r="7" spans="1:95" ht="27" customHeight="1" x14ac:dyDescent="0.6">
      <c r="A7" s="8" t="str">
        <f ca="1">IFERROR(__xludf.DUMMYFUNCTION("IMPORTRANGE(""1ooahFUSo8vyydpEabsMq0CGJ941zRu1mn3fgAjS6mG8"",""Overview!A3:CQ3"")"),"Manuel")</f>
        <v>Manuel</v>
      </c>
      <c r="B7" s="18"/>
      <c r="C7" s="18"/>
      <c r="D7" s="18"/>
      <c r="E7" s="18"/>
      <c r="F7" s="19" t="str">
        <f ca="1">IFERROR(__xludf.DUMMYFUNCTION("""COMPUTED_VALUE"""),"x")</f>
        <v>x</v>
      </c>
      <c r="G7" s="20" t="str">
        <f ca="1">IFERROR(__xludf.DUMMYFUNCTION("""COMPUTED_VALUE"""),"10u30")</f>
        <v>10u30</v>
      </c>
      <c r="H7" s="21"/>
      <c r="I7" s="19" t="str">
        <f ca="1">IFERROR(__xludf.DUMMYFUNCTION("""COMPUTED_VALUE""")," x")</f>
        <v xml:space="preserve"> x</v>
      </c>
      <c r="J7" s="20" t="str">
        <f ca="1">IFERROR(__xludf.DUMMYFUNCTION("""COMPUTED_VALUE"""),"8-13u")</f>
        <v>8-13u</v>
      </c>
      <c r="K7" s="20" t="str">
        <f ca="1">IFERROR(__xludf.DUMMYFUNCTION("""COMPUTED_VALUE"""),"8-17u")</f>
        <v>8-17u</v>
      </c>
      <c r="L7" s="20" t="str">
        <f ca="1">IFERROR(__xludf.DUMMYFUNCTION("""COMPUTED_VALUE"""),"8-11u")</f>
        <v>8-11u</v>
      </c>
      <c r="M7" s="20" t="str">
        <f ca="1">IFERROR(__xludf.DUMMYFUNCTION("""COMPUTED_VALUE"""),"8-14u")</f>
        <v>8-14u</v>
      </c>
      <c r="N7" s="20" t="str">
        <f ca="1">IFERROR(__xludf.DUMMYFUNCTION("""COMPUTED_VALUE"""),"11u")</f>
        <v>11u</v>
      </c>
      <c r="O7" s="19" t="str">
        <f ca="1">IFERROR(__xludf.DUMMYFUNCTION("""COMPUTED_VALUE"""),"x")</f>
        <v>x</v>
      </c>
      <c r="P7" s="19" t="str">
        <f ca="1">IFERROR(__xludf.DUMMYFUNCTION("""COMPUTED_VALUE"""),"…-11u")</f>
        <v>…-11u</v>
      </c>
      <c r="Q7" s="19"/>
      <c r="R7" s="19" t="str">
        <f ca="1">IFERROR(__xludf.DUMMYFUNCTION("""COMPUTED_VALUE"""),"…-15u")</f>
        <v>…-15u</v>
      </c>
      <c r="S7" s="19" t="str">
        <f ca="1">IFERROR(__xludf.DUMMYFUNCTION("""COMPUTED_VALUE"""),"x")</f>
        <v>x</v>
      </c>
      <c r="T7" s="19" t="str">
        <f ca="1">IFERROR(__xludf.DUMMYFUNCTION("""COMPUTED_VALUE"""),"x")</f>
        <v>x</v>
      </c>
      <c r="U7" s="19" t="str">
        <f ca="1">IFERROR(__xludf.DUMMYFUNCTION("""COMPUTED_VALUE"""),"x")</f>
        <v>x</v>
      </c>
      <c r="V7" s="19" t="str">
        <f ca="1">IFERROR(__xludf.DUMMYFUNCTION("""COMPUTED_VALUE"""),"x")</f>
        <v>x</v>
      </c>
      <c r="W7" s="19"/>
      <c r="X7" s="19" t="str">
        <f ca="1">IFERROR(__xludf.DUMMYFUNCTION("""COMPUTED_VALUE"""),"x")</f>
        <v>x</v>
      </c>
      <c r="Y7" s="19" t="str">
        <f ca="1">IFERROR(__xludf.DUMMYFUNCTION("""COMPUTED_VALUE"""),"x")</f>
        <v>x</v>
      </c>
      <c r="Z7" s="19" t="str">
        <f ca="1">IFERROR(__xludf.DUMMYFUNCTION("""COMPUTED_VALUE"""),"x")</f>
        <v>x</v>
      </c>
      <c r="AA7" s="19" t="str">
        <f ca="1">IFERROR(__xludf.DUMMYFUNCTION("""COMPUTED_VALUE"""),"x")</f>
        <v>x</v>
      </c>
      <c r="AB7" s="19" t="str">
        <f ca="1">IFERROR(__xludf.DUMMYFUNCTION("""COMPUTED_VALUE"""),"x")</f>
        <v>x</v>
      </c>
      <c r="AC7" s="19" t="str">
        <f ca="1">IFERROR(__xludf.DUMMYFUNCTION("""COMPUTED_VALUE"""),"x")</f>
        <v>x</v>
      </c>
      <c r="AD7" s="19" t="str">
        <f ca="1">IFERROR(__xludf.DUMMYFUNCTION("""COMPUTED_VALUE"""),"x")</f>
        <v>x</v>
      </c>
      <c r="AE7" s="19" t="str">
        <f ca="1">IFERROR(__xludf.DUMMYFUNCTION("""COMPUTED_VALUE"""),"x")</f>
        <v>x</v>
      </c>
      <c r="AF7" s="19" t="str">
        <f ca="1">IFERROR(__xludf.DUMMYFUNCTION("""COMPUTED_VALUE"""),"x")</f>
        <v>x</v>
      </c>
      <c r="AG7" s="19"/>
      <c r="AH7" s="19" t="str">
        <f ca="1">IFERROR(__xludf.DUMMYFUNCTION("""COMPUTED_VALUE"""),"x")</f>
        <v>x</v>
      </c>
      <c r="AI7" s="19" t="str">
        <f ca="1">IFERROR(__xludf.DUMMYFUNCTION("""COMPUTED_VALUE"""),"x")</f>
        <v>x</v>
      </c>
      <c r="AJ7" s="19" t="str">
        <f ca="1">IFERROR(__xludf.DUMMYFUNCTION("""COMPUTED_VALUE"""),"x")</f>
        <v>x</v>
      </c>
      <c r="AK7" s="19" t="str">
        <f ca="1">IFERROR(__xludf.DUMMYFUNCTION("""COMPUTED_VALUE"""),"x")</f>
        <v>x</v>
      </c>
      <c r="AL7" s="19" t="str">
        <f ca="1">IFERROR(__xludf.DUMMYFUNCTION("""COMPUTED_VALUE"""),"x")</f>
        <v>x</v>
      </c>
      <c r="AM7" s="19" t="str">
        <f ca="1">IFERROR(__xludf.DUMMYFUNCTION("""COMPUTED_VALUE"""),"x")</f>
        <v>x</v>
      </c>
      <c r="AN7" s="19" t="str">
        <f ca="1">IFERROR(__xludf.DUMMYFUNCTION("""COMPUTED_VALUE"""),"x")</f>
        <v>x</v>
      </c>
      <c r="AO7" s="19" t="str">
        <f ca="1">IFERROR(__xludf.DUMMYFUNCTION("""COMPUTED_VALUE"""),"x")</f>
        <v>x</v>
      </c>
      <c r="AP7" s="19" t="str">
        <f ca="1">IFERROR(__xludf.DUMMYFUNCTION("""COMPUTED_VALUE"""),"x")</f>
        <v>x</v>
      </c>
      <c r="AQ7" s="19" t="str">
        <f ca="1">IFERROR(__xludf.DUMMYFUNCTION("""COMPUTED_VALUE"""),"x")</f>
        <v>x</v>
      </c>
      <c r="AR7" s="19" t="str">
        <f ca="1">IFERROR(__xludf.DUMMYFUNCTION("""COMPUTED_VALUE"""),"x")</f>
        <v>x</v>
      </c>
      <c r="AS7" s="19" t="str">
        <f ca="1">IFERROR(__xludf.DUMMYFUNCTION("""COMPUTED_VALUE"""),"x")</f>
        <v>x</v>
      </c>
      <c r="AT7" s="19" t="str">
        <f ca="1">IFERROR(__xludf.DUMMYFUNCTION("""COMPUTED_VALUE"""),"x")</f>
        <v>x</v>
      </c>
      <c r="AU7" s="19" t="str">
        <f ca="1">IFERROR(__xludf.DUMMYFUNCTION("""COMPUTED_VALUE"""),"x")</f>
        <v>x</v>
      </c>
      <c r="AV7" s="19" t="str">
        <f ca="1">IFERROR(__xludf.DUMMYFUNCTION("""COMPUTED_VALUE"""),"x")</f>
        <v>x</v>
      </c>
      <c r="AW7" s="19" t="str">
        <f ca="1">IFERROR(__xludf.DUMMYFUNCTION("""COMPUTED_VALUE"""),"x")</f>
        <v>x</v>
      </c>
      <c r="AX7" s="19" t="str">
        <f ca="1">IFERROR(__xludf.DUMMYFUNCTION("""COMPUTED_VALUE"""),"x")</f>
        <v>x</v>
      </c>
      <c r="AY7" s="19" t="str">
        <f ca="1">IFERROR(__xludf.DUMMYFUNCTION("""COMPUTED_VALUE"""),"x")</f>
        <v>x</v>
      </c>
      <c r="AZ7" s="19" t="str">
        <f ca="1">IFERROR(__xludf.DUMMYFUNCTION("""COMPUTED_VALUE"""),"x")</f>
        <v>x</v>
      </c>
      <c r="BA7" s="19" t="str">
        <f ca="1">IFERROR(__xludf.DUMMYFUNCTION("""COMPUTED_VALUE"""),"x")</f>
        <v>x</v>
      </c>
      <c r="BB7" s="19" t="str">
        <f ca="1">IFERROR(__xludf.DUMMYFUNCTION("""COMPUTED_VALUE"""),"x")</f>
        <v>x</v>
      </c>
      <c r="BC7" s="19" t="str">
        <f ca="1">IFERROR(__xludf.DUMMYFUNCTION("""COMPUTED_VALUE"""),"x")</f>
        <v>x</v>
      </c>
      <c r="BD7" s="19" t="str">
        <f ca="1">IFERROR(__xludf.DUMMYFUNCTION("""COMPUTED_VALUE"""),"x")</f>
        <v>x</v>
      </c>
      <c r="BE7" s="19" t="str">
        <f ca="1">IFERROR(__xludf.DUMMYFUNCTION("""COMPUTED_VALUE"""),"x")</f>
        <v>x</v>
      </c>
      <c r="BF7" s="19" t="str">
        <f ca="1">IFERROR(__xludf.DUMMYFUNCTION("""COMPUTED_VALUE"""),"x")</f>
        <v>x</v>
      </c>
      <c r="BG7" s="19" t="str">
        <f ca="1">IFERROR(__xludf.DUMMYFUNCTION("""COMPUTED_VALUE"""),"x")</f>
        <v>x</v>
      </c>
      <c r="BH7" s="19" t="str">
        <f ca="1">IFERROR(__xludf.DUMMYFUNCTION("""COMPUTED_VALUE"""),"x")</f>
        <v>x</v>
      </c>
      <c r="BI7" s="19" t="str">
        <f ca="1">IFERROR(__xludf.DUMMYFUNCTION("""COMPUTED_VALUE"""),"x")</f>
        <v>x</v>
      </c>
      <c r="BJ7" s="19" t="str">
        <f ca="1">IFERROR(__xludf.DUMMYFUNCTION("""COMPUTED_VALUE"""),"x")</f>
        <v>x</v>
      </c>
      <c r="BK7" s="19" t="str">
        <f ca="1">IFERROR(__xludf.DUMMYFUNCTION("""COMPUTED_VALUE"""),"x")</f>
        <v>x</v>
      </c>
      <c r="BL7" s="19" t="str">
        <f ca="1">IFERROR(__xludf.DUMMYFUNCTION("""COMPUTED_VALUE"""),"x")</f>
        <v>x</v>
      </c>
      <c r="BM7" s="19" t="str">
        <f ca="1">IFERROR(__xludf.DUMMYFUNCTION("""COMPUTED_VALUE"""),"x")</f>
        <v>x</v>
      </c>
      <c r="BN7" s="19" t="str">
        <f ca="1">IFERROR(__xludf.DUMMYFUNCTION("""COMPUTED_VALUE"""),"x")</f>
        <v>x</v>
      </c>
      <c r="BO7" s="19" t="str">
        <f ca="1">IFERROR(__xludf.DUMMYFUNCTION("""COMPUTED_VALUE"""),"x")</f>
        <v>x</v>
      </c>
      <c r="BP7" s="19" t="str">
        <f ca="1">IFERROR(__xludf.DUMMYFUNCTION("""COMPUTED_VALUE"""),"x")</f>
        <v>x</v>
      </c>
      <c r="BQ7" s="19" t="str">
        <f ca="1">IFERROR(__xludf.DUMMYFUNCTION("""COMPUTED_VALUE"""),"x")</f>
        <v>x</v>
      </c>
      <c r="BR7" s="19" t="str">
        <f ca="1">IFERROR(__xludf.DUMMYFUNCTION("""COMPUTED_VALUE"""),"x")</f>
        <v>x</v>
      </c>
      <c r="BS7" s="19" t="str">
        <f ca="1">IFERROR(__xludf.DUMMYFUNCTION("""COMPUTED_VALUE"""),"x")</f>
        <v>x</v>
      </c>
      <c r="BT7" s="19" t="str">
        <f ca="1">IFERROR(__xludf.DUMMYFUNCTION("""COMPUTED_VALUE"""),"x")</f>
        <v>x</v>
      </c>
      <c r="BU7" s="19" t="str">
        <f ca="1">IFERROR(__xludf.DUMMYFUNCTION("""COMPUTED_VALUE"""),"x")</f>
        <v>x</v>
      </c>
      <c r="BV7" s="19" t="str">
        <f ca="1">IFERROR(__xludf.DUMMYFUNCTION("""COMPUTED_VALUE"""),"x")</f>
        <v>x</v>
      </c>
      <c r="BW7" s="19" t="str">
        <f ca="1">IFERROR(__xludf.DUMMYFUNCTION("""COMPUTED_VALUE"""),"x")</f>
        <v>x</v>
      </c>
      <c r="BX7" s="19" t="str">
        <f ca="1">IFERROR(__xludf.DUMMYFUNCTION("""COMPUTED_VALUE"""),"x")</f>
        <v>x</v>
      </c>
      <c r="BY7" s="19" t="str">
        <f ca="1">IFERROR(__xludf.DUMMYFUNCTION("""COMPUTED_VALUE"""),"x")</f>
        <v>x</v>
      </c>
      <c r="BZ7" s="19" t="str">
        <f ca="1">IFERROR(__xludf.DUMMYFUNCTION("""COMPUTED_VALUE"""),"x")</f>
        <v>x</v>
      </c>
      <c r="CA7" s="19" t="str">
        <f ca="1">IFERROR(__xludf.DUMMYFUNCTION("""COMPUTED_VALUE"""),"x")</f>
        <v>x</v>
      </c>
      <c r="CB7" s="19" t="str">
        <f ca="1">IFERROR(__xludf.DUMMYFUNCTION("""COMPUTED_VALUE"""),"x")</f>
        <v>x</v>
      </c>
      <c r="CC7" s="19" t="str">
        <f ca="1">IFERROR(__xludf.DUMMYFUNCTION("""COMPUTED_VALUE"""),"x")</f>
        <v>x</v>
      </c>
      <c r="CD7" s="19" t="str">
        <f ca="1">IFERROR(__xludf.DUMMYFUNCTION("""COMPUTED_VALUE"""),"x")</f>
        <v>x</v>
      </c>
      <c r="CE7" s="19" t="str">
        <f ca="1">IFERROR(__xludf.DUMMYFUNCTION("""COMPUTED_VALUE"""),"x")</f>
        <v>x</v>
      </c>
      <c r="CF7" s="19" t="str">
        <f ca="1">IFERROR(__xludf.DUMMYFUNCTION("""COMPUTED_VALUE"""),"x")</f>
        <v>x</v>
      </c>
      <c r="CG7" s="19" t="str">
        <f ca="1">IFERROR(__xludf.DUMMYFUNCTION("""COMPUTED_VALUE"""),"x")</f>
        <v>x</v>
      </c>
      <c r="CH7" s="19"/>
      <c r="CI7" s="19"/>
      <c r="CJ7" s="19"/>
      <c r="CK7" s="19"/>
      <c r="CL7" s="19"/>
      <c r="CM7" s="19"/>
      <c r="CN7" s="19"/>
      <c r="CO7" s="19"/>
      <c r="CP7" s="19"/>
      <c r="CQ7" s="19"/>
    </row>
    <row r="8" spans="1:95" ht="27" customHeight="1" x14ac:dyDescent="0.6">
      <c r="A8" s="8" t="str">
        <f ca="1">IFERROR(__xludf.DUMMYFUNCTION("IMPORTRANGE(""1qigYn6MdYKBGp9UMuMXhO4Aweh5WbSUeJZltBT9XSqI"",""Overview!A3:CQ3"")"),"Marie")</f>
        <v>Marie</v>
      </c>
      <c r="B8" s="18"/>
      <c r="C8" s="18"/>
      <c r="D8" s="18"/>
      <c r="E8" s="18"/>
      <c r="F8" s="19" t="str">
        <f ca="1">IFERROR(__xludf.DUMMYFUNCTION("""COMPUTED_VALUE"""),"x")</f>
        <v>x</v>
      </c>
      <c r="G8" s="20" t="str">
        <f ca="1">IFERROR(__xludf.DUMMYFUNCTION("""COMPUTED_VALUE"""),"11-17u")</f>
        <v>11-17u</v>
      </c>
      <c r="H8" s="21" t="str">
        <f ca="1">IFERROR(__xludf.DUMMYFUNCTION("""COMPUTED_VALUE"""),"x")</f>
        <v>x</v>
      </c>
      <c r="I8" s="19"/>
      <c r="J8" s="19"/>
      <c r="K8" s="20" t="str">
        <f ca="1">IFERROR(__xludf.DUMMYFUNCTION("""COMPUTED_VALUE"""),"12u")</f>
        <v>12u</v>
      </c>
      <c r="L8" s="22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 t="str">
        <f ca="1">IFERROR(__xludf.DUMMYFUNCTION("""COMPUTED_VALUE"""),"x")</f>
        <v>x</v>
      </c>
      <c r="AA8" s="19" t="str">
        <f ca="1">IFERROR(__xludf.DUMMYFUNCTION("""COMPUTED_VALUE"""),"x")</f>
        <v>x</v>
      </c>
      <c r="AB8" s="19" t="str">
        <f ca="1">IFERROR(__xludf.DUMMYFUNCTION("""COMPUTED_VALUE"""),"x")</f>
        <v>x</v>
      </c>
      <c r="AC8" s="19" t="str">
        <f ca="1">IFERROR(__xludf.DUMMYFUNCTION("""COMPUTED_VALUE"""),"x")</f>
        <v>x</v>
      </c>
      <c r="AD8" s="19" t="str">
        <f ca="1">IFERROR(__xludf.DUMMYFUNCTION("""COMPUTED_VALUE"""),"x")</f>
        <v>x</v>
      </c>
      <c r="AE8" s="19" t="str">
        <f ca="1">IFERROR(__xludf.DUMMYFUNCTION("""COMPUTED_VALUE"""),"x")</f>
        <v>x</v>
      </c>
      <c r="AF8" s="19" t="str">
        <f ca="1">IFERROR(__xludf.DUMMYFUNCTION("""COMPUTED_VALUE"""),"x")</f>
        <v>x</v>
      </c>
      <c r="AG8" s="19" t="str">
        <f ca="1">IFERROR(__xludf.DUMMYFUNCTION("""COMPUTED_VALUE"""),"x")</f>
        <v>x</v>
      </c>
      <c r="AH8" s="19" t="str">
        <f ca="1">IFERROR(__xludf.DUMMYFUNCTION("""COMPUTED_VALUE"""),"x")</f>
        <v>x</v>
      </c>
      <c r="AI8" s="19" t="str">
        <f ca="1">IFERROR(__xludf.DUMMYFUNCTION("""COMPUTED_VALUE"""),"x")</f>
        <v>x</v>
      </c>
      <c r="AJ8" s="19" t="str">
        <f ca="1">IFERROR(__xludf.DUMMYFUNCTION("""COMPUTED_VALUE"""),"x")</f>
        <v>x</v>
      </c>
      <c r="AK8" s="19" t="str">
        <f ca="1">IFERROR(__xludf.DUMMYFUNCTION("""COMPUTED_VALUE"""),"x")</f>
        <v>x</v>
      </c>
      <c r="AL8" s="19" t="str">
        <f ca="1">IFERROR(__xludf.DUMMYFUNCTION("""COMPUTED_VALUE"""),"x")</f>
        <v>x</v>
      </c>
      <c r="AM8" s="19" t="str">
        <f ca="1">IFERROR(__xludf.DUMMYFUNCTION("""COMPUTED_VALUE"""),"x")</f>
        <v>x</v>
      </c>
      <c r="AN8" s="19" t="str">
        <f ca="1">IFERROR(__xludf.DUMMYFUNCTION("""COMPUTED_VALUE"""),"x")</f>
        <v>x</v>
      </c>
      <c r="AO8" s="19" t="str">
        <f ca="1">IFERROR(__xludf.DUMMYFUNCTION("""COMPUTED_VALUE"""),"x")</f>
        <v>x</v>
      </c>
      <c r="AP8" s="19" t="str">
        <f ca="1">IFERROR(__xludf.DUMMYFUNCTION("""COMPUTED_VALUE"""),"x")</f>
        <v>x</v>
      </c>
      <c r="AQ8" s="19" t="str">
        <f ca="1">IFERROR(__xludf.DUMMYFUNCTION("""COMPUTED_VALUE"""),"x")</f>
        <v>x</v>
      </c>
      <c r="AR8" s="19"/>
      <c r="AS8" s="19"/>
      <c r="AT8" s="19"/>
      <c r="AU8" s="19"/>
      <c r="AV8" s="19"/>
      <c r="AW8" s="19"/>
      <c r="AX8" s="19"/>
      <c r="AY8" s="19"/>
      <c r="AZ8" s="19"/>
      <c r="BA8" s="19" t="str">
        <f ca="1">IFERROR(__xludf.DUMMYFUNCTION("""COMPUTED_VALUE"""),"13u-...")</f>
        <v>13u-...</v>
      </c>
      <c r="BB8" s="19" t="str">
        <f ca="1">IFERROR(__xludf.DUMMYFUNCTION("""COMPUTED_VALUE"""),"x")</f>
        <v>x</v>
      </c>
      <c r="BC8" s="19" t="str">
        <f ca="1">IFERROR(__xludf.DUMMYFUNCTION("""COMPUTED_VALUE"""),"...-17u")</f>
        <v>...-17u</v>
      </c>
      <c r="BD8" s="19" t="str">
        <f ca="1">IFERROR(__xludf.DUMMYFUNCTION("""COMPUTED_VALUE"""),"...-17u")</f>
        <v>...-17u</v>
      </c>
      <c r="BE8" s="19"/>
      <c r="BF8" s="19"/>
      <c r="BG8" s="19"/>
      <c r="BH8" s="19" t="str">
        <f ca="1">IFERROR(__xludf.DUMMYFUNCTION("""COMPUTED_VALUE"""),"13u-...")</f>
        <v>13u-...</v>
      </c>
      <c r="BI8" s="19" t="str">
        <f ca="1">IFERROR(__xludf.DUMMYFUNCTION("""COMPUTED_VALUE"""),"x")</f>
        <v>x</v>
      </c>
      <c r="BJ8" s="19" t="str">
        <f ca="1">IFERROR(__xludf.DUMMYFUNCTION("""COMPUTED_VALUE"""),"...-17u")</f>
        <v>...-17u</v>
      </c>
      <c r="BK8" s="19"/>
      <c r="BL8" s="19" t="str">
        <f ca="1">IFERROR(__xludf.DUMMYFUNCTION("""COMPUTED_VALUE"""),"x")</f>
        <v>x</v>
      </c>
      <c r="BM8" s="19" t="str">
        <f ca="1">IFERROR(__xludf.DUMMYFUNCTION("""COMPUTED_VALUE"""),"...-18u30")</f>
        <v>...-18u30</v>
      </c>
      <c r="BN8" s="19"/>
      <c r="BO8" s="19"/>
      <c r="BP8" s="19"/>
      <c r="BQ8" s="19"/>
      <c r="BR8" s="19"/>
      <c r="BS8" s="19"/>
      <c r="BT8" s="19"/>
      <c r="BU8" s="19" t="str">
        <f ca="1">IFERROR(__xludf.DUMMYFUNCTION("""COMPUTED_VALUE"""),"x")</f>
        <v>x</v>
      </c>
      <c r="BV8" s="19"/>
      <c r="BW8" s="19"/>
      <c r="BX8" s="19"/>
      <c r="BY8" s="19"/>
      <c r="BZ8" s="19"/>
      <c r="CA8" s="19"/>
      <c r="CB8" s="19" t="str">
        <f ca="1">IFERROR(__xludf.DUMMYFUNCTION("""COMPUTED_VALUE"""),"x")</f>
        <v>x</v>
      </c>
      <c r="CC8" s="19" t="str">
        <f ca="1">IFERROR(__xludf.DUMMYFUNCTION("""COMPUTED_VALUE"""),"13u-...")</f>
        <v>13u-...</v>
      </c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</row>
    <row r="9" spans="1:95" ht="27" customHeight="1" x14ac:dyDescent="0.6">
      <c r="A9" s="8" t="str">
        <f ca="1">IFERROR(__xludf.DUMMYFUNCTION("IMPORTRANGE(""1ru1tnKY0JC3rMEoUbOrq6hmMmwtpaK-qb8ga7SFLeZ8"",""Overview!A3:CQ3"")"),"Roland")</f>
        <v>Roland</v>
      </c>
      <c r="B9" s="18"/>
      <c r="C9" s="18"/>
      <c r="D9" s="18"/>
      <c r="E9" s="18"/>
      <c r="F9" s="19" t="str">
        <f ca="1">IFERROR(__xludf.DUMMYFUNCTION("""COMPUTED_VALUE"""),"x")</f>
        <v>x</v>
      </c>
      <c r="G9" s="20" t="str">
        <f ca="1">IFERROR(__xludf.DUMMYFUNCTION("""COMPUTED_VALUE"""),"14u")</f>
        <v>14u</v>
      </c>
      <c r="H9" s="21" t="str">
        <f ca="1">IFERROR(__xludf.DUMMYFUNCTION("""COMPUTED_VALUE"""),"x")</f>
        <v>x</v>
      </c>
      <c r="I9" s="20" t="str">
        <f ca="1">IFERROR(__xludf.DUMMYFUNCTION("""COMPUTED_VALUE"""),"8u")</f>
        <v>8u</v>
      </c>
      <c r="J9" s="20" t="str">
        <f ca="1">IFERROR(__xludf.DUMMYFUNCTION("""COMPUTED_VALUE"""),"12-17.30")</f>
        <v>12-17.30</v>
      </c>
      <c r="K9" s="20" t="str">
        <f ca="1">IFERROR(__xludf.DUMMYFUNCTION("""COMPUTED_VALUE"""),"14u")</f>
        <v>14u</v>
      </c>
      <c r="L9" s="20" t="str">
        <f ca="1">IFERROR(__xludf.DUMMYFUNCTION("""COMPUTED_VALUE"""),"13u")</f>
        <v>13u</v>
      </c>
      <c r="M9" s="20">
        <f ca="1">IFERROR(__xludf.DUMMYFUNCTION("""COMPUTED_VALUE"""),13)</f>
        <v>13</v>
      </c>
      <c r="N9" s="20" t="str">
        <f ca="1">IFERROR(__xludf.DUMMYFUNCTION("""COMPUTED_VALUE"""),"14u")</f>
        <v>14u</v>
      </c>
      <c r="O9" s="19" t="str">
        <f ca="1">IFERROR(__xludf.DUMMYFUNCTION("""COMPUTED_VALUE"""),"x")</f>
        <v>x</v>
      </c>
      <c r="P9" s="19" t="str">
        <f ca="1">IFERROR(__xludf.DUMMYFUNCTION("""COMPUTED_VALUE"""),"...-18u")</f>
        <v>...-18u</v>
      </c>
      <c r="Q9" s="19" t="str">
        <f ca="1">IFERROR(__xludf.DUMMYFUNCTION("""COMPUTED_VALUE"""),"x")</f>
        <v>x</v>
      </c>
      <c r="R9" s="19"/>
      <c r="S9" s="19" t="str">
        <f ca="1">IFERROR(__xludf.DUMMYFUNCTION("""COMPUTED_VALUE"""),"x")</f>
        <v>x</v>
      </c>
      <c r="T9" s="19" t="str">
        <f ca="1">IFERROR(__xludf.DUMMYFUNCTION("""COMPUTED_VALUE"""),"x")</f>
        <v>x</v>
      </c>
      <c r="U9" s="19" t="str">
        <f ca="1">IFERROR(__xludf.DUMMYFUNCTION("""COMPUTED_VALUE"""),"x")</f>
        <v>x</v>
      </c>
      <c r="V9" s="19" t="str">
        <f ca="1">IFERROR(__xludf.DUMMYFUNCTION("""COMPUTED_VALUE"""),"x")</f>
        <v>x</v>
      </c>
      <c r="W9" s="19" t="str">
        <f ca="1">IFERROR(__xludf.DUMMYFUNCTION("""COMPUTED_VALUE"""),"x")</f>
        <v>x</v>
      </c>
      <c r="X9" s="19" t="str">
        <f ca="1">IFERROR(__xludf.DUMMYFUNCTION("""COMPUTED_VALUE"""),"x")</f>
        <v>x</v>
      </c>
      <c r="Y9" s="19" t="str">
        <f ca="1">IFERROR(__xludf.DUMMYFUNCTION("""COMPUTED_VALUE"""),"x")</f>
        <v>x</v>
      </c>
      <c r="Z9" s="19" t="str">
        <f ca="1">IFERROR(__xludf.DUMMYFUNCTION("""COMPUTED_VALUE"""),"x")</f>
        <v>x</v>
      </c>
      <c r="AA9" s="19" t="str">
        <f ca="1">IFERROR(__xludf.DUMMYFUNCTION("""COMPUTED_VALUE"""),"x")</f>
        <v>x</v>
      </c>
      <c r="AB9" s="19" t="str">
        <f ca="1">IFERROR(__xludf.DUMMYFUNCTION("""COMPUTED_VALUE"""),"x")</f>
        <v>x</v>
      </c>
      <c r="AC9" s="19" t="str">
        <f ca="1">IFERROR(__xludf.DUMMYFUNCTION("""COMPUTED_VALUE"""),"x")</f>
        <v>x</v>
      </c>
      <c r="AD9" s="19" t="str">
        <f ca="1">IFERROR(__xludf.DUMMYFUNCTION("""COMPUTED_VALUE"""),"x")</f>
        <v>x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 t="str">
        <f ca="1">IFERROR(__xludf.DUMMYFUNCTION("""COMPUTED_VALUE"""),"...-19u")</f>
        <v>...-19u</v>
      </c>
      <c r="BC9" s="19" t="str">
        <f ca="1">IFERROR(__xludf.DUMMYFUNCTION("""COMPUTED_VALUE"""),"x")</f>
        <v>x</v>
      </c>
      <c r="BD9" s="19" t="str">
        <f ca="1">IFERROR(__xludf.DUMMYFUNCTION("""COMPUTED_VALUE"""),"x")</f>
        <v>x</v>
      </c>
      <c r="BE9" s="19" t="str">
        <f ca="1">IFERROR(__xludf.DUMMYFUNCTION("""COMPUTED_VALUE"""),"...-19u")</f>
        <v>...-19u</v>
      </c>
      <c r="BF9" s="19" t="str">
        <f ca="1">IFERROR(__xludf.DUMMYFUNCTION("""COMPUTED_VALUE"""),"x")</f>
        <v>x</v>
      </c>
      <c r="BG9" s="19"/>
      <c r="BH9" s="19" t="str">
        <f ca="1">IFERROR(__xludf.DUMMYFUNCTION("""COMPUTED_VALUE"""),"x")</f>
        <v>x</v>
      </c>
      <c r="BI9" s="19" t="str">
        <f ca="1">IFERROR(__xludf.DUMMYFUNCTION("""COMPUTED_VALUE"""),"...-19u")</f>
        <v>...-19u</v>
      </c>
      <c r="BJ9" s="19" t="str">
        <f ca="1">IFERROR(__xludf.DUMMYFUNCTION("""COMPUTED_VALUE"""),"x")</f>
        <v>x</v>
      </c>
      <c r="BK9" s="19" t="str">
        <f ca="1">IFERROR(__xludf.DUMMYFUNCTION("""COMPUTED_VALUE"""),"...-19u")</f>
        <v>...-19u</v>
      </c>
      <c r="BL9" s="19" t="str">
        <f ca="1">IFERROR(__xludf.DUMMYFUNCTION("""COMPUTED_VALUE"""),"...-17u")</f>
        <v>...-17u</v>
      </c>
      <c r="BM9" s="19" t="str">
        <f ca="1">IFERROR(__xludf.DUMMYFUNCTION("""COMPUTED_VALUE"""),"x")</f>
        <v>x</v>
      </c>
      <c r="BN9" s="19"/>
      <c r="BO9" s="19" t="str">
        <f ca="1">IFERROR(__xludf.DUMMYFUNCTION("""COMPUTED_VALUE"""),"x")</f>
        <v>x</v>
      </c>
      <c r="BP9" s="19" t="str">
        <f ca="1">IFERROR(__xludf.DUMMYFUNCTION("""COMPUTED_VALUE"""),"x")</f>
        <v>x</v>
      </c>
      <c r="BQ9" s="19" t="str">
        <f ca="1">IFERROR(__xludf.DUMMYFUNCTION("""COMPUTED_VALUE"""),"...-19u")</f>
        <v>...-19u</v>
      </c>
      <c r="BR9" s="19" t="str">
        <f ca="1">IFERROR(__xludf.DUMMYFUNCTION("""COMPUTED_VALUE"""),"x")</f>
        <v>x</v>
      </c>
      <c r="BS9" s="19" t="str">
        <f ca="1">IFERROR(__xludf.DUMMYFUNCTION("""COMPUTED_VALUE"""),"...-19u")</f>
        <v>...-19u</v>
      </c>
      <c r="BT9" s="19" t="str">
        <f ca="1">IFERROR(__xludf.DUMMYFUNCTION("""COMPUTED_VALUE"""),"x")</f>
        <v>x</v>
      </c>
      <c r="BU9" s="19"/>
      <c r="BV9" s="19" t="str">
        <f ca="1">IFERROR(__xludf.DUMMYFUNCTION("""COMPUTED_VALUE"""),"x")</f>
        <v>x</v>
      </c>
      <c r="BW9" s="19" t="str">
        <f ca="1">IFERROR(__xludf.DUMMYFUNCTION("""COMPUTED_VALUE"""),"x")</f>
        <v>x</v>
      </c>
      <c r="BX9" s="19" t="str">
        <f ca="1">IFERROR(__xludf.DUMMYFUNCTION("""COMPUTED_VALUE"""),"x")</f>
        <v>x</v>
      </c>
      <c r="BY9" s="19" t="str">
        <f ca="1">IFERROR(__xludf.DUMMYFUNCTION("""COMPUTED_VALUE"""),"x")</f>
        <v>x</v>
      </c>
      <c r="BZ9" s="19" t="str">
        <f ca="1">IFERROR(__xludf.DUMMYFUNCTION("""COMPUTED_VALUE"""),"x")</f>
        <v>x</v>
      </c>
      <c r="CA9" s="19" t="str">
        <f ca="1">IFERROR(__xludf.DUMMYFUNCTION("""COMPUTED_VALUE"""),"x")</f>
        <v>x</v>
      </c>
      <c r="CB9" s="19" t="str">
        <f ca="1">IFERROR(__xludf.DUMMYFUNCTION("""COMPUTED_VALUE"""),"x")</f>
        <v>x</v>
      </c>
      <c r="CC9" s="19" t="str">
        <f ca="1">IFERROR(__xludf.DUMMYFUNCTION("""COMPUTED_VALUE"""),"x")</f>
        <v>x</v>
      </c>
      <c r="CD9" s="19" t="str">
        <f ca="1">IFERROR(__xludf.DUMMYFUNCTION("""COMPUTED_VALUE"""),"x")</f>
        <v>x</v>
      </c>
      <c r="CE9" s="19" t="str">
        <f ca="1">IFERROR(__xludf.DUMMYFUNCTION("""COMPUTED_VALUE"""),"x")</f>
        <v>x</v>
      </c>
      <c r="CF9" s="19" t="str">
        <f ca="1">IFERROR(__xludf.DUMMYFUNCTION("""COMPUTED_VALUE"""),"x")</f>
        <v>x</v>
      </c>
      <c r="CG9" s="19" t="str">
        <f ca="1">IFERROR(__xludf.DUMMYFUNCTION("""COMPUTED_VALUE"""),"x")</f>
        <v>x</v>
      </c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ht="27" customHeight="1" x14ac:dyDescent="0.6">
      <c r="A10" s="8" t="str">
        <f ca="1">IFERROR(__xludf.DUMMYFUNCTION("IMPORTRANGE(""1uLFkhn6JRsBgmAFR3Ym-FcYC0HiBEFncJsK08bPourY"",""Overview!A3:CQ3"")"),"Sien")</f>
        <v>Sien</v>
      </c>
      <c r="B10" s="23"/>
      <c r="C10" s="23"/>
      <c r="D10" s="23"/>
      <c r="E10" s="23"/>
      <c r="F10" s="19" t="str">
        <f ca="1">IFERROR(__xludf.DUMMYFUNCTION("""COMPUTED_VALUE"""),"x")</f>
        <v>x</v>
      </c>
      <c r="G10" s="20" t="str">
        <f ca="1">IFERROR(__xludf.DUMMYFUNCTION("""COMPUTED_VALUE"""),"11u")</f>
        <v>11u</v>
      </c>
      <c r="H10" s="21" t="str">
        <f ca="1">IFERROR(__xludf.DUMMYFUNCTION("""COMPUTED_VALUE"""),"x")</f>
        <v>x</v>
      </c>
      <c r="I10" s="20" t="str">
        <f ca="1">IFERROR(__xludf.DUMMYFUNCTION("""COMPUTED_VALUE"""),"-")</f>
        <v>-</v>
      </c>
      <c r="J10" s="20" t="str">
        <f ca="1">IFERROR(__xludf.DUMMYFUNCTION("""COMPUTED_VALUE"""),"11-16:15")</f>
        <v>11-16:15</v>
      </c>
      <c r="K10" s="20" t="str">
        <f ca="1">IFERROR(__xludf.DUMMYFUNCTION("""COMPUTED_VALUE"""),"11u")</f>
        <v>11u</v>
      </c>
      <c r="L10" s="20" t="str">
        <f ca="1">IFERROR(__xludf.DUMMYFUNCTION("""COMPUTED_VALUE"""),"12u - 17u40")</f>
        <v>12u - 17u40</v>
      </c>
      <c r="M10" s="20" t="str">
        <f ca="1">IFERROR(__xludf.DUMMYFUNCTION("""COMPUTED_VALUE"""),"11u")</f>
        <v>11u</v>
      </c>
      <c r="N10" s="20" t="str">
        <f ca="1">IFERROR(__xludf.DUMMYFUNCTION("""COMPUTED_VALUE"""),"11-16u")</f>
        <v>11-16u</v>
      </c>
      <c r="O10" s="19"/>
      <c r="P10" s="19"/>
      <c r="Q10" s="19" t="str">
        <f ca="1">IFERROR(__xludf.DUMMYFUNCTION("""COMPUTED_VALUE"""),"x")</f>
        <v>x</v>
      </c>
      <c r="R10" s="19" t="str">
        <f ca="1">IFERROR(__xludf.DUMMYFUNCTION("""COMPUTED_VALUE"""),"x")</f>
        <v>x</v>
      </c>
      <c r="S10" s="19" t="str">
        <f ca="1">IFERROR(__xludf.DUMMYFUNCTION("""COMPUTED_VALUE"""),"x")</f>
        <v>x</v>
      </c>
      <c r="T10" s="19"/>
      <c r="U10" s="19" t="str">
        <f ca="1">IFERROR(__xludf.DUMMYFUNCTION("""COMPUTED_VALUE"""),"10u-...")</f>
        <v>10u-...</v>
      </c>
      <c r="V10" s="19" t="str">
        <f ca="1">IFERROR(__xludf.DUMMYFUNCTION("""COMPUTED_VALUE"""),"x")</f>
        <v>x</v>
      </c>
      <c r="W10" s="19" t="str">
        <f ca="1">IFERROR(__xludf.DUMMYFUNCTION("""COMPUTED_VALUE"""),"...-16u")</f>
        <v>...-16u</v>
      </c>
      <c r="X10" s="19"/>
      <c r="Y10" s="19" t="str">
        <f ca="1">IFERROR(__xludf.DUMMYFUNCTION("""COMPUTED_VALUE"""),"x")</f>
        <v>x</v>
      </c>
      <c r="Z10" s="19" t="str">
        <f ca="1">IFERROR(__xludf.DUMMYFUNCTION("""COMPUTED_VALUE"""),"x")</f>
        <v>x</v>
      </c>
      <c r="AA10" s="19" t="str">
        <f ca="1">IFERROR(__xludf.DUMMYFUNCTION("""COMPUTED_VALUE"""),"x")</f>
        <v>x</v>
      </c>
      <c r="AB10" s="19" t="str">
        <f ca="1">IFERROR(__xludf.DUMMYFUNCTION("""COMPUTED_VALUE"""),"x")</f>
        <v>x</v>
      </c>
      <c r="AC10" s="19" t="str">
        <f ca="1">IFERROR(__xludf.DUMMYFUNCTION("""COMPUTED_VALUE"""),"x")</f>
        <v>x</v>
      </c>
      <c r="AD10" s="19" t="str">
        <f ca="1">IFERROR(__xludf.DUMMYFUNCTION("""COMPUTED_VALUE"""),"x")</f>
        <v>x</v>
      </c>
      <c r="AE10" s="19" t="str">
        <f ca="1">IFERROR(__xludf.DUMMYFUNCTION("""COMPUTED_VALUE"""),"x")</f>
        <v>x</v>
      </c>
      <c r="AF10" s="19" t="str">
        <f ca="1">IFERROR(__xludf.DUMMYFUNCTION("""COMPUTED_VALUE"""),"x")</f>
        <v>x</v>
      </c>
      <c r="AG10" s="19" t="str">
        <f ca="1">IFERROR(__xludf.DUMMYFUNCTION("""COMPUTED_VALUE"""),"x")</f>
        <v>x</v>
      </c>
      <c r="AH10" s="19" t="str">
        <f ca="1">IFERROR(__xludf.DUMMYFUNCTION("""COMPUTED_VALUE"""),"x")</f>
        <v>x</v>
      </c>
      <c r="AI10" s="19" t="str">
        <f ca="1">IFERROR(__xludf.DUMMYFUNCTION("""COMPUTED_VALUE"""),"x")</f>
        <v>x</v>
      </c>
      <c r="AJ10" s="19" t="str">
        <f ca="1">IFERROR(__xludf.DUMMYFUNCTION("""COMPUTED_VALUE"""),"x")</f>
        <v>x</v>
      </c>
      <c r="AK10" s="19" t="str">
        <f ca="1">IFERROR(__xludf.DUMMYFUNCTION("""COMPUTED_VALUE"""),"x")</f>
        <v>x</v>
      </c>
      <c r="AL10" s="19" t="str">
        <f ca="1">IFERROR(__xludf.DUMMYFUNCTION("""COMPUTED_VALUE"""),"x")</f>
        <v>x</v>
      </c>
      <c r="AM10" s="19" t="str">
        <f ca="1">IFERROR(__xludf.DUMMYFUNCTION("""COMPUTED_VALUE"""),"x")</f>
        <v>x</v>
      </c>
      <c r="AN10" s="19"/>
      <c r="AO10" s="19" t="str">
        <f ca="1">IFERROR(__xludf.DUMMYFUNCTION("""COMPUTED_VALUE"""),"x")</f>
        <v>x</v>
      </c>
      <c r="AP10" s="19" t="str">
        <f ca="1">IFERROR(__xludf.DUMMYFUNCTION("""COMPUTED_VALUE"""),"x")</f>
        <v>x</v>
      </c>
      <c r="AQ10" s="19" t="str">
        <f ca="1">IFERROR(__xludf.DUMMYFUNCTION("""COMPUTED_VALUE"""),"x")</f>
        <v>x</v>
      </c>
      <c r="AR10" s="19" t="str">
        <f ca="1">IFERROR(__xludf.DUMMYFUNCTION("""COMPUTED_VALUE"""),"x")</f>
        <v>x</v>
      </c>
      <c r="AS10" s="19" t="str">
        <f ca="1">IFERROR(__xludf.DUMMYFUNCTION("""COMPUTED_VALUE"""),"x")</f>
        <v>x</v>
      </c>
      <c r="AT10" s="19" t="str">
        <f ca="1">IFERROR(__xludf.DUMMYFUNCTION("""COMPUTED_VALUE"""),"x")</f>
        <v>x</v>
      </c>
      <c r="AU10" s="19" t="str">
        <f ca="1">IFERROR(__xludf.DUMMYFUNCTION("""COMPUTED_VALUE"""),"x")</f>
        <v>x</v>
      </c>
      <c r="AV10" s="19" t="str">
        <f ca="1">IFERROR(__xludf.DUMMYFUNCTION("""COMPUTED_VALUE"""),"x")</f>
        <v>x</v>
      </c>
      <c r="AW10" s="19" t="str">
        <f ca="1">IFERROR(__xludf.DUMMYFUNCTION("""COMPUTED_VALUE"""),"x")</f>
        <v>x</v>
      </c>
      <c r="AX10" s="19" t="str">
        <f ca="1">IFERROR(__xludf.DUMMYFUNCTION("""COMPUTED_VALUE"""),"x")</f>
        <v>x</v>
      </c>
      <c r="AY10" s="19" t="str">
        <f ca="1">IFERROR(__xludf.DUMMYFUNCTION("""COMPUTED_VALUE"""),"x")</f>
        <v>x</v>
      </c>
      <c r="AZ10" s="19" t="str">
        <f ca="1">IFERROR(__xludf.DUMMYFUNCTION("""COMPUTED_VALUE"""),"x")</f>
        <v>x</v>
      </c>
      <c r="BA10" s="19" t="str">
        <f ca="1">IFERROR(__xludf.DUMMYFUNCTION("""COMPUTED_VALUE"""),"x")</f>
        <v>x</v>
      </c>
      <c r="BB10" s="19" t="str">
        <f ca="1">IFERROR(__xludf.DUMMYFUNCTION("""COMPUTED_VALUE"""),"x")</f>
        <v>x</v>
      </c>
      <c r="BC10" s="19" t="str">
        <f ca="1">IFERROR(__xludf.DUMMYFUNCTION("""COMPUTED_VALUE"""),"x")</f>
        <v>x</v>
      </c>
      <c r="BD10" s="19" t="str">
        <f ca="1">IFERROR(__xludf.DUMMYFUNCTION("""COMPUTED_VALUE"""),"x")</f>
        <v>x</v>
      </c>
      <c r="BE10" s="19" t="str">
        <f ca="1">IFERROR(__xludf.DUMMYFUNCTION("""COMPUTED_VALUE"""),"x")</f>
        <v>x</v>
      </c>
      <c r="BF10" s="19" t="str">
        <f ca="1">IFERROR(__xludf.DUMMYFUNCTION("""COMPUTED_VALUE"""),"x")</f>
        <v>x</v>
      </c>
      <c r="BG10" s="19" t="str">
        <f ca="1">IFERROR(__xludf.DUMMYFUNCTION("""COMPUTED_VALUE"""),"x")</f>
        <v>x</v>
      </c>
      <c r="BH10" s="19" t="str">
        <f ca="1">IFERROR(__xludf.DUMMYFUNCTION("""COMPUTED_VALUE"""),"x")</f>
        <v>x</v>
      </c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 t="str">
        <f ca="1">IFERROR(__xludf.DUMMYFUNCTION("""COMPUTED_VALUE"""),"x")</f>
        <v>x</v>
      </c>
      <c r="CA10" s="19" t="str">
        <f ca="1">IFERROR(__xludf.DUMMYFUNCTION("""COMPUTED_VALUE"""),"x")</f>
        <v>x</v>
      </c>
      <c r="CB10" s="19" t="str">
        <f ca="1">IFERROR(__xludf.DUMMYFUNCTION("""COMPUTED_VALUE"""),"x")</f>
        <v>x</v>
      </c>
      <c r="CC10" s="19" t="str">
        <f ca="1">IFERROR(__xludf.DUMMYFUNCTION("""COMPUTED_VALUE"""),"x")</f>
        <v>x</v>
      </c>
      <c r="CD10" s="19" t="str">
        <f ca="1">IFERROR(__xludf.DUMMYFUNCTION("""COMPUTED_VALUE"""),"x")</f>
        <v>x</v>
      </c>
      <c r="CE10" s="19" t="str">
        <f ca="1">IFERROR(__xludf.DUMMYFUNCTION("""COMPUTED_VALUE"""),"x")</f>
        <v>x</v>
      </c>
      <c r="CF10" s="19" t="str">
        <f ca="1">IFERROR(__xludf.DUMMYFUNCTION("""COMPUTED_VALUE"""),"x")</f>
        <v>x</v>
      </c>
      <c r="CG10" s="19" t="str">
        <f ca="1">IFERROR(__xludf.DUMMYFUNCTION("""COMPUTED_VALUE"""),"x")</f>
        <v>x</v>
      </c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ht="27" customHeight="1" x14ac:dyDescent="0.6">
      <c r="A11" s="8" t="str">
        <f ca="1">IFERROR(__xludf.DUMMYFUNCTION("IMPORTRANGE(""16TaoyXO8JYWbbFc_khMv1YKNWV0FL9d7v1jlF7cI20c"",""Overview!A3:CQ3"")"),"Violet")</f>
        <v>Violet</v>
      </c>
      <c r="B11" s="23"/>
      <c r="C11" s="23"/>
      <c r="D11" s="23"/>
      <c r="E11" s="23"/>
      <c r="F11" s="19" t="str">
        <f ca="1">IFERROR(__xludf.DUMMYFUNCTION("""COMPUTED_VALUE"""),"x")</f>
        <v>x</v>
      </c>
      <c r="G11" s="20" t="str">
        <f ca="1">IFERROR(__xludf.DUMMYFUNCTION("""COMPUTED_VALUE"""),"12u")</f>
        <v>12u</v>
      </c>
      <c r="H11" s="21" t="str">
        <f ca="1">IFERROR(__xludf.DUMMYFUNCTION("""COMPUTED_VALUE"""),"x")</f>
        <v>x</v>
      </c>
      <c r="I11" s="19" t="str">
        <f ca="1">IFERROR(__xludf.DUMMYFUNCTION("""COMPUTED_VALUE"""),"-")</f>
        <v>-</v>
      </c>
      <c r="J11" s="20" t="str">
        <f ca="1">IFERROR(__xludf.DUMMYFUNCTION("""COMPUTED_VALUE"""),"-")</f>
        <v>-</v>
      </c>
      <c r="K11" s="20" t="str">
        <f ca="1">IFERROR(__xludf.DUMMYFUNCTION("""COMPUTED_VALUE"""),"11u-15u30...")</f>
        <v>11u-15u30...</v>
      </c>
      <c r="L11" s="20" t="str">
        <f ca="1">IFERROR(__xludf.DUMMYFUNCTION("""COMPUTED_VALUE"""),"12u")</f>
        <v>12u</v>
      </c>
      <c r="M11" s="20" t="str">
        <f ca="1">IFERROR(__xludf.DUMMYFUNCTION("""COMPUTED_VALUE"""),"12u-...")</f>
        <v>12u-...</v>
      </c>
      <c r="N11" s="19"/>
      <c r="O11" s="19" t="str">
        <f ca="1">IFERROR(__xludf.DUMMYFUNCTION("""COMPUTED_VALUE"""),"12u")</f>
        <v>12u</v>
      </c>
      <c r="P11" s="19" t="str">
        <f ca="1">IFERROR(__xludf.DUMMYFUNCTION("""COMPUTED_VALUE"""),"12u")</f>
        <v>12u</v>
      </c>
      <c r="Q11" s="19" t="str">
        <f ca="1">IFERROR(__xludf.DUMMYFUNCTION("""COMPUTED_VALUE"""),"x")</f>
        <v>x</v>
      </c>
      <c r="R11" s="19" t="str">
        <f ca="1">IFERROR(__xludf.DUMMYFUNCTION("""COMPUTED_VALUE"""),"x")</f>
        <v>x</v>
      </c>
      <c r="S11" s="19" t="str">
        <f ca="1">IFERROR(__xludf.DUMMYFUNCTION("""COMPUTED_VALUE"""),"12u")</f>
        <v>12u</v>
      </c>
      <c r="T11" s="19" t="str">
        <f ca="1">IFERROR(__xludf.DUMMYFUNCTION("""COMPUTED_VALUE"""),"12u")</f>
        <v>12u</v>
      </c>
      <c r="U11" s="19" t="str">
        <f ca="1">IFERROR(__xludf.DUMMYFUNCTION("""COMPUTED_VALUE"""),"12u")</f>
        <v>12u</v>
      </c>
      <c r="V11" s="19" t="str">
        <f ca="1">IFERROR(__xludf.DUMMYFUNCTION("""COMPUTED_VALUE"""),"12u")</f>
        <v>12u</v>
      </c>
      <c r="W11" s="19" t="str">
        <f ca="1">IFERROR(__xludf.DUMMYFUNCTION("""COMPUTED_VALUE"""),"12u")</f>
        <v>12u</v>
      </c>
      <c r="X11" s="19" t="str">
        <f ca="1">IFERROR(__xludf.DUMMYFUNCTION("""COMPUTED_VALUE"""),"...-13u")</f>
        <v>...-13u</v>
      </c>
      <c r="Y11" s="19" t="str">
        <f ca="1">IFERROR(__xludf.DUMMYFUNCTION("""COMPUTED_VALUE"""),"x")</f>
        <v>x</v>
      </c>
      <c r="Z11" s="19" t="str">
        <f ca="1">IFERROR(__xludf.DUMMYFUNCTION("""COMPUTED_VALUE"""),"12u")</f>
        <v>12u</v>
      </c>
      <c r="AA11" s="19" t="str">
        <f ca="1">IFERROR(__xludf.DUMMYFUNCTION("""COMPUTED_VALUE"""),"12u")</f>
        <v>12u</v>
      </c>
      <c r="AB11" s="19" t="str">
        <f ca="1">IFERROR(__xludf.DUMMYFUNCTION("""COMPUTED_VALUE"""),"12u")</f>
        <v>12u</v>
      </c>
      <c r="AC11" s="19" t="str">
        <f ca="1">IFERROR(__xludf.DUMMYFUNCTION("""COMPUTED_VALUE"""),"12u")</f>
        <v>12u</v>
      </c>
      <c r="AD11" s="19" t="str">
        <f ca="1">IFERROR(__xludf.DUMMYFUNCTION("""COMPUTED_VALUE"""),"12u")</f>
        <v>12u</v>
      </c>
      <c r="AE11" s="19" t="str">
        <f ca="1">IFERROR(__xludf.DUMMYFUNCTION("""COMPUTED_VALUE"""),"x")</f>
        <v>x</v>
      </c>
      <c r="AF11" s="19" t="str">
        <f ca="1">IFERROR(__xludf.DUMMYFUNCTION("""COMPUTED_VALUE"""),"x")</f>
        <v>x</v>
      </c>
      <c r="AG11" s="19" t="str">
        <f ca="1">IFERROR(__xludf.DUMMYFUNCTION("""COMPUTED_VALUE"""),"12u")</f>
        <v>12u</v>
      </c>
      <c r="AH11" s="19" t="str">
        <f ca="1">IFERROR(__xludf.DUMMYFUNCTION("""COMPUTED_VALUE"""),"12u")</f>
        <v>12u</v>
      </c>
      <c r="AI11" s="19" t="str">
        <f ca="1">IFERROR(__xludf.DUMMYFUNCTION("""COMPUTED_VALUE"""),"12u")</f>
        <v>12u</v>
      </c>
      <c r="AJ11" s="19" t="str">
        <f ca="1">IFERROR(__xludf.DUMMYFUNCTION("""COMPUTED_VALUE"""),"12u")</f>
        <v>12u</v>
      </c>
      <c r="AK11" s="19" t="str">
        <f ca="1">IFERROR(__xludf.DUMMYFUNCTION("""COMPUTED_VALUE"""),"12u")</f>
        <v>12u</v>
      </c>
      <c r="AL11" s="19" t="str">
        <f ca="1">IFERROR(__xludf.DUMMYFUNCTION("""COMPUTED_VALUE"""),"x")</f>
        <v>x</v>
      </c>
      <c r="AM11" s="19" t="str">
        <f ca="1">IFERROR(__xludf.DUMMYFUNCTION("""COMPUTED_VALUE"""),"...-15u, 15u15-...")</f>
        <v>...-15u, 15u15-...</v>
      </c>
      <c r="AN11" s="19" t="str">
        <f ca="1">IFERROR(__xludf.DUMMYFUNCTION("""COMPUTED_VALUE"""),"12u")</f>
        <v>12u</v>
      </c>
      <c r="AO11" s="19" t="str">
        <f ca="1">IFERROR(__xludf.DUMMYFUNCTION("""COMPUTED_VALUE"""),"12u")</f>
        <v>12u</v>
      </c>
      <c r="AP11" s="19" t="str">
        <f ca="1">IFERROR(__xludf.DUMMYFUNCTION("""COMPUTED_VALUE"""),"12u")</f>
        <v>12u</v>
      </c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ht="27" customHeight="1" x14ac:dyDescent="0.6">
      <c r="A12" s="8" t="str">
        <f ca="1">IFERROR(__xludf.DUMMYFUNCTION("IMPORTRANGE(""1aq-LCEIsW9n3ON6St7AW4Ux6wRz4xIZaW3xbApjf9qs"",""Overview!A3:CQ3"")"),"Wannes")</f>
        <v>Wannes</v>
      </c>
      <c r="B12" s="23"/>
      <c r="C12" s="23"/>
      <c r="D12" s="23"/>
      <c r="E12" s="23"/>
      <c r="F12" s="19"/>
      <c r="G12" s="20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tr">
        <f ca="1">IFERROR(__xludf.DUMMYFUNCTION("""COMPUTED_VALUE"""),"x")</f>
        <v>x</v>
      </c>
      <c r="AD12" s="19" t="str">
        <f ca="1">IFERROR(__xludf.DUMMYFUNCTION("""COMPUTED_VALUE"""),"x")</f>
        <v>x</v>
      </c>
      <c r="AE12" s="19"/>
      <c r="AF12" s="19"/>
      <c r="AG12" s="19" t="str">
        <f ca="1">IFERROR(__xludf.DUMMYFUNCTION("""COMPUTED_VALUE"""),"x")</f>
        <v>x</v>
      </c>
      <c r="AH12" s="19" t="str">
        <f ca="1">IFERROR(__xludf.DUMMYFUNCTION("""COMPUTED_VALUE"""),"x")</f>
        <v>x</v>
      </c>
      <c r="AI12" s="19" t="str">
        <f ca="1">IFERROR(__xludf.DUMMYFUNCTION("""COMPUTED_VALUE"""),"...-19u")</f>
        <v>...-19u</v>
      </c>
      <c r="AJ12" s="19"/>
      <c r="AK12" s="19"/>
      <c r="AL12" s="19" t="str">
        <f ca="1">IFERROR(__xludf.DUMMYFUNCTION("""COMPUTED_VALUE"""),"x")</f>
        <v>x</v>
      </c>
      <c r="AM12" s="19" t="str">
        <f ca="1">IFERROR(__xludf.DUMMYFUNCTION("""COMPUTED_VALUE"""),"x")</f>
        <v>x</v>
      </c>
      <c r="AN12" s="19" t="str">
        <f ca="1">IFERROR(__xludf.DUMMYFUNCTION("""COMPUTED_VALUE"""),"x")</f>
        <v>x</v>
      </c>
      <c r="AO12" s="19" t="str">
        <f ca="1">IFERROR(__xludf.DUMMYFUNCTION("""COMPUTED_VALUE"""),"x")</f>
        <v>x</v>
      </c>
      <c r="AP12" s="19" t="str">
        <f ca="1">IFERROR(__xludf.DUMMYFUNCTION("""COMPUTED_VALUE"""),"...-17u")</f>
        <v>...-17u</v>
      </c>
      <c r="AQ12" s="19"/>
      <c r="AR12" s="19"/>
      <c r="AS12" s="19"/>
      <c r="AT12" s="19"/>
      <c r="AU12" s="19"/>
      <c r="AV12" s="19" t="str">
        <f ca="1">IFERROR(__xludf.DUMMYFUNCTION("""COMPUTED_VALUE"""),"x")</f>
        <v>x</v>
      </c>
      <c r="AW12" s="19" t="str">
        <f ca="1">IFERROR(__xludf.DUMMYFUNCTION("""COMPUTED_VALUE"""),"x")</f>
        <v>x</v>
      </c>
      <c r="AX12" s="19" t="str">
        <f ca="1">IFERROR(__xludf.DUMMYFUNCTION("""COMPUTED_VALUE"""),"x")</f>
        <v>x</v>
      </c>
      <c r="AY12" s="19" t="str">
        <f ca="1">IFERROR(__xludf.DUMMYFUNCTION("""COMPUTED_VALUE"""),"x")</f>
        <v>x</v>
      </c>
      <c r="AZ12" s="19"/>
      <c r="BA12" s="19"/>
      <c r="BB12" s="19" t="str">
        <f ca="1">IFERROR(__xludf.DUMMYFUNCTION("""COMPUTED_VALUE"""),"x")</f>
        <v>x</v>
      </c>
      <c r="BC12" s="19"/>
      <c r="BD12" s="19"/>
      <c r="BE12" s="19"/>
      <c r="BF12" s="19"/>
      <c r="BG12" s="19"/>
      <c r="BH12" s="19"/>
      <c r="BI12" s="19" t="str">
        <f ca="1">IFERROR(__xludf.DUMMYFUNCTION("""COMPUTED_VALUE"""),"x")</f>
        <v>x</v>
      </c>
      <c r="BJ12" s="19" t="str">
        <f ca="1">IFERROR(__xludf.DUMMYFUNCTION("""COMPUTED_VALUE"""),"x")</f>
        <v>x</v>
      </c>
      <c r="BK12" s="19" t="str">
        <f ca="1">IFERROR(__xludf.DUMMYFUNCTION("""COMPUTED_VALUE"""),"x")</f>
        <v>x</v>
      </c>
      <c r="BL12" s="19" t="str">
        <f ca="1">IFERROR(__xludf.DUMMYFUNCTION("""COMPUTED_VALUE"""),"x")</f>
        <v>x</v>
      </c>
      <c r="BM12" s="19" t="str">
        <f ca="1">IFERROR(__xludf.DUMMYFUNCTION("""COMPUTED_VALUE"""),"x")</f>
        <v>x</v>
      </c>
      <c r="BN12" s="19" t="str">
        <f ca="1">IFERROR(__xludf.DUMMYFUNCTION("""COMPUTED_VALUE"""),"x")</f>
        <v>x</v>
      </c>
      <c r="BO12" s="19" t="str">
        <f ca="1">IFERROR(__xludf.DUMMYFUNCTION("""COMPUTED_VALUE"""),"x")</f>
        <v>x</v>
      </c>
      <c r="BP12" s="19"/>
      <c r="BQ12" s="19"/>
      <c r="BR12" s="19"/>
      <c r="BS12" s="19"/>
      <c r="BT12" s="19"/>
      <c r="BU12" s="19"/>
      <c r="BV12" s="19"/>
      <c r="BW12" s="19"/>
      <c r="BX12" s="19"/>
      <c r="BY12" s="19" t="str">
        <f ca="1">IFERROR(__xludf.DUMMYFUNCTION("""COMPUTED_VALUE"""),"x")</f>
        <v>x</v>
      </c>
      <c r="BZ12" s="19" t="str">
        <f ca="1">IFERROR(__xludf.DUMMYFUNCTION("""COMPUTED_VALUE"""),"x")</f>
        <v>x</v>
      </c>
      <c r="CA12" s="19" t="str">
        <f ca="1">IFERROR(__xludf.DUMMYFUNCTION("""COMPUTED_VALUE"""),"x")</f>
        <v>x</v>
      </c>
      <c r="CB12" s="19"/>
      <c r="CC12" s="19"/>
      <c r="CD12" s="19" t="str">
        <f ca="1">IFERROR(__xludf.DUMMYFUNCTION("""COMPUTED_VALUE"""),"x")</f>
        <v>x</v>
      </c>
      <c r="CE12" s="19" t="str">
        <f ca="1">IFERROR(__xludf.DUMMYFUNCTION("""COMPUTED_VALUE"""),"x")</f>
        <v>x</v>
      </c>
      <c r="CF12" s="19" t="str">
        <f ca="1">IFERROR(__xludf.DUMMYFUNCTION("""COMPUTED_VALUE"""),"x")</f>
        <v>x</v>
      </c>
      <c r="CG12" s="19" t="str">
        <f ca="1">IFERROR(__xludf.DUMMYFUNCTION("""COMPUTED_VALUE"""),"x")</f>
        <v>x</v>
      </c>
      <c r="CH12" s="19"/>
      <c r="CI12" s="19"/>
      <c r="CJ12" s="19"/>
      <c r="CK12" s="19"/>
      <c r="CL12" s="19"/>
      <c r="CM12" s="19"/>
      <c r="CN12" s="19"/>
      <c r="CO12" s="19"/>
      <c r="CP12" s="19"/>
      <c r="CQ12" s="19"/>
    </row>
    <row r="13" spans="1:95" ht="27" customHeight="1" x14ac:dyDescent="0.6">
      <c r="A13" s="8" t="str">
        <f ca="1">IFERROR(__xludf.DUMMYFUNCTION("IMPORTRANGE(""18v0-kX-iDa1M-ZMZQOPwDJ6ZG4BcY3qhrg8KqD4LOM0"",""Overview!A3:CQ3"")"),"Yenthe")</f>
        <v>Yenthe</v>
      </c>
      <c r="B13" s="23"/>
      <c r="C13" s="23"/>
      <c r="D13" s="23"/>
      <c r="E13" s="23"/>
      <c r="F13" s="19" t="str">
        <f ca="1">IFERROR(__xludf.DUMMYFUNCTION("""COMPUTED_VALUE"""),"x")</f>
        <v>x</v>
      </c>
      <c r="G13" s="19"/>
      <c r="H13" s="21" t="str">
        <f ca="1">IFERROR(__xludf.DUMMYFUNCTION("""COMPUTED_VALUE"""),"x")</f>
        <v>x</v>
      </c>
      <c r="I13" s="19" t="str">
        <f ca="1">IFERROR(__xludf.DUMMYFUNCTION("""COMPUTED_VALUE"""),"-")</f>
        <v>-</v>
      </c>
      <c r="J13" s="19"/>
      <c r="K13" s="19" t="str">
        <f ca="1">IFERROR(__xludf.DUMMYFUNCTION("""COMPUTED_VALUE"""),"x")</f>
        <v>x</v>
      </c>
      <c r="L13" s="19" t="str">
        <f ca="1">IFERROR(__xludf.DUMMYFUNCTION("""COMPUTED_VALUE"""),"x")</f>
        <v>x</v>
      </c>
      <c r="M13" s="19" t="str">
        <f ca="1">IFERROR(__xludf.DUMMYFUNCTION("""COMPUTED_VALUE"""),"x")</f>
        <v>x</v>
      </c>
      <c r="N13" s="20" t="str">
        <f ca="1">IFERROR(__xludf.DUMMYFUNCTION("""COMPUTED_VALUE"""),"15u")</f>
        <v>15u</v>
      </c>
      <c r="O13" s="19" t="str">
        <f ca="1">IFERROR(__xludf.DUMMYFUNCTION("""COMPUTED_VALUE"""),"x")</f>
        <v>x</v>
      </c>
      <c r="P13" s="19" t="str">
        <f ca="1">IFERROR(__xludf.DUMMYFUNCTION("""COMPUTED_VALUE"""),"x")</f>
        <v>x</v>
      </c>
      <c r="Q13" s="19"/>
      <c r="R13" s="19" t="str">
        <f ca="1">IFERROR(__xludf.DUMMYFUNCTION("""COMPUTED_VALUE"""),"x")</f>
        <v>x</v>
      </c>
      <c r="S13" s="19" t="str">
        <f ca="1">IFERROR(__xludf.DUMMYFUNCTION("""COMPUTED_VALUE"""),"x")</f>
        <v>x</v>
      </c>
      <c r="T13" s="19" t="str">
        <f ca="1">IFERROR(__xludf.DUMMYFUNCTION("""COMPUTED_VALUE"""),"x")</f>
        <v>x</v>
      </c>
      <c r="U13" s="19" t="str">
        <f ca="1">IFERROR(__xludf.DUMMYFUNCTION("""COMPUTED_VALUE"""),"x")</f>
        <v>x</v>
      </c>
      <c r="V13" s="19" t="str">
        <f ca="1">IFERROR(__xludf.DUMMYFUNCTION("""COMPUTED_VALUE"""),"x")</f>
        <v>x</v>
      </c>
      <c r="W13" s="19" t="str">
        <f ca="1">IFERROR(__xludf.DUMMYFUNCTION("""COMPUTED_VALUE"""),"x")</f>
        <v>x</v>
      </c>
      <c r="X13" s="19" t="str">
        <f ca="1">IFERROR(__xludf.DUMMYFUNCTION("""COMPUTED_VALUE"""),"x")</f>
        <v>x</v>
      </c>
      <c r="Y13" s="19" t="str">
        <f ca="1">IFERROR(__xludf.DUMMYFUNCTION("""COMPUTED_VALUE"""),"x")</f>
        <v>x</v>
      </c>
      <c r="Z13" s="19" t="str">
        <f ca="1">IFERROR(__xludf.DUMMYFUNCTION("""COMPUTED_VALUE"""),"x")</f>
        <v>x</v>
      </c>
      <c r="AA13" s="19" t="str">
        <f ca="1">IFERROR(__xludf.DUMMYFUNCTION("""COMPUTED_VALUE"""),"x")</f>
        <v>x</v>
      </c>
      <c r="AB13" s="19" t="str">
        <f ca="1">IFERROR(__xludf.DUMMYFUNCTION("""COMPUTED_VALUE"""),"x")</f>
        <v>x</v>
      </c>
      <c r="AC13" s="19" t="str">
        <f ca="1">IFERROR(__xludf.DUMMYFUNCTION("""COMPUTED_VALUE"""),"x")</f>
        <v>x</v>
      </c>
      <c r="AD13" s="19" t="str">
        <f ca="1">IFERROR(__xludf.DUMMYFUNCTION("""COMPUTED_VALUE"""),"x")</f>
        <v>x</v>
      </c>
      <c r="AE13" s="19" t="str">
        <f ca="1">IFERROR(__xludf.DUMMYFUNCTION("""COMPUTED_VALUE"""),"x")</f>
        <v>x</v>
      </c>
      <c r="AF13" s="19" t="str">
        <f ca="1">IFERROR(__xludf.DUMMYFUNCTION("""COMPUTED_VALUE"""),"x")</f>
        <v>x</v>
      </c>
      <c r="AG13" s="19" t="str">
        <f ca="1">IFERROR(__xludf.DUMMYFUNCTION("""COMPUTED_VALUE"""),"x")</f>
        <v>x</v>
      </c>
      <c r="AH13" s="19" t="str">
        <f ca="1">IFERROR(__xludf.DUMMYFUNCTION("""COMPUTED_VALUE"""),"x")</f>
        <v>x</v>
      </c>
      <c r="AI13" s="19" t="str">
        <f ca="1">IFERROR(__xludf.DUMMYFUNCTION("""COMPUTED_VALUE"""),"x")</f>
        <v>x</v>
      </c>
      <c r="AJ13" s="19" t="str">
        <f ca="1">IFERROR(__xludf.DUMMYFUNCTION("""COMPUTED_VALUE"""),"x")</f>
        <v>x</v>
      </c>
      <c r="AK13" s="19" t="str">
        <f ca="1">IFERROR(__xludf.DUMMYFUNCTION("""COMPUTED_VALUE"""),"x")</f>
        <v>x</v>
      </c>
      <c r="AL13" s="19" t="str">
        <f ca="1">IFERROR(__xludf.DUMMYFUNCTION("""COMPUTED_VALUE"""),"x")</f>
        <v>x</v>
      </c>
      <c r="AM13" s="19" t="str">
        <f ca="1">IFERROR(__xludf.DUMMYFUNCTION("""COMPUTED_VALUE"""),"x")</f>
        <v>x</v>
      </c>
      <c r="AN13" s="19" t="str">
        <f ca="1">IFERROR(__xludf.DUMMYFUNCTION("""COMPUTED_VALUE"""),"x")</f>
        <v>x</v>
      </c>
      <c r="AO13" s="19" t="str">
        <f ca="1">IFERROR(__xludf.DUMMYFUNCTION("""COMPUTED_VALUE"""),"x")</f>
        <v>x</v>
      </c>
      <c r="AP13" s="19" t="str">
        <f ca="1">IFERROR(__xludf.DUMMYFUNCTION("""COMPUTED_VALUE"""),"x")</f>
        <v>x</v>
      </c>
      <c r="AQ13" s="19" t="str">
        <f ca="1">IFERROR(__xludf.DUMMYFUNCTION("""COMPUTED_VALUE"""),"x")</f>
        <v>x</v>
      </c>
      <c r="AR13" s="19" t="str">
        <f ca="1">IFERROR(__xludf.DUMMYFUNCTION("""COMPUTED_VALUE"""),"x")</f>
        <v>x</v>
      </c>
      <c r="AS13" s="19" t="str">
        <f ca="1">IFERROR(__xludf.DUMMYFUNCTION("""COMPUTED_VALUE"""),"x")</f>
        <v>x</v>
      </c>
      <c r="AT13" s="19" t="str">
        <f ca="1">IFERROR(__xludf.DUMMYFUNCTION("""COMPUTED_VALUE"""),"x")</f>
        <v>x</v>
      </c>
      <c r="AU13" s="19" t="str">
        <f ca="1">IFERROR(__xludf.DUMMYFUNCTION("""COMPUTED_VALUE"""),"x")</f>
        <v>x</v>
      </c>
      <c r="AV13" s="19" t="str">
        <f ca="1">IFERROR(__xludf.DUMMYFUNCTION("""COMPUTED_VALUE"""),"x")</f>
        <v>x</v>
      </c>
      <c r="AW13" s="19" t="str">
        <f ca="1">IFERROR(__xludf.DUMMYFUNCTION("""COMPUTED_VALUE"""),"x")</f>
        <v>x</v>
      </c>
      <c r="AX13" s="19" t="str">
        <f ca="1">IFERROR(__xludf.DUMMYFUNCTION("""COMPUTED_VALUE"""),"x")</f>
        <v>x</v>
      </c>
      <c r="AY13" s="19" t="str">
        <f ca="1">IFERROR(__xludf.DUMMYFUNCTION("""COMPUTED_VALUE"""),"x")</f>
        <v>x</v>
      </c>
      <c r="AZ13" s="19" t="str">
        <f ca="1">IFERROR(__xludf.DUMMYFUNCTION("""COMPUTED_VALUE"""),"x")</f>
        <v>x</v>
      </c>
      <c r="BA13" s="19" t="str">
        <f ca="1">IFERROR(__xludf.DUMMYFUNCTION("""COMPUTED_VALUE"""),"x")</f>
        <v>x</v>
      </c>
      <c r="BB13" s="19" t="str">
        <f ca="1">IFERROR(__xludf.DUMMYFUNCTION("""COMPUTED_VALUE"""),"x")</f>
        <v>x</v>
      </c>
      <c r="BC13" s="19" t="str">
        <f ca="1">IFERROR(__xludf.DUMMYFUNCTION("""COMPUTED_VALUE"""),"x")</f>
        <v>x</v>
      </c>
      <c r="BD13" s="19" t="str">
        <f ca="1">IFERROR(__xludf.DUMMYFUNCTION("""COMPUTED_VALUE"""),"x")</f>
        <v>x</v>
      </c>
      <c r="BE13" s="19" t="str">
        <f ca="1">IFERROR(__xludf.DUMMYFUNCTION("""COMPUTED_VALUE"""),"x")</f>
        <v>x</v>
      </c>
      <c r="BF13" s="19" t="str">
        <f ca="1">IFERROR(__xludf.DUMMYFUNCTION("""COMPUTED_VALUE"""),"x")</f>
        <v>x</v>
      </c>
      <c r="BG13" s="19" t="str">
        <f ca="1">IFERROR(__xludf.DUMMYFUNCTION("""COMPUTED_VALUE"""),"x")</f>
        <v>x</v>
      </c>
      <c r="BH13" s="19" t="str">
        <f ca="1">IFERROR(__xludf.DUMMYFUNCTION("""COMPUTED_VALUE"""),"x")</f>
        <v>x</v>
      </c>
      <c r="BI13" s="19" t="str">
        <f ca="1">IFERROR(__xludf.DUMMYFUNCTION("""COMPUTED_VALUE"""),"x")</f>
        <v>x</v>
      </c>
      <c r="BJ13" s="19" t="str">
        <f ca="1">IFERROR(__xludf.DUMMYFUNCTION("""COMPUTED_VALUE"""),"x")</f>
        <v>x</v>
      </c>
      <c r="BK13" s="19" t="str">
        <f ca="1">IFERROR(__xludf.DUMMYFUNCTION("""COMPUTED_VALUE"""),"x")</f>
        <v>x</v>
      </c>
      <c r="BL13" s="19" t="str">
        <f ca="1">IFERROR(__xludf.DUMMYFUNCTION("""COMPUTED_VALUE"""),"x")</f>
        <v>x</v>
      </c>
      <c r="BM13" s="19" t="str">
        <f ca="1">IFERROR(__xludf.DUMMYFUNCTION("""COMPUTED_VALUE"""),"x")</f>
        <v>x</v>
      </c>
      <c r="BN13" s="19" t="str">
        <f ca="1">IFERROR(__xludf.DUMMYFUNCTION("""COMPUTED_VALUE"""),"x")</f>
        <v>x</v>
      </c>
      <c r="BO13" s="19" t="str">
        <f ca="1">IFERROR(__xludf.DUMMYFUNCTION("""COMPUTED_VALUE"""),"x")</f>
        <v>x</v>
      </c>
      <c r="BP13" s="19" t="str">
        <f ca="1">IFERROR(__xludf.DUMMYFUNCTION("""COMPUTED_VALUE"""),"x")</f>
        <v>x</v>
      </c>
      <c r="BQ13" s="19" t="str">
        <f ca="1">IFERROR(__xludf.DUMMYFUNCTION("""COMPUTED_VALUE"""),"x")</f>
        <v>x</v>
      </c>
      <c r="BR13" s="19" t="str">
        <f ca="1">IFERROR(__xludf.DUMMYFUNCTION("""COMPUTED_VALUE"""),"x")</f>
        <v>x</v>
      </c>
      <c r="BS13" s="19" t="str">
        <f ca="1">IFERROR(__xludf.DUMMYFUNCTION("""COMPUTED_VALUE"""),"x")</f>
        <v>x</v>
      </c>
      <c r="BT13" s="19" t="str">
        <f ca="1">IFERROR(__xludf.DUMMYFUNCTION("""COMPUTED_VALUE"""),"x")</f>
        <v>x</v>
      </c>
      <c r="BU13" s="19" t="str">
        <f ca="1">IFERROR(__xludf.DUMMYFUNCTION("""COMPUTED_VALUE"""),"x")</f>
        <v>x</v>
      </c>
      <c r="BV13" s="19" t="str">
        <f ca="1">IFERROR(__xludf.DUMMYFUNCTION("""COMPUTED_VALUE"""),"x")</f>
        <v>x</v>
      </c>
      <c r="BW13" s="19" t="str">
        <f ca="1">IFERROR(__xludf.DUMMYFUNCTION("""COMPUTED_VALUE"""),"x")</f>
        <v>x</v>
      </c>
      <c r="BX13" s="19" t="str">
        <f ca="1">IFERROR(__xludf.DUMMYFUNCTION("""COMPUTED_VALUE"""),"x")</f>
        <v>x</v>
      </c>
      <c r="BY13" s="19" t="str">
        <f ca="1">IFERROR(__xludf.DUMMYFUNCTION("""COMPUTED_VALUE"""),"x")</f>
        <v>x</v>
      </c>
      <c r="BZ13" s="19" t="str">
        <f ca="1">IFERROR(__xludf.DUMMYFUNCTION("""COMPUTED_VALUE"""),"x")</f>
        <v>x</v>
      </c>
      <c r="CA13" s="19" t="str">
        <f ca="1">IFERROR(__xludf.DUMMYFUNCTION("""COMPUTED_VALUE"""),"x")</f>
        <v>x</v>
      </c>
      <c r="CB13" s="19" t="str">
        <f ca="1">IFERROR(__xludf.DUMMYFUNCTION("""COMPUTED_VALUE"""),"x")</f>
        <v>x</v>
      </c>
      <c r="CC13" s="19" t="str">
        <f ca="1">IFERROR(__xludf.DUMMYFUNCTION("""COMPUTED_VALUE"""),"x")</f>
        <v>x</v>
      </c>
      <c r="CD13" s="19" t="str">
        <f ca="1">IFERROR(__xludf.DUMMYFUNCTION("""COMPUTED_VALUE"""),"x")</f>
        <v>x</v>
      </c>
      <c r="CE13" s="19" t="str">
        <f ca="1">IFERROR(__xludf.DUMMYFUNCTION("""COMPUTED_VALUE"""),"x")</f>
        <v>x</v>
      </c>
      <c r="CF13" s="19" t="str">
        <f ca="1">IFERROR(__xludf.DUMMYFUNCTION("""COMPUTED_VALUE"""),"x")</f>
        <v>x</v>
      </c>
      <c r="CG13" s="19" t="str">
        <f ca="1">IFERROR(__xludf.DUMMYFUNCTION("""COMPUTED_VALUE"""),"x")</f>
        <v>x</v>
      </c>
      <c r="CH13" s="19"/>
      <c r="CI13" s="19"/>
      <c r="CJ13" s="19"/>
      <c r="CK13" s="19"/>
      <c r="CL13" s="19"/>
      <c r="CM13" s="19"/>
      <c r="CN13" s="19"/>
      <c r="CO13" s="19"/>
      <c r="CP13" s="19"/>
      <c r="CQ13" s="19"/>
    </row>
    <row r="14" spans="1:95" ht="27" customHeight="1" x14ac:dyDescent="0.6">
      <c r="A14" s="8" t="str">
        <f ca="1">IFERROR(__xludf.DUMMYFUNCTION("IMPORTRANGE(""1cW3M_jtA-BWdKSpr2gU39_ls6mr_NCA3aqd80zARY48"",""Overview!A3:CQ3"")"),"Zeff")</f>
        <v>Zeff</v>
      </c>
      <c r="B14" s="23"/>
      <c r="C14" s="23"/>
      <c r="D14" s="23"/>
      <c r="E14" s="23"/>
      <c r="F14" s="19" t="str">
        <f ca="1">IFERROR(__xludf.DUMMYFUNCTION("""COMPUTED_VALUE"""),"x")</f>
        <v>x</v>
      </c>
      <c r="G14" s="19" t="str">
        <f ca="1">IFERROR(__xludf.DUMMYFUNCTION("""COMPUTED_VALUE"""),"x")</f>
        <v>x</v>
      </c>
      <c r="H14" s="21" t="str">
        <f ca="1">IFERROR(__xludf.DUMMYFUNCTION("""COMPUTED_VALUE"""),"x")</f>
        <v>x</v>
      </c>
      <c r="I14" s="19" t="str">
        <f ca="1">IFERROR(__xludf.DUMMYFUNCTION("""COMPUTED_VALUE"""),"-")</f>
        <v>-</v>
      </c>
      <c r="J14" s="19"/>
      <c r="K14" s="19"/>
      <c r="L14" s="19" t="str">
        <f ca="1">IFERROR(__xludf.DUMMYFUNCTION("""COMPUTED_VALUE"""),"x")</f>
        <v>x</v>
      </c>
      <c r="M14" s="19" t="str">
        <f ca="1">IFERROR(__xludf.DUMMYFUNCTION("""COMPUTED_VALUE"""),"x")</f>
        <v>x</v>
      </c>
      <c r="N14" s="19" t="str">
        <f ca="1">IFERROR(__xludf.DUMMYFUNCTION("""COMPUTED_VALUE"""),"x")</f>
        <v>x</v>
      </c>
      <c r="O14" s="19" t="str">
        <f ca="1">IFERROR(__xludf.DUMMYFUNCTION("""COMPUTED_VALUE"""),"x")</f>
        <v>x</v>
      </c>
      <c r="P14" s="19" t="str">
        <f ca="1">IFERROR(__xludf.DUMMYFUNCTION("""COMPUTED_VALUE"""),"x")</f>
        <v>x</v>
      </c>
      <c r="Q14" s="19" t="str">
        <f ca="1">IFERROR(__xludf.DUMMYFUNCTION("""COMPUTED_VALUE"""),"x")</f>
        <v>x</v>
      </c>
      <c r="R14" s="19" t="str">
        <f ca="1">IFERROR(__xludf.DUMMYFUNCTION("""COMPUTED_VALUE"""),"x")</f>
        <v>x</v>
      </c>
      <c r="S14" s="19" t="str">
        <f ca="1">IFERROR(__xludf.DUMMYFUNCTION("""COMPUTED_VALUE"""),"x")</f>
        <v>x</v>
      </c>
      <c r="T14" s="19" t="str">
        <f ca="1">IFERROR(__xludf.DUMMYFUNCTION("""COMPUTED_VALUE"""),"x")</f>
        <v>x</v>
      </c>
      <c r="U14" s="19" t="str">
        <f ca="1">IFERROR(__xludf.DUMMYFUNCTION("""COMPUTED_VALUE"""),"x")</f>
        <v>x</v>
      </c>
      <c r="V14" s="19" t="str">
        <f ca="1">IFERROR(__xludf.DUMMYFUNCTION("""COMPUTED_VALUE"""),"x")</f>
        <v>x</v>
      </c>
      <c r="W14" s="19" t="str">
        <f ca="1">IFERROR(__xludf.DUMMYFUNCTION("""COMPUTED_VALUE"""),"x")</f>
        <v>x</v>
      </c>
      <c r="X14" s="19" t="str">
        <f ca="1">IFERROR(__xludf.DUMMYFUNCTION("""COMPUTED_VALUE"""),"x")</f>
        <v>x</v>
      </c>
      <c r="Y14" s="19" t="str">
        <f ca="1">IFERROR(__xludf.DUMMYFUNCTION("""COMPUTED_VALUE"""),"x")</f>
        <v>x</v>
      </c>
      <c r="Z14" s="19" t="str">
        <f ca="1">IFERROR(__xludf.DUMMYFUNCTION("""COMPUTED_VALUE"""),"x")</f>
        <v>x</v>
      </c>
      <c r="AA14" s="19" t="str">
        <f ca="1">IFERROR(__xludf.DUMMYFUNCTION("""COMPUTED_VALUE"""),"x")</f>
        <v>x</v>
      </c>
      <c r="AB14" s="19" t="str">
        <f ca="1">IFERROR(__xludf.DUMMYFUNCTION("""COMPUTED_VALUE"""),"x")</f>
        <v>x</v>
      </c>
      <c r="AC14" s="19" t="str">
        <f ca="1">IFERROR(__xludf.DUMMYFUNCTION("""COMPUTED_VALUE"""),"x")</f>
        <v>x</v>
      </c>
      <c r="AD14" s="19" t="str">
        <f ca="1">IFERROR(__xludf.DUMMYFUNCTION("""COMPUTED_VALUE"""),"x")</f>
        <v>x</v>
      </c>
      <c r="AE14" s="19" t="str">
        <f ca="1">IFERROR(__xludf.DUMMYFUNCTION("""COMPUTED_VALUE"""),"x")</f>
        <v>x</v>
      </c>
      <c r="AF14" s="19" t="str">
        <f ca="1">IFERROR(__xludf.DUMMYFUNCTION("""COMPUTED_VALUE"""),"x")</f>
        <v>x</v>
      </c>
      <c r="AG14" s="19" t="str">
        <f ca="1">IFERROR(__xludf.DUMMYFUNCTION("""COMPUTED_VALUE"""),"x")</f>
        <v>x</v>
      </c>
      <c r="AH14" s="19" t="str">
        <f ca="1">IFERROR(__xludf.DUMMYFUNCTION("""COMPUTED_VALUE"""),"x")</f>
        <v>x</v>
      </c>
      <c r="AI14" s="19" t="str">
        <f ca="1">IFERROR(__xludf.DUMMYFUNCTION("""COMPUTED_VALUE"""),"x")</f>
        <v>x</v>
      </c>
      <c r="AJ14" s="19" t="str">
        <f ca="1">IFERROR(__xludf.DUMMYFUNCTION("""COMPUTED_VALUE"""),"x")</f>
        <v>x</v>
      </c>
      <c r="AK14" s="19" t="str">
        <f ca="1">IFERROR(__xludf.DUMMYFUNCTION("""COMPUTED_VALUE"""),"x")</f>
        <v>x</v>
      </c>
      <c r="AL14" s="19" t="str">
        <f ca="1">IFERROR(__xludf.DUMMYFUNCTION("""COMPUTED_VALUE"""),"x")</f>
        <v>x</v>
      </c>
      <c r="AM14" s="19" t="str">
        <f ca="1">IFERROR(__xludf.DUMMYFUNCTION("""COMPUTED_VALUE"""),"x")</f>
        <v>x</v>
      </c>
      <c r="AN14" s="19" t="str">
        <f ca="1">IFERROR(__xludf.DUMMYFUNCTION("""COMPUTED_VALUE"""),"x")</f>
        <v>x</v>
      </c>
      <c r="AO14" s="19" t="str">
        <f ca="1">IFERROR(__xludf.DUMMYFUNCTION("""COMPUTED_VALUE"""),"x")</f>
        <v>x</v>
      </c>
      <c r="AP14" s="19" t="str">
        <f ca="1">IFERROR(__xludf.DUMMYFUNCTION("""COMPUTED_VALUE"""),"x")</f>
        <v>x</v>
      </c>
      <c r="AQ14" s="19" t="str">
        <f ca="1">IFERROR(__xludf.DUMMYFUNCTION("""COMPUTED_VALUE"""),"x")</f>
        <v>x</v>
      </c>
      <c r="AR14" s="19" t="str">
        <f ca="1">IFERROR(__xludf.DUMMYFUNCTION("""COMPUTED_VALUE"""),"x")</f>
        <v>x</v>
      </c>
      <c r="AS14" s="19" t="str">
        <f ca="1">IFERROR(__xludf.DUMMYFUNCTION("""COMPUTED_VALUE"""),"x")</f>
        <v>x</v>
      </c>
      <c r="AT14" s="19" t="str">
        <f ca="1">IFERROR(__xludf.DUMMYFUNCTION("""COMPUTED_VALUE"""),"x")</f>
        <v>x</v>
      </c>
      <c r="AU14" s="19" t="str">
        <f ca="1">IFERROR(__xludf.DUMMYFUNCTION("""COMPUTED_VALUE"""),"x")</f>
        <v>x</v>
      </c>
      <c r="AV14" s="19" t="str">
        <f ca="1">IFERROR(__xludf.DUMMYFUNCTION("""COMPUTED_VALUE"""),"x")</f>
        <v>x</v>
      </c>
      <c r="AW14" s="19" t="str">
        <f ca="1">IFERROR(__xludf.DUMMYFUNCTION("""COMPUTED_VALUE"""),"x")</f>
        <v>x</v>
      </c>
      <c r="AX14" s="19" t="str">
        <f ca="1">IFERROR(__xludf.DUMMYFUNCTION("""COMPUTED_VALUE"""),"x")</f>
        <v>x</v>
      </c>
      <c r="AY14" s="19" t="str">
        <f ca="1">IFERROR(__xludf.DUMMYFUNCTION("""COMPUTED_VALUE"""),"x")</f>
        <v>x</v>
      </c>
      <c r="AZ14" s="19" t="str">
        <f ca="1">IFERROR(__xludf.DUMMYFUNCTION("""COMPUTED_VALUE"""),"x")</f>
        <v>x</v>
      </c>
      <c r="BA14" s="19" t="str">
        <f ca="1">IFERROR(__xludf.DUMMYFUNCTION("""COMPUTED_VALUE"""),"x")</f>
        <v>x</v>
      </c>
      <c r="BB14" s="19" t="str">
        <f ca="1">IFERROR(__xludf.DUMMYFUNCTION("""COMPUTED_VALUE"""),"x")</f>
        <v>x</v>
      </c>
      <c r="BC14" s="19" t="str">
        <f ca="1">IFERROR(__xludf.DUMMYFUNCTION("""COMPUTED_VALUE"""),"x")</f>
        <v>x</v>
      </c>
      <c r="BD14" s="19" t="str">
        <f ca="1">IFERROR(__xludf.DUMMYFUNCTION("""COMPUTED_VALUE"""),"x")</f>
        <v>x</v>
      </c>
      <c r="BE14" s="19" t="str">
        <f ca="1">IFERROR(__xludf.DUMMYFUNCTION("""COMPUTED_VALUE"""),"x")</f>
        <v>x</v>
      </c>
      <c r="BF14" s="19" t="str">
        <f ca="1">IFERROR(__xludf.DUMMYFUNCTION("""COMPUTED_VALUE"""),"x")</f>
        <v>x</v>
      </c>
      <c r="BG14" s="19" t="str">
        <f ca="1">IFERROR(__xludf.DUMMYFUNCTION("""COMPUTED_VALUE"""),"x")</f>
        <v>x</v>
      </c>
      <c r="BH14" s="19" t="str">
        <f ca="1">IFERROR(__xludf.DUMMYFUNCTION("""COMPUTED_VALUE"""),"x")</f>
        <v>x</v>
      </c>
      <c r="BI14" s="19" t="str">
        <f ca="1">IFERROR(__xludf.DUMMYFUNCTION("""COMPUTED_VALUE"""),"x")</f>
        <v>x</v>
      </c>
      <c r="BJ14" s="19" t="str">
        <f ca="1">IFERROR(__xludf.DUMMYFUNCTION("""COMPUTED_VALUE"""),"x")</f>
        <v>x</v>
      </c>
      <c r="BK14" s="19" t="str">
        <f ca="1">IFERROR(__xludf.DUMMYFUNCTION("""COMPUTED_VALUE"""),"x")</f>
        <v>x</v>
      </c>
      <c r="BL14" s="19" t="str">
        <f ca="1">IFERROR(__xludf.DUMMYFUNCTION("""COMPUTED_VALUE"""),"x")</f>
        <v>x</v>
      </c>
      <c r="BM14" s="19" t="str">
        <f ca="1">IFERROR(__xludf.DUMMYFUNCTION("""COMPUTED_VALUE"""),"x")</f>
        <v>x</v>
      </c>
      <c r="BN14" s="19" t="str">
        <f ca="1">IFERROR(__xludf.DUMMYFUNCTION("""COMPUTED_VALUE"""),"x")</f>
        <v>x</v>
      </c>
      <c r="BO14" s="19" t="str">
        <f ca="1">IFERROR(__xludf.DUMMYFUNCTION("""COMPUTED_VALUE"""),"x")</f>
        <v>x</v>
      </c>
      <c r="BP14" s="19" t="str">
        <f ca="1">IFERROR(__xludf.DUMMYFUNCTION("""COMPUTED_VALUE"""),"x")</f>
        <v>x</v>
      </c>
      <c r="BQ14" s="19" t="str">
        <f ca="1">IFERROR(__xludf.DUMMYFUNCTION("""COMPUTED_VALUE"""),"x")</f>
        <v>x</v>
      </c>
      <c r="BR14" s="19" t="str">
        <f ca="1">IFERROR(__xludf.DUMMYFUNCTION("""COMPUTED_VALUE"""),"x")</f>
        <v>x</v>
      </c>
      <c r="BS14" s="19" t="str">
        <f ca="1">IFERROR(__xludf.DUMMYFUNCTION("""COMPUTED_VALUE"""),"x")</f>
        <v>x</v>
      </c>
      <c r="BT14" s="19" t="str">
        <f ca="1">IFERROR(__xludf.DUMMYFUNCTION("""COMPUTED_VALUE"""),"x")</f>
        <v>x</v>
      </c>
      <c r="BU14" s="19" t="str">
        <f ca="1">IFERROR(__xludf.DUMMYFUNCTION("""COMPUTED_VALUE"""),"x")</f>
        <v>x</v>
      </c>
      <c r="BV14" s="19" t="str">
        <f ca="1">IFERROR(__xludf.DUMMYFUNCTION("""COMPUTED_VALUE"""),"x")</f>
        <v>x</v>
      </c>
      <c r="BW14" s="19" t="str">
        <f ca="1">IFERROR(__xludf.DUMMYFUNCTION("""COMPUTED_VALUE"""),"x")</f>
        <v>x</v>
      </c>
      <c r="BX14" s="19" t="str">
        <f ca="1">IFERROR(__xludf.DUMMYFUNCTION("""COMPUTED_VALUE"""),"x")</f>
        <v>x</v>
      </c>
      <c r="BY14" s="19" t="str">
        <f ca="1">IFERROR(__xludf.DUMMYFUNCTION("""COMPUTED_VALUE"""),"x")</f>
        <v>x</v>
      </c>
      <c r="BZ14" s="19" t="str">
        <f ca="1">IFERROR(__xludf.DUMMYFUNCTION("""COMPUTED_VALUE"""),"x")</f>
        <v>x</v>
      </c>
      <c r="CA14" s="19" t="str">
        <f ca="1">IFERROR(__xludf.DUMMYFUNCTION("""COMPUTED_VALUE"""),"x")</f>
        <v>x</v>
      </c>
      <c r="CB14" s="19" t="str">
        <f ca="1">IFERROR(__xludf.DUMMYFUNCTION("""COMPUTED_VALUE"""),"x")</f>
        <v>x</v>
      </c>
      <c r="CC14" s="19" t="str">
        <f ca="1">IFERROR(__xludf.DUMMYFUNCTION("""COMPUTED_VALUE"""),"x")</f>
        <v>x</v>
      </c>
      <c r="CD14" s="19" t="str">
        <f ca="1">IFERROR(__xludf.DUMMYFUNCTION("""COMPUTED_VALUE"""),"x")</f>
        <v>x</v>
      </c>
      <c r="CE14" s="19" t="str">
        <f ca="1">IFERROR(__xludf.DUMMYFUNCTION("""COMPUTED_VALUE"""),"x")</f>
        <v>x</v>
      </c>
      <c r="CF14" s="19" t="str">
        <f ca="1">IFERROR(__xludf.DUMMYFUNCTION("""COMPUTED_VALUE"""),"x")</f>
        <v>x</v>
      </c>
      <c r="CG14" s="19" t="str">
        <f ca="1">IFERROR(__xludf.DUMMYFUNCTION("""COMPUTED_VALUE"""),"x")</f>
        <v>x</v>
      </c>
      <c r="CH14" s="19"/>
      <c r="CI14" s="19"/>
      <c r="CJ14" s="19"/>
      <c r="CK14" s="19"/>
      <c r="CL14" s="19"/>
      <c r="CM14" s="19"/>
      <c r="CN14" s="19"/>
      <c r="CO14" s="19"/>
      <c r="CP14" s="19"/>
      <c r="CQ14" s="19"/>
    </row>
    <row r="15" spans="1:95" ht="27" customHeight="1" x14ac:dyDescent="0.6">
      <c r="A15" s="8" t="str">
        <f ca="1">IFERROR(__xludf.DUMMYFUNCTION("IMPORTRANGE(""1vDl6_gRmlj2QHancIJUFxICLffK-Wxb9TuTpc2Mro5Q"",""Overview!A3:CQ3"")"),"Koen")</f>
        <v>Koen</v>
      </c>
      <c r="B15" s="18"/>
      <c r="C15" s="18"/>
      <c r="D15" s="18"/>
      <c r="E15" s="18"/>
      <c r="F15" s="19" t="str">
        <f ca="1">IFERROR(__xludf.DUMMYFUNCTION("""COMPUTED_VALUE"""),"x")</f>
        <v>x</v>
      </c>
      <c r="G15" s="19" t="str">
        <f ca="1">IFERROR(__xludf.DUMMYFUNCTION("""COMPUTED_VALUE"""),"x")</f>
        <v>x</v>
      </c>
      <c r="H15" s="21" t="str">
        <f ca="1">IFERROR(__xludf.DUMMYFUNCTION("""COMPUTED_VALUE"""),"x")</f>
        <v>x</v>
      </c>
      <c r="I15" s="19" t="str">
        <f ca="1">IFERROR(__xludf.DUMMYFUNCTION("""COMPUTED_VALUE"""),"-")</f>
        <v>-</v>
      </c>
      <c r="J15" s="19" t="str">
        <f ca="1">IFERROR(__xludf.DUMMYFUNCTION("""COMPUTED_VALUE"""),"x")</f>
        <v>x</v>
      </c>
      <c r="K15" s="19" t="str">
        <f ca="1">IFERROR(__xludf.DUMMYFUNCTION("""COMPUTED_VALUE"""),"x")</f>
        <v>x</v>
      </c>
      <c r="L15" s="19" t="str">
        <f ca="1">IFERROR(__xludf.DUMMYFUNCTION("""COMPUTED_VALUE"""),"x")</f>
        <v>x</v>
      </c>
      <c r="M15" s="19" t="str">
        <f ca="1">IFERROR(__xludf.DUMMYFUNCTION("""COMPUTED_VALUE"""),"x")</f>
        <v>x</v>
      </c>
      <c r="N15" s="19" t="str">
        <f ca="1">IFERROR(__xludf.DUMMYFUNCTION("""COMPUTED_VALUE"""),"x")</f>
        <v>x</v>
      </c>
      <c r="O15" s="19" t="str">
        <f ca="1">IFERROR(__xludf.DUMMYFUNCTION("""COMPUTED_VALUE"""),"Tot 10u")</f>
        <v>Tot 10u</v>
      </c>
      <c r="P15" s="25" t="str">
        <f ca="1">IFERROR(__xludf.DUMMYFUNCTION("""COMPUTED_VALUE"""),"-")</f>
        <v>-</v>
      </c>
      <c r="Q15" s="19" t="str">
        <f ca="1">IFERROR(__xludf.DUMMYFUNCTION("""COMPUTED_VALUE"""),"x")</f>
        <v>x</v>
      </c>
      <c r="R15" s="19" t="str">
        <f ca="1">IFERROR(__xludf.DUMMYFUNCTION("""COMPUTED_VALUE"""),"x")</f>
        <v>x</v>
      </c>
      <c r="S15" s="19" t="str">
        <f ca="1">IFERROR(__xludf.DUMMYFUNCTION("""COMPUTED_VALUE"""),"x")</f>
        <v>x</v>
      </c>
      <c r="T15" s="19" t="str">
        <f ca="1">IFERROR(__xludf.DUMMYFUNCTION("""COMPUTED_VALUE"""),"x")</f>
        <v>x</v>
      </c>
      <c r="U15" s="19" t="str">
        <f ca="1">IFERROR(__xludf.DUMMYFUNCTION("""COMPUTED_VALUE"""),"x")</f>
        <v>x</v>
      </c>
      <c r="V15" s="19" t="str">
        <f ca="1">IFERROR(__xludf.DUMMYFUNCTION("""COMPUTED_VALUE"""),"x")</f>
        <v>x</v>
      </c>
      <c r="W15" s="19" t="str">
        <f ca="1">IFERROR(__xludf.DUMMYFUNCTION("""COMPUTED_VALUE"""),"x")</f>
        <v>x</v>
      </c>
      <c r="X15" s="19" t="str">
        <f ca="1">IFERROR(__xludf.DUMMYFUNCTION("""COMPUTED_VALUE"""),"x")</f>
        <v>x</v>
      </c>
      <c r="Y15" s="19" t="str">
        <f ca="1">IFERROR(__xludf.DUMMYFUNCTION("""COMPUTED_VALUE"""),"x")</f>
        <v>x</v>
      </c>
      <c r="Z15" s="19" t="str">
        <f ca="1">IFERROR(__xludf.DUMMYFUNCTION("""COMPUTED_VALUE"""),"x")</f>
        <v>x</v>
      </c>
      <c r="AA15" s="19" t="str">
        <f ca="1">IFERROR(__xludf.DUMMYFUNCTION("""COMPUTED_VALUE"""),"x")</f>
        <v>x</v>
      </c>
      <c r="AB15" s="19" t="str">
        <f ca="1">IFERROR(__xludf.DUMMYFUNCTION("""COMPUTED_VALUE"""),"x")</f>
        <v>x</v>
      </c>
      <c r="AC15" s="19" t="str">
        <f ca="1">IFERROR(__xludf.DUMMYFUNCTION("""COMPUTED_VALUE"""),"x")</f>
        <v>x</v>
      </c>
      <c r="AD15" s="19" t="str">
        <f ca="1">IFERROR(__xludf.DUMMYFUNCTION("""COMPUTED_VALUE"""),"x")</f>
        <v>x</v>
      </c>
      <c r="AE15" s="19" t="str">
        <f ca="1">IFERROR(__xludf.DUMMYFUNCTION("""COMPUTED_VALUE"""),"x")</f>
        <v>x</v>
      </c>
      <c r="AF15" s="19" t="str">
        <f ca="1">IFERROR(__xludf.DUMMYFUNCTION("""COMPUTED_VALUE"""),"x")</f>
        <v>x</v>
      </c>
      <c r="AG15" s="19" t="str">
        <f ca="1">IFERROR(__xludf.DUMMYFUNCTION("""COMPUTED_VALUE"""),"x")</f>
        <v>x</v>
      </c>
      <c r="AH15" s="19" t="str">
        <f ca="1">IFERROR(__xludf.DUMMYFUNCTION("""COMPUTED_VALUE"""),"x")</f>
        <v>x</v>
      </c>
      <c r="AI15" s="19" t="str">
        <f ca="1">IFERROR(__xludf.DUMMYFUNCTION("""COMPUTED_VALUE"""),"x")</f>
        <v>x</v>
      </c>
      <c r="AJ15" s="19" t="str">
        <f ca="1">IFERROR(__xludf.DUMMYFUNCTION("""COMPUTED_VALUE"""),"x")</f>
        <v>x</v>
      </c>
      <c r="AK15" s="19" t="str">
        <f ca="1">IFERROR(__xludf.DUMMYFUNCTION("""COMPUTED_VALUE"""),"x")</f>
        <v>x</v>
      </c>
      <c r="AL15" s="19" t="str">
        <f ca="1">IFERROR(__xludf.DUMMYFUNCTION("""COMPUTED_VALUE"""),"x")</f>
        <v>x</v>
      </c>
      <c r="AM15" s="19" t="str">
        <f ca="1">IFERROR(__xludf.DUMMYFUNCTION("""COMPUTED_VALUE"""),"x")</f>
        <v>x</v>
      </c>
      <c r="AN15" s="19" t="str">
        <f ca="1">IFERROR(__xludf.DUMMYFUNCTION("""COMPUTED_VALUE"""),"x")</f>
        <v>x</v>
      </c>
      <c r="AO15" s="19" t="str">
        <f ca="1">IFERROR(__xludf.DUMMYFUNCTION("""COMPUTED_VALUE"""),"x")</f>
        <v>x</v>
      </c>
      <c r="AP15" s="19" t="str">
        <f ca="1">IFERROR(__xludf.DUMMYFUNCTION("""COMPUTED_VALUE"""),"x")</f>
        <v>x</v>
      </c>
      <c r="AQ15" s="19" t="str">
        <f ca="1">IFERROR(__xludf.DUMMYFUNCTION("""COMPUTED_VALUE"""),"x")</f>
        <v>x</v>
      </c>
      <c r="AR15" s="19" t="str">
        <f ca="1">IFERROR(__xludf.DUMMYFUNCTION("""COMPUTED_VALUE"""),"x")</f>
        <v>x</v>
      </c>
      <c r="AS15" s="19" t="str">
        <f ca="1">IFERROR(__xludf.DUMMYFUNCTION("""COMPUTED_VALUE"""),"x")</f>
        <v>x</v>
      </c>
      <c r="AT15" s="19" t="str">
        <f ca="1">IFERROR(__xludf.DUMMYFUNCTION("""COMPUTED_VALUE"""),"x")</f>
        <v>x</v>
      </c>
      <c r="AU15" s="19" t="str">
        <f ca="1">IFERROR(__xludf.DUMMYFUNCTION("""COMPUTED_VALUE"""),"x")</f>
        <v>x</v>
      </c>
      <c r="AV15" s="19" t="str">
        <f ca="1">IFERROR(__xludf.DUMMYFUNCTION("""COMPUTED_VALUE"""),"x")</f>
        <v>x</v>
      </c>
      <c r="AW15" s="19" t="str">
        <f ca="1">IFERROR(__xludf.DUMMYFUNCTION("""COMPUTED_VALUE"""),"x")</f>
        <v>x</v>
      </c>
      <c r="AX15" s="19" t="str">
        <f ca="1">IFERROR(__xludf.DUMMYFUNCTION("""COMPUTED_VALUE"""),"x")</f>
        <v>x</v>
      </c>
      <c r="AY15" s="19" t="str">
        <f ca="1">IFERROR(__xludf.DUMMYFUNCTION("""COMPUTED_VALUE"""),"x")</f>
        <v>x</v>
      </c>
      <c r="AZ15" s="19" t="str">
        <f ca="1">IFERROR(__xludf.DUMMYFUNCTION("""COMPUTED_VALUE"""),"x")</f>
        <v>x</v>
      </c>
      <c r="BA15" s="19" t="str">
        <f ca="1">IFERROR(__xludf.DUMMYFUNCTION("""COMPUTED_VALUE"""),"x")</f>
        <v>x</v>
      </c>
      <c r="BB15" s="19" t="str">
        <f ca="1">IFERROR(__xludf.DUMMYFUNCTION("""COMPUTED_VALUE"""),"x")</f>
        <v>x</v>
      </c>
      <c r="BC15" s="19" t="str">
        <f ca="1">IFERROR(__xludf.DUMMYFUNCTION("""COMPUTED_VALUE"""),"x")</f>
        <v>x</v>
      </c>
      <c r="BD15" s="19" t="str">
        <f ca="1">IFERROR(__xludf.DUMMYFUNCTION("""COMPUTED_VALUE"""),"x")</f>
        <v>x</v>
      </c>
      <c r="BE15" s="19" t="str">
        <f ca="1">IFERROR(__xludf.DUMMYFUNCTION("""COMPUTED_VALUE"""),"x")</f>
        <v>x</v>
      </c>
      <c r="BF15" s="19" t="str">
        <f ca="1">IFERROR(__xludf.DUMMYFUNCTION("""COMPUTED_VALUE"""),"x")</f>
        <v>x</v>
      </c>
      <c r="BG15" s="19" t="str">
        <f ca="1">IFERROR(__xludf.DUMMYFUNCTION("""COMPUTED_VALUE"""),"x")</f>
        <v>x</v>
      </c>
      <c r="BH15" s="19" t="str">
        <f ca="1">IFERROR(__xludf.DUMMYFUNCTION("""COMPUTED_VALUE"""),"x")</f>
        <v>x</v>
      </c>
      <c r="BI15" s="19" t="str">
        <f ca="1">IFERROR(__xludf.DUMMYFUNCTION("""COMPUTED_VALUE"""),"x")</f>
        <v>x</v>
      </c>
      <c r="BJ15" s="19" t="str">
        <f ca="1">IFERROR(__xludf.DUMMYFUNCTION("""COMPUTED_VALUE"""),"x")</f>
        <v>x</v>
      </c>
      <c r="BK15" s="19" t="str">
        <f ca="1">IFERROR(__xludf.DUMMYFUNCTION("""COMPUTED_VALUE"""),"x")</f>
        <v>x</v>
      </c>
      <c r="BL15" s="19" t="str">
        <f ca="1">IFERROR(__xludf.DUMMYFUNCTION("""COMPUTED_VALUE"""),"x")</f>
        <v>x</v>
      </c>
      <c r="BM15" s="19" t="str">
        <f ca="1">IFERROR(__xludf.DUMMYFUNCTION("""COMPUTED_VALUE"""),"x")</f>
        <v>x</v>
      </c>
      <c r="BN15" s="19" t="str">
        <f ca="1">IFERROR(__xludf.DUMMYFUNCTION("""COMPUTED_VALUE"""),"x")</f>
        <v>x</v>
      </c>
      <c r="BO15" s="19" t="str">
        <f ca="1">IFERROR(__xludf.DUMMYFUNCTION("""COMPUTED_VALUE"""),"x")</f>
        <v>x</v>
      </c>
      <c r="BP15" s="19" t="str">
        <f ca="1">IFERROR(__xludf.DUMMYFUNCTION("""COMPUTED_VALUE"""),"x")</f>
        <v>x</v>
      </c>
      <c r="BQ15" s="19" t="str">
        <f ca="1">IFERROR(__xludf.DUMMYFUNCTION("""COMPUTED_VALUE"""),"x")</f>
        <v>x</v>
      </c>
      <c r="BR15" s="19" t="str">
        <f ca="1">IFERROR(__xludf.DUMMYFUNCTION("""COMPUTED_VALUE"""),"x")</f>
        <v>x</v>
      </c>
      <c r="BS15" s="19" t="str">
        <f ca="1">IFERROR(__xludf.DUMMYFUNCTION("""COMPUTED_VALUE"""),"x")</f>
        <v>x</v>
      </c>
      <c r="BT15" s="19" t="str">
        <f ca="1">IFERROR(__xludf.DUMMYFUNCTION("""COMPUTED_VALUE"""),"x")</f>
        <v>x</v>
      </c>
      <c r="BU15" s="19" t="str">
        <f ca="1">IFERROR(__xludf.DUMMYFUNCTION("""COMPUTED_VALUE"""),"x")</f>
        <v>x</v>
      </c>
      <c r="BV15" s="19" t="str">
        <f ca="1">IFERROR(__xludf.DUMMYFUNCTION("""COMPUTED_VALUE"""),"x")</f>
        <v>x</v>
      </c>
      <c r="BW15" s="19" t="str">
        <f ca="1">IFERROR(__xludf.DUMMYFUNCTION("""COMPUTED_VALUE"""),"x")</f>
        <v>x</v>
      </c>
      <c r="BX15" s="19" t="str">
        <f ca="1">IFERROR(__xludf.DUMMYFUNCTION("""COMPUTED_VALUE"""),"x")</f>
        <v>x</v>
      </c>
      <c r="BY15" s="19" t="str">
        <f ca="1">IFERROR(__xludf.DUMMYFUNCTION("""COMPUTED_VALUE"""),"x")</f>
        <v>x</v>
      </c>
      <c r="BZ15" s="19" t="str">
        <f ca="1">IFERROR(__xludf.DUMMYFUNCTION("""COMPUTED_VALUE"""),"x")</f>
        <v>x</v>
      </c>
      <c r="CA15" s="19" t="str">
        <f ca="1">IFERROR(__xludf.DUMMYFUNCTION("""COMPUTED_VALUE"""),"x")</f>
        <v>x</v>
      </c>
      <c r="CB15" s="19" t="str">
        <f ca="1">IFERROR(__xludf.DUMMYFUNCTION("""COMPUTED_VALUE"""),"x")</f>
        <v>x</v>
      </c>
      <c r="CC15" s="19" t="str">
        <f ca="1">IFERROR(__xludf.DUMMYFUNCTION("""COMPUTED_VALUE"""),"x")</f>
        <v>x</v>
      </c>
      <c r="CD15" s="19" t="str">
        <f ca="1">IFERROR(__xludf.DUMMYFUNCTION("""COMPUTED_VALUE"""),"x")</f>
        <v>x</v>
      </c>
      <c r="CE15" s="19" t="str">
        <f ca="1">IFERROR(__xludf.DUMMYFUNCTION("""COMPUTED_VALUE"""),"x")</f>
        <v>x</v>
      </c>
      <c r="CF15" s="19" t="str">
        <f ca="1">IFERROR(__xludf.DUMMYFUNCTION("""COMPUTED_VALUE"""),"x")</f>
        <v>x</v>
      </c>
      <c r="CG15" s="19" t="str">
        <f ca="1">IFERROR(__xludf.DUMMYFUNCTION("""COMPUTED_VALUE"""),"x")</f>
        <v>x</v>
      </c>
      <c r="CH15" s="19"/>
      <c r="CI15" s="19"/>
      <c r="CJ15" s="19"/>
      <c r="CK15" s="19"/>
      <c r="CL15" s="19"/>
      <c r="CM15" s="19"/>
      <c r="CN15" s="19"/>
      <c r="CO15" s="19"/>
      <c r="CP15" s="19"/>
      <c r="CQ15" s="19"/>
    </row>
    <row r="16" spans="1:95" ht="27" customHeight="1" x14ac:dyDescent="0.6">
      <c r="A16" s="8" t="str">
        <f ca="1">IFERROR(__xludf.DUMMYFUNCTION("IMPORTRANGE(""1fyq1ZTyTHzFWcYgwTm0cM99c4ynflxEuGAf_mwbMPDU"",""Overview!A3:CQ3"")"),"Bo")</f>
        <v>Bo</v>
      </c>
      <c r="B16" s="26"/>
      <c r="C16" s="26"/>
      <c r="D16" s="26"/>
      <c r="E16" s="26"/>
      <c r="F16" s="19"/>
      <c r="G16" s="19"/>
      <c r="H16" s="21" t="str">
        <f ca="1">IFERROR(__xludf.DUMMYFUNCTION("""COMPUTED_VALUE"""),"11-18")</f>
        <v>11-18</v>
      </c>
      <c r="I16" s="19"/>
      <c r="J16" s="19"/>
      <c r="K16" s="19"/>
      <c r="L16" s="20" t="str">
        <f ca="1">IFERROR(__xludf.DUMMYFUNCTION("""COMPUTED_VALUE"""),"11-19")</f>
        <v>11-19</v>
      </c>
      <c r="M16" s="19"/>
      <c r="N16" s="19"/>
      <c r="O16" s="19"/>
      <c r="P16" s="19"/>
      <c r="Q16" s="19" t="str">
        <f ca="1">IFERROR(__xludf.DUMMYFUNCTION("""COMPUTED_VALUE"""),"x")</f>
        <v>x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 t="str">
        <f ca="1">IFERROR(__xludf.DUMMYFUNCTION("""COMPUTED_VALUE"""),"x")</f>
        <v>x</v>
      </c>
      <c r="AK16" s="19"/>
      <c r="AL16" s="19"/>
      <c r="AM16" s="19"/>
      <c r="AN16" s="19" t="str">
        <f ca="1">IFERROR(__xludf.DUMMYFUNCTION("""COMPUTED_VALUE"""),"x")</f>
        <v>x</v>
      </c>
      <c r="AO16" s="19" t="str">
        <f ca="1">IFERROR(__xludf.DUMMYFUNCTION("""COMPUTED_VALUE"""),"x")</f>
        <v>x</v>
      </c>
      <c r="AP16" s="19"/>
      <c r="AQ16" s="19" t="str">
        <f ca="1">IFERROR(__xludf.DUMMYFUNCTION("""COMPUTED_VALUE"""),"x")</f>
        <v>x</v>
      </c>
      <c r="AR16" s="19" t="str">
        <f ca="1">IFERROR(__xludf.DUMMYFUNCTION("""COMPUTED_VALUE"""),"x")</f>
        <v>x</v>
      </c>
      <c r="AS16" s="19"/>
      <c r="AT16" s="19"/>
      <c r="AU16" s="19"/>
      <c r="AV16" s="19"/>
      <c r="AW16" s="19"/>
      <c r="AX16" s="19" t="str">
        <f ca="1">IFERROR(__xludf.DUMMYFUNCTION("""COMPUTED_VALUE"""),"x")</f>
        <v>x</v>
      </c>
      <c r="AY16" s="19" t="str">
        <f ca="1">IFERROR(__xludf.DUMMYFUNCTION("""COMPUTED_VALUE"""),"x")</f>
        <v>x</v>
      </c>
      <c r="AZ16" s="19" t="str">
        <f ca="1">IFERROR(__xludf.DUMMYFUNCTION("""COMPUTED_VALUE"""),"x")</f>
        <v>x</v>
      </c>
      <c r="BA16" s="19" t="str">
        <f ca="1">IFERROR(__xludf.DUMMYFUNCTION("""COMPUTED_VALUE"""),"x")</f>
        <v>x</v>
      </c>
      <c r="BB16" s="19" t="str">
        <f ca="1">IFERROR(__xludf.DUMMYFUNCTION("""COMPUTED_VALUE"""),"x")</f>
        <v>x</v>
      </c>
      <c r="BC16" s="19" t="str">
        <f ca="1">IFERROR(__xludf.DUMMYFUNCTION("""COMPUTED_VALUE"""),"x")</f>
        <v>x</v>
      </c>
      <c r="BD16" s="19" t="str">
        <f ca="1">IFERROR(__xludf.DUMMYFUNCTION("""COMPUTED_VALUE"""),"x")</f>
        <v>x</v>
      </c>
      <c r="BE16" s="19"/>
      <c r="BF16" s="19"/>
      <c r="BG16" s="19"/>
      <c r="BH16" s="19"/>
      <c r="BI16" s="19"/>
      <c r="BJ16" s="19" t="str">
        <f ca="1">IFERROR(__xludf.DUMMYFUNCTION("""COMPUTED_VALUE"""),"x")</f>
        <v>x</v>
      </c>
      <c r="BK16" s="19" t="str">
        <f ca="1">IFERROR(__xludf.DUMMYFUNCTION("""COMPUTED_VALUE"""),"x")</f>
        <v>x</v>
      </c>
      <c r="BL16" s="19" t="str">
        <f ca="1">IFERROR(__xludf.DUMMYFUNCTION("""COMPUTED_VALUE"""),"x")</f>
        <v>x</v>
      </c>
      <c r="BM16" s="19" t="str">
        <f ca="1">IFERROR(__xludf.DUMMYFUNCTION("""COMPUTED_VALUE"""),"x")</f>
        <v>x</v>
      </c>
      <c r="BN16" s="19" t="str">
        <f ca="1">IFERROR(__xludf.DUMMYFUNCTION("""COMPUTED_VALUE"""),"x")</f>
        <v>x</v>
      </c>
      <c r="BO16" s="19" t="str">
        <f ca="1">IFERROR(__xludf.DUMMYFUNCTION("""COMPUTED_VALUE"""),"x")</f>
        <v>x</v>
      </c>
      <c r="BP16" s="19" t="str">
        <f ca="1">IFERROR(__xludf.DUMMYFUNCTION("""COMPUTED_VALUE"""),"x")</f>
        <v>x</v>
      </c>
      <c r="BQ16" s="19" t="str">
        <f ca="1">IFERROR(__xludf.DUMMYFUNCTION("""COMPUTED_VALUE"""),"x")</f>
        <v>x</v>
      </c>
      <c r="BR16" s="19" t="str">
        <f ca="1">IFERROR(__xludf.DUMMYFUNCTION("""COMPUTED_VALUE"""),"x")</f>
        <v>x</v>
      </c>
      <c r="BS16" s="19" t="str">
        <f ca="1">IFERROR(__xludf.DUMMYFUNCTION("""COMPUTED_VALUE"""),"x")</f>
        <v>x</v>
      </c>
      <c r="BT16" s="19" t="str">
        <f ca="1">IFERROR(__xludf.DUMMYFUNCTION("""COMPUTED_VALUE"""),"x")</f>
        <v>x</v>
      </c>
      <c r="BU16" s="19" t="str">
        <f ca="1">IFERROR(__xludf.DUMMYFUNCTION("""COMPUTED_VALUE"""),"x")</f>
        <v>x</v>
      </c>
      <c r="BV16" s="19" t="str">
        <f ca="1">IFERROR(__xludf.DUMMYFUNCTION("""COMPUTED_VALUE"""),"x")</f>
        <v>x</v>
      </c>
      <c r="BW16" s="19" t="str">
        <f ca="1">IFERROR(__xludf.DUMMYFUNCTION("""COMPUTED_VALUE"""),"x")</f>
        <v>x</v>
      </c>
      <c r="BX16" s="19" t="str">
        <f ca="1">IFERROR(__xludf.DUMMYFUNCTION("""COMPUTED_VALUE"""),"x")</f>
        <v>x</v>
      </c>
      <c r="BY16" s="19" t="str">
        <f ca="1">IFERROR(__xludf.DUMMYFUNCTION("""COMPUTED_VALUE"""),"x")</f>
        <v>x</v>
      </c>
      <c r="BZ16" s="19" t="str">
        <f ca="1">IFERROR(__xludf.DUMMYFUNCTION("""COMPUTED_VALUE"""),"x")</f>
        <v>x</v>
      </c>
      <c r="CA16" s="19" t="str">
        <f ca="1">IFERROR(__xludf.DUMMYFUNCTION("""COMPUTED_VALUE"""),"x")</f>
        <v>x</v>
      </c>
      <c r="CB16" s="19" t="str">
        <f ca="1">IFERROR(__xludf.DUMMYFUNCTION("""COMPUTED_VALUE"""),"x")</f>
        <v>x</v>
      </c>
      <c r="CC16" s="19" t="str">
        <f ca="1">IFERROR(__xludf.DUMMYFUNCTION("""COMPUTED_VALUE"""),"x")</f>
        <v>x</v>
      </c>
      <c r="CD16" s="19" t="str">
        <f ca="1">IFERROR(__xludf.DUMMYFUNCTION("""COMPUTED_VALUE"""),"x")</f>
        <v>x</v>
      </c>
      <c r="CE16" s="19" t="str">
        <f ca="1">IFERROR(__xludf.DUMMYFUNCTION("""COMPUTED_VALUE"""),"x")</f>
        <v>x</v>
      </c>
      <c r="CF16" s="19" t="str">
        <f ca="1">IFERROR(__xludf.DUMMYFUNCTION("""COMPUTED_VALUE"""),"x")</f>
        <v>x</v>
      </c>
      <c r="CG16" s="19" t="str">
        <f ca="1">IFERROR(__xludf.DUMMYFUNCTION("""COMPUTED_VALUE"""),"x")</f>
        <v>x</v>
      </c>
      <c r="CH16" s="19"/>
      <c r="CI16" s="19"/>
      <c r="CJ16" s="19"/>
      <c r="CK16" s="19"/>
      <c r="CL16" s="19"/>
      <c r="CM16" s="19"/>
      <c r="CN16" s="19"/>
      <c r="CO16" s="19"/>
      <c r="CP16" s="19"/>
      <c r="CQ16" s="19"/>
    </row>
    <row r="17" spans="1:95" ht="27" customHeight="1" x14ac:dyDescent="0.6">
      <c r="A17" s="8" t="str">
        <f ca="1">IFERROR(__xludf.DUMMYFUNCTION("IMPORTRANGE(""1ixst9nzKY6OgUtfIuDg6zoaA5aRRcxGbiycC4sA0OiA"",""Overview!A3:CQ3"")"),"Kato")</f>
        <v>Kato</v>
      </c>
      <c r="B17" s="26"/>
      <c r="C17" s="26"/>
      <c r="D17" s="26"/>
      <c r="E17" s="26"/>
      <c r="F17" s="19" t="str">
        <f ca="1">IFERROR(__xludf.DUMMYFUNCTION("""COMPUTED_VALUE"""),"x")</f>
        <v>x</v>
      </c>
      <c r="G17" s="19" t="str">
        <f ca="1">IFERROR(__xludf.DUMMYFUNCTION("""COMPUTED_VALUE"""),"x")</f>
        <v>x</v>
      </c>
      <c r="H17" s="21" t="str">
        <f ca="1">IFERROR(__xludf.DUMMYFUNCTION("""COMPUTED_VALUE"""),"x")</f>
        <v>x</v>
      </c>
      <c r="I17" s="19" t="str">
        <f ca="1">IFERROR(__xludf.DUMMYFUNCTION("""COMPUTED_VALUE"""),"x")</f>
        <v>x</v>
      </c>
      <c r="J17" s="20" t="str">
        <f ca="1">IFERROR(__xludf.DUMMYFUNCTION("""COMPUTED_VALUE"""),"14u")</f>
        <v>14u</v>
      </c>
      <c r="K17" s="19" t="str">
        <f ca="1">IFERROR(__xludf.DUMMYFUNCTION("""COMPUTED_VALUE"""),"x")</f>
        <v>x</v>
      </c>
      <c r="L17" s="19" t="str">
        <f ca="1">IFERROR(__xludf.DUMMYFUNCTION("""COMPUTED_VALUE"""),"x")</f>
        <v>x</v>
      </c>
      <c r="M17" s="20" t="str">
        <f ca="1">IFERROR(__xludf.DUMMYFUNCTION("""COMPUTED_VALUE"""),"11u")</f>
        <v>11u</v>
      </c>
      <c r="N17" s="20" t="str">
        <f ca="1">IFERROR(__xludf.DUMMYFUNCTION("""COMPUTED_VALUE"""),"11u")</f>
        <v>11u</v>
      </c>
      <c r="O17" s="19" t="str">
        <f ca="1">IFERROR(__xludf.DUMMYFUNCTION("""COMPUTED_VALUE"""),"x")</f>
        <v>x</v>
      </c>
      <c r="P17" s="19" t="str">
        <f ca="1">IFERROR(__xludf.DUMMYFUNCTION("""COMPUTED_VALUE"""),"x")</f>
        <v>x</v>
      </c>
      <c r="Q17" s="19" t="str">
        <f ca="1">IFERROR(__xludf.DUMMYFUNCTION("""COMPUTED_VALUE"""),"x")</f>
        <v>x</v>
      </c>
      <c r="R17" s="22"/>
      <c r="S17" s="19" t="str">
        <f ca="1">IFERROR(__xludf.DUMMYFUNCTION("""COMPUTED_VALUE"""),"x")</f>
        <v>x</v>
      </c>
      <c r="T17" s="19" t="str">
        <f ca="1">IFERROR(__xludf.DUMMYFUNCTION("""COMPUTED_VALUE"""),"x")</f>
        <v>x</v>
      </c>
      <c r="U17" s="19" t="str">
        <f ca="1">IFERROR(__xludf.DUMMYFUNCTION("""COMPUTED_VALUE"""),"x")</f>
        <v>x</v>
      </c>
      <c r="V17" s="19" t="str">
        <f ca="1">IFERROR(__xludf.DUMMYFUNCTION("""COMPUTED_VALUE"""),"x")</f>
        <v>x</v>
      </c>
      <c r="W17" s="19" t="str">
        <f ca="1">IFERROR(__xludf.DUMMYFUNCTION("""COMPUTED_VALUE"""),"x")</f>
        <v>x</v>
      </c>
      <c r="X17" s="19" t="str">
        <f ca="1">IFERROR(__xludf.DUMMYFUNCTION("""COMPUTED_VALUE"""),"x")</f>
        <v>x</v>
      </c>
      <c r="Y17" s="19" t="str">
        <f ca="1">IFERROR(__xludf.DUMMYFUNCTION("""COMPUTED_VALUE"""),"x")</f>
        <v>x</v>
      </c>
      <c r="Z17" s="19"/>
      <c r="AA17" s="19" t="str">
        <f ca="1">IFERROR(__xludf.DUMMYFUNCTION("""COMPUTED_VALUE"""),"...-15u")</f>
        <v>...-15u</v>
      </c>
      <c r="AB17" s="19" t="str">
        <f ca="1">IFERROR(__xludf.DUMMYFUNCTION("""COMPUTED_VALUE"""),"x")</f>
        <v>x</v>
      </c>
      <c r="AC17" s="19" t="str">
        <f ca="1">IFERROR(__xludf.DUMMYFUNCTION("""COMPUTED_VALUE"""),"x")</f>
        <v>x</v>
      </c>
      <c r="AD17" s="19"/>
      <c r="AE17" s="19"/>
      <c r="AF17" s="19" t="str">
        <f ca="1">IFERROR(__xludf.DUMMYFUNCTION("""COMPUTED_VALUE"""),"x")</f>
        <v>x</v>
      </c>
      <c r="AG17" s="19"/>
      <c r="AH17" s="19" t="str">
        <f ca="1">IFERROR(__xludf.DUMMYFUNCTION("""COMPUTED_VALUE"""),"x")</f>
        <v>x</v>
      </c>
      <c r="AI17" s="19" t="str">
        <f ca="1">IFERROR(__xludf.DUMMYFUNCTION("""COMPUTED_VALUE"""),"...-15u30")</f>
        <v>...-15u30</v>
      </c>
      <c r="AJ17" s="19" t="str">
        <f ca="1">IFERROR(__xludf.DUMMYFUNCTION("""COMPUTED_VALUE"""),"x")</f>
        <v>x</v>
      </c>
      <c r="AK17" s="19" t="str">
        <f ca="1">IFERROR(__xludf.DUMMYFUNCTION("""COMPUTED_VALUE"""),"x")</f>
        <v>x</v>
      </c>
      <c r="AL17" s="19"/>
      <c r="AM17" s="19"/>
      <c r="AN17" s="19"/>
      <c r="AO17" s="19" t="str">
        <f ca="1">IFERROR(__xludf.DUMMYFUNCTION("""COMPUTED_VALUE"""),"x")</f>
        <v>x</v>
      </c>
      <c r="AP17" s="19"/>
      <c r="AQ17" s="19"/>
      <c r="AR17" s="19" t="str">
        <f ca="1">IFERROR(__xludf.DUMMYFUNCTION("""COMPUTED_VALUE"""),"..-15u45")</f>
        <v>..-15u45</v>
      </c>
      <c r="AS17" s="19"/>
      <c r="AT17" s="19"/>
      <c r="AU17" s="19" t="str">
        <f ca="1">IFERROR(__xludf.DUMMYFUNCTION("""COMPUTED_VALUE"""),"x")</f>
        <v>x</v>
      </c>
      <c r="AV17" s="19" t="str">
        <f ca="1">IFERROR(__xludf.DUMMYFUNCTION("""COMPUTED_VALUE"""),"x")</f>
        <v>x</v>
      </c>
      <c r="AW17" s="19" t="str">
        <f ca="1">IFERROR(__xludf.DUMMYFUNCTION("""COMPUTED_VALUE"""),"x")</f>
        <v>x</v>
      </c>
      <c r="AX17" s="19" t="str">
        <f ca="1">IFERROR(__xludf.DUMMYFUNCTION("""COMPUTED_VALUE"""),"x")</f>
        <v>x</v>
      </c>
      <c r="AY17" s="19" t="str">
        <f ca="1">IFERROR(__xludf.DUMMYFUNCTION("""COMPUTED_VALUE"""),"x")</f>
        <v>x</v>
      </c>
      <c r="AZ17" s="19" t="str">
        <f ca="1">IFERROR(__xludf.DUMMYFUNCTION("""COMPUTED_VALUE"""),"x")</f>
        <v>x</v>
      </c>
      <c r="BA17" s="19" t="str">
        <f ca="1">IFERROR(__xludf.DUMMYFUNCTION("""COMPUTED_VALUE"""),"x")</f>
        <v>x</v>
      </c>
      <c r="BB17" s="19" t="str">
        <f ca="1">IFERROR(__xludf.DUMMYFUNCTION("""COMPUTED_VALUE"""),"x")</f>
        <v>x</v>
      </c>
      <c r="BC17" s="19" t="str">
        <f ca="1">IFERROR(__xludf.DUMMYFUNCTION("""COMPUTED_VALUE"""),"x")</f>
        <v>x</v>
      </c>
      <c r="BD17" s="19" t="str">
        <f ca="1">IFERROR(__xludf.DUMMYFUNCTION("""COMPUTED_VALUE"""),"x")</f>
        <v>x</v>
      </c>
      <c r="BE17" s="19" t="str">
        <f ca="1">IFERROR(__xludf.DUMMYFUNCTION("""COMPUTED_VALUE"""),"x")</f>
        <v>x</v>
      </c>
      <c r="BF17" s="19" t="str">
        <f ca="1">IFERROR(__xludf.DUMMYFUNCTION("""COMPUTED_VALUE"""),"x")</f>
        <v>x</v>
      </c>
      <c r="BG17" s="19" t="str">
        <f ca="1">IFERROR(__xludf.DUMMYFUNCTION("""COMPUTED_VALUE"""),"x")</f>
        <v>x</v>
      </c>
      <c r="BH17" s="19" t="str">
        <f ca="1">IFERROR(__xludf.DUMMYFUNCTION("""COMPUTED_VALUE"""),"x")</f>
        <v>x</v>
      </c>
      <c r="BI17" s="19" t="str">
        <f ca="1">IFERROR(__xludf.DUMMYFUNCTION("""COMPUTED_VALUE"""),"x")</f>
        <v>x</v>
      </c>
      <c r="BJ17" s="19" t="str">
        <f ca="1">IFERROR(__xludf.DUMMYFUNCTION("""COMPUTED_VALUE"""),"x")</f>
        <v>x</v>
      </c>
      <c r="BK17" s="19" t="str">
        <f ca="1">IFERROR(__xludf.DUMMYFUNCTION("""COMPUTED_VALUE"""),"x")</f>
        <v>x</v>
      </c>
      <c r="BL17" s="19" t="str">
        <f ca="1">IFERROR(__xludf.DUMMYFUNCTION("""COMPUTED_VALUE"""),"x")</f>
        <v>x</v>
      </c>
      <c r="BM17" s="19" t="str">
        <f ca="1">IFERROR(__xludf.DUMMYFUNCTION("""COMPUTED_VALUE"""),"x")</f>
        <v>x</v>
      </c>
      <c r="BN17" s="19" t="str">
        <f ca="1">IFERROR(__xludf.DUMMYFUNCTION("""COMPUTED_VALUE"""),"x")</f>
        <v>x</v>
      </c>
      <c r="BO17" s="19" t="str">
        <f ca="1">IFERROR(__xludf.DUMMYFUNCTION("""COMPUTED_VALUE"""),"x")</f>
        <v>x</v>
      </c>
      <c r="BP17" s="19" t="str">
        <f ca="1">IFERROR(__xludf.DUMMYFUNCTION("""COMPUTED_VALUE"""),"x")</f>
        <v>x</v>
      </c>
      <c r="BQ17" s="19" t="str">
        <f ca="1">IFERROR(__xludf.DUMMYFUNCTION("""COMPUTED_VALUE"""),"x")</f>
        <v>x</v>
      </c>
      <c r="BR17" s="19" t="str">
        <f ca="1">IFERROR(__xludf.DUMMYFUNCTION("""COMPUTED_VALUE"""),"x")</f>
        <v>x</v>
      </c>
      <c r="BS17" s="19" t="str">
        <f ca="1">IFERROR(__xludf.DUMMYFUNCTION("""COMPUTED_VALUE"""),"x")</f>
        <v>x</v>
      </c>
      <c r="BT17" s="19" t="str">
        <f ca="1">IFERROR(__xludf.DUMMYFUNCTION("""COMPUTED_VALUE"""),"x")</f>
        <v>x</v>
      </c>
      <c r="BU17" s="19" t="str">
        <f ca="1">IFERROR(__xludf.DUMMYFUNCTION("""COMPUTED_VALUE"""),"x")</f>
        <v>x</v>
      </c>
      <c r="BV17" s="19" t="str">
        <f ca="1">IFERROR(__xludf.DUMMYFUNCTION("""COMPUTED_VALUE"""),"x")</f>
        <v>x</v>
      </c>
      <c r="BW17" s="19" t="str">
        <f ca="1">IFERROR(__xludf.DUMMYFUNCTION("""COMPUTED_VALUE"""),"x")</f>
        <v>x</v>
      </c>
      <c r="BX17" s="19" t="str">
        <f ca="1">IFERROR(__xludf.DUMMYFUNCTION("""COMPUTED_VALUE"""),"x")</f>
        <v>x</v>
      </c>
      <c r="BY17" s="19" t="str">
        <f ca="1">IFERROR(__xludf.DUMMYFUNCTION("""COMPUTED_VALUE"""),"x")</f>
        <v>x</v>
      </c>
      <c r="BZ17" s="19" t="str">
        <f ca="1">IFERROR(__xludf.DUMMYFUNCTION("""COMPUTED_VALUE"""),"x")</f>
        <v>x</v>
      </c>
      <c r="CA17" s="19" t="str">
        <f ca="1">IFERROR(__xludf.DUMMYFUNCTION("""COMPUTED_VALUE"""),"x")</f>
        <v>x</v>
      </c>
      <c r="CB17" s="19" t="str">
        <f ca="1">IFERROR(__xludf.DUMMYFUNCTION("""COMPUTED_VALUE"""),"x")</f>
        <v>x</v>
      </c>
      <c r="CC17" s="19" t="str">
        <f ca="1">IFERROR(__xludf.DUMMYFUNCTION("""COMPUTED_VALUE"""),"x")</f>
        <v>x</v>
      </c>
      <c r="CD17" s="19" t="str">
        <f ca="1">IFERROR(__xludf.DUMMYFUNCTION("""COMPUTED_VALUE"""),"x")</f>
        <v>x</v>
      </c>
      <c r="CE17" s="19" t="str">
        <f ca="1">IFERROR(__xludf.DUMMYFUNCTION("""COMPUTED_VALUE"""),"x")</f>
        <v>x</v>
      </c>
      <c r="CF17" s="19" t="str">
        <f ca="1">IFERROR(__xludf.DUMMYFUNCTION("""COMPUTED_VALUE"""),"x")</f>
        <v>x</v>
      </c>
      <c r="CG17" s="19" t="str">
        <f ca="1">IFERROR(__xludf.DUMMYFUNCTION("""COMPUTED_VALUE"""),"x")</f>
        <v>x</v>
      </c>
      <c r="CH17" s="19"/>
      <c r="CI17" s="19"/>
      <c r="CJ17" s="19"/>
      <c r="CK17" s="19"/>
      <c r="CL17" s="19"/>
      <c r="CM17" s="19"/>
      <c r="CN17" s="19"/>
      <c r="CO17" s="19"/>
      <c r="CP17" s="19"/>
      <c r="CQ17" s="19"/>
    </row>
    <row r="18" spans="1:95" ht="27" customHeight="1" x14ac:dyDescent="0.6">
      <c r="A18" s="8" t="str">
        <f ca="1">IFERROR(__xludf.DUMMYFUNCTION("IMPORTRANGE(""1rcmQdPsTl1G78kbT0iESW8kTyXnJEaI0RgZDPO9I8ao"",""Overview!A3:CQ3"")"),"Rune")</f>
        <v>Rune</v>
      </c>
      <c r="B18" s="26"/>
      <c r="C18" s="26"/>
      <c r="D18" s="26"/>
      <c r="E18" s="26"/>
      <c r="F18" s="19" t="str">
        <f ca="1">IFERROR(__xludf.DUMMYFUNCTION("""COMPUTED_VALUE"""),"x")</f>
        <v>x</v>
      </c>
      <c r="G18" s="19" t="str">
        <f ca="1">IFERROR(__xludf.DUMMYFUNCTION("""COMPUTED_VALUE"""),"x")</f>
        <v>x</v>
      </c>
      <c r="H18" s="21" t="str">
        <f ca="1">IFERROR(__xludf.DUMMYFUNCTION("""COMPUTED_VALUE"""),"x")</f>
        <v>x</v>
      </c>
      <c r="I18" s="19" t="str">
        <f ca="1">IFERROR(__xludf.DUMMYFUNCTION("""COMPUTED_VALUE"""),"x")</f>
        <v>x</v>
      </c>
      <c r="J18" s="19" t="str">
        <f ca="1">IFERROR(__xludf.DUMMYFUNCTION("""COMPUTED_VALUE"""),"x")</f>
        <v>x</v>
      </c>
      <c r="K18" s="19" t="str">
        <f ca="1">IFERROR(__xludf.DUMMYFUNCTION("""COMPUTED_VALUE"""),"x")</f>
        <v>x</v>
      </c>
      <c r="L18" s="19" t="str">
        <f ca="1">IFERROR(__xludf.DUMMYFUNCTION("""COMPUTED_VALUE"""),"x")</f>
        <v>x</v>
      </c>
      <c r="M18" s="19" t="str">
        <f ca="1">IFERROR(__xludf.DUMMYFUNCTION("""COMPUTED_VALUE"""),"x")</f>
        <v>x</v>
      </c>
      <c r="N18" s="19" t="str">
        <f ca="1">IFERROR(__xludf.DUMMYFUNCTION("""COMPUTED_VALUE"""),"x")</f>
        <v>x</v>
      </c>
      <c r="O18" s="19" t="str">
        <f ca="1">IFERROR(__xludf.DUMMYFUNCTION("""COMPUTED_VALUE"""),"x")</f>
        <v>x</v>
      </c>
      <c r="P18" s="19" t="str">
        <f ca="1">IFERROR(__xludf.DUMMYFUNCTION("""COMPUTED_VALUE"""),"x")</f>
        <v>x</v>
      </c>
      <c r="Q18" s="19" t="str">
        <f ca="1">IFERROR(__xludf.DUMMYFUNCTION("""COMPUTED_VALUE"""),"x")</f>
        <v>x</v>
      </c>
      <c r="R18" s="19" t="str">
        <f ca="1">IFERROR(__xludf.DUMMYFUNCTION("""COMPUTED_VALUE"""),"x")</f>
        <v>x</v>
      </c>
      <c r="S18" s="19" t="str">
        <f ca="1">IFERROR(__xludf.DUMMYFUNCTION("""COMPUTED_VALUE"""),"x")</f>
        <v>x</v>
      </c>
      <c r="T18" s="19" t="str">
        <f ca="1">IFERROR(__xludf.DUMMYFUNCTION("""COMPUTED_VALUE"""),"x")</f>
        <v>x</v>
      </c>
      <c r="U18" s="19" t="str">
        <f ca="1">IFERROR(__xludf.DUMMYFUNCTION("""COMPUTED_VALUE"""),"x")</f>
        <v>x</v>
      </c>
      <c r="V18" s="19" t="str">
        <f ca="1">IFERROR(__xludf.DUMMYFUNCTION("""COMPUTED_VALUE"""),"x")</f>
        <v>x</v>
      </c>
      <c r="W18" s="19" t="str">
        <f ca="1">IFERROR(__xludf.DUMMYFUNCTION("""COMPUTED_VALUE"""),"x")</f>
        <v>x</v>
      </c>
      <c r="X18" s="19" t="str">
        <f ca="1">IFERROR(__xludf.DUMMYFUNCTION("""COMPUTED_VALUE"""),"x")</f>
        <v>x</v>
      </c>
      <c r="Y18" s="19" t="str">
        <f ca="1">IFERROR(__xludf.DUMMYFUNCTION("""COMPUTED_VALUE"""),"x")</f>
        <v>x</v>
      </c>
      <c r="Z18" s="19" t="str">
        <f ca="1">IFERROR(__xludf.DUMMYFUNCTION("""COMPUTED_VALUE"""),"x")</f>
        <v>x</v>
      </c>
      <c r="AA18" s="19" t="str">
        <f ca="1">IFERROR(__xludf.DUMMYFUNCTION("""COMPUTED_VALUE"""),"x")</f>
        <v>x</v>
      </c>
      <c r="AB18" s="19" t="str">
        <f ca="1">IFERROR(__xludf.DUMMYFUNCTION("""COMPUTED_VALUE"""),"x")</f>
        <v>x</v>
      </c>
      <c r="AC18" s="19" t="str">
        <f ca="1">IFERROR(__xludf.DUMMYFUNCTION("""COMPUTED_VALUE"""),"x")</f>
        <v>x</v>
      </c>
      <c r="AD18" s="19" t="str">
        <f ca="1">IFERROR(__xludf.DUMMYFUNCTION("""COMPUTED_VALUE"""),"x")</f>
        <v>x</v>
      </c>
      <c r="AE18" s="19" t="str">
        <f ca="1">IFERROR(__xludf.DUMMYFUNCTION("""COMPUTED_VALUE"""),"x")</f>
        <v>x</v>
      </c>
      <c r="AF18" s="19" t="str">
        <f ca="1">IFERROR(__xludf.DUMMYFUNCTION("""COMPUTED_VALUE"""),"x")</f>
        <v>x</v>
      </c>
      <c r="AG18" s="19" t="str">
        <f ca="1">IFERROR(__xludf.DUMMYFUNCTION("""COMPUTED_VALUE"""),"x")</f>
        <v>x</v>
      </c>
      <c r="AH18" s="19" t="str">
        <f ca="1">IFERROR(__xludf.DUMMYFUNCTION("""COMPUTED_VALUE"""),"x")</f>
        <v>x</v>
      </c>
      <c r="AI18" s="19" t="str">
        <f ca="1">IFERROR(__xludf.DUMMYFUNCTION("""COMPUTED_VALUE"""),"x")</f>
        <v>x</v>
      </c>
      <c r="AJ18" s="19" t="str">
        <f ca="1">IFERROR(__xludf.DUMMYFUNCTION("""COMPUTED_VALUE"""),"x")</f>
        <v>x</v>
      </c>
      <c r="AK18" s="19" t="str">
        <f ca="1">IFERROR(__xludf.DUMMYFUNCTION("""COMPUTED_VALUE"""),"x")</f>
        <v>x</v>
      </c>
      <c r="AL18" s="19" t="str">
        <f ca="1">IFERROR(__xludf.DUMMYFUNCTION("""COMPUTED_VALUE"""),"x")</f>
        <v>x</v>
      </c>
      <c r="AM18" s="19" t="str">
        <f ca="1">IFERROR(__xludf.DUMMYFUNCTION("""COMPUTED_VALUE"""),"x")</f>
        <v>x</v>
      </c>
      <c r="AN18" s="19" t="str">
        <f ca="1">IFERROR(__xludf.DUMMYFUNCTION("""COMPUTED_VALUE"""),"x")</f>
        <v>x</v>
      </c>
      <c r="AO18" s="19" t="str">
        <f ca="1">IFERROR(__xludf.DUMMYFUNCTION("""COMPUTED_VALUE"""),"x")</f>
        <v>x</v>
      </c>
      <c r="AP18" s="19" t="str">
        <f ca="1">IFERROR(__xludf.DUMMYFUNCTION("""COMPUTED_VALUE"""),"x")</f>
        <v>x</v>
      </c>
      <c r="AQ18" s="19" t="str">
        <f ca="1">IFERROR(__xludf.DUMMYFUNCTION("""COMPUTED_VALUE"""),"x")</f>
        <v>x</v>
      </c>
      <c r="AR18" s="19" t="str">
        <f ca="1">IFERROR(__xludf.DUMMYFUNCTION("""COMPUTED_VALUE"""),"x")</f>
        <v>x</v>
      </c>
      <c r="AS18" s="19" t="str">
        <f ca="1">IFERROR(__xludf.DUMMYFUNCTION("""COMPUTED_VALUE"""),"x")</f>
        <v>x</v>
      </c>
      <c r="AT18" s="19" t="str">
        <f ca="1">IFERROR(__xludf.DUMMYFUNCTION("""COMPUTED_VALUE"""),"x")</f>
        <v>x</v>
      </c>
      <c r="AU18" s="19" t="str">
        <f ca="1">IFERROR(__xludf.DUMMYFUNCTION("""COMPUTED_VALUE"""),"x")</f>
        <v>x</v>
      </c>
      <c r="AV18" s="19" t="str">
        <f ca="1">IFERROR(__xludf.DUMMYFUNCTION("""COMPUTED_VALUE"""),"x")</f>
        <v>x</v>
      </c>
      <c r="AW18" s="19" t="str">
        <f ca="1">IFERROR(__xludf.DUMMYFUNCTION("""COMPUTED_VALUE"""),"x")</f>
        <v>x</v>
      </c>
      <c r="AX18" s="19" t="str">
        <f ca="1">IFERROR(__xludf.DUMMYFUNCTION("""COMPUTED_VALUE"""),"x")</f>
        <v>x</v>
      </c>
      <c r="AY18" s="19" t="str">
        <f ca="1">IFERROR(__xludf.DUMMYFUNCTION("""COMPUTED_VALUE"""),"x")</f>
        <v>x</v>
      </c>
      <c r="AZ18" s="19" t="str">
        <f ca="1">IFERROR(__xludf.DUMMYFUNCTION("""COMPUTED_VALUE"""),"x")</f>
        <v>x</v>
      </c>
      <c r="BA18" s="19" t="str">
        <f ca="1">IFERROR(__xludf.DUMMYFUNCTION("""COMPUTED_VALUE"""),"x")</f>
        <v>x</v>
      </c>
      <c r="BB18" s="19" t="str">
        <f ca="1">IFERROR(__xludf.DUMMYFUNCTION("""COMPUTED_VALUE"""),"x")</f>
        <v>x</v>
      </c>
      <c r="BC18" s="19" t="str">
        <f ca="1">IFERROR(__xludf.DUMMYFUNCTION("""COMPUTED_VALUE"""),"x")</f>
        <v>x</v>
      </c>
      <c r="BD18" s="19" t="str">
        <f ca="1">IFERROR(__xludf.DUMMYFUNCTION("""COMPUTED_VALUE"""),"x")</f>
        <v>x</v>
      </c>
      <c r="BE18" s="19" t="str">
        <f ca="1">IFERROR(__xludf.DUMMYFUNCTION("""COMPUTED_VALUE"""),"x")</f>
        <v>x</v>
      </c>
      <c r="BF18" s="19" t="str">
        <f ca="1">IFERROR(__xludf.DUMMYFUNCTION("""COMPUTED_VALUE"""),"x")</f>
        <v>x</v>
      </c>
      <c r="BG18" s="19" t="str">
        <f ca="1">IFERROR(__xludf.DUMMYFUNCTION("""COMPUTED_VALUE"""),"x")</f>
        <v>x</v>
      </c>
      <c r="BH18" s="19" t="str">
        <f ca="1">IFERROR(__xludf.DUMMYFUNCTION("""COMPUTED_VALUE"""),"x")</f>
        <v>x</v>
      </c>
      <c r="BI18" s="19" t="str">
        <f ca="1">IFERROR(__xludf.DUMMYFUNCTION("""COMPUTED_VALUE"""),"x")</f>
        <v>x</v>
      </c>
      <c r="BJ18" s="19" t="str">
        <f ca="1">IFERROR(__xludf.DUMMYFUNCTION("""COMPUTED_VALUE"""),"x")</f>
        <v>x</v>
      </c>
      <c r="BK18" s="19" t="str">
        <f ca="1">IFERROR(__xludf.DUMMYFUNCTION("""COMPUTED_VALUE"""),"x")</f>
        <v>x</v>
      </c>
      <c r="BL18" s="19" t="str">
        <f ca="1">IFERROR(__xludf.DUMMYFUNCTION("""COMPUTED_VALUE"""),"x")</f>
        <v>x</v>
      </c>
      <c r="BM18" s="19" t="str">
        <f ca="1">IFERROR(__xludf.DUMMYFUNCTION("""COMPUTED_VALUE"""),"x")</f>
        <v>x</v>
      </c>
      <c r="BN18" s="19" t="str">
        <f ca="1">IFERROR(__xludf.DUMMYFUNCTION("""COMPUTED_VALUE"""),"x")</f>
        <v>x</v>
      </c>
      <c r="BO18" s="19" t="str">
        <f ca="1">IFERROR(__xludf.DUMMYFUNCTION("""COMPUTED_VALUE"""),"x")</f>
        <v>x</v>
      </c>
      <c r="BP18" s="19" t="str">
        <f ca="1">IFERROR(__xludf.DUMMYFUNCTION("""COMPUTED_VALUE"""),"x")</f>
        <v>x</v>
      </c>
      <c r="BQ18" s="19" t="str">
        <f ca="1">IFERROR(__xludf.DUMMYFUNCTION("""COMPUTED_VALUE"""),"x")</f>
        <v>x</v>
      </c>
      <c r="BR18" s="19" t="str">
        <f ca="1">IFERROR(__xludf.DUMMYFUNCTION("""COMPUTED_VALUE"""),"x")</f>
        <v>x</v>
      </c>
      <c r="BS18" s="19" t="str">
        <f ca="1">IFERROR(__xludf.DUMMYFUNCTION("""COMPUTED_VALUE"""),"x")</f>
        <v>x</v>
      </c>
      <c r="BT18" s="19" t="str">
        <f ca="1">IFERROR(__xludf.DUMMYFUNCTION("""COMPUTED_VALUE"""),"x")</f>
        <v>x</v>
      </c>
      <c r="BU18" s="19" t="str">
        <f ca="1">IFERROR(__xludf.DUMMYFUNCTION("""COMPUTED_VALUE"""),"x")</f>
        <v>x</v>
      </c>
      <c r="BV18" s="19" t="str">
        <f ca="1">IFERROR(__xludf.DUMMYFUNCTION("""COMPUTED_VALUE"""),"x")</f>
        <v>x</v>
      </c>
      <c r="BW18" s="19" t="str">
        <f ca="1">IFERROR(__xludf.DUMMYFUNCTION("""COMPUTED_VALUE"""),"x")</f>
        <v>x</v>
      </c>
      <c r="BX18" s="19" t="str">
        <f ca="1">IFERROR(__xludf.DUMMYFUNCTION("""COMPUTED_VALUE"""),"x")</f>
        <v>x</v>
      </c>
      <c r="BY18" s="19" t="str">
        <f ca="1">IFERROR(__xludf.DUMMYFUNCTION("""COMPUTED_VALUE"""),"x")</f>
        <v>x</v>
      </c>
      <c r="BZ18" s="19" t="str">
        <f ca="1">IFERROR(__xludf.DUMMYFUNCTION("""COMPUTED_VALUE"""),"x")</f>
        <v>x</v>
      </c>
      <c r="CA18" s="19" t="str">
        <f ca="1">IFERROR(__xludf.DUMMYFUNCTION("""COMPUTED_VALUE"""),"x")</f>
        <v>x</v>
      </c>
      <c r="CB18" s="19" t="str">
        <f ca="1">IFERROR(__xludf.DUMMYFUNCTION("""COMPUTED_VALUE"""),"x")</f>
        <v>x</v>
      </c>
      <c r="CC18" s="19" t="str">
        <f ca="1">IFERROR(__xludf.DUMMYFUNCTION("""COMPUTED_VALUE"""),"x")</f>
        <v>x</v>
      </c>
      <c r="CD18" s="19" t="str">
        <f ca="1">IFERROR(__xludf.DUMMYFUNCTION("""COMPUTED_VALUE"""),"x")</f>
        <v>x</v>
      </c>
      <c r="CE18" s="19" t="str">
        <f ca="1">IFERROR(__xludf.DUMMYFUNCTION("""COMPUTED_VALUE"""),"x")</f>
        <v>x</v>
      </c>
      <c r="CF18" s="19" t="str">
        <f ca="1">IFERROR(__xludf.DUMMYFUNCTION("""COMPUTED_VALUE"""),"x")</f>
        <v>x</v>
      </c>
      <c r="CG18" s="19" t="str">
        <f ca="1">IFERROR(__xludf.DUMMYFUNCTION("""COMPUTED_VALUE"""),"x")</f>
        <v>x</v>
      </c>
      <c r="CH18" s="19"/>
      <c r="CI18" s="19"/>
      <c r="CJ18" s="19"/>
      <c r="CK18" s="19"/>
      <c r="CL18" s="19"/>
      <c r="CM18" s="19"/>
      <c r="CN18" s="19"/>
      <c r="CO18" s="19"/>
      <c r="CP18" s="19"/>
      <c r="CQ18" s="19"/>
    </row>
    <row r="19" spans="1:95" ht="27" customHeight="1" x14ac:dyDescent="0.25">
      <c r="M19" s="27"/>
    </row>
    <row r="20" spans="1:95" ht="15.75" customHeight="1" x14ac:dyDescent="0.25">
      <c r="M20" s="27"/>
    </row>
    <row r="21" spans="1:95" ht="15.75" customHeight="1" x14ac:dyDescent="0.25">
      <c r="M21" s="27"/>
    </row>
    <row r="22" spans="1:95" ht="15.75" customHeight="1" x14ac:dyDescent="0.25">
      <c r="M22" s="27"/>
    </row>
    <row r="23" spans="1:95" ht="15.75" customHeight="1" x14ac:dyDescent="0.25">
      <c r="M23" s="27"/>
    </row>
    <row r="24" spans="1:95" ht="15.75" customHeight="1" x14ac:dyDescent="0.25">
      <c r="M24" s="27"/>
    </row>
    <row r="25" spans="1:95" ht="15.75" customHeight="1" x14ac:dyDescent="0.25">
      <c r="M25" s="27"/>
    </row>
    <row r="26" spans="1:95" ht="15.75" customHeight="1" x14ac:dyDescent="0.25">
      <c r="M26" s="27"/>
    </row>
    <row r="27" spans="1:95" ht="15.75" customHeight="1" x14ac:dyDescent="0.25">
      <c r="M27" s="27"/>
    </row>
    <row r="28" spans="1:95" ht="15.75" customHeight="1" x14ac:dyDescent="0.25">
      <c r="M28" s="27"/>
    </row>
    <row r="29" spans="1:95" ht="15.75" customHeight="1" x14ac:dyDescent="0.25">
      <c r="M29" s="27"/>
    </row>
    <row r="30" spans="1:95" ht="15.75" customHeight="1" x14ac:dyDescent="0.25">
      <c r="M30" s="27"/>
    </row>
    <row r="31" spans="1:95" ht="15.75" customHeight="1" x14ac:dyDescent="0.25">
      <c r="M31" s="27"/>
    </row>
    <row r="32" spans="1:95" ht="15.75" customHeight="1" x14ac:dyDescent="0.25">
      <c r="M32" s="27"/>
    </row>
    <row r="33" spans="13:13" ht="15.75" customHeight="1" x14ac:dyDescent="0.25">
      <c r="M33" s="27"/>
    </row>
    <row r="34" spans="13:13" ht="15.75" customHeight="1" x14ac:dyDescent="0.25">
      <c r="M34" s="27"/>
    </row>
    <row r="35" spans="13:13" ht="15.75" customHeight="1" x14ac:dyDescent="0.25">
      <c r="M35" s="27"/>
    </row>
    <row r="36" spans="13:13" ht="15.75" customHeight="1" x14ac:dyDescent="0.25">
      <c r="M36" s="27"/>
    </row>
    <row r="37" spans="13:13" ht="15.75" customHeight="1" x14ac:dyDescent="0.25">
      <c r="M37" s="27"/>
    </row>
    <row r="38" spans="13:13" ht="15.75" customHeight="1" x14ac:dyDescent="0.25">
      <c r="M38" s="27"/>
    </row>
    <row r="39" spans="13:13" ht="15.75" customHeight="1" x14ac:dyDescent="0.25">
      <c r="M39" s="27"/>
    </row>
    <row r="40" spans="13:13" ht="15.75" customHeight="1" x14ac:dyDescent="0.25">
      <c r="M40" s="27"/>
    </row>
    <row r="41" spans="13:13" ht="15.75" customHeight="1" x14ac:dyDescent="0.25">
      <c r="M41" s="27"/>
    </row>
    <row r="42" spans="13:13" ht="15.75" customHeight="1" x14ac:dyDescent="0.25">
      <c r="M42" s="27"/>
    </row>
    <row r="43" spans="13:13" ht="15.75" customHeight="1" x14ac:dyDescent="0.25">
      <c r="M43" s="27"/>
    </row>
    <row r="44" spans="13:13" ht="15.75" customHeight="1" x14ac:dyDescent="0.25">
      <c r="M44" s="27"/>
    </row>
    <row r="45" spans="13:13" ht="15.75" customHeight="1" x14ac:dyDescent="0.25">
      <c r="M45" s="27"/>
    </row>
    <row r="46" spans="13:13" ht="15.75" customHeight="1" x14ac:dyDescent="0.25">
      <c r="M46" s="27"/>
    </row>
    <row r="47" spans="13:13" ht="15.75" customHeight="1" x14ac:dyDescent="0.25">
      <c r="M47" s="27"/>
    </row>
    <row r="48" spans="13:13" ht="15.75" customHeight="1" x14ac:dyDescent="0.25">
      <c r="M48" s="27"/>
    </row>
    <row r="49" spans="13:13" ht="15.75" customHeight="1" x14ac:dyDescent="0.25">
      <c r="M49" s="27"/>
    </row>
    <row r="50" spans="13:13" ht="15.75" customHeight="1" x14ac:dyDescent="0.25">
      <c r="M50" s="27"/>
    </row>
    <row r="51" spans="13:13" ht="15.75" customHeight="1" x14ac:dyDescent="0.25">
      <c r="M51" s="27"/>
    </row>
    <row r="52" spans="13:13" ht="15.75" customHeight="1" x14ac:dyDescent="0.25">
      <c r="M52" s="27"/>
    </row>
    <row r="53" spans="13:13" ht="15.75" customHeight="1" x14ac:dyDescent="0.25">
      <c r="M53" s="27"/>
    </row>
    <row r="54" spans="13:13" ht="15.75" customHeight="1" x14ac:dyDescent="0.25">
      <c r="M54" s="27"/>
    </row>
    <row r="55" spans="13:13" ht="15.75" customHeight="1" x14ac:dyDescent="0.25">
      <c r="M55" s="27"/>
    </row>
    <row r="56" spans="13:13" ht="15.75" customHeight="1" x14ac:dyDescent="0.25">
      <c r="M56" s="27"/>
    </row>
    <row r="57" spans="13:13" ht="15.75" customHeight="1" x14ac:dyDescent="0.25">
      <c r="M57" s="27"/>
    </row>
    <row r="58" spans="13:13" ht="15.75" customHeight="1" x14ac:dyDescent="0.25">
      <c r="M58" s="27"/>
    </row>
    <row r="59" spans="13:13" ht="15.75" customHeight="1" x14ac:dyDescent="0.25">
      <c r="M59" s="27"/>
    </row>
    <row r="60" spans="13:13" ht="15.75" customHeight="1" x14ac:dyDescent="0.25">
      <c r="M60" s="27"/>
    </row>
    <row r="61" spans="13:13" ht="15.75" customHeight="1" x14ac:dyDescent="0.25">
      <c r="M61" s="27"/>
    </row>
    <row r="62" spans="13:13" ht="15.75" customHeight="1" x14ac:dyDescent="0.25">
      <c r="M62" s="27"/>
    </row>
    <row r="63" spans="13:13" ht="15.75" customHeight="1" x14ac:dyDescent="0.25">
      <c r="M63" s="27"/>
    </row>
    <row r="64" spans="13:13" ht="15.75" customHeight="1" x14ac:dyDescent="0.25">
      <c r="M64" s="27"/>
    </row>
    <row r="65" spans="13:13" ht="15.75" customHeight="1" x14ac:dyDescent="0.25">
      <c r="M65" s="27"/>
    </row>
    <row r="66" spans="13:13" ht="15.75" customHeight="1" x14ac:dyDescent="0.25">
      <c r="M66" s="27"/>
    </row>
    <row r="67" spans="13:13" ht="15.75" customHeight="1" x14ac:dyDescent="0.25">
      <c r="M67" s="27"/>
    </row>
    <row r="68" spans="13:13" ht="15.75" customHeight="1" x14ac:dyDescent="0.25">
      <c r="M68" s="27"/>
    </row>
    <row r="69" spans="13:13" ht="15.75" customHeight="1" x14ac:dyDescent="0.25">
      <c r="M69" s="27"/>
    </row>
    <row r="70" spans="13:13" ht="15.75" customHeight="1" x14ac:dyDescent="0.25">
      <c r="M70" s="27"/>
    </row>
    <row r="71" spans="13:13" ht="15.75" customHeight="1" x14ac:dyDescent="0.25">
      <c r="M71" s="27"/>
    </row>
    <row r="72" spans="13:13" ht="15.75" customHeight="1" x14ac:dyDescent="0.25">
      <c r="M72" s="27"/>
    </row>
    <row r="73" spans="13:13" ht="15.75" customHeight="1" x14ac:dyDescent="0.25">
      <c r="M73" s="27"/>
    </row>
    <row r="74" spans="13:13" ht="15.75" customHeight="1" x14ac:dyDescent="0.25">
      <c r="M74" s="27"/>
    </row>
    <row r="75" spans="13:13" ht="15.75" customHeight="1" x14ac:dyDescent="0.25">
      <c r="M75" s="27"/>
    </row>
    <row r="76" spans="13:13" ht="15.75" customHeight="1" x14ac:dyDescent="0.25">
      <c r="M76" s="27"/>
    </row>
    <row r="77" spans="13:13" ht="15.75" customHeight="1" x14ac:dyDescent="0.25">
      <c r="M77" s="27"/>
    </row>
    <row r="78" spans="13:13" ht="15.75" customHeight="1" x14ac:dyDescent="0.25">
      <c r="M78" s="27"/>
    </row>
    <row r="79" spans="13:13" ht="15.75" customHeight="1" x14ac:dyDescent="0.25">
      <c r="M79" s="27"/>
    </row>
    <row r="80" spans="13:13" ht="15.75" customHeight="1" x14ac:dyDescent="0.25">
      <c r="M80" s="27"/>
    </row>
    <row r="81" spans="13:13" ht="15.75" customHeight="1" x14ac:dyDescent="0.25">
      <c r="M81" s="27"/>
    </row>
    <row r="82" spans="13:13" ht="15.75" customHeight="1" x14ac:dyDescent="0.25">
      <c r="M82" s="27"/>
    </row>
    <row r="83" spans="13:13" ht="15.75" customHeight="1" x14ac:dyDescent="0.25">
      <c r="M83" s="27"/>
    </row>
    <row r="84" spans="13:13" ht="15.75" customHeight="1" x14ac:dyDescent="0.25">
      <c r="M84" s="27"/>
    </row>
    <row r="85" spans="13:13" ht="15.75" customHeight="1" x14ac:dyDescent="0.25">
      <c r="M85" s="27"/>
    </row>
    <row r="86" spans="13:13" ht="15.75" customHeight="1" x14ac:dyDescent="0.25">
      <c r="M86" s="27"/>
    </row>
    <row r="87" spans="13:13" ht="15.75" customHeight="1" x14ac:dyDescent="0.25">
      <c r="M87" s="27"/>
    </row>
    <row r="88" spans="13:13" ht="15.75" customHeight="1" x14ac:dyDescent="0.25">
      <c r="M88" s="27"/>
    </row>
    <row r="89" spans="13:13" ht="15.75" customHeight="1" x14ac:dyDescent="0.25">
      <c r="M89" s="27"/>
    </row>
    <row r="90" spans="13:13" ht="15.75" customHeight="1" x14ac:dyDescent="0.25">
      <c r="M90" s="27"/>
    </row>
    <row r="91" spans="13:13" ht="15.75" customHeight="1" x14ac:dyDescent="0.25">
      <c r="M91" s="27"/>
    </row>
    <row r="92" spans="13:13" ht="15.75" customHeight="1" x14ac:dyDescent="0.25">
      <c r="M92" s="27"/>
    </row>
    <row r="93" spans="13:13" ht="15.75" customHeight="1" x14ac:dyDescent="0.25">
      <c r="M93" s="27"/>
    </row>
    <row r="94" spans="13:13" ht="15.75" customHeight="1" x14ac:dyDescent="0.25">
      <c r="M94" s="27"/>
    </row>
    <row r="95" spans="13:13" ht="15.75" customHeight="1" x14ac:dyDescent="0.25">
      <c r="M95" s="27"/>
    </row>
    <row r="96" spans="13:13" ht="15.75" customHeight="1" x14ac:dyDescent="0.25">
      <c r="M96" s="27"/>
    </row>
    <row r="97" spans="13:13" ht="15.75" customHeight="1" x14ac:dyDescent="0.25">
      <c r="M97" s="27"/>
    </row>
    <row r="98" spans="13:13" ht="15.75" customHeight="1" x14ac:dyDescent="0.25">
      <c r="M98" s="27"/>
    </row>
    <row r="99" spans="13:13" ht="15.75" customHeight="1" x14ac:dyDescent="0.25">
      <c r="M99" s="27"/>
    </row>
    <row r="100" spans="13:13" ht="15.75" customHeight="1" x14ac:dyDescent="0.25">
      <c r="M100" s="27"/>
    </row>
    <row r="101" spans="13:13" ht="15.75" customHeight="1" x14ac:dyDescent="0.25">
      <c r="M101" s="27"/>
    </row>
    <row r="102" spans="13:13" ht="15.75" customHeight="1" x14ac:dyDescent="0.25">
      <c r="M102" s="27"/>
    </row>
    <row r="103" spans="13:13" ht="15.75" customHeight="1" x14ac:dyDescent="0.25">
      <c r="M103" s="27"/>
    </row>
    <row r="104" spans="13:13" ht="15.75" customHeight="1" x14ac:dyDescent="0.25">
      <c r="M104" s="27"/>
    </row>
    <row r="105" spans="13:13" ht="15.75" customHeight="1" x14ac:dyDescent="0.25">
      <c r="M105" s="27"/>
    </row>
    <row r="106" spans="13:13" ht="15.75" customHeight="1" x14ac:dyDescent="0.25">
      <c r="M106" s="27"/>
    </row>
    <row r="107" spans="13:13" ht="15.75" customHeight="1" x14ac:dyDescent="0.25">
      <c r="M107" s="27"/>
    </row>
    <row r="108" spans="13:13" ht="15.75" customHeight="1" x14ac:dyDescent="0.25">
      <c r="M108" s="27"/>
    </row>
    <row r="109" spans="13:13" ht="15.75" customHeight="1" x14ac:dyDescent="0.25">
      <c r="M109" s="27"/>
    </row>
    <row r="110" spans="13:13" ht="15.75" customHeight="1" x14ac:dyDescent="0.25">
      <c r="M110" s="27"/>
    </row>
    <row r="111" spans="13:13" ht="15.75" customHeight="1" x14ac:dyDescent="0.25">
      <c r="M111" s="27"/>
    </row>
    <row r="112" spans="13:13" ht="15.75" customHeight="1" x14ac:dyDescent="0.25">
      <c r="M112" s="27"/>
    </row>
    <row r="113" spans="13:13" ht="15.75" customHeight="1" x14ac:dyDescent="0.25">
      <c r="M113" s="27"/>
    </row>
    <row r="114" spans="13:13" ht="15.75" customHeight="1" x14ac:dyDescent="0.25">
      <c r="M114" s="27"/>
    </row>
    <row r="115" spans="13:13" ht="15.75" customHeight="1" x14ac:dyDescent="0.25">
      <c r="M115" s="27"/>
    </row>
    <row r="116" spans="13:13" ht="15.75" customHeight="1" x14ac:dyDescent="0.25">
      <c r="M116" s="27"/>
    </row>
    <row r="117" spans="13:13" ht="15.75" customHeight="1" x14ac:dyDescent="0.25">
      <c r="M117" s="27"/>
    </row>
    <row r="118" spans="13:13" ht="15.75" customHeight="1" x14ac:dyDescent="0.25">
      <c r="M118" s="27"/>
    </row>
    <row r="119" spans="13:13" ht="15.75" customHeight="1" x14ac:dyDescent="0.25">
      <c r="M119" s="27"/>
    </row>
    <row r="120" spans="13:13" ht="15.75" customHeight="1" x14ac:dyDescent="0.25">
      <c r="M120" s="27"/>
    </row>
    <row r="121" spans="13:13" ht="15.75" customHeight="1" x14ac:dyDescent="0.25">
      <c r="M121" s="27"/>
    </row>
    <row r="122" spans="13:13" ht="15.75" customHeight="1" x14ac:dyDescent="0.25">
      <c r="M122" s="27"/>
    </row>
    <row r="123" spans="13:13" ht="15.75" customHeight="1" x14ac:dyDescent="0.25">
      <c r="M123" s="27"/>
    </row>
    <row r="124" spans="13:13" ht="15.75" customHeight="1" x14ac:dyDescent="0.25">
      <c r="M124" s="27"/>
    </row>
    <row r="125" spans="13:13" ht="15.75" customHeight="1" x14ac:dyDescent="0.25">
      <c r="M125" s="27"/>
    </row>
    <row r="126" spans="13:13" ht="15.75" customHeight="1" x14ac:dyDescent="0.25">
      <c r="M126" s="27"/>
    </row>
    <row r="127" spans="13:13" ht="15.75" customHeight="1" x14ac:dyDescent="0.25">
      <c r="M127" s="27"/>
    </row>
    <row r="128" spans="13:13" ht="15.75" customHeight="1" x14ac:dyDescent="0.25">
      <c r="M128" s="27"/>
    </row>
    <row r="129" spans="13:13" ht="15.75" customHeight="1" x14ac:dyDescent="0.25">
      <c r="M129" s="27"/>
    </row>
    <row r="130" spans="13:13" ht="15.75" customHeight="1" x14ac:dyDescent="0.25">
      <c r="M130" s="27"/>
    </row>
    <row r="131" spans="13:13" ht="15.75" customHeight="1" x14ac:dyDescent="0.25">
      <c r="M131" s="27"/>
    </row>
    <row r="132" spans="13:13" ht="15.75" customHeight="1" x14ac:dyDescent="0.25">
      <c r="M132" s="27"/>
    </row>
    <row r="133" spans="13:13" ht="15.75" customHeight="1" x14ac:dyDescent="0.25">
      <c r="M133" s="27"/>
    </row>
    <row r="134" spans="13:13" ht="15.75" customHeight="1" x14ac:dyDescent="0.25">
      <c r="M134" s="27"/>
    </row>
    <row r="135" spans="13:13" ht="15.75" customHeight="1" x14ac:dyDescent="0.25">
      <c r="M135" s="27"/>
    </row>
    <row r="136" spans="13:13" ht="15.75" customHeight="1" x14ac:dyDescent="0.25">
      <c r="M136" s="27"/>
    </row>
    <row r="137" spans="13:13" ht="15.75" customHeight="1" x14ac:dyDescent="0.25">
      <c r="M137" s="27"/>
    </row>
    <row r="138" spans="13:13" ht="15.75" customHeight="1" x14ac:dyDescent="0.25">
      <c r="M138" s="27"/>
    </row>
    <row r="139" spans="13:13" ht="15.75" customHeight="1" x14ac:dyDescent="0.25">
      <c r="M139" s="27"/>
    </row>
    <row r="140" spans="13:13" ht="15.75" customHeight="1" x14ac:dyDescent="0.25">
      <c r="M140" s="27"/>
    </row>
    <row r="141" spans="13:13" ht="15.75" customHeight="1" x14ac:dyDescent="0.25">
      <c r="M141" s="27"/>
    </row>
    <row r="142" spans="13:13" ht="15.75" customHeight="1" x14ac:dyDescent="0.25">
      <c r="M142" s="27"/>
    </row>
    <row r="143" spans="13:13" ht="15.75" customHeight="1" x14ac:dyDescent="0.25">
      <c r="M143" s="27"/>
    </row>
    <row r="144" spans="13:13" ht="15.75" customHeight="1" x14ac:dyDescent="0.25">
      <c r="M144" s="27"/>
    </row>
    <row r="145" spans="13:13" ht="15.75" customHeight="1" x14ac:dyDescent="0.25">
      <c r="M145" s="27"/>
    </row>
    <row r="146" spans="13:13" ht="15.75" customHeight="1" x14ac:dyDescent="0.25">
      <c r="M146" s="27"/>
    </row>
    <row r="147" spans="13:13" ht="15.75" customHeight="1" x14ac:dyDescent="0.25">
      <c r="M147" s="27"/>
    </row>
    <row r="148" spans="13:13" ht="15.75" customHeight="1" x14ac:dyDescent="0.25">
      <c r="M148" s="27"/>
    </row>
    <row r="149" spans="13:13" ht="15.75" customHeight="1" x14ac:dyDescent="0.25">
      <c r="M149" s="27"/>
    </row>
    <row r="150" spans="13:13" ht="15.75" customHeight="1" x14ac:dyDescent="0.25">
      <c r="M150" s="27"/>
    </row>
    <row r="151" spans="13:13" ht="15.75" customHeight="1" x14ac:dyDescent="0.25">
      <c r="M151" s="27"/>
    </row>
    <row r="152" spans="13:13" ht="15.75" customHeight="1" x14ac:dyDescent="0.25">
      <c r="M152" s="27"/>
    </row>
    <row r="153" spans="13:13" ht="15.75" customHeight="1" x14ac:dyDescent="0.25">
      <c r="M153" s="27"/>
    </row>
    <row r="154" spans="13:13" ht="15.75" customHeight="1" x14ac:dyDescent="0.25">
      <c r="M154" s="27"/>
    </row>
    <row r="155" spans="13:13" ht="15.75" customHeight="1" x14ac:dyDescent="0.25">
      <c r="M155" s="27"/>
    </row>
    <row r="156" spans="13:13" ht="15.75" customHeight="1" x14ac:dyDescent="0.25">
      <c r="M156" s="27"/>
    </row>
    <row r="157" spans="13:13" ht="15.75" customHeight="1" x14ac:dyDescent="0.25">
      <c r="M157" s="27"/>
    </row>
    <row r="158" spans="13:13" ht="15.75" customHeight="1" x14ac:dyDescent="0.25">
      <c r="M158" s="27"/>
    </row>
    <row r="159" spans="13:13" ht="15.75" customHeight="1" x14ac:dyDescent="0.25">
      <c r="M159" s="27"/>
    </row>
    <row r="160" spans="13:13" ht="15.75" customHeight="1" x14ac:dyDescent="0.25">
      <c r="M160" s="27"/>
    </row>
    <row r="161" spans="13:13" ht="15.75" customHeight="1" x14ac:dyDescent="0.25">
      <c r="M161" s="27"/>
    </row>
    <row r="162" spans="13:13" ht="15.75" customHeight="1" x14ac:dyDescent="0.25">
      <c r="M162" s="27"/>
    </row>
    <row r="163" spans="13:13" ht="15.75" customHeight="1" x14ac:dyDescent="0.25">
      <c r="M163" s="27"/>
    </row>
    <row r="164" spans="13:13" ht="15.75" customHeight="1" x14ac:dyDescent="0.25">
      <c r="M164" s="27"/>
    </row>
    <row r="165" spans="13:13" ht="15.75" customHeight="1" x14ac:dyDescent="0.25">
      <c r="M165" s="27"/>
    </row>
    <row r="166" spans="13:13" ht="15.75" customHeight="1" x14ac:dyDescent="0.25">
      <c r="M166" s="27"/>
    </row>
    <row r="167" spans="13:13" ht="15.75" customHeight="1" x14ac:dyDescent="0.25">
      <c r="M167" s="27"/>
    </row>
    <row r="168" spans="13:13" ht="15.75" customHeight="1" x14ac:dyDescent="0.25">
      <c r="M168" s="27"/>
    </row>
    <row r="169" spans="13:13" ht="15.75" customHeight="1" x14ac:dyDescent="0.25">
      <c r="M169" s="27"/>
    </row>
    <row r="170" spans="13:13" ht="15.75" customHeight="1" x14ac:dyDescent="0.25">
      <c r="M170" s="27"/>
    </row>
    <row r="171" spans="13:13" ht="15.75" customHeight="1" x14ac:dyDescent="0.25">
      <c r="M171" s="27"/>
    </row>
    <row r="172" spans="13:13" ht="15.75" customHeight="1" x14ac:dyDescent="0.25">
      <c r="M172" s="27"/>
    </row>
    <row r="173" spans="13:13" ht="15.75" customHeight="1" x14ac:dyDescent="0.25">
      <c r="M173" s="27"/>
    </row>
    <row r="174" spans="13:13" ht="15.75" customHeight="1" x14ac:dyDescent="0.25">
      <c r="M174" s="27"/>
    </row>
    <row r="175" spans="13:13" ht="15.75" customHeight="1" x14ac:dyDescent="0.25">
      <c r="M175" s="27"/>
    </row>
    <row r="176" spans="13:13" ht="15.75" customHeight="1" x14ac:dyDescent="0.25">
      <c r="M176" s="27"/>
    </row>
    <row r="177" spans="13:13" ht="15.75" customHeight="1" x14ac:dyDescent="0.25">
      <c r="M177" s="27"/>
    </row>
    <row r="178" spans="13:13" ht="15.75" customHeight="1" x14ac:dyDescent="0.25">
      <c r="M178" s="27"/>
    </row>
    <row r="179" spans="13:13" ht="15.75" customHeight="1" x14ac:dyDescent="0.25">
      <c r="M179" s="27"/>
    </row>
    <row r="180" spans="13:13" ht="15.75" customHeight="1" x14ac:dyDescent="0.25">
      <c r="M180" s="27"/>
    </row>
    <row r="181" spans="13:13" ht="15.75" customHeight="1" x14ac:dyDescent="0.25">
      <c r="M181" s="27"/>
    </row>
    <row r="182" spans="13:13" ht="15.75" customHeight="1" x14ac:dyDescent="0.25">
      <c r="M182" s="27"/>
    </row>
    <row r="183" spans="13:13" ht="15.75" customHeight="1" x14ac:dyDescent="0.25">
      <c r="M183" s="27"/>
    </row>
    <row r="184" spans="13:13" ht="15.75" customHeight="1" x14ac:dyDescent="0.25">
      <c r="M184" s="27"/>
    </row>
    <row r="185" spans="13:13" ht="15.75" customHeight="1" x14ac:dyDescent="0.25">
      <c r="M185" s="27"/>
    </row>
    <row r="186" spans="13:13" ht="15.75" customHeight="1" x14ac:dyDescent="0.25">
      <c r="M186" s="27"/>
    </row>
    <row r="187" spans="13:13" ht="15.75" customHeight="1" x14ac:dyDescent="0.25">
      <c r="M187" s="27"/>
    </row>
    <row r="188" spans="13:13" ht="15.75" customHeight="1" x14ac:dyDescent="0.25">
      <c r="M188" s="27"/>
    </row>
    <row r="189" spans="13:13" ht="15.75" customHeight="1" x14ac:dyDescent="0.25">
      <c r="M189" s="27"/>
    </row>
    <row r="190" spans="13:13" ht="15.75" customHeight="1" x14ac:dyDescent="0.25">
      <c r="M190" s="27"/>
    </row>
    <row r="191" spans="13:13" ht="15.75" customHeight="1" x14ac:dyDescent="0.25">
      <c r="M191" s="27"/>
    </row>
    <row r="192" spans="13:13" ht="15.75" customHeight="1" x14ac:dyDescent="0.25">
      <c r="M192" s="27"/>
    </row>
    <row r="193" spans="13:13" ht="15.75" customHeight="1" x14ac:dyDescent="0.25">
      <c r="M193" s="27"/>
    </row>
    <row r="194" spans="13:13" ht="15.75" customHeight="1" x14ac:dyDescent="0.25">
      <c r="M194" s="27"/>
    </row>
    <row r="195" spans="13:13" ht="15.75" customHeight="1" x14ac:dyDescent="0.25">
      <c r="M195" s="27"/>
    </row>
    <row r="196" spans="13:13" ht="15.75" customHeight="1" x14ac:dyDescent="0.25">
      <c r="M196" s="27"/>
    </row>
    <row r="197" spans="13:13" ht="15.75" customHeight="1" x14ac:dyDescent="0.25">
      <c r="M197" s="27"/>
    </row>
    <row r="198" spans="13:13" ht="15.75" customHeight="1" x14ac:dyDescent="0.25">
      <c r="M198" s="27"/>
    </row>
    <row r="199" spans="13:13" ht="15.75" customHeight="1" x14ac:dyDescent="0.25">
      <c r="M199" s="27"/>
    </row>
    <row r="200" spans="13:13" ht="15.75" customHeight="1" x14ac:dyDescent="0.25">
      <c r="M200" s="27"/>
    </row>
    <row r="201" spans="13:13" ht="15.75" customHeight="1" x14ac:dyDescent="0.25">
      <c r="M201" s="27"/>
    </row>
    <row r="202" spans="13:13" ht="15.75" customHeight="1" x14ac:dyDescent="0.25">
      <c r="M202" s="27"/>
    </row>
    <row r="203" spans="13:13" ht="15.75" customHeight="1" x14ac:dyDescent="0.25">
      <c r="M203" s="27"/>
    </row>
    <row r="204" spans="13:13" ht="15.75" customHeight="1" x14ac:dyDescent="0.25">
      <c r="M204" s="27"/>
    </row>
    <row r="205" spans="13:13" ht="15.75" customHeight="1" x14ac:dyDescent="0.25">
      <c r="M205" s="27"/>
    </row>
    <row r="206" spans="13:13" ht="15.75" customHeight="1" x14ac:dyDescent="0.25">
      <c r="M206" s="27"/>
    </row>
    <row r="207" spans="13:13" ht="15.75" customHeight="1" x14ac:dyDescent="0.25">
      <c r="M207" s="27"/>
    </row>
    <row r="208" spans="13:13" ht="15.75" customHeight="1" x14ac:dyDescent="0.25">
      <c r="M208" s="27"/>
    </row>
    <row r="209" spans="13:13" ht="15.75" customHeight="1" x14ac:dyDescent="0.25">
      <c r="M209" s="27"/>
    </row>
    <row r="210" spans="13:13" ht="15.75" customHeight="1" x14ac:dyDescent="0.25">
      <c r="M210" s="27"/>
    </row>
    <row r="211" spans="13:13" ht="15.75" customHeight="1" x14ac:dyDescent="0.25">
      <c r="M211" s="27"/>
    </row>
    <row r="212" spans="13:13" ht="15.75" customHeight="1" x14ac:dyDescent="0.25">
      <c r="M212" s="27"/>
    </row>
    <row r="213" spans="13:13" ht="15.75" customHeight="1" x14ac:dyDescent="0.25">
      <c r="M213" s="27"/>
    </row>
    <row r="214" spans="13:13" ht="15.75" customHeight="1" x14ac:dyDescent="0.25">
      <c r="M214" s="27"/>
    </row>
    <row r="215" spans="13:13" ht="15.75" customHeight="1" x14ac:dyDescent="0.25">
      <c r="M215" s="27"/>
    </row>
    <row r="216" spans="13:13" ht="15.75" customHeight="1" x14ac:dyDescent="0.25">
      <c r="M216" s="27"/>
    </row>
    <row r="217" spans="13:13" ht="15.75" customHeight="1" x14ac:dyDescent="0.25">
      <c r="M217" s="27"/>
    </row>
    <row r="218" spans="13:13" ht="15.75" customHeight="1" x14ac:dyDescent="0.25">
      <c r="M218" s="27"/>
    </row>
    <row r="219" spans="13:13" ht="15.75" customHeight="1" x14ac:dyDescent="0.25"/>
    <row r="220" spans="13:13" ht="15.75" customHeight="1" x14ac:dyDescent="0.25"/>
    <row r="221" spans="13:13" ht="15.75" customHeight="1" x14ac:dyDescent="0.25"/>
    <row r="222" spans="13:13" ht="15.75" customHeight="1" x14ac:dyDescent="0.25"/>
    <row r="223" spans="13:13" ht="15.75" customHeight="1" x14ac:dyDescent="0.25"/>
    <row r="224" spans="13:1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conditionalFormatting sqref="F2:CG18">
    <cfRule type="containsBlanks" dxfId="1" priority="1">
      <formula>LEN(TRIM(F2))=0</formula>
    </cfRule>
    <cfRule type="notContainsBlanks" dxfId="0" priority="2">
      <formula>LEN(TRIM(F2))&gt;0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Kunnen, J (Jan)</cp:lastModifiedBy>
  <dcterms:modified xsi:type="dcterms:W3CDTF">2025-07-04T18:05:52Z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999a2b-9a21-4e6e-bf76-863fcb82bc91_Enabled">
    <vt:lpwstr>true</vt:lpwstr>
  </property>
  <property fmtid="{D5CDD505-2E9C-101B-9397-08002B2CF9AE}" pid="3" name="MSIP_Label_89999a2b-9a21-4e6e-bf76-863fcb82bc91_SetDate">
    <vt:lpwstr>2025-07-04T18:03:17Z</vt:lpwstr>
  </property>
  <property fmtid="{D5CDD505-2E9C-101B-9397-08002B2CF9AE}" pid="4" name="MSIP_Label_89999a2b-9a21-4e6e-bf76-863fcb82bc91_Method">
    <vt:lpwstr>Standard</vt:lpwstr>
  </property>
  <property fmtid="{D5CDD505-2E9C-101B-9397-08002B2CF9AE}" pid="5" name="MSIP_Label_89999a2b-9a21-4e6e-bf76-863fcb82bc91_Name">
    <vt:lpwstr>Intern</vt:lpwstr>
  </property>
  <property fmtid="{D5CDD505-2E9C-101B-9397-08002B2CF9AE}" pid="6" name="MSIP_Label_89999a2b-9a21-4e6e-bf76-863fcb82bc91_SiteId">
    <vt:lpwstr>40ce6286-0e4a-4500-8bb1-bf46447c5f7f</vt:lpwstr>
  </property>
  <property fmtid="{D5CDD505-2E9C-101B-9397-08002B2CF9AE}" pid="7" name="MSIP_Label_89999a2b-9a21-4e6e-bf76-863fcb82bc91_ActionId">
    <vt:lpwstr>24259516-d9d8-4955-9836-0366a3db4ae7</vt:lpwstr>
  </property>
  <property fmtid="{D5CDD505-2E9C-101B-9397-08002B2CF9AE}" pid="8" name="MSIP_Label_89999a2b-9a21-4e6e-bf76-863fcb82bc91_ContentBits">
    <vt:lpwstr>0</vt:lpwstr>
  </property>
  <property fmtid="{D5CDD505-2E9C-101B-9397-08002B2CF9AE}" pid="9" name="MSIP_Label_89999a2b-9a21-4e6e-bf76-863fcb82bc91_Tag">
    <vt:lpwstr>10, 3, 0, 1</vt:lpwstr>
  </property>
</Properties>
</file>