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Raport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workbookViewId="0"/>
  </sheetViews>
  <sheetData>
    <row r="1">
      <c r="A1" t="str">
        <v>ID</v>
      </c>
      <c r="B1" t="str">
        <v>Data utworzenia</v>
      </c>
      <c r="C1" t="str">
        <v>Zgoda na kontakt</v>
      </c>
      <c r="D1" t="str">
        <v>Email kontaktowy</v>
      </c>
      <c r="E1" t="str">
        <v>Numer telefonu</v>
      </c>
      <c r="F1" t="str">
        <v>Sugerowany Monoblok</v>
      </c>
      <c r="G1" t="str">
        <v>Sugerowany Split</v>
      </c>
      <c r="H1" t="str">
        <v>Sugerowany All-In-One</v>
      </c>
      <c r="I1" t="str">
        <v>Link do raportu</v>
      </c>
    </row>
    <row r="2">
      <c r="A2" t="str">
        <v>c5d817cb-16b4-4ad4-b882-8aef5909a5c2</v>
      </c>
      <c r="B2" t="str">
        <v>17.04.2025, 09:39</v>
      </c>
      <c r="C2" t="str">
        <v>Nie</v>
      </c>
      <c r="D2" t="str">
        <v/>
      </c>
      <c r="E2" t="str">
        <v/>
      </c>
      <c r="I2">
        <f>HYPERLINK("http://localhost:3000/wynik/c5d817cb-16b4-4ad4-b882-8aef5909a5c2"; "otwórz raport")</f>
      </c>
    </row>
    <row r="3">
      <c r="A3" t="str">
        <v>0e61bb08-bde6-4414-9bfe-0751c721c7dd</v>
      </c>
      <c r="B3" t="str">
        <v>17.04.2025, 09:03</v>
      </c>
      <c r="C3" t="str">
        <v>Tak</v>
      </c>
      <c r="D3" t="str">
        <v>anna.lukaszewska@gree.pl</v>
      </c>
      <c r="E3" t="str">
        <v>533 897 598</v>
      </c>
      <c r="F3" t="str">
        <v>-</v>
      </c>
      <c r="G3" t="str">
        <v>-</v>
      </c>
      <c r="H3" t="str">
        <v>-</v>
      </c>
      <c r="I3">
        <f>HYPERLINK("http://localhost:3000/wynik/0e61bb08-bde6-4414-9bfe-0751c721c7dd"; "otwórz raport")</f>
      </c>
    </row>
    <row r="4">
      <c r="A4" t="str">
        <v>faa7a67d-b478-45fd-8109-27d60cab92c8</v>
      </c>
      <c r="B4" t="str">
        <v>4.04.2025, 19:21</v>
      </c>
      <c r="C4" t="str">
        <v>Nie</v>
      </c>
      <c r="D4" t="str">
        <v/>
      </c>
      <c r="E4" t="str">
        <v/>
      </c>
      <c r="F4" t="str">
        <v>-</v>
      </c>
      <c r="G4" t="str">
        <v>-</v>
      </c>
      <c r="H4" t="str">
        <v>-</v>
      </c>
      <c r="I4">
        <f>HYPERLINK("http://localhost:3000/wynik/faa7a67d-b478-45fd-8109-27d60cab92c8"; "otwórz raport")</f>
      </c>
    </row>
    <row r="5">
      <c r="A5" t="str">
        <v>a0b33dd0-c5c4-4177-b699-6ef000cb4977</v>
      </c>
      <c r="B5" t="str">
        <v>4.04.2025, 19:18</v>
      </c>
      <c r="C5" t="str">
        <v>Nie</v>
      </c>
      <c r="D5" t="str">
        <v/>
      </c>
      <c r="E5" t="str">
        <v/>
      </c>
      <c r="F5" t="str">
        <v>-</v>
      </c>
      <c r="G5" t="str">
        <v>-</v>
      </c>
      <c r="H5" t="str">
        <v>-</v>
      </c>
      <c r="I5">
        <f>HYPERLINK("http://localhost:3000/wynik/a0b33dd0-c5c4-4177-b699-6ef000cb4977"; "otwórz raport")</f>
      </c>
    </row>
    <row r="6">
      <c r="A6" t="str">
        <v>9342cd72-08eb-4bbb-ae12-db59715630cb</v>
      </c>
      <c r="B6" t="str">
        <v>3.04.2025, 15:35</v>
      </c>
      <c r="C6" t="str">
        <v>Nie</v>
      </c>
      <c r="D6" t="str">
        <v/>
      </c>
      <c r="E6" t="str">
        <v/>
      </c>
      <c r="I6">
        <f>HYPERLINK("http://localhost:3000/wynik/9342cd72-08eb-4bbb-ae12-db59715630cb"; "otwórz raport")</f>
      </c>
    </row>
    <row r="7">
      <c r="A7" t="str">
        <v>f8dabf64-a3d4-4cd5-9826-70d0fb229bb0</v>
      </c>
      <c r="B7" t="str">
        <v>3.04.2025, 15:31</v>
      </c>
      <c r="C7" t="str">
        <v>Nie</v>
      </c>
      <c r="D7" t="str">
        <v/>
      </c>
      <c r="E7" t="str">
        <v/>
      </c>
      <c r="I7">
        <f>HYPERLINK("http://localhost:3000/wynik/f8dabf64-a3d4-4cd5-9826-70d0fb229bb0"; "otwórz raport")</f>
      </c>
    </row>
    <row r="8">
      <c r="A8" t="str">
        <v>ba28d16b-bff6-4a41-83f1-1afae770d06d</v>
      </c>
      <c r="B8" t="str">
        <v>26.03.2025, 22:24</v>
      </c>
      <c r="C8" t="str">
        <v>Nie</v>
      </c>
      <c r="D8" t="str">
        <v/>
      </c>
      <c r="E8" t="str">
        <v/>
      </c>
      <c r="I8">
        <f>HYPERLINK("http://localhost:3000/wynik/ba28d16b-bff6-4a41-83f1-1afae770d06d"; "otwórz raport")</f>
      </c>
    </row>
    <row r="9">
      <c r="A9" t="str">
        <v>55d98b9d-e8ec-475b-8421-11689e2b06a8</v>
      </c>
      <c r="B9" t="str">
        <v>26.03.2025, 22:23</v>
      </c>
      <c r="C9" t="str">
        <v>Nie</v>
      </c>
      <c r="D9" t="str">
        <v/>
      </c>
      <c r="E9" t="str">
        <v/>
      </c>
      <c r="I9">
        <f>HYPERLINK("http://localhost:3000/wynik/55d98b9d-e8ec-475b-8421-11689e2b06a8"; "otwórz raport")</f>
      </c>
    </row>
    <row r="10">
      <c r="A10" t="str">
        <v>4714efa1-852f-473e-887d-2eb37546f134</v>
      </c>
      <c r="B10" t="str">
        <v>26.03.2025, 22:16</v>
      </c>
      <c r="C10" t="str">
        <v>Nie</v>
      </c>
      <c r="D10" t="str">
        <v/>
      </c>
      <c r="E10" t="str">
        <v/>
      </c>
      <c r="I10">
        <f>HYPERLINK("http://localhost:3000/wynik/4714efa1-852f-473e-887d-2eb37546f134"; "otwórz raport")</f>
      </c>
    </row>
    <row r="11">
      <c r="A11" t="str">
        <v>1116cd8f-0575-479e-96ef-2e769d1825d5</v>
      </c>
      <c r="B11" t="str">
        <v>25.03.2025, 17:57</v>
      </c>
      <c r="C11" t="str">
        <v>Nie</v>
      </c>
      <c r="D11" t="str">
        <v/>
      </c>
      <c r="E11" t="str">
        <v/>
      </c>
      <c r="I11">
        <f>HYPERLINK("http://localhost:3000/wynik/1116cd8f-0575-479e-96ef-2e769d1825d5"; "otwórz raport")</f>
      </c>
    </row>
    <row r="12">
      <c r="A12" t="str">
        <v>8f0c716c-db8d-45d4-88b5-4d9513735173</v>
      </c>
      <c r="B12" t="str">
        <v>24.03.2025, 20:44</v>
      </c>
      <c r="C12" t="str">
        <v>Nie</v>
      </c>
      <c r="D12" t="str">
        <v/>
      </c>
      <c r="E12" t="str">
        <v/>
      </c>
      <c r="I12">
        <f>HYPERLINK("http://localhost:3000/wynik/8f0c716c-db8d-45d4-88b5-4d9513735173"; "otwórz raport")</f>
      </c>
    </row>
    <row r="13">
      <c r="A13" t="str">
        <v>3e74d461-f816-4e51-923f-8428359025cf</v>
      </c>
      <c r="B13" t="str">
        <v>24.03.2025, 20:42</v>
      </c>
      <c r="C13" t="str">
        <v>Nie</v>
      </c>
      <c r="D13" t="str">
        <v/>
      </c>
      <c r="E13" t="str">
        <v/>
      </c>
      <c r="I13">
        <f>HYPERLINK("http://localhost:3000/wynik/3e74d461-f816-4e51-923f-8428359025cf"; "otwórz raport")</f>
      </c>
    </row>
    <row r="14">
      <c r="A14" t="str">
        <v>cc71401e-106b-4013-91c2-7a04dca0b73a</v>
      </c>
      <c r="B14" t="str">
        <v>24.03.2025, 20:40</v>
      </c>
      <c r="C14" t="str">
        <v>Nie</v>
      </c>
      <c r="D14" t="str">
        <v/>
      </c>
      <c r="E14" t="str">
        <v/>
      </c>
      <c r="I14">
        <f>HYPERLINK("http://localhost:3000/wynik/cc71401e-106b-4013-91c2-7a04dca0b73a"; "otwórz raport")</f>
      </c>
    </row>
  </sheetData>
  <ignoredErrors>
    <ignoredError numberStoredAsText="1" sqref="A1:I14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