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135" windowWidth="19155" windowHeight="6870" tabRatio="637" firstSheet="3" activeTab="8"/>
  </bookViews>
  <sheets>
    <sheet name="Meranie rýchlosti" sheetId="1" r:id="rId1"/>
    <sheet name="Prekážka - rýchlosti" sheetId="2" r:id="rId2"/>
    <sheet name="Prekážka - uhol" sheetId="3" r:id="rId3"/>
    <sheet name="Graf rýchlosti" sheetId="4" r:id="rId4"/>
    <sheet name="Porovnanie senzorov" sheetId="5" r:id="rId5"/>
    <sheet name="Detekcia predmetov" sheetId="6" r:id="rId6"/>
    <sheet name="Tabuľky" sheetId="7" r:id="rId7"/>
    <sheet name="Zaznam z mer.rych." sheetId="8" r:id="rId8"/>
    <sheet name="Zastravovanie pred prek" sheetId="9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Q8" i="9" l="1"/>
  <c r="I8" i="9"/>
  <c r="Q9" i="9"/>
  <c r="I9" i="9"/>
  <c r="Q10" i="9"/>
  <c r="I10" i="9"/>
  <c r="Q7" i="9"/>
  <c r="I7" i="9"/>
  <c r="Q6" i="9"/>
  <c r="I6" i="9"/>
  <c r="Q5" i="9"/>
  <c r="I5" i="9"/>
  <c r="Q4" i="9"/>
  <c r="I4" i="9"/>
  <c r="Q3" i="9"/>
  <c r="I3" i="9"/>
  <c r="Q2" i="9"/>
  <c r="Q11" i="9" s="1"/>
  <c r="I2" i="9"/>
  <c r="E102" i="8" l="1"/>
  <c r="A102" i="8"/>
  <c r="E101" i="8"/>
  <c r="A101" i="8"/>
  <c r="E100" i="8"/>
  <c r="A100" i="8"/>
  <c r="E99" i="8"/>
  <c r="A99" i="8"/>
  <c r="E98" i="8"/>
  <c r="A98" i="8"/>
  <c r="E97" i="8"/>
  <c r="A97" i="8"/>
  <c r="E96" i="8"/>
  <c r="A96" i="8"/>
  <c r="E95" i="8"/>
  <c r="A95" i="8"/>
  <c r="E94" i="8"/>
  <c r="A94" i="8"/>
  <c r="E93" i="8"/>
  <c r="A93" i="8"/>
  <c r="E92" i="8"/>
  <c r="A92" i="8"/>
  <c r="E91" i="8"/>
  <c r="A91" i="8"/>
  <c r="E90" i="8"/>
  <c r="A90" i="8"/>
  <c r="E89" i="8"/>
  <c r="A89" i="8"/>
  <c r="E88" i="8"/>
  <c r="A88" i="8"/>
  <c r="E87" i="8"/>
  <c r="A87" i="8"/>
  <c r="E86" i="8"/>
  <c r="A86" i="8"/>
  <c r="E85" i="8"/>
  <c r="A85" i="8"/>
  <c r="E84" i="8"/>
  <c r="A84" i="8"/>
  <c r="E83" i="8"/>
  <c r="A83" i="8"/>
  <c r="E82" i="8"/>
  <c r="A82" i="8"/>
  <c r="E81" i="8"/>
  <c r="A81" i="8"/>
  <c r="E80" i="8"/>
  <c r="A80" i="8"/>
  <c r="E79" i="8"/>
  <c r="A79" i="8"/>
  <c r="E78" i="8"/>
  <c r="A78" i="8"/>
  <c r="E77" i="8"/>
  <c r="A77" i="8"/>
  <c r="E76" i="8"/>
  <c r="A76" i="8"/>
  <c r="E75" i="8"/>
  <c r="A75" i="8"/>
  <c r="E74" i="8"/>
  <c r="A74" i="8"/>
  <c r="E73" i="8"/>
  <c r="A73" i="8"/>
  <c r="A72" i="8"/>
  <c r="A71" i="8"/>
  <c r="A70" i="8"/>
  <c r="A69" i="8"/>
  <c r="A68" i="8"/>
  <c r="A67" i="8"/>
  <c r="E66" i="8"/>
  <c r="A66" i="8"/>
  <c r="E65" i="8"/>
  <c r="A65" i="8"/>
  <c r="E64" i="8"/>
  <c r="A64" i="8"/>
  <c r="E63" i="8"/>
  <c r="A63" i="8"/>
  <c r="E62" i="8"/>
  <c r="A62" i="8"/>
  <c r="E61" i="8"/>
  <c r="A61" i="8"/>
  <c r="E60" i="8"/>
  <c r="A60" i="8"/>
  <c r="E59" i="8"/>
  <c r="A59" i="8"/>
  <c r="E58" i="8"/>
  <c r="A58" i="8"/>
  <c r="E57" i="8"/>
  <c r="A57" i="8"/>
  <c r="E56" i="8"/>
  <c r="A56" i="8"/>
  <c r="E55" i="8"/>
  <c r="A55" i="8"/>
  <c r="E54" i="8"/>
  <c r="A54" i="8"/>
  <c r="E53" i="8"/>
  <c r="A53" i="8"/>
  <c r="E52" i="8"/>
  <c r="A52" i="8"/>
  <c r="E51" i="8"/>
  <c r="A51" i="8"/>
  <c r="E50" i="8"/>
  <c r="A50" i="8"/>
  <c r="E49" i="8"/>
  <c r="A49" i="8"/>
  <c r="E48" i="8"/>
  <c r="A48" i="8"/>
  <c r="E47" i="8"/>
  <c r="A47" i="8"/>
  <c r="E46" i="8"/>
  <c r="A46" i="8"/>
  <c r="E45" i="8"/>
  <c r="A45" i="8"/>
  <c r="E44" i="8"/>
  <c r="A44" i="8"/>
  <c r="E43" i="8"/>
  <c r="A43" i="8"/>
  <c r="E42" i="8"/>
  <c r="A42" i="8"/>
  <c r="E41" i="8"/>
  <c r="A41" i="8"/>
  <c r="A40" i="8"/>
  <c r="A39" i="8"/>
  <c r="A38" i="8"/>
  <c r="A37" i="8"/>
  <c r="A36" i="8"/>
  <c r="E35" i="8"/>
  <c r="A35" i="8"/>
  <c r="E34" i="8"/>
  <c r="A34" i="8"/>
  <c r="E33" i="8"/>
  <c r="A33" i="8"/>
  <c r="E32" i="8"/>
  <c r="A32" i="8"/>
  <c r="E31" i="8"/>
  <c r="A31" i="8"/>
  <c r="E30" i="8"/>
  <c r="A30" i="8"/>
  <c r="E29" i="8"/>
  <c r="A29" i="8"/>
  <c r="E28" i="8"/>
  <c r="A28" i="8"/>
  <c r="E27" i="8"/>
  <c r="A27" i="8"/>
  <c r="E26" i="8"/>
  <c r="A26" i="8"/>
  <c r="E25" i="8"/>
  <c r="A25" i="8"/>
  <c r="E24" i="8"/>
  <c r="A24" i="8"/>
  <c r="E23" i="8"/>
  <c r="A23" i="8"/>
  <c r="E22" i="8"/>
  <c r="A22" i="8"/>
  <c r="E21" i="8"/>
  <c r="A21" i="8"/>
  <c r="E20" i="8"/>
  <c r="A20" i="8"/>
  <c r="E19" i="8"/>
  <c r="A19" i="8"/>
  <c r="E18" i="8"/>
  <c r="A18" i="8"/>
  <c r="E17" i="8"/>
  <c r="A17" i="8"/>
  <c r="E16" i="8"/>
  <c r="A16" i="8"/>
  <c r="E15" i="8"/>
  <c r="A15" i="8"/>
  <c r="E14" i="8"/>
  <c r="A14" i="8"/>
  <c r="E13" i="8"/>
  <c r="A13" i="8"/>
  <c r="E12" i="8"/>
  <c r="A12" i="8"/>
  <c r="E11" i="8"/>
  <c r="A11" i="8"/>
  <c r="E10" i="8"/>
  <c r="A10" i="8"/>
  <c r="E9" i="8"/>
  <c r="A9" i="8"/>
  <c r="E8" i="8"/>
  <c r="A8" i="8"/>
  <c r="E7" i="8"/>
  <c r="A7" i="8"/>
  <c r="A6" i="8"/>
  <c r="A5" i="8"/>
  <c r="A4" i="8"/>
  <c r="A3" i="8"/>
  <c r="E102" i="4" l="1"/>
  <c r="A102" i="4"/>
  <c r="E101" i="4"/>
  <c r="A101" i="4"/>
  <c r="E100" i="4"/>
  <c r="A100" i="4"/>
  <c r="E99" i="4"/>
  <c r="A99" i="4"/>
  <c r="E98" i="4"/>
  <c r="A98" i="4"/>
  <c r="E97" i="4"/>
  <c r="A97" i="4"/>
  <c r="E96" i="4"/>
  <c r="A96" i="4"/>
  <c r="E95" i="4"/>
  <c r="A95" i="4"/>
  <c r="E94" i="4"/>
  <c r="A94" i="4"/>
  <c r="E93" i="4"/>
  <c r="A93" i="4"/>
  <c r="E92" i="4"/>
  <c r="A92" i="4"/>
  <c r="E91" i="4"/>
  <c r="A91" i="4"/>
  <c r="E90" i="4"/>
  <c r="A90" i="4"/>
  <c r="E89" i="4"/>
  <c r="A89" i="4"/>
  <c r="E88" i="4"/>
  <c r="A88" i="4"/>
  <c r="E87" i="4"/>
  <c r="A87" i="4"/>
  <c r="E86" i="4"/>
  <c r="A86" i="4"/>
  <c r="E85" i="4"/>
  <c r="A85" i="4"/>
  <c r="E84" i="4"/>
  <c r="A84" i="4"/>
  <c r="E83" i="4"/>
  <c r="A83" i="4"/>
  <c r="E82" i="4"/>
  <c r="A82" i="4"/>
  <c r="E81" i="4"/>
  <c r="A81" i="4"/>
  <c r="E80" i="4"/>
  <c r="A80" i="4"/>
  <c r="E79" i="4"/>
  <c r="A79" i="4"/>
  <c r="E78" i="4"/>
  <c r="A78" i="4"/>
  <c r="E77" i="4"/>
  <c r="A77" i="4"/>
  <c r="E76" i="4"/>
  <c r="A76" i="4"/>
  <c r="E75" i="4"/>
  <c r="A75" i="4"/>
  <c r="E74" i="4"/>
  <c r="A74" i="4"/>
  <c r="E73" i="4"/>
  <c r="A73" i="4"/>
  <c r="A72" i="4"/>
  <c r="A71" i="4"/>
  <c r="A70" i="4"/>
  <c r="A69" i="4"/>
  <c r="A68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A43" i="4"/>
  <c r="E42" i="4"/>
  <c r="A42" i="4"/>
  <c r="E41" i="4"/>
  <c r="A41" i="4"/>
  <c r="A40" i="4"/>
  <c r="A39" i="4"/>
  <c r="A38" i="4"/>
  <c r="A37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A6" i="4"/>
  <c r="A5" i="4"/>
  <c r="A4" i="4"/>
  <c r="A3" i="4"/>
  <c r="E56" i="1"/>
  <c r="D56" i="1"/>
  <c r="E50" i="1"/>
  <c r="D50" i="1"/>
</calcChain>
</file>

<file path=xl/sharedStrings.xml><?xml version="1.0" encoding="utf-8"?>
<sst xmlns="http://schemas.openxmlformats.org/spreadsheetml/2006/main" count="123" uniqueCount="56">
  <si>
    <t>Meranie</t>
  </si>
  <si>
    <t>Rýchlosť meraná
stopkami [m/s]</t>
  </si>
  <si>
    <t>Rýchlosť meraná
elektronicky [m/s]</t>
  </si>
  <si>
    <t>Priemer 1-5</t>
  </si>
  <si>
    <t>Priemer 6-10</t>
  </si>
  <si>
    <t>Rýchlosť meraná stopkami</t>
  </si>
  <si>
    <t>Rýchlosť meraná elektronicky</t>
  </si>
  <si>
    <t>0°</t>
  </si>
  <si>
    <t>30°</t>
  </si>
  <si>
    <t>45°</t>
  </si>
  <si>
    <t>60°</t>
  </si>
  <si>
    <t>Uhol</t>
  </si>
  <si>
    <t>Počet zastavení (z 5 pokusov)</t>
  </si>
  <si>
    <t>Čas od začiatku</t>
  </si>
  <si>
    <t>Vzdialenosť</t>
  </si>
  <si>
    <t>Rýchlosť</t>
  </si>
  <si>
    <t>Čas</t>
  </si>
  <si>
    <t>Rýchlosť (priemer z 5 krokov)</t>
  </si>
  <si>
    <t>U = 8,13 V</t>
  </si>
  <si>
    <t>Kedy zastať [cm]</t>
  </si>
  <si>
    <t>Rýchlosť merania [ms]</t>
  </si>
  <si>
    <t>Počet zastavení (z 6)</t>
  </si>
  <si>
    <t>20 cm</t>
  </si>
  <si>
    <t>30 cm</t>
  </si>
  <si>
    <t>40 cm</t>
  </si>
  <si>
    <t>50 cm</t>
  </si>
  <si>
    <t xml:space="preserve">100 cm </t>
  </si>
  <si>
    <t>150 cm</t>
  </si>
  <si>
    <t>200 cm</t>
  </si>
  <si>
    <t>250 cm</t>
  </si>
  <si>
    <t>300 cm</t>
  </si>
  <si>
    <t>Senzor 1</t>
  </si>
  <si>
    <t>Senzor 2</t>
  </si>
  <si>
    <t>Senzor 3</t>
  </si>
  <si>
    <t>Výsledné skóre</t>
  </si>
  <si>
    <t>Skóre pre senzor počítam ako súčet nepresností meraní. Napríklad senzor 2 pri meraní vzialenosti 50 cm</t>
  </si>
  <si>
    <t>ukázal 48, čiže má pre toto meranie skóre 2. (Čím vyššie skóre, tým horšie.) Ak senzor namerá 0,</t>
  </si>
  <si>
    <t>počítam to ako skóre +10.</t>
  </si>
  <si>
    <t>Najlepšie meria senzor 3. Použil som ho preto na robotovi.</t>
  </si>
  <si>
    <t>Porovnanie ručného a elektronického merania rýchlosti</t>
  </si>
  <si>
    <t>Brzdenie pred prekážkou v závislosti od uhla nárazu</t>
  </si>
  <si>
    <t>x</t>
  </si>
  <si>
    <t>Kedy zastať</t>
  </si>
  <si>
    <t>Interval merania</t>
  </si>
  <si>
    <t>160 cm</t>
  </si>
  <si>
    <t>170 cm</t>
  </si>
  <si>
    <t>180 cm</t>
  </si>
  <si>
    <t>190 cm</t>
  </si>
  <si>
    <t>Priemer</t>
  </si>
  <si>
    <t>Brzdná dráha</t>
  </si>
  <si>
    <t>Priemerná brzdná dráha:</t>
  </si>
  <si>
    <t>Priemer b. dráhy</t>
  </si>
  <si>
    <t>Nárazov</t>
  </si>
  <si>
    <t>204 ms</t>
  </si>
  <si>
    <t>102 ms</t>
  </si>
  <si>
    <t>66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</si>
</sst>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0" borderId="4" xfId="0" applyFont="1" applyBorder="1" applyAlignment="1">
      <alignment horizontal="center"/>
    </xf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0" fontId="2" fillId="3" borderId="4" xfId="0" applyFont="1" applyFill="1" applyBorder="1" applyAlignment="1">
      <alignment horizontal="center"/>
    </xf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164" fontId="0" fillId="0" borderId="0" xfId="0" applyNumberFormat="1" applyFill="1"/>
    <xf numFmtId="0" fontId="0" fillId="0" borderId="0" xfId="0" applyFill="1"/>
    <xf numFmtId="0" fontId="3" fillId="0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164" fontId="1" fillId="0" borderId="0" xfId="0" applyNumberFormat="1" applyFont="1" applyFill="1"/>
    <xf numFmtId="0" fontId="1" fillId="0" borderId="0" xfId="0" applyFont="1"/>
    <xf numFmtId="0" fontId="4" fillId="3" borderId="1" xfId="0" applyFont="1" applyFill="1" applyBorder="1"/>
    <xf numFmtId="0" fontId="4" fillId="3" borderId="3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4" fillId="3" borderId="2" xfId="0" applyFont="1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5" xfId="0" applyBorder="1"/>
    <xf numFmtId="0" fontId="1" fillId="0" borderId="6" xfId="0" applyFont="1" applyBorder="1"/>
    <xf numFmtId="0" fontId="0" fillId="3" borderId="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164" fontId="0" fillId="0" borderId="5" xfId="0" applyNumberFormat="1" applyFont="1" applyFill="1" applyBorder="1"/>
    <xf numFmtId="164" fontId="0" fillId="0" borderId="6" xfId="0" applyNumberFormat="1" applyFont="1" applyFill="1" applyBorder="1"/>
    <xf numFmtId="0" fontId="1" fillId="3" borderId="4" xfId="0" applyFont="1" applyFill="1" applyBorder="1" applyAlignment="1">
      <alignment horizontal="center"/>
    </xf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1" fillId="3" borderId="8" xfId="0" applyNumberFormat="1" applyFont="1" applyFill="1" applyBorder="1"/>
    <xf numFmtId="164" fontId="1" fillId="3" borderId="9" xfId="0" applyNumberFormat="1" applyFont="1" applyFill="1" applyBorder="1"/>
    <xf numFmtId="0" fontId="1" fillId="3" borderId="1" xfId="0" applyFont="1" applyFill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/>
    <xf numFmtId="0" fontId="7" fillId="0" borderId="0" xfId="0" applyFont="1"/>
    <xf numFmtId="0" fontId="1" fillId="3" borderId="5" xfId="0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0" borderId="0" xfId="0" applyFont="1"/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2" fontId="9" fillId="0" borderId="6" xfId="0" applyNumberFormat="1" applyFont="1" applyBorder="1"/>
    <xf numFmtId="0" fontId="9" fillId="0" borderId="7" xfId="0" applyFont="1" applyBorder="1"/>
    <xf numFmtId="0" fontId="9" fillId="0" borderId="8" xfId="0" applyFont="1" applyBorder="1"/>
    <xf numFmtId="2" fontId="9" fillId="0" borderId="9" xfId="0" applyNumberFormat="1" applyFont="1" applyBorder="1"/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168" fontId="0" fillId="0" borderId="5" xfId="0" applyNumberFormat="1" applyBorder="1"/>
    <xf numFmtId="168" fontId="1" fillId="0" borderId="5" xfId="0" applyNumberFormat="1" applyFont="1" applyBorder="1"/>
    <xf numFmtId="0" fontId="6" fillId="0" borderId="5" xfId="0" applyFont="1" applyBorder="1" applyAlignment="1">
      <alignment horizontal="right"/>
    </xf>
    <xf numFmtId="0" fontId="10" fillId="5" borderId="5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Porovnanie</a:t>
            </a:r>
            <a:r>
              <a:rPr lang="en-US" sz="2800" baseline="0"/>
              <a:t> ručného a elektronického merania rýchlosti</a:t>
            </a:r>
            <a:endParaRPr lang="sk-SK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5773063523988"/>
          <c:y val="9.5643508022639503E-2"/>
          <c:w val="0.79442482995497143"/>
          <c:h val="0.66353370772264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[1]Poster!$D$44</c:f>
              <c:strCache>
                <c:ptCount val="1"/>
                <c:pt idx="0">
                  <c:v>Rýchlosť meraná stopkami</c:v>
                </c:pt>
              </c:strCache>
            </c:strRef>
          </c:tx>
          <c:invertIfNegative val="0"/>
          <c:cat>
            <c:strRef>
              <c:f>[1]Poster!$C$45:$C$56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Priemer 1-5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Priemer 6-10</c:v>
                </c:pt>
              </c:strCache>
            </c:strRef>
          </c:cat>
          <c:val>
            <c:numRef>
              <c:f>[1]Poster!$D$45:$D$56</c:f>
              <c:numCache>
                <c:formatCode>General</c:formatCode>
                <c:ptCount val="12"/>
                <c:pt idx="0">
                  <c:v>0.56699999999999995</c:v>
                </c:pt>
                <c:pt idx="1">
                  <c:v>0.56699999999999995</c:v>
                </c:pt>
                <c:pt idx="2">
                  <c:v>0.55600000000000005</c:v>
                </c:pt>
                <c:pt idx="3">
                  <c:v>0.56299999999999994</c:v>
                </c:pt>
                <c:pt idx="4">
                  <c:v>0.55400000000000005</c:v>
                </c:pt>
                <c:pt idx="5">
                  <c:v>0.56140000000000012</c:v>
                </c:pt>
                <c:pt idx="6">
                  <c:v>0.78300000000000003</c:v>
                </c:pt>
                <c:pt idx="7">
                  <c:v>0.80200000000000005</c:v>
                </c:pt>
                <c:pt idx="8">
                  <c:v>0.78300000000000003</c:v>
                </c:pt>
                <c:pt idx="9">
                  <c:v>0.77800000000000002</c:v>
                </c:pt>
                <c:pt idx="10">
                  <c:v>0.78700000000000003</c:v>
                </c:pt>
                <c:pt idx="11">
                  <c:v>0.78659999999999997</c:v>
                </c:pt>
              </c:numCache>
            </c:numRef>
          </c:val>
        </c:ser>
        <c:ser>
          <c:idx val="1"/>
          <c:order val="1"/>
          <c:tx>
            <c:strRef>
              <c:f>[1]Poster!$E$44</c:f>
              <c:strCache>
                <c:ptCount val="1"/>
                <c:pt idx="0">
                  <c:v>Rýchlosť meraná elektronicky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[1]Poster!$C$45:$C$56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Priemer 1-5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Priemer 6-10</c:v>
                </c:pt>
              </c:strCache>
            </c:strRef>
          </c:cat>
          <c:val>
            <c:numRef>
              <c:f>[1]Poster!$E$45:$E$56</c:f>
              <c:numCache>
                <c:formatCode>General</c:formatCode>
                <c:ptCount val="12"/>
                <c:pt idx="0">
                  <c:v>0.54300000000000004</c:v>
                </c:pt>
                <c:pt idx="1">
                  <c:v>0.53700000000000003</c:v>
                </c:pt>
                <c:pt idx="2">
                  <c:v>0.56699999999999995</c:v>
                </c:pt>
                <c:pt idx="3">
                  <c:v>0.54600000000000004</c:v>
                </c:pt>
                <c:pt idx="4">
                  <c:v>0.54400000000000004</c:v>
                </c:pt>
                <c:pt idx="5">
                  <c:v>0.5474</c:v>
                </c:pt>
                <c:pt idx="6">
                  <c:v>0.74399999999999999</c:v>
                </c:pt>
                <c:pt idx="7">
                  <c:v>0.73919999999999997</c:v>
                </c:pt>
                <c:pt idx="8">
                  <c:v>0.75600000000000001</c:v>
                </c:pt>
                <c:pt idx="9">
                  <c:v>0.74399999999999999</c:v>
                </c:pt>
                <c:pt idx="10">
                  <c:v>0.752</c:v>
                </c:pt>
                <c:pt idx="11">
                  <c:v>0.74703999999999993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00768"/>
        <c:axId val="194015232"/>
      </c:barChart>
      <c:catAx>
        <c:axId val="1940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Meranie (1-5</a:t>
                </a:r>
                <a:r>
                  <a:rPr lang="en-US" sz="2800" baseline="0"/>
                  <a:t> = nastavená rýchlosť "stredne", </a:t>
                </a:r>
                <a:r>
                  <a:rPr lang="sk-SK" sz="2800" baseline="0"/>
                  <a:t/>
                </a:r>
                <a:br>
                  <a:rPr lang="sk-SK" sz="2800" baseline="0"/>
                </a:br>
                <a:r>
                  <a:rPr lang="en-US" sz="2800" baseline="0"/>
                  <a:t>6-10 = "najrýchlejšie")</a:t>
                </a:r>
                <a:endParaRPr lang="sk-SK" sz="2800"/>
              </a:p>
            </c:rich>
          </c:tx>
          <c:layout>
            <c:manualLayout>
              <c:xMode val="edge"/>
              <c:yMode val="edge"/>
              <c:x val="0.20204268372177092"/>
              <c:y val="0.9069832738114521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200" baseline="0"/>
            </a:pPr>
            <a:endParaRPr lang="sk-SK"/>
          </a:p>
        </c:txPr>
        <c:crossAx val="194015232"/>
        <c:crosses val="autoZero"/>
        <c:auto val="1"/>
        <c:lblAlgn val="ctr"/>
        <c:lblOffset val="100"/>
        <c:noMultiLvlLbl val="0"/>
      </c:catAx>
      <c:valAx>
        <c:axId val="194015232"/>
        <c:scaling>
          <c:orientation val="minMax"/>
          <c:max val="0.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Rýchlosť [m/s]</a:t>
                </a:r>
                <a:endParaRPr lang="sk-SK" sz="2800"/>
              </a:p>
            </c:rich>
          </c:tx>
          <c:layout>
            <c:manualLayout>
              <c:xMode val="edge"/>
              <c:yMode val="edge"/>
              <c:x val="2.245023053469997E-2"/>
              <c:y val="0.32619959852897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00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3972113101429"/>
          <c:y val="0.45615968329471845"/>
          <c:w val="0.32668212108717454"/>
          <c:h val="7.51639688481536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Účinnosť</a:t>
            </a:r>
            <a:r>
              <a:rPr lang="en-US" baseline="0"/>
              <a:t> brzdenia pred prekážkou v závislosti od intervalu merania </a:t>
            </a:r>
            <a:r>
              <a:rPr lang="sk-SK" baseline="0"/>
              <a:t>vzdialenosti od prekážky </a:t>
            </a:r>
            <a:br>
              <a:rPr lang="sk-SK" baseline="0"/>
            </a:br>
            <a:r>
              <a:rPr lang="en-US" baseline="0"/>
              <a:t>a začiatku brzdenia</a:t>
            </a:r>
            <a:endParaRPr lang="sk-SK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56719003793663"/>
          <c:y val="0.27027213703550212"/>
          <c:w val="0.62405360984125091"/>
          <c:h val="0.557704379057880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'Prekážka - rýchlosti'!$A$18</c:f>
              <c:strCache>
                <c:ptCount val="1"/>
                <c:pt idx="0">
                  <c:v>20 cm</c:v>
                </c:pt>
              </c:strCache>
            </c:strRef>
          </c:tx>
          <c:invertIfNegative val="0"/>
          <c:cat>
            <c:numRef>
              <c:f>'Prekážka - rýchlosti'!$B$17:$D$17</c:f>
              <c:numCache>
                <c:formatCode>General</c:formatCode>
                <c:ptCount val="3"/>
                <c:pt idx="0">
                  <c:v>66</c:v>
                </c:pt>
                <c:pt idx="1">
                  <c:v>102</c:v>
                </c:pt>
                <c:pt idx="2">
                  <c:v>204</c:v>
                </c:pt>
              </c:numCache>
            </c:numRef>
          </c:cat>
          <c:val>
            <c:numRef>
              <c:f>'Prekážka - rýchlosti'!$B$18:$D$18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'Prekážka - rýchlosti'!$A$19</c:f>
              <c:strCache>
                <c:ptCount val="1"/>
                <c:pt idx="0">
                  <c:v>30 cm</c:v>
                </c:pt>
              </c:strCache>
            </c:strRef>
          </c:tx>
          <c:invertIfNegative val="0"/>
          <c:cat>
            <c:numRef>
              <c:f>'Prekážka - rýchlosti'!$B$17:$D$17</c:f>
              <c:numCache>
                <c:formatCode>General</c:formatCode>
                <c:ptCount val="3"/>
                <c:pt idx="0">
                  <c:v>66</c:v>
                </c:pt>
                <c:pt idx="1">
                  <c:v>102</c:v>
                </c:pt>
                <c:pt idx="2">
                  <c:v>204</c:v>
                </c:pt>
              </c:numCache>
            </c:numRef>
          </c:cat>
          <c:val>
            <c:numRef>
              <c:f>'Prekážka - rýchlosti'!$B$19:$D$19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'Prekážka - rýchlosti'!$A$20</c:f>
              <c:strCache>
                <c:ptCount val="1"/>
                <c:pt idx="0">
                  <c:v>40 cm</c:v>
                </c:pt>
              </c:strCache>
            </c:strRef>
          </c:tx>
          <c:invertIfNegative val="0"/>
          <c:cat>
            <c:numRef>
              <c:f>'Prekážka - rýchlosti'!$B$17:$D$17</c:f>
              <c:numCache>
                <c:formatCode>General</c:formatCode>
                <c:ptCount val="3"/>
                <c:pt idx="0">
                  <c:v>66</c:v>
                </c:pt>
                <c:pt idx="1">
                  <c:v>102</c:v>
                </c:pt>
                <c:pt idx="2">
                  <c:v>204</c:v>
                </c:pt>
              </c:numCache>
            </c:numRef>
          </c:cat>
          <c:val>
            <c:numRef>
              <c:f>'Prekážka - rýchlosti'!$B$20:$D$20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095744"/>
        <c:axId val="194106112"/>
        <c:axId val="173783680"/>
      </c:bar3DChart>
      <c:catAx>
        <c:axId val="1940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Interval</a:t>
                </a:r>
                <a:r>
                  <a:rPr lang="en-US" sz="1800" baseline="0"/>
                  <a:t> merania</a:t>
                </a:r>
                <a:r>
                  <a:rPr lang="sk-SK" sz="1800" baseline="0"/>
                  <a:t> vzdialenosti od prekážky</a:t>
                </a:r>
                <a:r>
                  <a:rPr lang="en-US" sz="1800" baseline="0"/>
                  <a:t> [ms]</a:t>
                </a:r>
                <a:endParaRPr lang="sk-SK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06112"/>
        <c:crosses val="autoZero"/>
        <c:auto val="1"/>
        <c:lblAlgn val="ctr"/>
        <c:lblOffset val="100"/>
        <c:noMultiLvlLbl val="0"/>
      </c:catAx>
      <c:valAx>
        <c:axId val="19410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Počet</a:t>
                </a:r>
                <a:r>
                  <a:rPr lang="sk-SK" sz="1800"/>
                  <a:t> úspešných</a:t>
                </a:r>
                <a:r>
                  <a:rPr lang="en-US" sz="1800"/>
                  <a:t> zastavení </a:t>
                </a:r>
                <a:r>
                  <a:rPr lang="sk-SK" sz="1800"/>
                  <a:t/>
                </a:r>
                <a:br>
                  <a:rPr lang="sk-SK" sz="1800"/>
                </a:br>
                <a:r>
                  <a:rPr lang="en-US" sz="1800"/>
                  <a:t>(zo 6 pokusov)</a:t>
                </a:r>
                <a:endParaRPr lang="sk-SK" sz="1800"/>
              </a:p>
            </c:rich>
          </c:tx>
          <c:layout>
            <c:manualLayout>
              <c:xMode val="edge"/>
              <c:yMode val="edge"/>
              <c:x val="7.488486262408077E-2"/>
              <c:y val="0.247912418842381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095744"/>
        <c:crosses val="autoZero"/>
        <c:crossBetween val="between"/>
      </c:valAx>
      <c:serAx>
        <c:axId val="17378368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Začiatok</a:t>
                </a:r>
                <a:r>
                  <a:rPr lang="en-US" sz="1800" baseline="0"/>
                  <a:t> brzdenia [cm]</a:t>
                </a:r>
                <a:endParaRPr lang="sk-SK" sz="1800"/>
              </a:p>
            </c:rich>
          </c:tx>
          <c:layout>
            <c:manualLayout>
              <c:xMode val="edge"/>
              <c:yMode val="edge"/>
              <c:x val="0.78421465925718581"/>
              <c:y val="0.27728968089515121"/>
            </c:manualLayout>
          </c:layout>
          <c:overlay val="0"/>
        </c:title>
        <c:majorTickMark val="out"/>
        <c:minorTickMark val="none"/>
        <c:tickLblPos val="nextTo"/>
        <c:crossAx val="194106112"/>
        <c:crosses val="autoZero"/>
      </c:serAx>
    </c:plotArea>
    <c:legend>
      <c:legendPos val="r"/>
      <c:layout>
        <c:manualLayout>
          <c:xMode val="edge"/>
          <c:yMode val="edge"/>
          <c:x val="0.85200709319389767"/>
          <c:y val="0.44855477275866834"/>
          <c:w val="0.11234874371406833"/>
          <c:h val="0.17631136897361513"/>
        </c:manualLayout>
      </c:layout>
      <c:overlay val="0"/>
      <c:txPr>
        <a:bodyPr/>
        <a:lstStyle/>
        <a:p>
          <a:pPr>
            <a:defRPr sz="12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Meranie účinnosti zastavenia pred prekážkou </a:t>
            </a:r>
            <a:r>
              <a:rPr lang="sk-SK" sz="2400"/>
              <a:t/>
            </a:r>
            <a:br>
              <a:rPr lang="sk-SK" sz="2400"/>
            </a:br>
            <a:r>
              <a:rPr lang="en-US" sz="2400"/>
              <a:t>v závislosti od uhla </a:t>
            </a:r>
            <a:r>
              <a:rPr lang="sk-SK" sz="2400"/>
              <a:t>pohybu robota </a:t>
            </a:r>
            <a:r>
              <a:rPr lang="en-US" sz="2400"/>
              <a:t>od kolmice </a:t>
            </a:r>
            <a:r>
              <a:rPr lang="sk-SK" sz="2400"/>
              <a:t/>
            </a:r>
            <a:br>
              <a:rPr lang="sk-SK" sz="2400"/>
            </a:br>
            <a:r>
              <a:rPr lang="en-US" sz="2400"/>
              <a:t>k stene</a:t>
            </a:r>
          </a:p>
        </c:rich>
      </c:tx>
      <c:layout>
        <c:manualLayout>
          <c:xMode val="edge"/>
          <c:yMode val="edge"/>
          <c:x val="0.17196603281374384"/>
          <c:y val="3.5817182559904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7585172259902"/>
          <c:y val="0.29864514326105895"/>
          <c:w val="0.78546417462941687"/>
          <c:h val="0.48574438611840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'Prekážka - uhol'!$B$3</c:f>
              <c:strCache>
                <c:ptCount val="1"/>
                <c:pt idx="0">
                  <c:v>Počet zastavení (z 5 pokusov)</c:v>
                </c:pt>
              </c:strCache>
            </c:strRef>
          </c:tx>
          <c:invertIfNegative val="0"/>
          <c:cat>
            <c:strRef>
              <c:f>'Prekážka - uhol'!$A$4:$A$7</c:f>
              <c:strCache>
                <c:ptCount val="4"/>
                <c:pt idx="0">
                  <c:v>0°</c:v>
                </c:pt>
                <c:pt idx="1">
                  <c:v>30°</c:v>
                </c:pt>
                <c:pt idx="2">
                  <c:v>45°</c:v>
                </c:pt>
                <c:pt idx="3">
                  <c:v>60°</c:v>
                </c:pt>
              </c:strCache>
            </c:strRef>
          </c:cat>
          <c:val>
            <c:numRef>
              <c:f>'Prekážka - uhol'!$B$4:$B$7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37088"/>
        <c:axId val="194151552"/>
      </c:barChart>
      <c:catAx>
        <c:axId val="1941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Uhol</a:t>
                </a:r>
                <a:r>
                  <a:rPr lang="en-US" sz="2400" baseline="0"/>
                  <a:t> natočenia </a:t>
                </a:r>
                <a:r>
                  <a:rPr lang="sk-SK" sz="2400" baseline="0"/>
                  <a:t>robota </a:t>
                </a:r>
                <a:r>
                  <a:rPr lang="en-US" sz="2400" baseline="0"/>
                  <a:t>od kolmice</a:t>
                </a:r>
                <a:endParaRPr lang="sk-SK" sz="2400"/>
              </a:p>
            </c:rich>
          </c:tx>
          <c:layout>
            <c:manualLayout>
              <c:xMode val="edge"/>
              <c:yMode val="edge"/>
              <c:x val="0.29284849016581865"/>
              <c:y val="0.88432462643630927"/>
            </c:manualLayout>
          </c:layout>
          <c:overlay val="0"/>
        </c:title>
        <c:majorTickMark val="out"/>
        <c:minorTickMark val="none"/>
        <c:tickLblPos val="nextTo"/>
        <c:crossAx val="194151552"/>
        <c:crosses val="autoZero"/>
        <c:auto val="1"/>
        <c:lblAlgn val="ctr"/>
        <c:lblOffset val="100"/>
        <c:noMultiLvlLbl val="0"/>
      </c:catAx>
      <c:valAx>
        <c:axId val="194151552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Počet</a:t>
                </a:r>
                <a:r>
                  <a:rPr lang="en-US" sz="2400" baseline="0"/>
                  <a:t> úspešných zastavení</a:t>
                </a:r>
                <a:endParaRPr lang="sk-SK" sz="2400"/>
              </a:p>
            </c:rich>
          </c:tx>
          <c:layout>
            <c:manualLayout>
              <c:xMode val="edge"/>
              <c:yMode val="edge"/>
              <c:x val="3.0350340847238973E-2"/>
              <c:y val="0.17102296450939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137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Meranie vzdialenosti</a:t>
            </a:r>
            <a:r>
              <a:rPr lang="en-US" baseline="0"/>
              <a:t> od steny a rých</a:t>
            </a:r>
            <a:r>
              <a:rPr lang="sk-SK" baseline="0"/>
              <a:t>l</a:t>
            </a:r>
            <a:r>
              <a:rPr lang="en-US" baseline="0"/>
              <a:t>osti</a:t>
            </a:r>
            <a:r>
              <a:rPr lang="sk-SK" baseline="0"/>
              <a:t> robota</a:t>
            </a:r>
            <a:r>
              <a:rPr lang="en-US" baseline="0"/>
              <a:t> (3 pokusy)</a:t>
            </a:r>
            <a:endParaRPr lang="sk-SK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974489914424414E-2"/>
          <c:y val="0.21783573928258967"/>
          <c:w val="0.8407712752720069"/>
          <c:h val="0.56801290463692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'[1]Po T0 G'!$B$1</c:f>
              <c:strCache>
                <c:ptCount val="1"/>
                <c:pt idx="0">
                  <c:v>Vzdialenosť</c:v>
                </c:pt>
              </c:strCache>
            </c:strRef>
          </c:tx>
          <c:xVal>
            <c:numRef>
              <c:f>'[1]Po T0 G'!$A$2:$A$767</c:f>
              <c:numCache>
                <c:formatCode>General</c:formatCode>
                <c:ptCount val="766"/>
                <c:pt idx="1">
                  <c:v>84</c:v>
                </c:pt>
                <c:pt idx="2">
                  <c:v>168</c:v>
                </c:pt>
                <c:pt idx="3">
                  <c:v>253</c:v>
                </c:pt>
                <c:pt idx="4">
                  <c:v>337</c:v>
                </c:pt>
                <c:pt idx="5">
                  <c:v>421</c:v>
                </c:pt>
                <c:pt idx="6">
                  <c:v>505</c:v>
                </c:pt>
                <c:pt idx="7">
                  <c:v>590</c:v>
                </c:pt>
                <c:pt idx="8">
                  <c:v>673</c:v>
                </c:pt>
                <c:pt idx="9">
                  <c:v>757</c:v>
                </c:pt>
                <c:pt idx="10">
                  <c:v>841</c:v>
                </c:pt>
                <c:pt idx="11">
                  <c:v>924</c:v>
                </c:pt>
                <c:pt idx="12">
                  <c:v>1007</c:v>
                </c:pt>
                <c:pt idx="13">
                  <c:v>1090</c:v>
                </c:pt>
                <c:pt idx="14">
                  <c:v>1172</c:v>
                </c:pt>
                <c:pt idx="15">
                  <c:v>1255</c:v>
                </c:pt>
                <c:pt idx="16">
                  <c:v>1337</c:v>
                </c:pt>
                <c:pt idx="17">
                  <c:v>1420</c:v>
                </c:pt>
                <c:pt idx="18">
                  <c:v>1504</c:v>
                </c:pt>
                <c:pt idx="19">
                  <c:v>1588</c:v>
                </c:pt>
                <c:pt idx="20">
                  <c:v>1672</c:v>
                </c:pt>
                <c:pt idx="21">
                  <c:v>1756</c:v>
                </c:pt>
                <c:pt idx="22">
                  <c:v>1841</c:v>
                </c:pt>
                <c:pt idx="23">
                  <c:v>1925</c:v>
                </c:pt>
                <c:pt idx="24">
                  <c:v>2130</c:v>
                </c:pt>
                <c:pt idx="25">
                  <c:v>2278</c:v>
                </c:pt>
                <c:pt idx="26">
                  <c:v>2427</c:v>
                </c:pt>
                <c:pt idx="27">
                  <c:v>2574</c:v>
                </c:pt>
                <c:pt idx="28">
                  <c:v>2658</c:v>
                </c:pt>
                <c:pt idx="29">
                  <c:v>2864</c:v>
                </c:pt>
                <c:pt idx="30">
                  <c:v>2948</c:v>
                </c:pt>
                <c:pt idx="31">
                  <c:v>3154</c:v>
                </c:pt>
                <c:pt idx="32">
                  <c:v>3239</c:v>
                </c:pt>
                <c:pt idx="33">
                  <c:v>3445</c:v>
                </c:pt>
                <c:pt idx="34">
                  <c:v>8387</c:v>
                </c:pt>
                <c:pt idx="35">
                  <c:v>8469</c:v>
                </c:pt>
                <c:pt idx="36">
                  <c:v>8552</c:v>
                </c:pt>
                <c:pt idx="37">
                  <c:v>8636</c:v>
                </c:pt>
                <c:pt idx="38">
                  <c:v>8719</c:v>
                </c:pt>
                <c:pt idx="39">
                  <c:v>8803</c:v>
                </c:pt>
                <c:pt idx="40">
                  <c:v>8886</c:v>
                </c:pt>
                <c:pt idx="41">
                  <c:v>8970</c:v>
                </c:pt>
                <c:pt idx="42">
                  <c:v>9055</c:v>
                </c:pt>
                <c:pt idx="43">
                  <c:v>9139</c:v>
                </c:pt>
                <c:pt idx="44">
                  <c:v>9223</c:v>
                </c:pt>
                <c:pt idx="45">
                  <c:v>9307</c:v>
                </c:pt>
                <c:pt idx="46">
                  <c:v>9391</c:v>
                </c:pt>
                <c:pt idx="47">
                  <c:v>9476</c:v>
                </c:pt>
                <c:pt idx="48">
                  <c:v>9560</c:v>
                </c:pt>
                <c:pt idx="49">
                  <c:v>9644</c:v>
                </c:pt>
                <c:pt idx="50">
                  <c:v>9729</c:v>
                </c:pt>
                <c:pt idx="51">
                  <c:v>9813</c:v>
                </c:pt>
                <c:pt idx="52">
                  <c:v>9897</c:v>
                </c:pt>
                <c:pt idx="53">
                  <c:v>9981</c:v>
                </c:pt>
                <c:pt idx="54">
                  <c:v>10065</c:v>
                </c:pt>
                <c:pt idx="55">
                  <c:v>10270</c:v>
                </c:pt>
                <c:pt idx="56">
                  <c:v>10416</c:v>
                </c:pt>
                <c:pt idx="57">
                  <c:v>10565</c:v>
                </c:pt>
                <c:pt idx="58">
                  <c:v>10650</c:v>
                </c:pt>
                <c:pt idx="59">
                  <c:v>10854</c:v>
                </c:pt>
                <c:pt idx="60">
                  <c:v>10939</c:v>
                </c:pt>
                <c:pt idx="61">
                  <c:v>11145</c:v>
                </c:pt>
                <c:pt idx="62">
                  <c:v>11228</c:v>
                </c:pt>
                <c:pt idx="63">
                  <c:v>11435</c:v>
                </c:pt>
                <c:pt idx="64">
                  <c:v>11519</c:v>
                </c:pt>
                <c:pt idx="65">
                  <c:v>19486</c:v>
                </c:pt>
                <c:pt idx="66">
                  <c:v>23275</c:v>
                </c:pt>
                <c:pt idx="67">
                  <c:v>23358</c:v>
                </c:pt>
                <c:pt idx="68">
                  <c:v>23441</c:v>
                </c:pt>
                <c:pt idx="69">
                  <c:v>23524</c:v>
                </c:pt>
                <c:pt idx="70">
                  <c:v>23607</c:v>
                </c:pt>
                <c:pt idx="71">
                  <c:v>23692</c:v>
                </c:pt>
                <c:pt idx="72">
                  <c:v>23776</c:v>
                </c:pt>
                <c:pt idx="73">
                  <c:v>23860</c:v>
                </c:pt>
                <c:pt idx="74">
                  <c:v>23944</c:v>
                </c:pt>
                <c:pt idx="75">
                  <c:v>24028</c:v>
                </c:pt>
                <c:pt idx="76">
                  <c:v>24112</c:v>
                </c:pt>
                <c:pt idx="77">
                  <c:v>24196</c:v>
                </c:pt>
                <c:pt idx="78">
                  <c:v>24280</c:v>
                </c:pt>
                <c:pt idx="79">
                  <c:v>24364</c:v>
                </c:pt>
                <c:pt idx="80">
                  <c:v>24448</c:v>
                </c:pt>
                <c:pt idx="81">
                  <c:v>24533</c:v>
                </c:pt>
                <c:pt idx="82">
                  <c:v>24617</c:v>
                </c:pt>
                <c:pt idx="83">
                  <c:v>24701</c:v>
                </c:pt>
                <c:pt idx="84">
                  <c:v>24786</c:v>
                </c:pt>
                <c:pt idx="85">
                  <c:v>24870</c:v>
                </c:pt>
                <c:pt idx="86">
                  <c:v>24954</c:v>
                </c:pt>
                <c:pt idx="87">
                  <c:v>25037</c:v>
                </c:pt>
                <c:pt idx="88">
                  <c:v>25121</c:v>
                </c:pt>
                <c:pt idx="89">
                  <c:v>25205</c:v>
                </c:pt>
                <c:pt idx="90">
                  <c:v>25288</c:v>
                </c:pt>
                <c:pt idx="91">
                  <c:v>25493</c:v>
                </c:pt>
                <c:pt idx="92">
                  <c:v>25642</c:v>
                </c:pt>
                <c:pt idx="93">
                  <c:v>25789</c:v>
                </c:pt>
                <c:pt idx="94">
                  <c:v>25873</c:v>
                </c:pt>
                <c:pt idx="95">
                  <c:v>26079</c:v>
                </c:pt>
                <c:pt idx="96">
                  <c:v>26163</c:v>
                </c:pt>
                <c:pt idx="97">
                  <c:v>26369</c:v>
                </c:pt>
                <c:pt idx="98">
                  <c:v>26454</c:v>
                </c:pt>
                <c:pt idx="99">
                  <c:v>26660</c:v>
                </c:pt>
                <c:pt idx="100">
                  <c:v>26743</c:v>
                </c:pt>
              </c:numCache>
            </c:numRef>
          </c:xVal>
          <c:yVal>
            <c:numRef>
              <c:f>'[1]Po T0 G'!$B$2:$B$767</c:f>
              <c:numCache>
                <c:formatCode>General</c:formatCode>
                <c:ptCount val="766"/>
                <c:pt idx="0">
                  <c:v>177</c:v>
                </c:pt>
                <c:pt idx="1">
                  <c:v>177</c:v>
                </c:pt>
                <c:pt idx="2">
                  <c:v>170</c:v>
                </c:pt>
                <c:pt idx="3">
                  <c:v>163</c:v>
                </c:pt>
                <c:pt idx="4">
                  <c:v>157</c:v>
                </c:pt>
                <c:pt idx="5">
                  <c:v>152</c:v>
                </c:pt>
                <c:pt idx="6">
                  <c:v>144</c:v>
                </c:pt>
                <c:pt idx="7">
                  <c:v>137</c:v>
                </c:pt>
                <c:pt idx="8">
                  <c:v>131</c:v>
                </c:pt>
                <c:pt idx="9">
                  <c:v>125</c:v>
                </c:pt>
                <c:pt idx="10">
                  <c:v>119</c:v>
                </c:pt>
                <c:pt idx="11">
                  <c:v>112</c:v>
                </c:pt>
                <c:pt idx="12">
                  <c:v>106</c:v>
                </c:pt>
                <c:pt idx="13">
                  <c:v>99</c:v>
                </c:pt>
                <c:pt idx="14">
                  <c:v>93</c:v>
                </c:pt>
                <c:pt idx="15">
                  <c:v>88</c:v>
                </c:pt>
                <c:pt idx="16">
                  <c:v>82</c:v>
                </c:pt>
                <c:pt idx="17">
                  <c:v>75</c:v>
                </c:pt>
                <c:pt idx="18">
                  <c:v>69</c:v>
                </c:pt>
                <c:pt idx="19">
                  <c:v>63</c:v>
                </c:pt>
                <c:pt idx="20">
                  <c:v>57</c:v>
                </c:pt>
                <c:pt idx="21">
                  <c:v>52</c:v>
                </c:pt>
                <c:pt idx="22">
                  <c:v>48</c:v>
                </c:pt>
                <c:pt idx="23">
                  <c:v>41</c:v>
                </c:pt>
                <c:pt idx="24">
                  <c:v>25</c:v>
                </c:pt>
                <c:pt idx="25">
                  <c:v>15</c:v>
                </c:pt>
                <c:pt idx="26">
                  <c:v>10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160</c:v>
                </c:pt>
                <c:pt idx="35">
                  <c:v>155</c:v>
                </c:pt>
                <c:pt idx="36">
                  <c:v>148</c:v>
                </c:pt>
                <c:pt idx="37">
                  <c:v>143</c:v>
                </c:pt>
                <c:pt idx="38">
                  <c:v>136</c:v>
                </c:pt>
                <c:pt idx="39">
                  <c:v>129</c:v>
                </c:pt>
                <c:pt idx="40">
                  <c:v>123</c:v>
                </c:pt>
                <c:pt idx="41">
                  <c:v>117</c:v>
                </c:pt>
                <c:pt idx="42">
                  <c:v>110</c:v>
                </c:pt>
                <c:pt idx="43">
                  <c:v>104</c:v>
                </c:pt>
                <c:pt idx="44">
                  <c:v>98</c:v>
                </c:pt>
                <c:pt idx="45">
                  <c:v>90</c:v>
                </c:pt>
                <c:pt idx="46">
                  <c:v>85</c:v>
                </c:pt>
                <c:pt idx="47">
                  <c:v>78</c:v>
                </c:pt>
                <c:pt idx="48">
                  <c:v>72</c:v>
                </c:pt>
                <c:pt idx="49">
                  <c:v>66</c:v>
                </c:pt>
                <c:pt idx="50">
                  <c:v>60</c:v>
                </c:pt>
                <c:pt idx="51">
                  <c:v>54</c:v>
                </c:pt>
                <c:pt idx="52">
                  <c:v>53</c:v>
                </c:pt>
                <c:pt idx="53">
                  <c:v>43</c:v>
                </c:pt>
                <c:pt idx="54">
                  <c:v>37</c:v>
                </c:pt>
                <c:pt idx="55">
                  <c:v>22</c:v>
                </c:pt>
                <c:pt idx="56">
                  <c:v>12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190</c:v>
                </c:pt>
                <c:pt idx="67">
                  <c:v>189</c:v>
                </c:pt>
                <c:pt idx="68">
                  <c:v>179</c:v>
                </c:pt>
                <c:pt idx="69">
                  <c:v>174</c:v>
                </c:pt>
                <c:pt idx="70">
                  <c:v>168</c:v>
                </c:pt>
                <c:pt idx="71">
                  <c:v>161</c:v>
                </c:pt>
                <c:pt idx="72">
                  <c:v>155</c:v>
                </c:pt>
                <c:pt idx="73">
                  <c:v>148</c:v>
                </c:pt>
                <c:pt idx="74">
                  <c:v>142</c:v>
                </c:pt>
                <c:pt idx="75">
                  <c:v>135</c:v>
                </c:pt>
                <c:pt idx="76">
                  <c:v>129</c:v>
                </c:pt>
                <c:pt idx="77">
                  <c:v>123</c:v>
                </c:pt>
                <c:pt idx="78">
                  <c:v>116</c:v>
                </c:pt>
                <c:pt idx="79">
                  <c:v>109</c:v>
                </c:pt>
                <c:pt idx="80">
                  <c:v>103</c:v>
                </c:pt>
                <c:pt idx="81">
                  <c:v>97</c:v>
                </c:pt>
                <c:pt idx="82">
                  <c:v>90</c:v>
                </c:pt>
                <c:pt idx="83">
                  <c:v>83</c:v>
                </c:pt>
                <c:pt idx="84">
                  <c:v>77</c:v>
                </c:pt>
                <c:pt idx="85">
                  <c:v>70</c:v>
                </c:pt>
                <c:pt idx="86">
                  <c:v>64</c:v>
                </c:pt>
                <c:pt idx="87">
                  <c:v>58</c:v>
                </c:pt>
                <c:pt idx="88">
                  <c:v>54</c:v>
                </c:pt>
                <c:pt idx="89">
                  <c:v>48</c:v>
                </c:pt>
                <c:pt idx="90">
                  <c:v>40</c:v>
                </c:pt>
                <c:pt idx="91">
                  <c:v>24</c:v>
                </c:pt>
                <c:pt idx="92">
                  <c:v>14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0992"/>
        <c:axId val="195147264"/>
      </c:scatterChart>
      <c:scatterChart>
        <c:scatterStyle val="smoothMarker"/>
        <c:varyColors val="0"/>
        <c:ser>
          <c:idx val="1"/>
          <c:order val="1"/>
          <c:tx>
            <c:strRef>
              <c:f>'[1]Po T0 G'!$E$1</c:f>
              <c:strCache>
                <c:ptCount val="1"/>
                <c:pt idx="0">
                  <c:v>Rýchlosť (priemer z 5 krokov)</c:v>
                </c:pt>
              </c:strCache>
            </c:strRef>
          </c:tx>
          <c:xVal>
            <c:numRef>
              <c:f>'[1]Po T0 G'!$A$2:$A$767</c:f>
              <c:numCache>
                <c:formatCode>General</c:formatCode>
                <c:ptCount val="766"/>
                <c:pt idx="1">
                  <c:v>84</c:v>
                </c:pt>
                <c:pt idx="2">
                  <c:v>168</c:v>
                </c:pt>
                <c:pt idx="3">
                  <c:v>253</c:v>
                </c:pt>
                <c:pt idx="4">
                  <c:v>337</c:v>
                </c:pt>
                <c:pt idx="5">
                  <c:v>421</c:v>
                </c:pt>
                <c:pt idx="6">
                  <c:v>505</c:v>
                </c:pt>
                <c:pt idx="7">
                  <c:v>590</c:v>
                </c:pt>
                <c:pt idx="8">
                  <c:v>673</c:v>
                </c:pt>
                <c:pt idx="9">
                  <c:v>757</c:v>
                </c:pt>
                <c:pt idx="10">
                  <c:v>841</c:v>
                </c:pt>
                <c:pt idx="11">
                  <c:v>924</c:v>
                </c:pt>
                <c:pt idx="12">
                  <c:v>1007</c:v>
                </c:pt>
                <c:pt idx="13">
                  <c:v>1090</c:v>
                </c:pt>
                <c:pt idx="14">
                  <c:v>1172</c:v>
                </c:pt>
                <c:pt idx="15">
                  <c:v>1255</c:v>
                </c:pt>
                <c:pt idx="16">
                  <c:v>1337</c:v>
                </c:pt>
                <c:pt idx="17">
                  <c:v>1420</c:v>
                </c:pt>
                <c:pt idx="18">
                  <c:v>1504</c:v>
                </c:pt>
                <c:pt idx="19">
                  <c:v>1588</c:v>
                </c:pt>
                <c:pt idx="20">
                  <c:v>1672</c:v>
                </c:pt>
                <c:pt idx="21">
                  <c:v>1756</c:v>
                </c:pt>
                <c:pt idx="22">
                  <c:v>1841</c:v>
                </c:pt>
                <c:pt idx="23">
                  <c:v>1925</c:v>
                </c:pt>
                <c:pt idx="24">
                  <c:v>2130</c:v>
                </c:pt>
                <c:pt idx="25">
                  <c:v>2278</c:v>
                </c:pt>
                <c:pt idx="26">
                  <c:v>2427</c:v>
                </c:pt>
                <c:pt idx="27">
                  <c:v>2574</c:v>
                </c:pt>
                <c:pt idx="28">
                  <c:v>2658</c:v>
                </c:pt>
                <c:pt idx="29">
                  <c:v>2864</c:v>
                </c:pt>
                <c:pt idx="30">
                  <c:v>2948</c:v>
                </c:pt>
                <c:pt idx="31">
                  <c:v>3154</c:v>
                </c:pt>
                <c:pt idx="32">
                  <c:v>3239</c:v>
                </c:pt>
                <c:pt idx="33">
                  <c:v>3445</c:v>
                </c:pt>
                <c:pt idx="34">
                  <c:v>8387</c:v>
                </c:pt>
                <c:pt idx="35">
                  <c:v>8469</c:v>
                </c:pt>
                <c:pt idx="36">
                  <c:v>8552</c:v>
                </c:pt>
                <c:pt idx="37">
                  <c:v>8636</c:v>
                </c:pt>
                <c:pt idx="38">
                  <c:v>8719</c:v>
                </c:pt>
                <c:pt idx="39">
                  <c:v>8803</c:v>
                </c:pt>
                <c:pt idx="40">
                  <c:v>8886</c:v>
                </c:pt>
                <c:pt idx="41">
                  <c:v>8970</c:v>
                </c:pt>
                <c:pt idx="42">
                  <c:v>9055</c:v>
                </c:pt>
                <c:pt idx="43">
                  <c:v>9139</c:v>
                </c:pt>
                <c:pt idx="44">
                  <c:v>9223</c:v>
                </c:pt>
                <c:pt idx="45">
                  <c:v>9307</c:v>
                </c:pt>
                <c:pt idx="46">
                  <c:v>9391</c:v>
                </c:pt>
                <c:pt idx="47">
                  <c:v>9476</c:v>
                </c:pt>
                <c:pt idx="48">
                  <c:v>9560</c:v>
                </c:pt>
                <c:pt idx="49">
                  <c:v>9644</c:v>
                </c:pt>
                <c:pt idx="50">
                  <c:v>9729</c:v>
                </c:pt>
                <c:pt idx="51">
                  <c:v>9813</c:v>
                </c:pt>
                <c:pt idx="52">
                  <c:v>9897</c:v>
                </c:pt>
                <c:pt idx="53">
                  <c:v>9981</c:v>
                </c:pt>
                <c:pt idx="54">
                  <c:v>10065</c:v>
                </c:pt>
                <c:pt idx="55">
                  <c:v>10270</c:v>
                </c:pt>
                <c:pt idx="56">
                  <c:v>10416</c:v>
                </c:pt>
                <c:pt idx="57">
                  <c:v>10565</c:v>
                </c:pt>
                <c:pt idx="58">
                  <c:v>10650</c:v>
                </c:pt>
                <c:pt idx="59">
                  <c:v>10854</c:v>
                </c:pt>
                <c:pt idx="60">
                  <c:v>10939</c:v>
                </c:pt>
                <c:pt idx="61">
                  <c:v>11145</c:v>
                </c:pt>
                <c:pt idx="62">
                  <c:v>11228</c:v>
                </c:pt>
                <c:pt idx="63">
                  <c:v>11435</c:v>
                </c:pt>
                <c:pt idx="64">
                  <c:v>11519</c:v>
                </c:pt>
                <c:pt idx="65">
                  <c:v>19486</c:v>
                </c:pt>
                <c:pt idx="66">
                  <c:v>23275</c:v>
                </c:pt>
                <c:pt idx="67">
                  <c:v>23358</c:v>
                </c:pt>
                <c:pt idx="68">
                  <c:v>23441</c:v>
                </c:pt>
                <c:pt idx="69">
                  <c:v>23524</c:v>
                </c:pt>
                <c:pt idx="70">
                  <c:v>23607</c:v>
                </c:pt>
                <c:pt idx="71">
                  <c:v>23692</c:v>
                </c:pt>
                <c:pt idx="72">
                  <c:v>23776</c:v>
                </c:pt>
                <c:pt idx="73">
                  <c:v>23860</c:v>
                </c:pt>
                <c:pt idx="74">
                  <c:v>23944</c:v>
                </c:pt>
                <c:pt idx="75">
                  <c:v>24028</c:v>
                </c:pt>
                <c:pt idx="76">
                  <c:v>24112</c:v>
                </c:pt>
                <c:pt idx="77">
                  <c:v>24196</c:v>
                </c:pt>
                <c:pt idx="78">
                  <c:v>24280</c:v>
                </c:pt>
                <c:pt idx="79">
                  <c:v>24364</c:v>
                </c:pt>
                <c:pt idx="80">
                  <c:v>24448</c:v>
                </c:pt>
                <c:pt idx="81">
                  <c:v>24533</c:v>
                </c:pt>
                <c:pt idx="82">
                  <c:v>24617</c:v>
                </c:pt>
                <c:pt idx="83">
                  <c:v>24701</c:v>
                </c:pt>
                <c:pt idx="84">
                  <c:v>24786</c:v>
                </c:pt>
                <c:pt idx="85">
                  <c:v>24870</c:v>
                </c:pt>
                <c:pt idx="86">
                  <c:v>24954</c:v>
                </c:pt>
                <c:pt idx="87">
                  <c:v>25037</c:v>
                </c:pt>
                <c:pt idx="88">
                  <c:v>25121</c:v>
                </c:pt>
                <c:pt idx="89">
                  <c:v>25205</c:v>
                </c:pt>
                <c:pt idx="90">
                  <c:v>25288</c:v>
                </c:pt>
                <c:pt idx="91">
                  <c:v>25493</c:v>
                </c:pt>
                <c:pt idx="92">
                  <c:v>25642</c:v>
                </c:pt>
                <c:pt idx="93">
                  <c:v>25789</c:v>
                </c:pt>
                <c:pt idx="94">
                  <c:v>25873</c:v>
                </c:pt>
                <c:pt idx="95">
                  <c:v>26079</c:v>
                </c:pt>
                <c:pt idx="96">
                  <c:v>26163</c:v>
                </c:pt>
                <c:pt idx="97">
                  <c:v>26369</c:v>
                </c:pt>
                <c:pt idx="98">
                  <c:v>26454</c:v>
                </c:pt>
                <c:pt idx="99">
                  <c:v>26660</c:v>
                </c:pt>
                <c:pt idx="100">
                  <c:v>26743</c:v>
                </c:pt>
              </c:numCache>
            </c:numRef>
          </c:xVal>
          <c:yVal>
            <c:numRef>
              <c:f>'[1]Po T0 G'!$E$2:$E$767</c:f>
              <c:numCache>
                <c:formatCode>General</c:formatCode>
                <c:ptCount val="766"/>
                <c:pt idx="5">
                  <c:v>0.59382422802850354</c:v>
                </c:pt>
                <c:pt idx="6">
                  <c:v>0.78384798099762465</c:v>
                </c:pt>
                <c:pt idx="7">
                  <c:v>0.78199052132701419</c:v>
                </c:pt>
                <c:pt idx="8">
                  <c:v>0.76190476190476197</c:v>
                </c:pt>
                <c:pt idx="9">
                  <c:v>0.76190476190476197</c:v>
                </c:pt>
                <c:pt idx="10">
                  <c:v>0.7857142857142857</c:v>
                </c:pt>
                <c:pt idx="11">
                  <c:v>0.76372315035799532</c:v>
                </c:pt>
                <c:pt idx="12">
                  <c:v>0.74340527577937643</c:v>
                </c:pt>
                <c:pt idx="13">
                  <c:v>0.76738609112709821</c:v>
                </c:pt>
                <c:pt idx="14">
                  <c:v>0.77108433734939763</c:v>
                </c:pt>
                <c:pt idx="15">
                  <c:v>0.74879227053140096</c:v>
                </c:pt>
                <c:pt idx="16">
                  <c:v>0.72639225181598055</c:v>
                </c:pt>
                <c:pt idx="17">
                  <c:v>0.75060532687651338</c:v>
                </c:pt>
                <c:pt idx="18">
                  <c:v>0.72463768115942029</c:v>
                </c:pt>
                <c:pt idx="19">
                  <c:v>0.72115384615384603</c:v>
                </c:pt>
                <c:pt idx="20">
                  <c:v>0.74340527577937643</c:v>
                </c:pt>
                <c:pt idx="21">
                  <c:v>0.71599045346062051</c:v>
                </c:pt>
                <c:pt idx="22">
                  <c:v>0.64133016627078387</c:v>
                </c:pt>
                <c:pt idx="23">
                  <c:v>0.66508313539192399</c:v>
                </c:pt>
                <c:pt idx="24">
                  <c:v>0.70110701107011064</c:v>
                </c:pt>
                <c:pt idx="25">
                  <c:v>0.69306930693069313</c:v>
                </c:pt>
                <c:pt idx="26">
                  <c:v>0.62593144560357683</c:v>
                </c:pt>
                <c:pt idx="27">
                  <c:v>0.572987721691678</c:v>
                </c:pt>
                <c:pt idx="28">
                  <c:v>0.47748976807639837</c:v>
                </c:pt>
                <c:pt idx="29">
                  <c:v>0.25885558583106266</c:v>
                </c:pt>
                <c:pt idx="30">
                  <c:v>0.13432835820895522</c:v>
                </c:pt>
                <c:pt idx="31">
                  <c:v>5.5020632737276476E-2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0.74519230769230771</c:v>
                </c:pt>
                <c:pt idx="40">
                  <c:v>0.76738609112709821</c:v>
                </c:pt>
                <c:pt idx="41">
                  <c:v>0.74162679425837319</c:v>
                </c:pt>
                <c:pt idx="42">
                  <c:v>0.7875894988066825</c:v>
                </c:pt>
                <c:pt idx="43">
                  <c:v>0.76190476190476197</c:v>
                </c:pt>
                <c:pt idx="44">
                  <c:v>0.73809523809523814</c:v>
                </c:pt>
                <c:pt idx="45">
                  <c:v>0.78384798099762465</c:v>
                </c:pt>
                <c:pt idx="46">
                  <c:v>0.76009501187648465</c:v>
                </c:pt>
                <c:pt idx="47">
                  <c:v>0.76009501187648465</c:v>
                </c:pt>
                <c:pt idx="48">
                  <c:v>0.76009501187648465</c:v>
                </c:pt>
                <c:pt idx="49">
                  <c:v>0.76009501187648465</c:v>
                </c:pt>
                <c:pt idx="50">
                  <c:v>0.7109004739336493</c:v>
                </c:pt>
                <c:pt idx="51">
                  <c:v>0.73459715639810419</c:v>
                </c:pt>
                <c:pt idx="52">
                  <c:v>0.59382422802850354</c:v>
                </c:pt>
                <c:pt idx="53">
                  <c:v>0.6888361045130641</c:v>
                </c:pt>
                <c:pt idx="54">
                  <c:v>0.6888361045130641</c:v>
                </c:pt>
                <c:pt idx="55">
                  <c:v>0.70240295748613679</c:v>
                </c:pt>
                <c:pt idx="56">
                  <c:v>0.69651741293532343</c:v>
                </c:pt>
                <c:pt idx="57">
                  <c:v>0.70359281437125754</c:v>
                </c:pt>
                <c:pt idx="58">
                  <c:v>0.5829596412556054</c:v>
                </c:pt>
                <c:pt idx="59">
                  <c:v>0.43092522179974657</c:v>
                </c:pt>
                <c:pt idx="60">
                  <c:v>0.28400597907324365</c:v>
                </c:pt>
                <c:pt idx="61">
                  <c:v>0.12345679012345678</c:v>
                </c:pt>
                <c:pt idx="62">
                  <c:v>4.5248868778280549E-2</c:v>
                </c:pt>
                <c:pt idx="63">
                  <c:v>1.2738853503184712E-2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0.69544364508393286</c:v>
                </c:pt>
                <c:pt idx="72">
                  <c:v>0.81339712918660279</c:v>
                </c:pt>
                <c:pt idx="73">
                  <c:v>0.7398568019093078</c:v>
                </c:pt>
                <c:pt idx="74">
                  <c:v>0.76190476190476197</c:v>
                </c:pt>
                <c:pt idx="75">
                  <c:v>0.78384798099762465</c:v>
                </c:pt>
                <c:pt idx="76">
                  <c:v>0.76190476190476197</c:v>
                </c:pt>
                <c:pt idx="77">
                  <c:v>0.76190476190476197</c:v>
                </c:pt>
                <c:pt idx="78">
                  <c:v>0.76190476190476197</c:v>
                </c:pt>
                <c:pt idx="79">
                  <c:v>0.7857142857142857</c:v>
                </c:pt>
                <c:pt idx="80">
                  <c:v>0.76190476190476197</c:v>
                </c:pt>
                <c:pt idx="81">
                  <c:v>0.76009501187648465</c:v>
                </c:pt>
                <c:pt idx="82">
                  <c:v>0.78384798099762465</c:v>
                </c:pt>
                <c:pt idx="83">
                  <c:v>0.78384798099762465</c:v>
                </c:pt>
                <c:pt idx="84">
                  <c:v>0.7582938388625593</c:v>
                </c:pt>
                <c:pt idx="85">
                  <c:v>0.78199052132701419</c:v>
                </c:pt>
                <c:pt idx="86">
                  <c:v>0.78384798099762465</c:v>
                </c:pt>
                <c:pt idx="87">
                  <c:v>0.76190476190476197</c:v>
                </c:pt>
                <c:pt idx="88">
                  <c:v>0.69047619047619047</c:v>
                </c:pt>
                <c:pt idx="89">
                  <c:v>0.69212410501193311</c:v>
                </c:pt>
                <c:pt idx="90">
                  <c:v>0.71770334928229662</c:v>
                </c:pt>
                <c:pt idx="91">
                  <c:v>0.7421150278293136</c:v>
                </c:pt>
                <c:pt idx="92">
                  <c:v>0.72727272727272729</c:v>
                </c:pt>
                <c:pt idx="93">
                  <c:v>0.68862275449101795</c:v>
                </c:pt>
                <c:pt idx="94">
                  <c:v>0.62874251497005984</c:v>
                </c:pt>
                <c:pt idx="95">
                  <c:v>0.45512010113780027</c:v>
                </c:pt>
                <c:pt idx="96">
                  <c:v>0.29850746268656714</c:v>
                </c:pt>
                <c:pt idx="97">
                  <c:v>0.13755158184319119</c:v>
                </c:pt>
                <c:pt idx="98">
                  <c:v>6.0150375939849628E-2</c:v>
                </c:pt>
                <c:pt idx="99">
                  <c:v>2.5412960609911057E-2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9552"/>
        <c:axId val="195149184"/>
      </c:scatterChart>
      <c:valAx>
        <c:axId val="195140992"/>
        <c:scaling>
          <c:orientation val="minMax"/>
          <c:max val="27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Čas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47264"/>
        <c:crosses val="autoZero"/>
        <c:crossBetween val="midCat"/>
      </c:valAx>
      <c:valAx>
        <c:axId val="19514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Vzdialenosť</a:t>
                </a:r>
                <a:r>
                  <a:rPr lang="en-US" sz="1600" baseline="0"/>
                  <a:t> od steny [cm]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1.5648372311669996E-2"/>
              <c:y val="0.15247628360180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140992"/>
        <c:crosses val="autoZero"/>
        <c:crossBetween val="midCat"/>
      </c:valAx>
      <c:valAx>
        <c:axId val="195149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Rýchlosť</a:t>
                </a:r>
                <a:r>
                  <a:rPr lang="en-US" sz="1600" baseline="0"/>
                  <a:t> [m/s]</a:t>
                </a:r>
                <a:endParaRPr lang="sk-SK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59552"/>
        <c:crosses val="max"/>
        <c:crossBetween val="midCat"/>
      </c:valAx>
      <c:valAx>
        <c:axId val="1951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4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209078602016856"/>
          <c:y val="0.29266464240989482"/>
          <c:w val="0.27674227750261127"/>
          <c:h val="0.2022928996620520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73024</xdr:rowOff>
    </xdr:from>
    <xdr:to>
      <xdr:col>24</xdr:col>
      <xdr:colOff>539750</xdr:colOff>
      <xdr:row>42</xdr:row>
      <xdr:rowOff>190500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304798</xdr:colOff>
      <xdr:row>0</xdr:row>
      <xdr:rowOff>123825</xdr:rowOff>
    </xdr:from>
    <xdr:to>
      <xdr:col>15</xdr:col>
      <xdr:colOff>133349</xdr:colOff>
      <xdr:row>15</xdr:row>
      <xdr:rowOff>114300</xdr:rowOff>
    </xdr:to>
    <xdr:graphicFrame macro="">
      <xdr:nvGraphicFramePr>
        <xdr:cNvPr id="18" name="Graf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1581151</xdr:colOff>
      <xdr:row>8</xdr:row>
      <xdr:rowOff>85725</xdr:rowOff>
    </xdr:from>
    <xdr:to>
      <xdr:col>13</xdr:col>
      <xdr:colOff>9525</xdr:colOff>
      <xdr:row>32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142877</xdr:colOff>
      <xdr:row>21</xdr:row>
      <xdr:rowOff>123825</xdr:rowOff>
    </xdr:from>
    <xdr:to>
      <xdr:col>18</xdr:col>
      <xdr:colOff>409576</xdr:colOff>
      <xdr:row>36</xdr:row>
      <xdr:rowOff>180975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me/Desktop/rp6/doc/Pondelok%20v&#353;etky%20poku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T5 HD"/>
      <sheetName val="Po T5 G s bugmi"/>
      <sheetName val="Po T5 G"/>
      <sheetName val="Po T0 HD"/>
      <sheetName val="Po T0 G s bugmi"/>
      <sheetName val="Po T0 G"/>
      <sheetName val="Porovnanie"/>
      <sheetName val="Po T5-T0B HD U8,06V"/>
      <sheetName val="Po T0B G s bugmi"/>
      <sheetName val="Po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Vzdialenosť</v>
          </cell>
          <cell r="E1" t="str">
            <v>Rýchlosť (priemer z 5 krokov)</v>
          </cell>
        </row>
        <row r="2">
          <cell r="B2">
            <v>177</v>
          </cell>
        </row>
        <row r="3">
          <cell r="A3">
            <v>84</v>
          </cell>
          <cell r="B3">
            <v>177</v>
          </cell>
        </row>
        <row r="4">
          <cell r="A4">
            <v>168</v>
          </cell>
          <cell r="B4">
            <v>170</v>
          </cell>
        </row>
        <row r="5">
          <cell r="A5">
            <v>253</v>
          </cell>
          <cell r="B5">
            <v>163</v>
          </cell>
        </row>
        <row r="6">
          <cell r="A6">
            <v>337</v>
          </cell>
          <cell r="B6">
            <v>157</v>
          </cell>
        </row>
        <row r="7">
          <cell r="A7">
            <v>421</v>
          </cell>
          <cell r="B7">
            <v>152</v>
          </cell>
          <cell r="E7">
            <v>0.59382422802850354</v>
          </cell>
        </row>
        <row r="8">
          <cell r="A8">
            <v>505</v>
          </cell>
          <cell r="B8">
            <v>144</v>
          </cell>
          <cell r="E8">
            <v>0.78384798099762465</v>
          </cell>
        </row>
        <row r="9">
          <cell r="A9">
            <v>590</v>
          </cell>
          <cell r="B9">
            <v>137</v>
          </cell>
          <cell r="E9">
            <v>0.78199052132701419</v>
          </cell>
        </row>
        <row r="10">
          <cell r="A10">
            <v>673</v>
          </cell>
          <cell r="B10">
            <v>131</v>
          </cell>
          <cell r="E10">
            <v>0.76190476190476197</v>
          </cell>
        </row>
        <row r="11">
          <cell r="A11">
            <v>757</v>
          </cell>
          <cell r="B11">
            <v>125</v>
          </cell>
          <cell r="E11">
            <v>0.76190476190476197</v>
          </cell>
        </row>
        <row r="12">
          <cell r="A12">
            <v>841</v>
          </cell>
          <cell r="B12">
            <v>119</v>
          </cell>
          <cell r="E12">
            <v>0.7857142857142857</v>
          </cell>
        </row>
        <row r="13">
          <cell r="A13">
            <v>924</v>
          </cell>
          <cell r="B13">
            <v>112</v>
          </cell>
          <cell r="E13">
            <v>0.76372315035799532</v>
          </cell>
        </row>
        <row r="14">
          <cell r="A14">
            <v>1007</v>
          </cell>
          <cell r="B14">
            <v>106</v>
          </cell>
          <cell r="E14">
            <v>0.74340527577937643</v>
          </cell>
        </row>
        <row r="15">
          <cell r="A15">
            <v>1090</v>
          </cell>
          <cell r="B15">
            <v>99</v>
          </cell>
          <cell r="E15">
            <v>0.76738609112709821</v>
          </cell>
        </row>
        <row r="16">
          <cell r="A16">
            <v>1172</v>
          </cell>
          <cell r="B16">
            <v>93</v>
          </cell>
          <cell r="E16">
            <v>0.77108433734939763</v>
          </cell>
        </row>
        <row r="17">
          <cell r="A17">
            <v>1255</v>
          </cell>
          <cell r="B17">
            <v>88</v>
          </cell>
          <cell r="E17">
            <v>0.74879227053140096</v>
          </cell>
        </row>
        <row r="18">
          <cell r="A18">
            <v>1337</v>
          </cell>
          <cell r="B18">
            <v>82</v>
          </cell>
          <cell r="E18">
            <v>0.72639225181598055</v>
          </cell>
        </row>
        <row r="19">
          <cell r="A19">
            <v>1420</v>
          </cell>
          <cell r="B19">
            <v>75</v>
          </cell>
          <cell r="E19">
            <v>0.75060532687651338</v>
          </cell>
        </row>
        <row r="20">
          <cell r="A20">
            <v>1504</v>
          </cell>
          <cell r="B20">
            <v>69</v>
          </cell>
          <cell r="E20">
            <v>0.72463768115942029</v>
          </cell>
        </row>
        <row r="21">
          <cell r="A21">
            <v>1588</v>
          </cell>
          <cell r="B21">
            <v>63</v>
          </cell>
          <cell r="E21">
            <v>0.72115384615384603</v>
          </cell>
        </row>
        <row r="22">
          <cell r="A22">
            <v>1672</v>
          </cell>
          <cell r="B22">
            <v>57</v>
          </cell>
          <cell r="E22">
            <v>0.74340527577937643</v>
          </cell>
        </row>
        <row r="23">
          <cell r="A23">
            <v>1756</v>
          </cell>
          <cell r="B23">
            <v>52</v>
          </cell>
          <cell r="E23">
            <v>0.71599045346062051</v>
          </cell>
        </row>
        <row r="24">
          <cell r="A24">
            <v>1841</v>
          </cell>
          <cell r="B24">
            <v>48</v>
          </cell>
          <cell r="E24">
            <v>0.64133016627078387</v>
          </cell>
        </row>
        <row r="25">
          <cell r="A25">
            <v>1925</v>
          </cell>
          <cell r="B25">
            <v>41</v>
          </cell>
          <cell r="E25">
            <v>0.66508313539192399</v>
          </cell>
        </row>
        <row r="26">
          <cell r="A26">
            <v>2130</v>
          </cell>
          <cell r="B26">
            <v>25</v>
          </cell>
          <cell r="E26">
            <v>0.70110701107011064</v>
          </cell>
        </row>
        <row r="27">
          <cell r="A27">
            <v>2278</v>
          </cell>
          <cell r="B27">
            <v>15</v>
          </cell>
          <cell r="E27">
            <v>0.69306930693069313</v>
          </cell>
        </row>
        <row r="28">
          <cell r="A28">
            <v>2427</v>
          </cell>
          <cell r="B28">
            <v>10</v>
          </cell>
          <cell r="E28">
            <v>0.62593144560357683</v>
          </cell>
        </row>
        <row r="29">
          <cell r="A29">
            <v>2574</v>
          </cell>
          <cell r="B29">
            <v>6</v>
          </cell>
          <cell r="E29">
            <v>0.572987721691678</v>
          </cell>
        </row>
        <row r="30">
          <cell r="A30">
            <v>2658</v>
          </cell>
          <cell r="B30">
            <v>6</v>
          </cell>
          <cell r="E30">
            <v>0.47748976807639837</v>
          </cell>
        </row>
        <row r="31">
          <cell r="A31">
            <v>2864</v>
          </cell>
          <cell r="B31">
            <v>6</v>
          </cell>
          <cell r="E31">
            <v>0.25885558583106266</v>
          </cell>
        </row>
        <row r="32">
          <cell r="A32">
            <v>2948</v>
          </cell>
          <cell r="B32">
            <v>6</v>
          </cell>
          <cell r="E32">
            <v>0.13432835820895522</v>
          </cell>
        </row>
        <row r="33">
          <cell r="A33">
            <v>3154</v>
          </cell>
          <cell r="B33">
            <v>6</v>
          </cell>
          <cell r="E33">
            <v>5.5020632737276476E-2</v>
          </cell>
        </row>
        <row r="34">
          <cell r="A34">
            <v>3239</v>
          </cell>
          <cell r="B34">
            <v>6</v>
          </cell>
          <cell r="E34">
            <v>0</v>
          </cell>
        </row>
        <row r="35">
          <cell r="A35">
            <v>3445</v>
          </cell>
          <cell r="B35">
            <v>6</v>
          </cell>
          <cell r="E35">
            <v>0</v>
          </cell>
        </row>
        <row r="36">
          <cell r="A36">
            <v>8387</v>
          </cell>
          <cell r="B36">
            <v>160</v>
          </cell>
          <cell r="E36">
            <v>0</v>
          </cell>
        </row>
        <row r="37">
          <cell r="A37">
            <v>8469</v>
          </cell>
          <cell r="B37">
            <v>155</v>
          </cell>
          <cell r="E37">
            <v>0</v>
          </cell>
        </row>
        <row r="38">
          <cell r="A38">
            <v>8552</v>
          </cell>
          <cell r="B38">
            <v>148</v>
          </cell>
          <cell r="E38">
            <v>0</v>
          </cell>
        </row>
        <row r="39">
          <cell r="A39">
            <v>8636</v>
          </cell>
          <cell r="B39">
            <v>143</v>
          </cell>
          <cell r="E39">
            <v>0</v>
          </cell>
        </row>
        <row r="40">
          <cell r="A40">
            <v>8719</v>
          </cell>
          <cell r="B40">
            <v>136</v>
          </cell>
          <cell r="E40">
            <v>0</v>
          </cell>
        </row>
        <row r="41">
          <cell r="A41">
            <v>8803</v>
          </cell>
          <cell r="B41">
            <v>129</v>
          </cell>
          <cell r="E41">
            <v>0.74519230769230771</v>
          </cell>
        </row>
        <row r="42">
          <cell r="A42">
            <v>8886</v>
          </cell>
          <cell r="B42">
            <v>123</v>
          </cell>
          <cell r="E42">
            <v>0.76738609112709821</v>
          </cell>
        </row>
        <row r="43">
          <cell r="A43">
            <v>8970</v>
          </cell>
          <cell r="B43">
            <v>117</v>
          </cell>
          <cell r="E43">
            <v>0.74162679425837319</v>
          </cell>
        </row>
        <row r="44">
          <cell r="A44">
            <v>9055</v>
          </cell>
          <cell r="B44">
            <v>110</v>
          </cell>
          <cell r="E44">
            <v>0.7875894988066825</v>
          </cell>
        </row>
        <row r="45">
          <cell r="A45">
            <v>9139</v>
          </cell>
          <cell r="B45">
            <v>104</v>
          </cell>
          <cell r="E45">
            <v>0.76190476190476197</v>
          </cell>
        </row>
        <row r="46">
          <cell r="A46">
            <v>9223</v>
          </cell>
          <cell r="B46">
            <v>98</v>
          </cell>
          <cell r="E46">
            <v>0.73809523809523814</v>
          </cell>
        </row>
        <row r="47">
          <cell r="A47">
            <v>9307</v>
          </cell>
          <cell r="B47">
            <v>90</v>
          </cell>
          <cell r="E47">
            <v>0.78384798099762465</v>
          </cell>
        </row>
        <row r="48">
          <cell r="A48">
            <v>9391</v>
          </cell>
          <cell r="B48">
            <v>85</v>
          </cell>
          <cell r="E48">
            <v>0.76009501187648465</v>
          </cell>
        </row>
        <row r="49">
          <cell r="A49">
            <v>9476</v>
          </cell>
          <cell r="B49">
            <v>78</v>
          </cell>
          <cell r="E49">
            <v>0.76009501187648465</v>
          </cell>
        </row>
        <row r="50">
          <cell r="A50">
            <v>9560</v>
          </cell>
          <cell r="B50">
            <v>72</v>
          </cell>
          <cell r="E50">
            <v>0.76009501187648465</v>
          </cell>
        </row>
        <row r="51">
          <cell r="A51">
            <v>9644</v>
          </cell>
          <cell r="B51">
            <v>66</v>
          </cell>
          <cell r="E51">
            <v>0.76009501187648465</v>
          </cell>
        </row>
        <row r="52">
          <cell r="A52">
            <v>9729</v>
          </cell>
          <cell r="B52">
            <v>60</v>
          </cell>
          <cell r="E52">
            <v>0.7109004739336493</v>
          </cell>
        </row>
        <row r="53">
          <cell r="A53">
            <v>9813</v>
          </cell>
          <cell r="B53">
            <v>54</v>
          </cell>
          <cell r="E53">
            <v>0.73459715639810419</v>
          </cell>
        </row>
        <row r="54">
          <cell r="A54">
            <v>9897</v>
          </cell>
          <cell r="B54">
            <v>53</v>
          </cell>
          <cell r="E54">
            <v>0.59382422802850354</v>
          </cell>
        </row>
        <row r="55">
          <cell r="A55">
            <v>9981</v>
          </cell>
          <cell r="B55">
            <v>43</v>
          </cell>
          <cell r="E55">
            <v>0.6888361045130641</v>
          </cell>
        </row>
        <row r="56">
          <cell r="A56">
            <v>10065</v>
          </cell>
          <cell r="B56">
            <v>37</v>
          </cell>
          <cell r="E56">
            <v>0.6888361045130641</v>
          </cell>
        </row>
        <row r="57">
          <cell r="A57">
            <v>10270</v>
          </cell>
          <cell r="B57">
            <v>22</v>
          </cell>
          <cell r="E57">
            <v>0.70240295748613679</v>
          </cell>
        </row>
        <row r="58">
          <cell r="A58">
            <v>10416</v>
          </cell>
          <cell r="B58">
            <v>12</v>
          </cell>
          <cell r="E58">
            <v>0.69651741293532343</v>
          </cell>
        </row>
        <row r="59">
          <cell r="A59">
            <v>10565</v>
          </cell>
          <cell r="B59">
            <v>6</v>
          </cell>
          <cell r="E59">
            <v>0.70359281437125754</v>
          </cell>
        </row>
        <row r="60">
          <cell r="A60">
            <v>10650</v>
          </cell>
          <cell r="B60">
            <v>4</v>
          </cell>
          <cell r="E60">
            <v>0.5829596412556054</v>
          </cell>
        </row>
        <row r="61">
          <cell r="A61">
            <v>10854</v>
          </cell>
          <cell r="B61">
            <v>3</v>
          </cell>
          <cell r="E61">
            <v>0.43092522179974657</v>
          </cell>
        </row>
        <row r="62">
          <cell r="A62">
            <v>10939</v>
          </cell>
          <cell r="B62">
            <v>3</v>
          </cell>
          <cell r="E62">
            <v>0.28400597907324365</v>
          </cell>
        </row>
        <row r="63">
          <cell r="A63">
            <v>11145</v>
          </cell>
          <cell r="B63">
            <v>3</v>
          </cell>
          <cell r="E63">
            <v>0.12345679012345678</v>
          </cell>
        </row>
        <row r="64">
          <cell r="A64">
            <v>11228</v>
          </cell>
          <cell r="B64">
            <v>3</v>
          </cell>
          <cell r="E64">
            <v>4.5248868778280549E-2</v>
          </cell>
        </row>
        <row r="65">
          <cell r="A65">
            <v>11435</v>
          </cell>
          <cell r="B65">
            <v>3</v>
          </cell>
          <cell r="E65">
            <v>1.2738853503184712E-2</v>
          </cell>
        </row>
        <row r="66">
          <cell r="A66">
            <v>11519</v>
          </cell>
          <cell r="B66">
            <v>3</v>
          </cell>
          <cell r="E66">
            <v>0</v>
          </cell>
        </row>
        <row r="67">
          <cell r="A67">
            <v>19486</v>
          </cell>
          <cell r="B67">
            <v>5</v>
          </cell>
          <cell r="E67">
            <v>0</v>
          </cell>
        </row>
        <row r="68">
          <cell r="A68">
            <v>23275</v>
          </cell>
          <cell r="B68">
            <v>190</v>
          </cell>
          <cell r="E68">
            <v>0</v>
          </cell>
        </row>
        <row r="69">
          <cell r="A69">
            <v>23358</v>
          </cell>
          <cell r="B69">
            <v>189</v>
          </cell>
          <cell r="E69">
            <v>0</v>
          </cell>
        </row>
        <row r="70">
          <cell r="A70">
            <v>23441</v>
          </cell>
          <cell r="B70">
            <v>179</v>
          </cell>
          <cell r="E70">
            <v>0</v>
          </cell>
        </row>
        <row r="71">
          <cell r="A71">
            <v>23524</v>
          </cell>
          <cell r="B71">
            <v>174</v>
          </cell>
          <cell r="E71">
            <v>0</v>
          </cell>
        </row>
        <row r="72">
          <cell r="A72">
            <v>23607</v>
          </cell>
          <cell r="B72">
            <v>168</v>
          </cell>
          <cell r="E72">
            <v>0</v>
          </cell>
        </row>
        <row r="73">
          <cell r="A73">
            <v>23692</v>
          </cell>
          <cell r="B73">
            <v>161</v>
          </cell>
          <cell r="E73">
            <v>0.69544364508393286</v>
          </cell>
        </row>
        <row r="74">
          <cell r="A74">
            <v>23776</v>
          </cell>
          <cell r="B74">
            <v>155</v>
          </cell>
          <cell r="E74">
            <v>0.81339712918660279</v>
          </cell>
        </row>
        <row r="75">
          <cell r="A75">
            <v>23860</v>
          </cell>
          <cell r="B75">
            <v>148</v>
          </cell>
          <cell r="E75">
            <v>0.7398568019093078</v>
          </cell>
        </row>
        <row r="76">
          <cell r="A76">
            <v>23944</v>
          </cell>
          <cell r="B76">
            <v>142</v>
          </cell>
          <cell r="E76">
            <v>0.76190476190476197</v>
          </cell>
        </row>
        <row r="77">
          <cell r="A77">
            <v>24028</v>
          </cell>
          <cell r="B77">
            <v>135</v>
          </cell>
          <cell r="E77">
            <v>0.78384798099762465</v>
          </cell>
        </row>
        <row r="78">
          <cell r="A78">
            <v>24112</v>
          </cell>
          <cell r="B78">
            <v>129</v>
          </cell>
          <cell r="E78">
            <v>0.76190476190476197</v>
          </cell>
        </row>
        <row r="79">
          <cell r="A79">
            <v>24196</v>
          </cell>
          <cell r="B79">
            <v>123</v>
          </cell>
          <cell r="E79">
            <v>0.76190476190476197</v>
          </cell>
        </row>
        <row r="80">
          <cell r="A80">
            <v>24280</v>
          </cell>
          <cell r="B80">
            <v>116</v>
          </cell>
          <cell r="E80">
            <v>0.76190476190476197</v>
          </cell>
        </row>
        <row r="81">
          <cell r="A81">
            <v>24364</v>
          </cell>
          <cell r="B81">
            <v>109</v>
          </cell>
          <cell r="E81">
            <v>0.7857142857142857</v>
          </cell>
        </row>
        <row r="82">
          <cell r="A82">
            <v>24448</v>
          </cell>
          <cell r="B82">
            <v>103</v>
          </cell>
          <cell r="E82">
            <v>0.76190476190476197</v>
          </cell>
        </row>
        <row r="83">
          <cell r="A83">
            <v>24533</v>
          </cell>
          <cell r="B83">
            <v>97</v>
          </cell>
          <cell r="E83">
            <v>0.76009501187648465</v>
          </cell>
        </row>
        <row r="84">
          <cell r="A84">
            <v>24617</v>
          </cell>
          <cell r="B84">
            <v>90</v>
          </cell>
          <cell r="E84">
            <v>0.78384798099762465</v>
          </cell>
        </row>
        <row r="85">
          <cell r="A85">
            <v>24701</v>
          </cell>
          <cell r="B85">
            <v>83</v>
          </cell>
          <cell r="E85">
            <v>0.78384798099762465</v>
          </cell>
        </row>
        <row r="86">
          <cell r="A86">
            <v>24786</v>
          </cell>
          <cell r="B86">
            <v>77</v>
          </cell>
          <cell r="E86">
            <v>0.7582938388625593</v>
          </cell>
        </row>
        <row r="87">
          <cell r="A87">
            <v>24870</v>
          </cell>
          <cell r="B87">
            <v>70</v>
          </cell>
          <cell r="E87">
            <v>0.78199052132701419</v>
          </cell>
        </row>
        <row r="88">
          <cell r="A88">
            <v>24954</v>
          </cell>
          <cell r="B88">
            <v>64</v>
          </cell>
          <cell r="E88">
            <v>0.78384798099762465</v>
          </cell>
        </row>
        <row r="89">
          <cell r="A89">
            <v>25037</v>
          </cell>
          <cell r="B89">
            <v>58</v>
          </cell>
          <cell r="E89">
            <v>0.76190476190476197</v>
          </cell>
        </row>
        <row r="90">
          <cell r="A90">
            <v>25121</v>
          </cell>
          <cell r="B90">
            <v>54</v>
          </cell>
          <cell r="E90">
            <v>0.69047619047619047</v>
          </cell>
        </row>
        <row r="91">
          <cell r="A91">
            <v>25205</v>
          </cell>
          <cell r="B91">
            <v>48</v>
          </cell>
          <cell r="E91">
            <v>0.69212410501193311</v>
          </cell>
        </row>
        <row r="92">
          <cell r="A92">
            <v>25288</v>
          </cell>
          <cell r="B92">
            <v>40</v>
          </cell>
          <cell r="E92">
            <v>0.71770334928229662</v>
          </cell>
        </row>
        <row r="93">
          <cell r="A93">
            <v>25493</v>
          </cell>
          <cell r="B93">
            <v>24</v>
          </cell>
          <cell r="E93">
            <v>0.7421150278293136</v>
          </cell>
        </row>
        <row r="94">
          <cell r="A94">
            <v>25642</v>
          </cell>
          <cell r="B94">
            <v>14</v>
          </cell>
          <cell r="E94">
            <v>0.72727272727272729</v>
          </cell>
        </row>
        <row r="95">
          <cell r="A95">
            <v>25789</v>
          </cell>
          <cell r="B95">
            <v>8</v>
          </cell>
          <cell r="E95">
            <v>0.68862275449101795</v>
          </cell>
        </row>
        <row r="96">
          <cell r="A96">
            <v>25873</v>
          </cell>
          <cell r="B96">
            <v>6</v>
          </cell>
          <cell r="E96">
            <v>0.62874251497005984</v>
          </cell>
        </row>
        <row r="97">
          <cell r="A97">
            <v>26079</v>
          </cell>
          <cell r="B97">
            <v>4</v>
          </cell>
          <cell r="E97">
            <v>0.45512010113780027</v>
          </cell>
        </row>
        <row r="98">
          <cell r="A98">
            <v>26163</v>
          </cell>
          <cell r="B98">
            <v>4</v>
          </cell>
          <cell r="E98">
            <v>0.29850746268656714</v>
          </cell>
        </row>
        <row r="99">
          <cell r="A99">
            <v>26369</v>
          </cell>
          <cell r="B99">
            <v>4</v>
          </cell>
          <cell r="E99">
            <v>0.13755158184319119</v>
          </cell>
        </row>
        <row r="100">
          <cell r="A100">
            <v>26454</v>
          </cell>
          <cell r="B100">
            <v>4</v>
          </cell>
          <cell r="E100">
            <v>6.0150375939849628E-2</v>
          </cell>
        </row>
        <row r="101">
          <cell r="A101">
            <v>26660</v>
          </cell>
          <cell r="B101">
            <v>4</v>
          </cell>
          <cell r="E101">
            <v>2.5412960609911057E-2</v>
          </cell>
        </row>
        <row r="102">
          <cell r="A102">
            <v>26743</v>
          </cell>
          <cell r="B102">
            <v>4</v>
          </cell>
          <cell r="E102">
            <v>0</v>
          </cell>
        </row>
      </sheetData>
      <sheetData sheetId="6" refreshError="1"/>
      <sheetData sheetId="7" refreshError="1"/>
      <sheetData sheetId="8" refreshError="1"/>
      <sheetData sheetId="9">
        <row r="44">
          <cell r="D44" t="str">
            <v>Rýchlosť meraná stopkami</v>
          </cell>
          <cell r="E44" t="str">
            <v>Rýchlosť meraná elektronicky</v>
          </cell>
        </row>
        <row r="45">
          <cell r="C45">
            <v>1</v>
          </cell>
          <cell r="D45">
            <v>0.56699999999999995</v>
          </cell>
          <cell r="E45">
            <v>0.54300000000000004</v>
          </cell>
        </row>
        <row r="46">
          <cell r="C46">
            <v>2</v>
          </cell>
          <cell r="D46">
            <v>0.56699999999999995</v>
          </cell>
          <cell r="E46">
            <v>0.53700000000000003</v>
          </cell>
        </row>
        <row r="47">
          <cell r="C47">
            <v>3</v>
          </cell>
          <cell r="D47">
            <v>0.55600000000000005</v>
          </cell>
          <cell r="E47">
            <v>0.56699999999999995</v>
          </cell>
        </row>
        <row r="48">
          <cell r="C48">
            <v>4</v>
          </cell>
          <cell r="D48">
            <v>0.56299999999999994</v>
          </cell>
          <cell r="E48">
            <v>0.54600000000000004</v>
          </cell>
        </row>
        <row r="49">
          <cell r="C49">
            <v>5</v>
          </cell>
          <cell r="D49">
            <v>0.55400000000000005</v>
          </cell>
          <cell r="E49">
            <v>0.54400000000000004</v>
          </cell>
        </row>
        <row r="50">
          <cell r="C50" t="str">
            <v>Priemer 1-5</v>
          </cell>
          <cell r="D50">
            <v>0.56140000000000012</v>
          </cell>
          <cell r="E50">
            <v>0.5474</v>
          </cell>
        </row>
        <row r="51">
          <cell r="C51">
            <v>6</v>
          </cell>
          <cell r="D51">
            <v>0.78300000000000003</v>
          </cell>
          <cell r="E51">
            <v>0.74399999999999999</v>
          </cell>
        </row>
        <row r="52">
          <cell r="C52">
            <v>7</v>
          </cell>
          <cell r="D52">
            <v>0.80200000000000005</v>
          </cell>
          <cell r="E52">
            <v>0.73919999999999997</v>
          </cell>
        </row>
        <row r="53">
          <cell r="C53">
            <v>8</v>
          </cell>
          <cell r="D53">
            <v>0.78300000000000003</v>
          </cell>
          <cell r="E53">
            <v>0.75600000000000001</v>
          </cell>
        </row>
        <row r="54">
          <cell r="C54">
            <v>9</v>
          </cell>
          <cell r="D54">
            <v>0.77800000000000002</v>
          </cell>
          <cell r="E54">
            <v>0.74399999999999999</v>
          </cell>
        </row>
        <row r="55">
          <cell r="C55">
            <v>10</v>
          </cell>
          <cell r="D55">
            <v>0.78700000000000003</v>
          </cell>
          <cell r="E55">
            <v>0.752</v>
          </cell>
        </row>
        <row r="56">
          <cell r="C56" t="str">
            <v>Priemer 6-10</v>
          </cell>
          <cell r="D56">
            <v>0.78659999999999997</v>
          </cell>
          <cell r="E56">
            <v>0.74703999999999993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56"/>
  <sheetViews>
    <sheetView zoomScale="60" zoomScaleNormal="60" workbookViewId="0">
      <selection activeCell="B8" sqref="B8:D20"/>
    </sheetView>
  </sheetViews>
  <sheetFormatPr defaultRowHeight="15" x14ac:dyDescent="0.25"/>
  <cols>
    <col min="1" max="1" width="22.140625" customWidth="1"/>
    <col min="2" max="2" width="22" customWidth="1"/>
    <col min="3" max="3" width="27.5703125" customWidth="1"/>
    <col min="4" max="4" width="29.140625" customWidth="1"/>
  </cols>
  <sheetData>
    <row r="7" spans="1:6" ht="15.75" thickBot="1" x14ac:dyDescent="0.3"/>
    <row r="8" spans="1:6" ht="46.5" x14ac:dyDescent="0.35">
      <c r="B8" s="1" t="s">
        <v>0</v>
      </c>
      <c r="C8" s="2" t="s">
        <v>1</v>
      </c>
      <c r="D8" s="3" t="s">
        <v>2</v>
      </c>
    </row>
    <row r="9" spans="1:6" ht="23.25" x14ac:dyDescent="0.35">
      <c r="B9" s="4">
        <v>1</v>
      </c>
      <c r="C9" s="5">
        <v>0.56699999999999995</v>
      </c>
      <c r="D9" s="6">
        <v>0.54300000000000004</v>
      </c>
    </row>
    <row r="10" spans="1:6" ht="23.25" x14ac:dyDescent="0.35">
      <c r="B10" s="4">
        <v>2</v>
      </c>
      <c r="C10" s="5">
        <v>0.56699999999999995</v>
      </c>
      <c r="D10" s="6">
        <v>0.53700000000000003</v>
      </c>
    </row>
    <row r="11" spans="1:6" ht="23.25" x14ac:dyDescent="0.35">
      <c r="B11" s="4">
        <v>3</v>
      </c>
      <c r="C11" s="5">
        <v>0.55600000000000005</v>
      </c>
      <c r="D11" s="6">
        <v>0.56699999999999995</v>
      </c>
    </row>
    <row r="12" spans="1:6" ht="23.25" x14ac:dyDescent="0.35">
      <c r="B12" s="4">
        <v>4</v>
      </c>
      <c r="C12" s="5">
        <v>0.56299999999999994</v>
      </c>
      <c r="D12" s="6">
        <v>0.54600000000000004</v>
      </c>
    </row>
    <row r="13" spans="1:6" ht="23.25" x14ac:dyDescent="0.35">
      <c r="B13" s="4">
        <v>5</v>
      </c>
      <c r="C13" s="5">
        <v>0.55400000000000005</v>
      </c>
      <c r="D13" s="6">
        <v>0.54400000000000004</v>
      </c>
    </row>
    <row r="14" spans="1:6" ht="23.25" x14ac:dyDescent="0.35">
      <c r="B14" s="7" t="s">
        <v>3</v>
      </c>
      <c r="C14" s="8">
        <v>0.56140000000000012</v>
      </c>
      <c r="D14" s="9">
        <v>0.5474</v>
      </c>
      <c r="E14" s="10"/>
      <c r="F14" s="11"/>
    </row>
    <row r="15" spans="1:6" ht="23.25" x14ac:dyDescent="0.35">
      <c r="A15" s="11"/>
      <c r="B15" s="4">
        <v>6</v>
      </c>
      <c r="C15" s="5">
        <v>0.78300000000000003</v>
      </c>
      <c r="D15" s="6">
        <v>0.74399999999999999</v>
      </c>
    </row>
    <row r="16" spans="1:6" ht="23.25" x14ac:dyDescent="0.35">
      <c r="A16" s="11"/>
      <c r="B16" s="4">
        <v>7</v>
      </c>
      <c r="C16" s="5">
        <v>0.80200000000000005</v>
      </c>
      <c r="D16" s="6">
        <v>0.73919999999999997</v>
      </c>
    </row>
    <row r="17" spans="1:5" ht="23.25" x14ac:dyDescent="0.35">
      <c r="A17" s="11"/>
      <c r="B17" s="12">
        <v>8</v>
      </c>
      <c r="C17" s="5">
        <v>0.78300000000000003</v>
      </c>
      <c r="D17" s="6">
        <v>0.75600000000000001</v>
      </c>
    </row>
    <row r="18" spans="1:5" ht="23.25" x14ac:dyDescent="0.35">
      <c r="A18" s="11"/>
      <c r="B18" s="12">
        <v>9</v>
      </c>
      <c r="C18" s="5">
        <v>0.77800000000000002</v>
      </c>
      <c r="D18" s="6">
        <v>0.74399999999999999</v>
      </c>
    </row>
    <row r="19" spans="1:5" ht="23.25" x14ac:dyDescent="0.35">
      <c r="A19" s="11"/>
      <c r="B19" s="12">
        <v>10</v>
      </c>
      <c r="C19" s="5">
        <v>0.78700000000000003</v>
      </c>
      <c r="D19" s="6">
        <v>0.752</v>
      </c>
    </row>
    <row r="20" spans="1:5" ht="24" thickBot="1" x14ac:dyDescent="0.4">
      <c r="A20" s="11"/>
      <c r="B20" s="13" t="s">
        <v>4</v>
      </c>
      <c r="C20" s="14">
        <v>0.78659999999999997</v>
      </c>
      <c r="D20" s="15">
        <v>0.74703999999999993</v>
      </c>
    </row>
    <row r="21" spans="1:5" x14ac:dyDescent="0.25">
      <c r="A21" s="11"/>
      <c r="E21" s="16"/>
    </row>
    <row r="22" spans="1:5" x14ac:dyDescent="0.25">
      <c r="A22" s="11"/>
      <c r="E22" s="11"/>
    </row>
    <row r="43" spans="3:5" ht="15.75" thickBot="1" x14ac:dyDescent="0.3"/>
    <row r="44" spans="3:5" ht="162.75" x14ac:dyDescent="0.35">
      <c r="C44" s="1" t="s">
        <v>0</v>
      </c>
      <c r="D44" s="2" t="s">
        <v>5</v>
      </c>
      <c r="E44" s="3" t="s">
        <v>6</v>
      </c>
    </row>
    <row r="45" spans="3:5" ht="23.25" x14ac:dyDescent="0.35">
      <c r="C45" s="4">
        <v>1</v>
      </c>
      <c r="D45" s="5">
        <v>0.56699999999999995</v>
      </c>
      <c r="E45" s="6">
        <v>0.54300000000000004</v>
      </c>
    </row>
    <row r="46" spans="3:5" ht="23.25" x14ac:dyDescent="0.35">
      <c r="C46" s="4">
        <v>2</v>
      </c>
      <c r="D46" s="5">
        <v>0.56699999999999995</v>
      </c>
      <c r="E46" s="6">
        <v>0.53700000000000003</v>
      </c>
    </row>
    <row r="47" spans="3:5" ht="23.25" x14ac:dyDescent="0.35">
      <c r="C47" s="4">
        <v>3</v>
      </c>
      <c r="D47" s="5">
        <v>0.55600000000000005</v>
      </c>
      <c r="E47" s="6">
        <v>0.56699999999999995</v>
      </c>
    </row>
    <row r="48" spans="3:5" ht="23.25" x14ac:dyDescent="0.35">
      <c r="C48" s="4">
        <v>4</v>
      </c>
      <c r="D48" s="5">
        <v>0.56299999999999994</v>
      </c>
      <c r="E48" s="6">
        <v>0.54600000000000004</v>
      </c>
    </row>
    <row r="49" spans="3:5" ht="23.25" x14ac:dyDescent="0.35">
      <c r="C49" s="4">
        <v>5</v>
      </c>
      <c r="D49" s="5">
        <v>0.55400000000000005</v>
      </c>
      <c r="E49" s="6">
        <v>0.54400000000000004</v>
      </c>
    </row>
    <row r="50" spans="3:5" ht="23.25" x14ac:dyDescent="0.35">
      <c r="C50" s="7" t="s">
        <v>3</v>
      </c>
      <c r="D50" s="8">
        <f>AVERAGE(D45:D49)</f>
        <v>0.56140000000000012</v>
      </c>
      <c r="E50" s="9">
        <f>AVERAGE(E45:E49)</f>
        <v>0.5474</v>
      </c>
    </row>
    <row r="51" spans="3:5" ht="23.25" x14ac:dyDescent="0.35">
      <c r="C51" s="4">
        <v>6</v>
      </c>
      <c r="D51" s="5">
        <v>0.78300000000000003</v>
      </c>
      <c r="E51" s="6">
        <v>0.74399999999999999</v>
      </c>
    </row>
    <row r="52" spans="3:5" ht="23.25" x14ac:dyDescent="0.35">
      <c r="C52" s="4">
        <v>7</v>
      </c>
      <c r="D52" s="5">
        <v>0.80200000000000005</v>
      </c>
      <c r="E52" s="6">
        <v>0.73919999999999997</v>
      </c>
    </row>
    <row r="53" spans="3:5" ht="23.25" x14ac:dyDescent="0.35">
      <c r="C53" s="12">
        <v>8</v>
      </c>
      <c r="D53" s="5">
        <v>0.78300000000000003</v>
      </c>
      <c r="E53" s="6">
        <v>0.75600000000000001</v>
      </c>
    </row>
    <row r="54" spans="3:5" ht="23.25" x14ac:dyDescent="0.35">
      <c r="C54" s="12">
        <v>9</v>
      </c>
      <c r="D54" s="5">
        <v>0.77800000000000002</v>
      </c>
      <c r="E54" s="6">
        <v>0.74399999999999999</v>
      </c>
    </row>
    <row r="55" spans="3:5" ht="23.25" x14ac:dyDescent="0.35">
      <c r="C55" s="12">
        <v>10</v>
      </c>
      <c r="D55" s="5">
        <v>0.78700000000000003</v>
      </c>
      <c r="E55" s="6">
        <v>0.752</v>
      </c>
    </row>
    <row r="56" spans="3:5" ht="24" thickBot="1" x14ac:dyDescent="0.4">
      <c r="C56" s="13" t="s">
        <v>4</v>
      </c>
      <c r="D56" s="14">
        <f>AVERAGE(D51:D55)</f>
        <v>0.78659999999999997</v>
      </c>
      <c r="E56" s="15">
        <f>AVERAGE(E51:E55)</f>
        <v>0.74703999999999993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B1" workbookViewId="0">
      <selection activeCell="Q10" sqref="Q10"/>
    </sheetView>
  </sheetViews>
  <sheetFormatPr defaultRowHeight="15" x14ac:dyDescent="0.25"/>
  <cols>
    <col min="1" max="1" width="22.28515625" bestFit="1" customWidth="1"/>
    <col min="2" max="2" width="29.5703125" bestFit="1" customWidth="1"/>
    <col min="3" max="3" width="27.140625" bestFit="1" customWidth="1"/>
  </cols>
  <sheetData>
    <row r="1" spans="1:3" ht="21" x14ac:dyDescent="0.35">
      <c r="A1" s="18" t="s">
        <v>19</v>
      </c>
      <c r="B1" s="30" t="s">
        <v>20</v>
      </c>
      <c r="C1" s="19" t="s">
        <v>21</v>
      </c>
    </row>
    <row r="2" spans="1:3" ht="21" x14ac:dyDescent="0.35">
      <c r="A2" s="20">
        <v>40</v>
      </c>
      <c r="B2" s="31">
        <v>204</v>
      </c>
      <c r="C2" s="21">
        <v>6</v>
      </c>
    </row>
    <row r="3" spans="1:3" ht="21" x14ac:dyDescent="0.35">
      <c r="A3" s="20">
        <v>40</v>
      </c>
      <c r="B3" s="31">
        <v>102</v>
      </c>
      <c r="C3" s="21">
        <v>6</v>
      </c>
    </row>
    <row r="4" spans="1:3" ht="21" x14ac:dyDescent="0.35">
      <c r="A4" s="20">
        <v>40</v>
      </c>
      <c r="B4" s="31">
        <v>66</v>
      </c>
      <c r="C4" s="21">
        <v>6</v>
      </c>
    </row>
    <row r="5" spans="1:3" ht="21" x14ac:dyDescent="0.35">
      <c r="A5" s="20">
        <v>30</v>
      </c>
      <c r="B5" s="31">
        <v>204</v>
      </c>
      <c r="C5" s="21">
        <v>4</v>
      </c>
    </row>
    <row r="6" spans="1:3" ht="21" x14ac:dyDescent="0.35">
      <c r="A6" s="20">
        <v>30</v>
      </c>
      <c r="B6" s="31">
        <v>102</v>
      </c>
      <c r="C6" s="21">
        <v>6</v>
      </c>
    </row>
    <row r="7" spans="1:3" ht="21" x14ac:dyDescent="0.35">
      <c r="A7" s="20">
        <v>30</v>
      </c>
      <c r="B7" s="31">
        <v>66</v>
      </c>
      <c r="C7" s="21">
        <v>6</v>
      </c>
    </row>
    <row r="8" spans="1:3" ht="21" x14ac:dyDescent="0.35">
      <c r="A8" s="20">
        <v>20</v>
      </c>
      <c r="B8" s="31">
        <v>204</v>
      </c>
      <c r="C8" s="21">
        <v>1</v>
      </c>
    </row>
    <row r="9" spans="1:3" ht="21" x14ac:dyDescent="0.35">
      <c r="A9" s="20">
        <v>20</v>
      </c>
      <c r="B9" s="31">
        <v>102</v>
      </c>
      <c r="C9" s="21">
        <v>1</v>
      </c>
    </row>
    <row r="10" spans="1:3" ht="21.75" thickBot="1" x14ac:dyDescent="0.4">
      <c r="A10" s="22">
        <v>20</v>
      </c>
      <c r="B10" s="32">
        <v>66</v>
      </c>
      <c r="C10" s="23">
        <v>2</v>
      </c>
    </row>
    <row r="17" spans="1:4" x14ac:dyDescent="0.25">
      <c r="B17">
        <v>66</v>
      </c>
      <c r="C17">
        <v>102</v>
      </c>
      <c r="D17">
        <v>204</v>
      </c>
    </row>
    <row r="18" spans="1:4" x14ac:dyDescent="0.25">
      <c r="A18" t="s">
        <v>22</v>
      </c>
      <c r="B18">
        <v>2</v>
      </c>
      <c r="C18">
        <v>1</v>
      </c>
      <c r="D18">
        <v>1</v>
      </c>
    </row>
    <row r="19" spans="1:4" x14ac:dyDescent="0.25">
      <c r="A19" t="s">
        <v>23</v>
      </c>
      <c r="B19">
        <v>6</v>
      </c>
      <c r="C19">
        <v>6</v>
      </c>
      <c r="D19">
        <v>4</v>
      </c>
    </row>
    <row r="20" spans="1:4" x14ac:dyDescent="0.25">
      <c r="A20" t="s">
        <v>24</v>
      </c>
      <c r="B20">
        <v>6</v>
      </c>
      <c r="C20">
        <v>6</v>
      </c>
      <c r="D2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70" zoomScaleNormal="70" workbookViewId="0">
      <selection activeCell="A3" sqref="A3:B7"/>
    </sheetView>
  </sheetViews>
  <sheetFormatPr defaultRowHeight="15" x14ac:dyDescent="0.25"/>
  <cols>
    <col min="1" max="1" width="8.140625" bestFit="1" customWidth="1"/>
    <col min="2" max="2" width="44" bestFit="1" customWidth="1"/>
    <col min="3" max="5" width="10.5703125" bestFit="1" customWidth="1"/>
  </cols>
  <sheetData>
    <row r="2" spans="1:2" ht="15.75" thickBot="1" x14ac:dyDescent="0.3"/>
    <row r="3" spans="1:2" ht="23.25" x14ac:dyDescent="0.35">
      <c r="A3" s="24" t="s">
        <v>11</v>
      </c>
      <c r="B3" s="25" t="s">
        <v>12</v>
      </c>
    </row>
    <row r="4" spans="1:2" ht="23.25" x14ac:dyDescent="0.35">
      <c r="A4" s="26" t="s">
        <v>7</v>
      </c>
      <c r="B4" s="27">
        <v>5</v>
      </c>
    </row>
    <row r="5" spans="1:2" ht="23.25" x14ac:dyDescent="0.35">
      <c r="A5" s="26" t="s">
        <v>8</v>
      </c>
      <c r="B5" s="27">
        <v>5</v>
      </c>
    </row>
    <row r="6" spans="1:2" ht="23.25" x14ac:dyDescent="0.35">
      <c r="A6" s="26" t="s">
        <v>9</v>
      </c>
      <c r="B6" s="27">
        <v>0</v>
      </c>
    </row>
    <row r="7" spans="1:2" ht="24" thickBot="1" x14ac:dyDescent="0.4">
      <c r="A7" s="28" t="s">
        <v>10</v>
      </c>
      <c r="B7" s="2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C13" workbookViewId="0">
      <selection activeCell="J14" sqref="J14"/>
    </sheetView>
  </sheetViews>
  <sheetFormatPr defaultRowHeight="15" x14ac:dyDescent="0.25"/>
  <cols>
    <col min="1" max="1" width="14.42578125" bestFit="1" customWidth="1"/>
    <col min="5" max="5" width="16.42578125" bestFit="1" customWidth="1"/>
    <col min="7" max="7" width="9.5703125" bestFit="1" customWidth="1"/>
  </cols>
  <sheetData>
    <row r="1" spans="1:7" s="17" customFormat="1" x14ac:dyDescent="0.2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G1" s="17" t="s">
        <v>18</v>
      </c>
    </row>
    <row r="2" spans="1:7" x14ac:dyDescent="0.25">
      <c r="B2">
        <v>177</v>
      </c>
      <c r="D2">
        <v>98366</v>
      </c>
    </row>
    <row r="3" spans="1:7" x14ac:dyDescent="0.25">
      <c r="A3">
        <f>D3-$D$2</f>
        <v>84</v>
      </c>
      <c r="B3">
        <v>177</v>
      </c>
      <c r="C3">
        <v>0.48</v>
      </c>
      <c r="D3">
        <v>98450</v>
      </c>
    </row>
    <row r="4" spans="1:7" x14ac:dyDescent="0.25">
      <c r="A4">
        <f t="shared" ref="A4:A67" si="0">D4-$D$2</f>
        <v>168</v>
      </c>
      <c r="B4">
        <v>170</v>
      </c>
      <c r="C4">
        <v>0.83</v>
      </c>
      <c r="D4">
        <v>98534</v>
      </c>
    </row>
    <row r="5" spans="1:7" x14ac:dyDescent="0.25">
      <c r="A5">
        <f t="shared" si="0"/>
        <v>253</v>
      </c>
      <c r="B5">
        <v>163</v>
      </c>
      <c r="C5">
        <v>0.82</v>
      </c>
      <c r="D5">
        <v>98619</v>
      </c>
    </row>
    <row r="6" spans="1:7" x14ac:dyDescent="0.25">
      <c r="A6">
        <f t="shared" si="0"/>
        <v>337</v>
      </c>
      <c r="B6">
        <v>157</v>
      </c>
      <c r="C6">
        <v>0.71</v>
      </c>
      <c r="D6">
        <v>98703</v>
      </c>
    </row>
    <row r="7" spans="1:7" x14ac:dyDescent="0.25">
      <c r="A7">
        <f t="shared" si="0"/>
        <v>421</v>
      </c>
      <c r="B7">
        <v>152</v>
      </c>
      <c r="C7">
        <v>0.6</v>
      </c>
      <c r="D7">
        <v>98787</v>
      </c>
      <c r="E7">
        <f>(B2-B7)/(D7-D2)*10</f>
        <v>0.59382422802850354</v>
      </c>
    </row>
    <row r="8" spans="1:7" x14ac:dyDescent="0.25">
      <c r="A8">
        <f t="shared" si="0"/>
        <v>505</v>
      </c>
      <c r="B8">
        <v>144</v>
      </c>
      <c r="C8">
        <v>0.95</v>
      </c>
      <c r="D8">
        <v>98871</v>
      </c>
      <c r="E8">
        <f t="shared" ref="E8:E66" si="1">(B3-B8)/(D8-D3)*10</f>
        <v>0.78384798099762465</v>
      </c>
    </row>
    <row r="9" spans="1:7" x14ac:dyDescent="0.25">
      <c r="A9">
        <f t="shared" si="0"/>
        <v>590</v>
      </c>
      <c r="B9">
        <v>137</v>
      </c>
      <c r="C9">
        <v>0.82</v>
      </c>
      <c r="D9">
        <v>98956</v>
      </c>
      <c r="E9">
        <f t="shared" si="1"/>
        <v>0.78199052132701419</v>
      </c>
    </row>
    <row r="10" spans="1:7" x14ac:dyDescent="0.25">
      <c r="A10">
        <f t="shared" si="0"/>
        <v>673</v>
      </c>
      <c r="B10">
        <v>131</v>
      </c>
      <c r="C10">
        <v>0.72</v>
      </c>
      <c r="D10">
        <v>99039</v>
      </c>
      <c r="E10">
        <f t="shared" si="1"/>
        <v>0.76190476190476197</v>
      </c>
    </row>
    <row r="11" spans="1:7" x14ac:dyDescent="0.25">
      <c r="A11">
        <f t="shared" si="0"/>
        <v>757</v>
      </c>
      <c r="B11">
        <v>125</v>
      </c>
      <c r="C11">
        <v>0.71</v>
      </c>
      <c r="D11">
        <v>99123</v>
      </c>
      <c r="E11">
        <f t="shared" si="1"/>
        <v>0.76190476190476197</v>
      </c>
    </row>
    <row r="12" spans="1:7" x14ac:dyDescent="0.25">
      <c r="A12">
        <f t="shared" si="0"/>
        <v>841</v>
      </c>
      <c r="B12">
        <v>119</v>
      </c>
      <c r="C12">
        <v>0.71</v>
      </c>
      <c r="D12">
        <v>99207</v>
      </c>
      <c r="E12">
        <f t="shared" si="1"/>
        <v>0.7857142857142857</v>
      </c>
    </row>
    <row r="13" spans="1:7" x14ac:dyDescent="0.25">
      <c r="A13">
        <f t="shared" si="0"/>
        <v>924</v>
      </c>
      <c r="B13">
        <v>112</v>
      </c>
      <c r="C13">
        <v>0.84</v>
      </c>
      <c r="D13">
        <v>99290</v>
      </c>
      <c r="E13">
        <f t="shared" si="1"/>
        <v>0.76372315035799532</v>
      </c>
    </row>
    <row r="14" spans="1:7" x14ac:dyDescent="0.25">
      <c r="A14">
        <f t="shared" si="0"/>
        <v>1007</v>
      </c>
      <c r="B14">
        <v>106</v>
      </c>
      <c r="C14">
        <v>0.72</v>
      </c>
      <c r="D14">
        <v>99373</v>
      </c>
      <c r="E14">
        <f t="shared" si="1"/>
        <v>0.74340527577937643</v>
      </c>
    </row>
    <row r="15" spans="1:7" x14ac:dyDescent="0.25">
      <c r="A15">
        <f t="shared" si="0"/>
        <v>1090</v>
      </c>
      <c r="B15">
        <v>99</v>
      </c>
      <c r="C15">
        <v>0.84</v>
      </c>
      <c r="D15">
        <v>99456</v>
      </c>
      <c r="E15">
        <f t="shared" si="1"/>
        <v>0.76738609112709821</v>
      </c>
    </row>
    <row r="16" spans="1:7" x14ac:dyDescent="0.25">
      <c r="A16">
        <f t="shared" si="0"/>
        <v>1172</v>
      </c>
      <c r="B16">
        <v>93</v>
      </c>
      <c r="C16">
        <v>0.73</v>
      </c>
      <c r="D16">
        <v>99538</v>
      </c>
      <c r="E16">
        <f t="shared" si="1"/>
        <v>0.77108433734939763</v>
      </c>
    </row>
    <row r="17" spans="1:5" x14ac:dyDescent="0.25">
      <c r="A17">
        <f t="shared" si="0"/>
        <v>1255</v>
      </c>
      <c r="B17">
        <v>88</v>
      </c>
      <c r="C17">
        <v>0.6</v>
      </c>
      <c r="D17">
        <v>99621</v>
      </c>
      <c r="E17">
        <f t="shared" si="1"/>
        <v>0.74879227053140096</v>
      </c>
    </row>
    <row r="18" spans="1:5" x14ac:dyDescent="0.25">
      <c r="A18">
        <f t="shared" si="0"/>
        <v>1337</v>
      </c>
      <c r="B18">
        <v>82</v>
      </c>
      <c r="C18">
        <v>0.73</v>
      </c>
      <c r="D18">
        <v>99703</v>
      </c>
      <c r="E18">
        <f t="shared" si="1"/>
        <v>0.72639225181598055</v>
      </c>
    </row>
    <row r="19" spans="1:5" x14ac:dyDescent="0.25">
      <c r="A19">
        <f t="shared" si="0"/>
        <v>1420</v>
      </c>
      <c r="B19">
        <v>75</v>
      </c>
      <c r="C19">
        <v>0.84</v>
      </c>
      <c r="D19">
        <v>99786</v>
      </c>
      <c r="E19">
        <f t="shared" si="1"/>
        <v>0.75060532687651338</v>
      </c>
    </row>
    <row r="20" spans="1:5" x14ac:dyDescent="0.25">
      <c r="A20">
        <f t="shared" si="0"/>
        <v>1504</v>
      </c>
      <c r="B20">
        <v>69</v>
      </c>
      <c r="C20">
        <v>0.71</v>
      </c>
      <c r="D20">
        <v>99870</v>
      </c>
      <c r="E20">
        <f t="shared" si="1"/>
        <v>0.72463768115942029</v>
      </c>
    </row>
    <row r="21" spans="1:5" x14ac:dyDescent="0.25">
      <c r="A21">
        <f t="shared" si="0"/>
        <v>1588</v>
      </c>
      <c r="B21">
        <v>63</v>
      </c>
      <c r="C21">
        <v>0.71</v>
      </c>
      <c r="D21">
        <v>99954</v>
      </c>
      <c r="E21">
        <f t="shared" si="1"/>
        <v>0.72115384615384603</v>
      </c>
    </row>
    <row r="22" spans="1:5" x14ac:dyDescent="0.25">
      <c r="A22">
        <f t="shared" si="0"/>
        <v>1672</v>
      </c>
      <c r="B22">
        <v>57</v>
      </c>
      <c r="C22">
        <v>0.71</v>
      </c>
      <c r="D22">
        <v>100038</v>
      </c>
      <c r="E22">
        <f t="shared" si="1"/>
        <v>0.74340527577937643</v>
      </c>
    </row>
    <row r="23" spans="1:5" x14ac:dyDescent="0.25">
      <c r="A23">
        <f t="shared" si="0"/>
        <v>1756</v>
      </c>
      <c r="B23">
        <v>52</v>
      </c>
      <c r="C23">
        <v>0.6</v>
      </c>
      <c r="D23">
        <v>100122</v>
      </c>
      <c r="E23">
        <f t="shared" si="1"/>
        <v>0.71599045346062051</v>
      </c>
    </row>
    <row r="24" spans="1:5" x14ac:dyDescent="0.25">
      <c r="A24">
        <f t="shared" si="0"/>
        <v>1841</v>
      </c>
      <c r="B24">
        <v>48</v>
      </c>
      <c r="C24">
        <v>0.47</v>
      </c>
      <c r="D24">
        <v>100207</v>
      </c>
      <c r="E24">
        <f t="shared" si="1"/>
        <v>0.64133016627078387</v>
      </c>
    </row>
    <row r="25" spans="1:5" x14ac:dyDescent="0.25">
      <c r="A25">
        <f t="shared" si="0"/>
        <v>1925</v>
      </c>
      <c r="B25">
        <v>41</v>
      </c>
      <c r="C25">
        <v>0.83</v>
      </c>
      <c r="D25">
        <v>100291</v>
      </c>
      <c r="E25">
        <f t="shared" si="1"/>
        <v>0.66508313539192399</v>
      </c>
    </row>
    <row r="26" spans="1:5" x14ac:dyDescent="0.25">
      <c r="A26">
        <f t="shared" si="0"/>
        <v>2130</v>
      </c>
      <c r="B26">
        <v>25</v>
      </c>
      <c r="C26">
        <v>0.78</v>
      </c>
      <c r="D26">
        <v>100496</v>
      </c>
      <c r="E26">
        <f t="shared" si="1"/>
        <v>0.70110701107011064</v>
      </c>
    </row>
    <row r="27" spans="1:5" x14ac:dyDescent="0.25">
      <c r="A27">
        <f t="shared" si="0"/>
        <v>2278</v>
      </c>
      <c r="B27">
        <v>15</v>
      </c>
      <c r="C27">
        <v>0.68</v>
      </c>
      <c r="D27">
        <v>100644</v>
      </c>
      <c r="E27">
        <f t="shared" si="1"/>
        <v>0.69306930693069313</v>
      </c>
    </row>
    <row r="28" spans="1:5" x14ac:dyDescent="0.25">
      <c r="A28">
        <f t="shared" si="0"/>
        <v>2427</v>
      </c>
      <c r="B28">
        <v>10</v>
      </c>
      <c r="C28">
        <v>0.34</v>
      </c>
      <c r="D28">
        <v>100793</v>
      </c>
      <c r="E28">
        <f t="shared" si="1"/>
        <v>0.62593144560357683</v>
      </c>
    </row>
    <row r="29" spans="1:5" x14ac:dyDescent="0.25">
      <c r="A29">
        <f t="shared" si="0"/>
        <v>2574</v>
      </c>
      <c r="B29">
        <v>6</v>
      </c>
      <c r="C29">
        <v>0.27</v>
      </c>
      <c r="D29">
        <v>100940</v>
      </c>
      <c r="E29">
        <f t="shared" si="1"/>
        <v>0.572987721691678</v>
      </c>
    </row>
    <row r="30" spans="1:5" x14ac:dyDescent="0.25">
      <c r="A30">
        <f t="shared" si="0"/>
        <v>2658</v>
      </c>
      <c r="B30">
        <v>6</v>
      </c>
      <c r="C30">
        <v>0</v>
      </c>
      <c r="D30">
        <v>101024</v>
      </c>
      <c r="E30">
        <f t="shared" si="1"/>
        <v>0.47748976807639837</v>
      </c>
    </row>
    <row r="31" spans="1:5" x14ac:dyDescent="0.25">
      <c r="A31">
        <f t="shared" si="0"/>
        <v>2864</v>
      </c>
      <c r="B31">
        <v>6</v>
      </c>
      <c r="C31">
        <v>0</v>
      </c>
      <c r="D31">
        <v>101230</v>
      </c>
      <c r="E31">
        <f t="shared" si="1"/>
        <v>0.25885558583106266</v>
      </c>
    </row>
    <row r="32" spans="1:5" x14ac:dyDescent="0.25">
      <c r="A32">
        <f t="shared" si="0"/>
        <v>2948</v>
      </c>
      <c r="B32">
        <v>6</v>
      </c>
      <c r="C32">
        <v>0</v>
      </c>
      <c r="D32">
        <v>101314</v>
      </c>
      <c r="E32">
        <f t="shared" si="1"/>
        <v>0.13432835820895522</v>
      </c>
    </row>
    <row r="33" spans="1:5" x14ac:dyDescent="0.25">
      <c r="A33">
        <f t="shared" si="0"/>
        <v>3154</v>
      </c>
      <c r="B33">
        <v>6</v>
      </c>
      <c r="C33">
        <v>0</v>
      </c>
      <c r="D33">
        <v>101520</v>
      </c>
      <c r="E33">
        <f t="shared" si="1"/>
        <v>5.5020632737276476E-2</v>
      </c>
    </row>
    <row r="34" spans="1:5" x14ac:dyDescent="0.25">
      <c r="A34">
        <f t="shared" si="0"/>
        <v>3239</v>
      </c>
      <c r="B34">
        <v>6</v>
      </c>
      <c r="C34">
        <v>0</v>
      </c>
      <c r="D34">
        <v>101605</v>
      </c>
      <c r="E34">
        <f t="shared" si="1"/>
        <v>0</v>
      </c>
    </row>
    <row r="35" spans="1:5" x14ac:dyDescent="0.25">
      <c r="A35">
        <f t="shared" si="0"/>
        <v>3445</v>
      </c>
      <c r="B35">
        <v>6</v>
      </c>
      <c r="C35">
        <v>0</v>
      </c>
      <c r="D35">
        <v>101811</v>
      </c>
      <c r="E35">
        <f t="shared" si="1"/>
        <v>0</v>
      </c>
    </row>
    <row r="36" spans="1:5" x14ac:dyDescent="0.25">
      <c r="A36">
        <f t="shared" si="0"/>
        <v>8387</v>
      </c>
      <c r="B36">
        <v>160</v>
      </c>
      <c r="C36">
        <v>0</v>
      </c>
      <c r="D36">
        <v>106753</v>
      </c>
      <c r="E36">
        <v>0</v>
      </c>
    </row>
    <row r="37" spans="1:5" x14ac:dyDescent="0.25">
      <c r="A37">
        <f t="shared" si="0"/>
        <v>8469</v>
      </c>
      <c r="B37">
        <v>155</v>
      </c>
      <c r="C37">
        <v>0.61</v>
      </c>
      <c r="D37">
        <v>106835</v>
      </c>
      <c r="E37">
        <v>0</v>
      </c>
    </row>
    <row r="38" spans="1:5" x14ac:dyDescent="0.25">
      <c r="A38">
        <f t="shared" si="0"/>
        <v>8552</v>
      </c>
      <c r="B38">
        <v>148</v>
      </c>
      <c r="C38">
        <v>0.84</v>
      </c>
      <c r="D38">
        <v>106918</v>
      </c>
      <c r="E38">
        <v>0</v>
      </c>
    </row>
    <row r="39" spans="1:5" x14ac:dyDescent="0.25">
      <c r="A39">
        <f t="shared" si="0"/>
        <v>8636</v>
      </c>
      <c r="B39">
        <v>143</v>
      </c>
      <c r="C39">
        <v>0.6</v>
      </c>
      <c r="D39">
        <v>107002</v>
      </c>
      <c r="E39">
        <v>0</v>
      </c>
    </row>
    <row r="40" spans="1:5" x14ac:dyDescent="0.25">
      <c r="A40">
        <f t="shared" si="0"/>
        <v>8719</v>
      </c>
      <c r="B40">
        <v>136</v>
      </c>
      <c r="C40">
        <v>0.84</v>
      </c>
      <c r="D40">
        <v>107085</v>
      </c>
      <c r="E40">
        <v>0</v>
      </c>
    </row>
    <row r="41" spans="1:5" x14ac:dyDescent="0.25">
      <c r="A41">
        <f t="shared" si="0"/>
        <v>8803</v>
      </c>
      <c r="B41">
        <v>129</v>
      </c>
      <c r="C41">
        <v>0.83</v>
      </c>
      <c r="D41">
        <v>107169</v>
      </c>
      <c r="E41">
        <f t="shared" si="1"/>
        <v>0.74519230769230771</v>
      </c>
    </row>
    <row r="42" spans="1:5" x14ac:dyDescent="0.25">
      <c r="A42">
        <f t="shared" si="0"/>
        <v>8886</v>
      </c>
      <c r="B42">
        <v>123</v>
      </c>
      <c r="C42">
        <v>0.72</v>
      </c>
      <c r="D42">
        <v>107252</v>
      </c>
      <c r="E42">
        <f t="shared" si="1"/>
        <v>0.76738609112709821</v>
      </c>
    </row>
    <row r="43" spans="1:5" x14ac:dyDescent="0.25">
      <c r="A43">
        <f t="shared" si="0"/>
        <v>8970</v>
      </c>
      <c r="B43">
        <v>117</v>
      </c>
      <c r="C43">
        <v>0.71</v>
      </c>
      <c r="D43">
        <v>107336</v>
      </c>
      <c r="E43">
        <f t="shared" si="1"/>
        <v>0.74162679425837319</v>
      </c>
    </row>
    <row r="44" spans="1:5" x14ac:dyDescent="0.25">
      <c r="A44">
        <f t="shared" si="0"/>
        <v>9055</v>
      </c>
      <c r="B44">
        <v>110</v>
      </c>
      <c r="C44">
        <v>0.82</v>
      </c>
      <c r="D44">
        <v>107421</v>
      </c>
      <c r="E44">
        <f t="shared" si="1"/>
        <v>0.7875894988066825</v>
      </c>
    </row>
    <row r="45" spans="1:5" x14ac:dyDescent="0.25">
      <c r="A45">
        <f t="shared" si="0"/>
        <v>9139</v>
      </c>
      <c r="B45">
        <v>104</v>
      </c>
      <c r="C45">
        <v>0.71</v>
      </c>
      <c r="D45">
        <v>107505</v>
      </c>
      <c r="E45">
        <f t="shared" si="1"/>
        <v>0.76190476190476197</v>
      </c>
    </row>
    <row r="46" spans="1:5" x14ac:dyDescent="0.25">
      <c r="A46">
        <f t="shared" si="0"/>
        <v>9223</v>
      </c>
      <c r="B46">
        <v>98</v>
      </c>
      <c r="C46">
        <v>0.71</v>
      </c>
      <c r="D46">
        <v>107589</v>
      </c>
      <c r="E46">
        <f t="shared" si="1"/>
        <v>0.73809523809523814</v>
      </c>
    </row>
    <row r="47" spans="1:5" x14ac:dyDescent="0.25">
      <c r="A47">
        <f t="shared" si="0"/>
        <v>9307</v>
      </c>
      <c r="B47">
        <v>90</v>
      </c>
      <c r="C47">
        <v>0.95</v>
      </c>
      <c r="D47">
        <v>107673</v>
      </c>
      <c r="E47">
        <f t="shared" si="1"/>
        <v>0.78384798099762465</v>
      </c>
    </row>
    <row r="48" spans="1:5" x14ac:dyDescent="0.25">
      <c r="A48">
        <f t="shared" si="0"/>
        <v>9391</v>
      </c>
      <c r="B48">
        <v>85</v>
      </c>
      <c r="C48">
        <v>0.6</v>
      </c>
      <c r="D48">
        <v>107757</v>
      </c>
      <c r="E48">
        <f t="shared" si="1"/>
        <v>0.76009501187648465</v>
      </c>
    </row>
    <row r="49" spans="1:5" x14ac:dyDescent="0.25">
      <c r="A49">
        <f t="shared" si="0"/>
        <v>9476</v>
      </c>
      <c r="B49">
        <v>78</v>
      </c>
      <c r="C49">
        <v>0.82</v>
      </c>
      <c r="D49">
        <v>107842</v>
      </c>
      <c r="E49">
        <f t="shared" si="1"/>
        <v>0.76009501187648465</v>
      </c>
    </row>
    <row r="50" spans="1:5" x14ac:dyDescent="0.25">
      <c r="A50">
        <f t="shared" si="0"/>
        <v>9560</v>
      </c>
      <c r="B50">
        <v>72</v>
      </c>
      <c r="C50">
        <v>0.71</v>
      </c>
      <c r="D50">
        <v>107926</v>
      </c>
      <c r="E50">
        <f t="shared" si="1"/>
        <v>0.76009501187648465</v>
      </c>
    </row>
    <row r="51" spans="1:5" x14ac:dyDescent="0.25">
      <c r="A51">
        <f t="shared" si="0"/>
        <v>9644</v>
      </c>
      <c r="B51">
        <v>66</v>
      </c>
      <c r="C51">
        <v>0.71</v>
      </c>
      <c r="D51">
        <v>108010</v>
      </c>
      <c r="E51">
        <f t="shared" si="1"/>
        <v>0.76009501187648465</v>
      </c>
    </row>
    <row r="52" spans="1:5" x14ac:dyDescent="0.25">
      <c r="A52">
        <f t="shared" si="0"/>
        <v>9729</v>
      </c>
      <c r="B52">
        <v>60</v>
      </c>
      <c r="C52">
        <v>0.71</v>
      </c>
      <c r="D52">
        <v>108095</v>
      </c>
      <c r="E52">
        <f t="shared" si="1"/>
        <v>0.7109004739336493</v>
      </c>
    </row>
    <row r="53" spans="1:5" x14ac:dyDescent="0.25">
      <c r="A53">
        <f t="shared" si="0"/>
        <v>9813</v>
      </c>
      <c r="B53">
        <v>54</v>
      </c>
      <c r="C53">
        <v>0.71</v>
      </c>
      <c r="D53">
        <v>108179</v>
      </c>
      <c r="E53">
        <f t="shared" si="1"/>
        <v>0.73459715639810419</v>
      </c>
    </row>
    <row r="54" spans="1:5" x14ac:dyDescent="0.25">
      <c r="A54">
        <f t="shared" si="0"/>
        <v>9897</v>
      </c>
      <c r="B54">
        <v>53</v>
      </c>
      <c r="C54">
        <v>0.12</v>
      </c>
      <c r="D54">
        <v>108263</v>
      </c>
      <c r="E54">
        <f t="shared" si="1"/>
        <v>0.59382422802850354</v>
      </c>
    </row>
    <row r="55" spans="1:5" x14ac:dyDescent="0.25">
      <c r="A55">
        <f t="shared" si="0"/>
        <v>9981</v>
      </c>
      <c r="B55">
        <v>43</v>
      </c>
      <c r="C55">
        <v>1.19</v>
      </c>
      <c r="D55">
        <v>108347</v>
      </c>
      <c r="E55">
        <f t="shared" si="1"/>
        <v>0.6888361045130641</v>
      </c>
    </row>
    <row r="56" spans="1:5" x14ac:dyDescent="0.25">
      <c r="A56">
        <f t="shared" si="0"/>
        <v>10065</v>
      </c>
      <c r="B56">
        <v>37</v>
      </c>
      <c r="C56">
        <v>0.71</v>
      </c>
      <c r="D56">
        <v>108431</v>
      </c>
      <c r="E56">
        <f t="shared" si="1"/>
        <v>0.6888361045130641</v>
      </c>
    </row>
    <row r="57" spans="1:5" x14ac:dyDescent="0.25">
      <c r="A57">
        <f t="shared" si="0"/>
        <v>10270</v>
      </c>
      <c r="B57">
        <v>22</v>
      </c>
      <c r="C57">
        <v>0.73</v>
      </c>
      <c r="D57">
        <v>108636</v>
      </c>
      <c r="E57">
        <f t="shared" si="1"/>
        <v>0.70240295748613679</v>
      </c>
    </row>
    <row r="58" spans="1:5" x14ac:dyDescent="0.25">
      <c r="A58">
        <f t="shared" si="0"/>
        <v>10416</v>
      </c>
      <c r="B58">
        <v>12</v>
      </c>
      <c r="C58">
        <v>0.68</v>
      </c>
      <c r="D58">
        <v>108782</v>
      </c>
      <c r="E58">
        <f t="shared" si="1"/>
        <v>0.69651741293532343</v>
      </c>
    </row>
    <row r="59" spans="1:5" x14ac:dyDescent="0.25">
      <c r="A59">
        <f t="shared" si="0"/>
        <v>10565</v>
      </c>
      <c r="B59">
        <v>6</v>
      </c>
      <c r="C59">
        <v>0.4</v>
      </c>
      <c r="D59">
        <v>108931</v>
      </c>
      <c r="E59">
        <f t="shared" si="1"/>
        <v>0.70359281437125754</v>
      </c>
    </row>
    <row r="60" spans="1:5" x14ac:dyDescent="0.25">
      <c r="A60">
        <f t="shared" si="0"/>
        <v>10650</v>
      </c>
      <c r="B60">
        <v>4</v>
      </c>
      <c r="C60">
        <v>0.24</v>
      </c>
      <c r="D60">
        <v>109016</v>
      </c>
      <c r="E60">
        <f t="shared" si="1"/>
        <v>0.5829596412556054</v>
      </c>
    </row>
    <row r="61" spans="1:5" x14ac:dyDescent="0.25">
      <c r="A61">
        <f t="shared" si="0"/>
        <v>10854</v>
      </c>
      <c r="B61">
        <v>3</v>
      </c>
      <c r="C61">
        <v>0.05</v>
      </c>
      <c r="D61">
        <v>109220</v>
      </c>
      <c r="E61">
        <f t="shared" si="1"/>
        <v>0.43092522179974657</v>
      </c>
    </row>
    <row r="62" spans="1:5" x14ac:dyDescent="0.25">
      <c r="A62">
        <f t="shared" si="0"/>
        <v>10939</v>
      </c>
      <c r="B62">
        <v>3</v>
      </c>
      <c r="C62">
        <v>0</v>
      </c>
      <c r="D62">
        <v>109305</v>
      </c>
      <c r="E62">
        <f t="shared" si="1"/>
        <v>0.28400597907324365</v>
      </c>
    </row>
    <row r="63" spans="1:5" x14ac:dyDescent="0.25">
      <c r="A63">
        <f t="shared" si="0"/>
        <v>11145</v>
      </c>
      <c r="B63">
        <v>3</v>
      </c>
      <c r="C63">
        <v>0</v>
      </c>
      <c r="D63">
        <v>109511</v>
      </c>
      <c r="E63">
        <f t="shared" si="1"/>
        <v>0.12345679012345678</v>
      </c>
    </row>
    <row r="64" spans="1:5" x14ac:dyDescent="0.25">
      <c r="A64">
        <f t="shared" si="0"/>
        <v>11228</v>
      </c>
      <c r="B64">
        <v>3</v>
      </c>
      <c r="C64">
        <v>0</v>
      </c>
      <c r="D64">
        <v>109594</v>
      </c>
      <c r="E64">
        <f t="shared" si="1"/>
        <v>4.5248868778280549E-2</v>
      </c>
    </row>
    <row r="65" spans="1:5" x14ac:dyDescent="0.25">
      <c r="A65">
        <f t="shared" si="0"/>
        <v>11435</v>
      </c>
      <c r="B65">
        <v>3</v>
      </c>
      <c r="C65">
        <v>0</v>
      </c>
      <c r="D65">
        <v>109801</v>
      </c>
      <c r="E65">
        <f t="shared" si="1"/>
        <v>1.2738853503184712E-2</v>
      </c>
    </row>
    <row r="66" spans="1:5" x14ac:dyDescent="0.25">
      <c r="A66">
        <f t="shared" si="0"/>
        <v>11519</v>
      </c>
      <c r="B66">
        <v>3</v>
      </c>
      <c r="C66">
        <v>0</v>
      </c>
      <c r="D66">
        <v>109885</v>
      </c>
      <c r="E66">
        <f t="shared" si="1"/>
        <v>0</v>
      </c>
    </row>
    <row r="67" spans="1:5" x14ac:dyDescent="0.25">
      <c r="A67">
        <f t="shared" si="0"/>
        <v>19486</v>
      </c>
      <c r="B67">
        <v>5</v>
      </c>
      <c r="C67">
        <v>0</v>
      </c>
      <c r="D67">
        <v>117852</v>
      </c>
      <c r="E67">
        <v>0</v>
      </c>
    </row>
    <row r="68" spans="1:5" x14ac:dyDescent="0.25">
      <c r="A68">
        <f t="shared" ref="A68:A102" si="2">D68-$D$2</f>
        <v>23275</v>
      </c>
      <c r="B68">
        <v>190</v>
      </c>
      <c r="C68">
        <v>0.24</v>
      </c>
      <c r="D68">
        <v>121641</v>
      </c>
      <c r="E68">
        <v>0</v>
      </c>
    </row>
    <row r="69" spans="1:5" x14ac:dyDescent="0.25">
      <c r="A69">
        <f t="shared" si="2"/>
        <v>23358</v>
      </c>
      <c r="B69">
        <v>189</v>
      </c>
      <c r="C69">
        <v>0.12</v>
      </c>
      <c r="D69">
        <v>121724</v>
      </c>
      <c r="E69">
        <v>0</v>
      </c>
    </row>
    <row r="70" spans="1:5" x14ac:dyDescent="0.25">
      <c r="A70">
        <f t="shared" si="2"/>
        <v>23441</v>
      </c>
      <c r="B70">
        <v>179</v>
      </c>
      <c r="C70">
        <v>1.2</v>
      </c>
      <c r="D70">
        <v>121807</v>
      </c>
      <c r="E70">
        <v>0</v>
      </c>
    </row>
    <row r="71" spans="1:5" x14ac:dyDescent="0.25">
      <c r="A71">
        <f t="shared" si="2"/>
        <v>23524</v>
      </c>
      <c r="B71">
        <v>174</v>
      </c>
      <c r="C71">
        <v>0.6</v>
      </c>
      <c r="D71">
        <v>121890</v>
      </c>
      <c r="E71">
        <v>0</v>
      </c>
    </row>
    <row r="72" spans="1:5" x14ac:dyDescent="0.25">
      <c r="A72">
        <f t="shared" si="2"/>
        <v>23607</v>
      </c>
      <c r="B72">
        <v>168</v>
      </c>
      <c r="C72">
        <v>0.72</v>
      </c>
      <c r="D72">
        <v>121973</v>
      </c>
      <c r="E72">
        <v>0</v>
      </c>
    </row>
    <row r="73" spans="1:5" x14ac:dyDescent="0.25">
      <c r="A73">
        <f t="shared" si="2"/>
        <v>23692</v>
      </c>
      <c r="B73">
        <v>161</v>
      </c>
      <c r="C73">
        <v>0.82</v>
      </c>
      <c r="D73">
        <v>122058</v>
      </c>
      <c r="E73">
        <f t="shared" ref="E73:E102" si="3">(B68-B73)/(D73-D68)*10</f>
        <v>0.69544364508393286</v>
      </c>
    </row>
    <row r="74" spans="1:5" x14ac:dyDescent="0.25">
      <c r="A74">
        <f t="shared" si="2"/>
        <v>23776</v>
      </c>
      <c r="B74">
        <v>155</v>
      </c>
      <c r="C74">
        <v>0.71</v>
      </c>
      <c r="D74">
        <v>122142</v>
      </c>
      <c r="E74">
        <f t="shared" si="3"/>
        <v>0.81339712918660279</v>
      </c>
    </row>
    <row r="75" spans="1:5" x14ac:dyDescent="0.25">
      <c r="A75">
        <f t="shared" si="2"/>
        <v>23860</v>
      </c>
      <c r="B75">
        <v>148</v>
      </c>
      <c r="C75">
        <v>0.83</v>
      </c>
      <c r="D75">
        <v>122226</v>
      </c>
      <c r="E75">
        <f t="shared" si="3"/>
        <v>0.7398568019093078</v>
      </c>
    </row>
    <row r="76" spans="1:5" x14ac:dyDescent="0.25">
      <c r="A76">
        <f t="shared" si="2"/>
        <v>23944</v>
      </c>
      <c r="B76">
        <v>142</v>
      </c>
      <c r="C76">
        <v>0.71</v>
      </c>
      <c r="D76">
        <v>122310</v>
      </c>
      <c r="E76">
        <f t="shared" si="3"/>
        <v>0.76190476190476197</v>
      </c>
    </row>
    <row r="77" spans="1:5" x14ac:dyDescent="0.25">
      <c r="A77">
        <f t="shared" si="2"/>
        <v>24028</v>
      </c>
      <c r="B77">
        <v>135</v>
      </c>
      <c r="C77">
        <v>0.83</v>
      </c>
      <c r="D77">
        <v>122394</v>
      </c>
      <c r="E77">
        <f t="shared" si="3"/>
        <v>0.78384798099762465</v>
      </c>
    </row>
    <row r="78" spans="1:5" x14ac:dyDescent="0.25">
      <c r="A78">
        <f t="shared" si="2"/>
        <v>24112</v>
      </c>
      <c r="B78">
        <v>129</v>
      </c>
      <c r="C78">
        <v>0.71</v>
      </c>
      <c r="D78">
        <v>122478</v>
      </c>
      <c r="E78">
        <f t="shared" si="3"/>
        <v>0.76190476190476197</v>
      </c>
    </row>
    <row r="79" spans="1:5" x14ac:dyDescent="0.25">
      <c r="A79">
        <f t="shared" si="2"/>
        <v>24196</v>
      </c>
      <c r="B79">
        <v>123</v>
      </c>
      <c r="C79">
        <v>0.71</v>
      </c>
      <c r="D79">
        <v>122562</v>
      </c>
      <c r="E79">
        <f t="shared" si="3"/>
        <v>0.76190476190476197</v>
      </c>
    </row>
    <row r="80" spans="1:5" x14ac:dyDescent="0.25">
      <c r="A80">
        <f t="shared" si="2"/>
        <v>24280</v>
      </c>
      <c r="B80">
        <v>116</v>
      </c>
      <c r="C80">
        <v>0.83</v>
      </c>
      <c r="D80">
        <v>122646</v>
      </c>
      <c r="E80">
        <f t="shared" si="3"/>
        <v>0.76190476190476197</v>
      </c>
    </row>
    <row r="81" spans="1:5" x14ac:dyDescent="0.25">
      <c r="A81">
        <f t="shared" si="2"/>
        <v>24364</v>
      </c>
      <c r="B81">
        <v>109</v>
      </c>
      <c r="C81">
        <v>0.83</v>
      </c>
      <c r="D81">
        <v>122730</v>
      </c>
      <c r="E81">
        <f t="shared" si="3"/>
        <v>0.7857142857142857</v>
      </c>
    </row>
    <row r="82" spans="1:5" x14ac:dyDescent="0.25">
      <c r="A82">
        <f t="shared" si="2"/>
        <v>24448</v>
      </c>
      <c r="B82">
        <v>103</v>
      </c>
      <c r="C82">
        <v>0.71</v>
      </c>
      <c r="D82">
        <v>122814</v>
      </c>
      <c r="E82">
        <f t="shared" si="3"/>
        <v>0.76190476190476197</v>
      </c>
    </row>
    <row r="83" spans="1:5" x14ac:dyDescent="0.25">
      <c r="A83">
        <f t="shared" si="2"/>
        <v>24533</v>
      </c>
      <c r="B83">
        <v>97</v>
      </c>
      <c r="C83">
        <v>0.71</v>
      </c>
      <c r="D83">
        <v>122899</v>
      </c>
      <c r="E83">
        <f t="shared" si="3"/>
        <v>0.76009501187648465</v>
      </c>
    </row>
    <row r="84" spans="1:5" x14ac:dyDescent="0.25">
      <c r="A84">
        <f t="shared" si="2"/>
        <v>24617</v>
      </c>
      <c r="B84">
        <v>90</v>
      </c>
      <c r="C84">
        <v>0.83</v>
      </c>
      <c r="D84">
        <v>122983</v>
      </c>
      <c r="E84">
        <f t="shared" si="3"/>
        <v>0.78384798099762465</v>
      </c>
    </row>
    <row r="85" spans="1:5" x14ac:dyDescent="0.25">
      <c r="A85">
        <f t="shared" si="2"/>
        <v>24701</v>
      </c>
      <c r="B85">
        <v>83</v>
      </c>
      <c r="C85">
        <v>0.83</v>
      </c>
      <c r="D85">
        <v>123067</v>
      </c>
      <c r="E85">
        <f t="shared" si="3"/>
        <v>0.78384798099762465</v>
      </c>
    </row>
    <row r="86" spans="1:5" x14ac:dyDescent="0.25">
      <c r="A86">
        <f t="shared" si="2"/>
        <v>24786</v>
      </c>
      <c r="B86">
        <v>77</v>
      </c>
      <c r="C86">
        <v>0.71</v>
      </c>
      <c r="D86">
        <v>123152</v>
      </c>
      <c r="E86">
        <f t="shared" si="3"/>
        <v>0.7582938388625593</v>
      </c>
    </row>
    <row r="87" spans="1:5" x14ac:dyDescent="0.25">
      <c r="A87">
        <f t="shared" si="2"/>
        <v>24870</v>
      </c>
      <c r="B87">
        <v>70</v>
      </c>
      <c r="C87">
        <v>0.83</v>
      </c>
      <c r="D87">
        <v>123236</v>
      </c>
      <c r="E87">
        <f t="shared" si="3"/>
        <v>0.78199052132701419</v>
      </c>
    </row>
    <row r="88" spans="1:5" x14ac:dyDescent="0.25">
      <c r="A88">
        <f t="shared" si="2"/>
        <v>24954</v>
      </c>
      <c r="B88">
        <v>64</v>
      </c>
      <c r="C88">
        <v>0.71</v>
      </c>
      <c r="D88">
        <v>123320</v>
      </c>
      <c r="E88">
        <f t="shared" si="3"/>
        <v>0.78384798099762465</v>
      </c>
    </row>
    <row r="89" spans="1:5" x14ac:dyDescent="0.25">
      <c r="A89">
        <f t="shared" si="2"/>
        <v>25037</v>
      </c>
      <c r="B89">
        <v>58</v>
      </c>
      <c r="C89">
        <v>0.72</v>
      </c>
      <c r="D89">
        <v>123403</v>
      </c>
      <c r="E89">
        <f t="shared" si="3"/>
        <v>0.76190476190476197</v>
      </c>
    </row>
    <row r="90" spans="1:5" x14ac:dyDescent="0.25">
      <c r="A90">
        <f t="shared" si="2"/>
        <v>25121</v>
      </c>
      <c r="B90">
        <v>54</v>
      </c>
      <c r="C90">
        <v>0.48</v>
      </c>
      <c r="D90">
        <v>123487</v>
      </c>
      <c r="E90">
        <f t="shared" si="3"/>
        <v>0.69047619047619047</v>
      </c>
    </row>
    <row r="91" spans="1:5" x14ac:dyDescent="0.25">
      <c r="A91">
        <f t="shared" si="2"/>
        <v>25205</v>
      </c>
      <c r="B91">
        <v>48</v>
      </c>
      <c r="C91">
        <v>0.71</v>
      </c>
      <c r="D91">
        <v>123571</v>
      </c>
      <c r="E91">
        <f t="shared" si="3"/>
        <v>0.69212410501193311</v>
      </c>
    </row>
    <row r="92" spans="1:5" x14ac:dyDescent="0.25">
      <c r="A92">
        <f t="shared" si="2"/>
        <v>25288</v>
      </c>
      <c r="B92">
        <v>40</v>
      </c>
      <c r="C92">
        <v>0.96</v>
      </c>
      <c r="D92">
        <v>123654</v>
      </c>
      <c r="E92">
        <f t="shared" si="3"/>
        <v>0.71770334928229662</v>
      </c>
    </row>
    <row r="93" spans="1:5" x14ac:dyDescent="0.25">
      <c r="A93">
        <f t="shared" si="2"/>
        <v>25493</v>
      </c>
      <c r="B93">
        <v>24</v>
      </c>
      <c r="C93">
        <v>0.78</v>
      </c>
      <c r="D93">
        <v>123859</v>
      </c>
      <c r="E93">
        <f t="shared" si="3"/>
        <v>0.7421150278293136</v>
      </c>
    </row>
    <row r="94" spans="1:5" x14ac:dyDescent="0.25">
      <c r="A94">
        <f t="shared" si="2"/>
        <v>25642</v>
      </c>
      <c r="B94">
        <v>14</v>
      </c>
      <c r="C94">
        <v>0.67</v>
      </c>
      <c r="D94">
        <v>124008</v>
      </c>
      <c r="E94">
        <f t="shared" si="3"/>
        <v>0.72727272727272729</v>
      </c>
    </row>
    <row r="95" spans="1:5" x14ac:dyDescent="0.25">
      <c r="A95">
        <f t="shared" si="2"/>
        <v>25789</v>
      </c>
      <c r="B95">
        <v>8</v>
      </c>
      <c r="C95">
        <v>0.41</v>
      </c>
      <c r="D95">
        <v>124155</v>
      </c>
      <c r="E95">
        <f t="shared" si="3"/>
        <v>0.68862275449101795</v>
      </c>
    </row>
    <row r="96" spans="1:5" x14ac:dyDescent="0.25">
      <c r="A96">
        <f t="shared" si="2"/>
        <v>25873</v>
      </c>
      <c r="B96">
        <v>6</v>
      </c>
      <c r="C96">
        <v>0.24</v>
      </c>
      <c r="D96">
        <v>124239</v>
      </c>
      <c r="E96">
        <f t="shared" si="3"/>
        <v>0.62874251497005984</v>
      </c>
    </row>
    <row r="97" spans="1:5" x14ac:dyDescent="0.25">
      <c r="A97">
        <f t="shared" si="2"/>
        <v>26079</v>
      </c>
      <c r="B97">
        <v>4</v>
      </c>
      <c r="C97">
        <v>0.1</v>
      </c>
      <c r="D97">
        <v>124445</v>
      </c>
      <c r="E97">
        <f t="shared" si="3"/>
        <v>0.45512010113780027</v>
      </c>
    </row>
    <row r="98" spans="1:5" x14ac:dyDescent="0.25">
      <c r="A98">
        <f t="shared" si="2"/>
        <v>26163</v>
      </c>
      <c r="B98">
        <v>4</v>
      </c>
      <c r="C98">
        <v>0</v>
      </c>
      <c r="D98">
        <v>124529</v>
      </c>
      <c r="E98">
        <f t="shared" si="3"/>
        <v>0.29850746268656714</v>
      </c>
    </row>
    <row r="99" spans="1:5" x14ac:dyDescent="0.25">
      <c r="A99">
        <f t="shared" si="2"/>
        <v>26369</v>
      </c>
      <c r="B99">
        <v>4</v>
      </c>
      <c r="C99">
        <v>0</v>
      </c>
      <c r="D99">
        <v>124735</v>
      </c>
      <c r="E99">
        <f t="shared" si="3"/>
        <v>0.13755158184319119</v>
      </c>
    </row>
    <row r="100" spans="1:5" x14ac:dyDescent="0.25">
      <c r="A100">
        <f t="shared" si="2"/>
        <v>26454</v>
      </c>
      <c r="B100">
        <v>4</v>
      </c>
      <c r="C100">
        <v>0</v>
      </c>
      <c r="D100">
        <v>124820</v>
      </c>
      <c r="E100">
        <f t="shared" si="3"/>
        <v>6.0150375939849628E-2</v>
      </c>
    </row>
    <row r="101" spans="1:5" x14ac:dyDescent="0.25">
      <c r="A101">
        <f t="shared" si="2"/>
        <v>26660</v>
      </c>
      <c r="B101">
        <v>4</v>
      </c>
      <c r="C101">
        <v>0</v>
      </c>
      <c r="D101">
        <v>125026</v>
      </c>
      <c r="E101">
        <f t="shared" si="3"/>
        <v>2.5412960609911057E-2</v>
      </c>
    </row>
    <row r="102" spans="1:5" x14ac:dyDescent="0.25">
      <c r="A102">
        <f t="shared" si="2"/>
        <v>26743</v>
      </c>
      <c r="B102">
        <v>4</v>
      </c>
      <c r="C102">
        <v>0</v>
      </c>
      <c r="D102">
        <v>125109</v>
      </c>
      <c r="E102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4" sqref="E4"/>
    </sheetView>
  </sheetViews>
  <sheetFormatPr defaultRowHeight="15" x14ac:dyDescent="0.25"/>
  <cols>
    <col min="1" max="1" width="12.140625" bestFit="1" customWidth="1"/>
    <col min="8" max="8" width="14.7109375" bestFit="1" customWidth="1"/>
  </cols>
  <sheetData>
    <row r="1" spans="1:8" x14ac:dyDescent="0.25">
      <c r="A1" s="35"/>
      <c r="B1" s="36" t="s">
        <v>25</v>
      </c>
      <c r="C1" s="36" t="s">
        <v>26</v>
      </c>
      <c r="D1" s="36" t="s">
        <v>27</v>
      </c>
      <c r="E1" s="36" t="s">
        <v>28</v>
      </c>
      <c r="F1" s="36" t="s">
        <v>29</v>
      </c>
      <c r="G1" s="36" t="s">
        <v>30</v>
      </c>
      <c r="H1" s="37" t="s">
        <v>34</v>
      </c>
    </row>
    <row r="2" spans="1:8" x14ac:dyDescent="0.25">
      <c r="A2" s="38" t="s">
        <v>31</v>
      </c>
      <c r="B2" s="33">
        <v>50</v>
      </c>
      <c r="C2" s="33">
        <v>98</v>
      </c>
      <c r="D2" s="33">
        <v>148</v>
      </c>
      <c r="E2" s="33">
        <v>198</v>
      </c>
      <c r="F2" s="33">
        <v>240</v>
      </c>
      <c r="G2" s="33">
        <v>0</v>
      </c>
      <c r="H2" s="34">
        <v>26</v>
      </c>
    </row>
    <row r="3" spans="1:8" x14ac:dyDescent="0.25">
      <c r="A3" s="38" t="s">
        <v>32</v>
      </c>
      <c r="B3" s="33">
        <v>48</v>
      </c>
      <c r="C3" s="33">
        <v>97</v>
      </c>
      <c r="D3" s="33">
        <v>147</v>
      </c>
      <c r="E3" s="33">
        <v>198</v>
      </c>
      <c r="F3" s="33">
        <v>0</v>
      </c>
      <c r="G3" s="33">
        <v>0</v>
      </c>
      <c r="H3" s="34">
        <v>30</v>
      </c>
    </row>
    <row r="4" spans="1:8" ht="15.75" thickBot="1" x14ac:dyDescent="0.3">
      <c r="A4" s="41" t="s">
        <v>33</v>
      </c>
      <c r="B4" s="39">
        <v>50</v>
      </c>
      <c r="C4" s="39">
        <v>99</v>
      </c>
      <c r="D4" s="39">
        <v>148</v>
      </c>
      <c r="E4" s="39">
        <v>199</v>
      </c>
      <c r="F4" s="39">
        <v>249</v>
      </c>
      <c r="G4" s="39">
        <v>0</v>
      </c>
      <c r="H4" s="40">
        <v>15</v>
      </c>
    </row>
    <row r="6" spans="1:8" x14ac:dyDescent="0.25">
      <c r="A6" t="s">
        <v>35</v>
      </c>
    </row>
    <row r="7" spans="1:8" x14ac:dyDescent="0.25">
      <c r="A7" t="s">
        <v>36</v>
      </c>
    </row>
    <row r="8" spans="1:8" x14ac:dyDescent="0.25">
      <c r="A8" t="s">
        <v>37</v>
      </c>
    </row>
    <row r="10" spans="1:8" x14ac:dyDescent="0.25">
      <c r="A10" t="s">
        <v>38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5" x14ac:dyDescent="0.25"/>
  <cols>
    <col min="1" max="1" width="12.28515625" bestFit="1" customWidth="1"/>
    <col min="2" max="2" width="18.85546875" customWidth="1"/>
    <col min="3" max="3" width="21.5703125" customWidth="1"/>
    <col min="6" max="6" width="26.42578125" customWidth="1"/>
    <col min="7" max="7" width="24.85546875" customWidth="1"/>
    <col min="8" max="8" width="32.140625" customWidth="1"/>
  </cols>
  <sheetData>
    <row r="1" spans="1:6" ht="18.75" x14ac:dyDescent="0.3">
      <c r="A1" s="60" t="s">
        <v>39</v>
      </c>
    </row>
    <row r="2" spans="1:6" ht="15.75" thickBot="1" x14ac:dyDescent="0.3"/>
    <row r="3" spans="1:6" ht="30.75" x14ac:dyDescent="0.3">
      <c r="A3" s="42" t="s">
        <v>0</v>
      </c>
      <c r="B3" s="43" t="s">
        <v>1</v>
      </c>
      <c r="C3" s="44" t="s">
        <v>2</v>
      </c>
      <c r="E3" s="60" t="s">
        <v>40</v>
      </c>
    </row>
    <row r="4" spans="1:6" ht="15.75" thickBot="1" x14ac:dyDescent="0.3">
      <c r="A4" s="45">
        <v>1</v>
      </c>
      <c r="B4" s="46">
        <v>0.56699999999999995</v>
      </c>
      <c r="C4" s="47">
        <v>0.54300000000000004</v>
      </c>
    </row>
    <row r="5" spans="1:6" x14ac:dyDescent="0.25">
      <c r="A5" s="45">
        <v>2</v>
      </c>
      <c r="B5" s="46">
        <v>0.56699999999999995</v>
      </c>
      <c r="C5" s="47">
        <v>0.53700000000000003</v>
      </c>
      <c r="E5" s="55" t="s">
        <v>11</v>
      </c>
      <c r="F5" s="37" t="s">
        <v>12</v>
      </c>
    </row>
    <row r="6" spans="1:6" x14ac:dyDescent="0.25">
      <c r="A6" s="45">
        <v>3</v>
      </c>
      <c r="B6" s="46">
        <v>0.55600000000000005</v>
      </c>
      <c r="C6" s="47">
        <v>0.56699999999999995</v>
      </c>
      <c r="E6" s="56" t="s">
        <v>7</v>
      </c>
      <c r="F6" s="57">
        <v>5</v>
      </c>
    </row>
    <row r="7" spans="1:6" x14ac:dyDescent="0.25">
      <c r="A7" s="45">
        <v>4</v>
      </c>
      <c r="B7" s="46">
        <v>0.56299999999999994</v>
      </c>
      <c r="C7" s="47">
        <v>0.54600000000000004</v>
      </c>
      <c r="E7" s="56" t="s">
        <v>8</v>
      </c>
      <c r="F7" s="57">
        <v>5</v>
      </c>
    </row>
    <row r="8" spans="1:6" x14ac:dyDescent="0.25">
      <c r="A8" s="45">
        <v>5</v>
      </c>
      <c r="B8" s="46">
        <v>0.55400000000000005</v>
      </c>
      <c r="C8" s="47">
        <v>0.54400000000000004</v>
      </c>
      <c r="E8" s="56" t="s">
        <v>9</v>
      </c>
      <c r="F8" s="57">
        <v>0</v>
      </c>
    </row>
    <row r="9" spans="1:6" ht="15.75" thickBot="1" x14ac:dyDescent="0.3">
      <c r="A9" s="48" t="s">
        <v>3</v>
      </c>
      <c r="B9" s="49">
        <v>0.56140000000000012</v>
      </c>
      <c r="C9" s="50">
        <v>0.5474</v>
      </c>
      <c r="E9" s="58" t="s">
        <v>10</v>
      </c>
      <c r="F9" s="59">
        <v>0</v>
      </c>
    </row>
    <row r="10" spans="1:6" x14ac:dyDescent="0.25">
      <c r="A10" s="45">
        <v>6</v>
      </c>
      <c r="B10" s="46">
        <v>0.78300000000000003</v>
      </c>
      <c r="C10" s="47">
        <v>0.74399999999999999</v>
      </c>
    </row>
    <row r="11" spans="1:6" x14ac:dyDescent="0.25">
      <c r="A11" s="45">
        <v>7</v>
      </c>
      <c r="B11" s="46">
        <v>0.80200000000000005</v>
      </c>
      <c r="C11" s="47">
        <v>0.73919999999999997</v>
      </c>
    </row>
    <row r="12" spans="1:6" x14ac:dyDescent="0.25">
      <c r="A12" s="51">
        <v>8</v>
      </c>
      <c r="B12" s="46">
        <v>0.78300000000000003</v>
      </c>
      <c r="C12" s="47">
        <v>0.75600000000000001</v>
      </c>
    </row>
    <row r="13" spans="1:6" x14ac:dyDescent="0.25">
      <c r="A13" s="51">
        <v>9</v>
      </c>
      <c r="B13" s="46">
        <v>0.77800000000000002</v>
      </c>
      <c r="C13" s="47">
        <v>0.74399999999999999</v>
      </c>
    </row>
    <row r="14" spans="1:6" x14ac:dyDescent="0.25">
      <c r="A14" s="51">
        <v>10</v>
      </c>
      <c r="B14" s="46">
        <v>0.78700000000000003</v>
      </c>
      <c r="C14" s="47">
        <v>0.752</v>
      </c>
    </row>
    <row r="15" spans="1:6" ht="15.75" thickBot="1" x14ac:dyDescent="0.3">
      <c r="A15" s="52" t="s">
        <v>4</v>
      </c>
      <c r="B15" s="53">
        <v>0.78659999999999997</v>
      </c>
      <c r="C15" s="54">
        <v>0.74703999999999993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H9" sqref="H9"/>
    </sheetView>
  </sheetViews>
  <sheetFormatPr defaultRowHeight="12.75" x14ac:dyDescent="0.2"/>
  <cols>
    <col min="1" max="1" width="14.42578125" style="66" bestFit="1" customWidth="1"/>
    <col min="2" max="2" width="11.42578125" style="66" bestFit="1" customWidth="1"/>
    <col min="3" max="3" width="8.42578125" style="66" bestFit="1" customWidth="1"/>
    <col min="4" max="4" width="9.140625" style="66"/>
    <col min="5" max="5" width="24.140625" style="66" bestFit="1" customWidth="1"/>
    <col min="6" max="16384" width="9.140625" style="66"/>
  </cols>
  <sheetData>
    <row r="1" spans="1:6" x14ac:dyDescent="0.2">
      <c r="A1" s="62" t="s">
        <v>13</v>
      </c>
      <c r="B1" s="63" t="s">
        <v>14</v>
      </c>
      <c r="C1" s="63" t="s">
        <v>15</v>
      </c>
      <c r="D1" s="63" t="s">
        <v>16</v>
      </c>
      <c r="E1" s="64" t="s">
        <v>17</v>
      </c>
      <c r="F1" s="65"/>
    </row>
    <row r="2" spans="1:6" x14ac:dyDescent="0.2">
      <c r="A2" s="67"/>
      <c r="B2" s="68">
        <v>177</v>
      </c>
      <c r="C2" s="68"/>
      <c r="D2" s="68">
        <v>98366</v>
      </c>
      <c r="E2" s="69"/>
    </row>
    <row r="3" spans="1:6" x14ac:dyDescent="0.2">
      <c r="A3" s="67">
        <f>D3-$D$2</f>
        <v>84</v>
      </c>
      <c r="B3" s="68">
        <v>177</v>
      </c>
      <c r="C3" s="68">
        <v>0.48</v>
      </c>
      <c r="D3" s="68">
        <v>98450</v>
      </c>
      <c r="E3" s="69"/>
    </row>
    <row r="4" spans="1:6" x14ac:dyDescent="0.2">
      <c r="A4" s="67">
        <f t="shared" ref="A4:A67" si="0">D4-$D$2</f>
        <v>168</v>
      </c>
      <c r="B4" s="68">
        <v>170</v>
      </c>
      <c r="C4" s="68">
        <v>0.83</v>
      </c>
      <c r="D4" s="68">
        <v>98534</v>
      </c>
      <c r="E4" s="69"/>
    </row>
    <row r="5" spans="1:6" x14ac:dyDescent="0.2">
      <c r="A5" s="67">
        <f t="shared" si="0"/>
        <v>253</v>
      </c>
      <c r="B5" s="68">
        <v>163</v>
      </c>
      <c r="C5" s="68">
        <v>0.82</v>
      </c>
      <c r="D5" s="68">
        <v>98619</v>
      </c>
      <c r="E5" s="69"/>
    </row>
    <row r="6" spans="1:6" x14ac:dyDescent="0.2">
      <c r="A6" s="67">
        <f t="shared" si="0"/>
        <v>337</v>
      </c>
      <c r="B6" s="68">
        <v>157</v>
      </c>
      <c r="C6" s="68">
        <v>0.71</v>
      </c>
      <c r="D6" s="68">
        <v>98703</v>
      </c>
      <c r="E6" s="69"/>
    </row>
    <row r="7" spans="1:6" x14ac:dyDescent="0.2">
      <c r="A7" s="67">
        <f t="shared" si="0"/>
        <v>421</v>
      </c>
      <c r="B7" s="68">
        <v>152</v>
      </c>
      <c r="C7" s="68">
        <v>0.6</v>
      </c>
      <c r="D7" s="68">
        <v>98787</v>
      </c>
      <c r="E7" s="69">
        <f>(B2-B7)/(D7-D2)*10</f>
        <v>0.59382422802850354</v>
      </c>
    </row>
    <row r="8" spans="1:6" x14ac:dyDescent="0.2">
      <c r="A8" s="67">
        <f t="shared" si="0"/>
        <v>505</v>
      </c>
      <c r="B8" s="68">
        <v>144</v>
      </c>
      <c r="C8" s="68">
        <v>0.95</v>
      </c>
      <c r="D8" s="68">
        <v>98871</v>
      </c>
      <c r="E8" s="69">
        <f t="shared" ref="E8:E66" si="1">(B3-B8)/(D8-D3)*10</f>
        <v>0.78384798099762465</v>
      </c>
    </row>
    <row r="9" spans="1:6" x14ac:dyDescent="0.2">
      <c r="A9" s="67">
        <f t="shared" si="0"/>
        <v>590</v>
      </c>
      <c r="B9" s="68">
        <v>137</v>
      </c>
      <c r="C9" s="68">
        <v>0.82</v>
      </c>
      <c r="D9" s="68">
        <v>98956</v>
      </c>
      <c r="E9" s="69">
        <f t="shared" si="1"/>
        <v>0.78199052132701419</v>
      </c>
    </row>
    <row r="10" spans="1:6" x14ac:dyDescent="0.2">
      <c r="A10" s="67">
        <f t="shared" si="0"/>
        <v>673</v>
      </c>
      <c r="B10" s="68">
        <v>131</v>
      </c>
      <c r="C10" s="68">
        <v>0.72</v>
      </c>
      <c r="D10" s="68">
        <v>99039</v>
      </c>
      <c r="E10" s="69">
        <f t="shared" si="1"/>
        <v>0.76190476190476197</v>
      </c>
    </row>
    <row r="11" spans="1:6" x14ac:dyDescent="0.2">
      <c r="A11" s="67">
        <f t="shared" si="0"/>
        <v>757</v>
      </c>
      <c r="B11" s="68">
        <v>125</v>
      </c>
      <c r="C11" s="68">
        <v>0.71</v>
      </c>
      <c r="D11" s="68">
        <v>99123</v>
      </c>
      <c r="E11" s="69">
        <f t="shared" si="1"/>
        <v>0.76190476190476197</v>
      </c>
    </row>
    <row r="12" spans="1:6" x14ac:dyDescent="0.2">
      <c r="A12" s="67">
        <f t="shared" si="0"/>
        <v>841</v>
      </c>
      <c r="B12" s="68">
        <v>119</v>
      </c>
      <c r="C12" s="68">
        <v>0.71</v>
      </c>
      <c r="D12" s="68">
        <v>99207</v>
      </c>
      <c r="E12" s="69">
        <f t="shared" si="1"/>
        <v>0.7857142857142857</v>
      </c>
    </row>
    <row r="13" spans="1:6" x14ac:dyDescent="0.2">
      <c r="A13" s="67">
        <f t="shared" si="0"/>
        <v>924</v>
      </c>
      <c r="B13" s="68">
        <v>112</v>
      </c>
      <c r="C13" s="68">
        <v>0.84</v>
      </c>
      <c r="D13" s="68">
        <v>99290</v>
      </c>
      <c r="E13" s="69">
        <f t="shared" si="1"/>
        <v>0.76372315035799532</v>
      </c>
    </row>
    <row r="14" spans="1:6" x14ac:dyDescent="0.2">
      <c r="A14" s="67">
        <f t="shared" si="0"/>
        <v>1007</v>
      </c>
      <c r="B14" s="68">
        <v>106</v>
      </c>
      <c r="C14" s="68">
        <v>0.72</v>
      </c>
      <c r="D14" s="68">
        <v>99373</v>
      </c>
      <c r="E14" s="69">
        <f t="shared" si="1"/>
        <v>0.74340527577937643</v>
      </c>
    </row>
    <row r="15" spans="1:6" x14ac:dyDescent="0.2">
      <c r="A15" s="67">
        <f t="shared" si="0"/>
        <v>1090</v>
      </c>
      <c r="B15" s="68">
        <v>99</v>
      </c>
      <c r="C15" s="68">
        <v>0.84</v>
      </c>
      <c r="D15" s="68">
        <v>99456</v>
      </c>
      <c r="E15" s="69">
        <f t="shared" si="1"/>
        <v>0.76738609112709821</v>
      </c>
    </row>
    <row r="16" spans="1:6" x14ac:dyDescent="0.2">
      <c r="A16" s="67">
        <f t="shared" si="0"/>
        <v>1172</v>
      </c>
      <c r="B16" s="68">
        <v>93</v>
      </c>
      <c r="C16" s="68">
        <v>0.73</v>
      </c>
      <c r="D16" s="68">
        <v>99538</v>
      </c>
      <c r="E16" s="69">
        <f t="shared" si="1"/>
        <v>0.77108433734939763</v>
      </c>
    </row>
    <row r="17" spans="1:5" x14ac:dyDescent="0.2">
      <c r="A17" s="67">
        <f t="shared" si="0"/>
        <v>1255</v>
      </c>
      <c r="B17" s="68">
        <v>88</v>
      </c>
      <c r="C17" s="68">
        <v>0.6</v>
      </c>
      <c r="D17" s="68">
        <v>99621</v>
      </c>
      <c r="E17" s="69">
        <f t="shared" si="1"/>
        <v>0.74879227053140096</v>
      </c>
    </row>
    <row r="18" spans="1:5" x14ac:dyDescent="0.2">
      <c r="A18" s="67">
        <f t="shared" si="0"/>
        <v>1337</v>
      </c>
      <c r="B18" s="68">
        <v>82</v>
      </c>
      <c r="C18" s="68">
        <v>0.73</v>
      </c>
      <c r="D18" s="68">
        <v>99703</v>
      </c>
      <c r="E18" s="69">
        <f t="shared" si="1"/>
        <v>0.72639225181598055</v>
      </c>
    </row>
    <row r="19" spans="1:5" x14ac:dyDescent="0.2">
      <c r="A19" s="67">
        <f t="shared" si="0"/>
        <v>1420</v>
      </c>
      <c r="B19" s="68">
        <v>75</v>
      </c>
      <c r="C19" s="68">
        <v>0.84</v>
      </c>
      <c r="D19" s="68">
        <v>99786</v>
      </c>
      <c r="E19" s="69">
        <f t="shared" si="1"/>
        <v>0.75060532687651338</v>
      </c>
    </row>
    <row r="20" spans="1:5" x14ac:dyDescent="0.2">
      <c r="A20" s="67">
        <f t="shared" si="0"/>
        <v>1504</v>
      </c>
      <c r="B20" s="68">
        <v>69</v>
      </c>
      <c r="C20" s="68">
        <v>0.71</v>
      </c>
      <c r="D20" s="68">
        <v>99870</v>
      </c>
      <c r="E20" s="69">
        <f t="shared" si="1"/>
        <v>0.72463768115942029</v>
      </c>
    </row>
    <row r="21" spans="1:5" x14ac:dyDescent="0.2">
      <c r="A21" s="67">
        <f t="shared" si="0"/>
        <v>1588</v>
      </c>
      <c r="B21" s="68">
        <v>63</v>
      </c>
      <c r="C21" s="68">
        <v>0.71</v>
      </c>
      <c r="D21" s="68">
        <v>99954</v>
      </c>
      <c r="E21" s="69">
        <f t="shared" si="1"/>
        <v>0.72115384615384603</v>
      </c>
    </row>
    <row r="22" spans="1:5" x14ac:dyDescent="0.2">
      <c r="A22" s="67">
        <f t="shared" si="0"/>
        <v>1672</v>
      </c>
      <c r="B22" s="68">
        <v>57</v>
      </c>
      <c r="C22" s="68">
        <v>0.71</v>
      </c>
      <c r="D22" s="68">
        <v>100038</v>
      </c>
      <c r="E22" s="69">
        <f t="shared" si="1"/>
        <v>0.74340527577937643</v>
      </c>
    </row>
    <row r="23" spans="1:5" x14ac:dyDescent="0.2">
      <c r="A23" s="67">
        <f t="shared" si="0"/>
        <v>1756</v>
      </c>
      <c r="B23" s="68">
        <v>52</v>
      </c>
      <c r="C23" s="68">
        <v>0.6</v>
      </c>
      <c r="D23" s="68">
        <v>100122</v>
      </c>
      <c r="E23" s="69">
        <f t="shared" si="1"/>
        <v>0.71599045346062051</v>
      </c>
    </row>
    <row r="24" spans="1:5" x14ac:dyDescent="0.2">
      <c r="A24" s="67">
        <f t="shared" si="0"/>
        <v>1841</v>
      </c>
      <c r="B24" s="68">
        <v>48</v>
      </c>
      <c r="C24" s="68">
        <v>0.47</v>
      </c>
      <c r="D24" s="68">
        <v>100207</v>
      </c>
      <c r="E24" s="69">
        <f t="shared" si="1"/>
        <v>0.64133016627078387</v>
      </c>
    </row>
    <row r="25" spans="1:5" x14ac:dyDescent="0.2">
      <c r="A25" s="67">
        <f t="shared" si="0"/>
        <v>1925</v>
      </c>
      <c r="B25" s="68">
        <v>41</v>
      </c>
      <c r="C25" s="68">
        <v>0.83</v>
      </c>
      <c r="D25" s="68">
        <v>100291</v>
      </c>
      <c r="E25" s="69">
        <f t="shared" si="1"/>
        <v>0.66508313539192399</v>
      </c>
    </row>
    <row r="26" spans="1:5" x14ac:dyDescent="0.2">
      <c r="A26" s="67">
        <f t="shared" si="0"/>
        <v>2130</v>
      </c>
      <c r="B26" s="68">
        <v>25</v>
      </c>
      <c r="C26" s="68">
        <v>0.78</v>
      </c>
      <c r="D26" s="68">
        <v>100496</v>
      </c>
      <c r="E26" s="69">
        <f t="shared" si="1"/>
        <v>0.70110701107011064</v>
      </c>
    </row>
    <row r="27" spans="1:5" x14ac:dyDescent="0.2">
      <c r="A27" s="67">
        <f t="shared" si="0"/>
        <v>2278</v>
      </c>
      <c r="B27" s="68">
        <v>15</v>
      </c>
      <c r="C27" s="68">
        <v>0.68</v>
      </c>
      <c r="D27" s="68">
        <v>100644</v>
      </c>
      <c r="E27" s="69">
        <f t="shared" si="1"/>
        <v>0.69306930693069313</v>
      </c>
    </row>
    <row r="28" spans="1:5" x14ac:dyDescent="0.2">
      <c r="A28" s="67">
        <f t="shared" si="0"/>
        <v>2427</v>
      </c>
      <c r="B28" s="68">
        <v>10</v>
      </c>
      <c r="C28" s="68">
        <v>0.34</v>
      </c>
      <c r="D28" s="68">
        <v>100793</v>
      </c>
      <c r="E28" s="69">
        <f t="shared" si="1"/>
        <v>0.62593144560357683</v>
      </c>
    </row>
    <row r="29" spans="1:5" x14ac:dyDescent="0.2">
      <c r="A29" s="67">
        <f t="shared" si="0"/>
        <v>2574</v>
      </c>
      <c r="B29" s="68">
        <v>6</v>
      </c>
      <c r="C29" s="68">
        <v>0.27</v>
      </c>
      <c r="D29" s="68">
        <v>100940</v>
      </c>
      <c r="E29" s="69">
        <f t="shared" si="1"/>
        <v>0.572987721691678</v>
      </c>
    </row>
    <row r="30" spans="1:5" x14ac:dyDescent="0.2">
      <c r="A30" s="67">
        <f t="shared" si="0"/>
        <v>2658</v>
      </c>
      <c r="B30" s="68">
        <v>6</v>
      </c>
      <c r="C30" s="68">
        <v>0</v>
      </c>
      <c r="D30" s="68">
        <v>101024</v>
      </c>
      <c r="E30" s="69">
        <f t="shared" si="1"/>
        <v>0.47748976807639837</v>
      </c>
    </row>
    <row r="31" spans="1:5" x14ac:dyDescent="0.2">
      <c r="A31" s="67">
        <f t="shared" si="0"/>
        <v>2864</v>
      </c>
      <c r="B31" s="68">
        <v>6</v>
      </c>
      <c r="C31" s="68">
        <v>0</v>
      </c>
      <c r="D31" s="68">
        <v>101230</v>
      </c>
      <c r="E31" s="69">
        <f t="shared" si="1"/>
        <v>0.25885558583106266</v>
      </c>
    </row>
    <row r="32" spans="1:5" x14ac:dyDescent="0.2">
      <c r="A32" s="67">
        <f t="shared" si="0"/>
        <v>2948</v>
      </c>
      <c r="B32" s="68">
        <v>6</v>
      </c>
      <c r="C32" s="68">
        <v>0</v>
      </c>
      <c r="D32" s="68">
        <v>101314</v>
      </c>
      <c r="E32" s="69">
        <f t="shared" si="1"/>
        <v>0.13432835820895522</v>
      </c>
    </row>
    <row r="33" spans="1:5" x14ac:dyDescent="0.2">
      <c r="A33" s="67">
        <f t="shared" si="0"/>
        <v>3154</v>
      </c>
      <c r="B33" s="68">
        <v>6</v>
      </c>
      <c r="C33" s="68">
        <v>0</v>
      </c>
      <c r="D33" s="68">
        <v>101520</v>
      </c>
      <c r="E33" s="69">
        <f t="shared" si="1"/>
        <v>5.5020632737276476E-2</v>
      </c>
    </row>
    <row r="34" spans="1:5" x14ac:dyDescent="0.2">
      <c r="A34" s="67">
        <f t="shared" si="0"/>
        <v>3239</v>
      </c>
      <c r="B34" s="68">
        <v>6</v>
      </c>
      <c r="C34" s="68">
        <v>0</v>
      </c>
      <c r="D34" s="68">
        <v>101605</v>
      </c>
      <c r="E34" s="69">
        <f t="shared" si="1"/>
        <v>0</v>
      </c>
    </row>
    <row r="35" spans="1:5" x14ac:dyDescent="0.2">
      <c r="A35" s="67">
        <f t="shared" si="0"/>
        <v>3445</v>
      </c>
      <c r="B35" s="68">
        <v>6</v>
      </c>
      <c r="C35" s="68">
        <v>0</v>
      </c>
      <c r="D35" s="68">
        <v>101811</v>
      </c>
      <c r="E35" s="69">
        <f t="shared" si="1"/>
        <v>0</v>
      </c>
    </row>
    <row r="36" spans="1:5" x14ac:dyDescent="0.2">
      <c r="A36" s="67">
        <f t="shared" si="0"/>
        <v>8387</v>
      </c>
      <c r="B36" s="68">
        <v>160</v>
      </c>
      <c r="C36" s="68">
        <v>0</v>
      </c>
      <c r="D36" s="68">
        <v>106753</v>
      </c>
      <c r="E36" s="69">
        <v>0</v>
      </c>
    </row>
    <row r="37" spans="1:5" x14ac:dyDescent="0.2">
      <c r="A37" s="67">
        <f t="shared" si="0"/>
        <v>8469</v>
      </c>
      <c r="B37" s="68">
        <v>155</v>
      </c>
      <c r="C37" s="68">
        <v>0.61</v>
      </c>
      <c r="D37" s="68">
        <v>106835</v>
      </c>
      <c r="E37" s="69">
        <v>0</v>
      </c>
    </row>
    <row r="38" spans="1:5" x14ac:dyDescent="0.2">
      <c r="A38" s="67">
        <f t="shared" si="0"/>
        <v>8552</v>
      </c>
      <c r="B38" s="68">
        <v>148</v>
      </c>
      <c r="C38" s="68">
        <v>0.84</v>
      </c>
      <c r="D38" s="68">
        <v>106918</v>
      </c>
      <c r="E38" s="69">
        <v>0</v>
      </c>
    </row>
    <row r="39" spans="1:5" x14ac:dyDescent="0.2">
      <c r="A39" s="67">
        <f t="shared" si="0"/>
        <v>8636</v>
      </c>
      <c r="B39" s="68">
        <v>143</v>
      </c>
      <c r="C39" s="68">
        <v>0.6</v>
      </c>
      <c r="D39" s="68">
        <v>107002</v>
      </c>
      <c r="E39" s="69">
        <v>0</v>
      </c>
    </row>
    <row r="40" spans="1:5" x14ac:dyDescent="0.2">
      <c r="A40" s="67">
        <f t="shared" si="0"/>
        <v>8719</v>
      </c>
      <c r="B40" s="68">
        <v>136</v>
      </c>
      <c r="C40" s="68">
        <v>0.84</v>
      </c>
      <c r="D40" s="68">
        <v>107085</v>
      </c>
      <c r="E40" s="69">
        <v>0</v>
      </c>
    </row>
    <row r="41" spans="1:5" x14ac:dyDescent="0.2">
      <c r="A41" s="67">
        <f t="shared" si="0"/>
        <v>8803</v>
      </c>
      <c r="B41" s="68">
        <v>129</v>
      </c>
      <c r="C41" s="68">
        <v>0.83</v>
      </c>
      <c r="D41" s="68">
        <v>107169</v>
      </c>
      <c r="E41" s="69">
        <f t="shared" si="1"/>
        <v>0.74519230769230771</v>
      </c>
    </row>
    <row r="42" spans="1:5" x14ac:dyDescent="0.2">
      <c r="A42" s="67">
        <f t="shared" si="0"/>
        <v>8886</v>
      </c>
      <c r="B42" s="68">
        <v>123</v>
      </c>
      <c r="C42" s="68">
        <v>0.72</v>
      </c>
      <c r="D42" s="68">
        <v>107252</v>
      </c>
      <c r="E42" s="69">
        <f t="shared" si="1"/>
        <v>0.76738609112709821</v>
      </c>
    </row>
    <row r="43" spans="1:5" x14ac:dyDescent="0.2">
      <c r="A43" s="67">
        <f t="shared" si="0"/>
        <v>8970</v>
      </c>
      <c r="B43" s="68">
        <v>117</v>
      </c>
      <c r="C43" s="68">
        <v>0.71</v>
      </c>
      <c r="D43" s="68">
        <v>107336</v>
      </c>
      <c r="E43" s="69">
        <f t="shared" si="1"/>
        <v>0.74162679425837319</v>
      </c>
    </row>
    <row r="44" spans="1:5" x14ac:dyDescent="0.2">
      <c r="A44" s="67">
        <f t="shared" si="0"/>
        <v>9055</v>
      </c>
      <c r="B44" s="68">
        <v>110</v>
      </c>
      <c r="C44" s="68">
        <v>0.82</v>
      </c>
      <c r="D44" s="68">
        <v>107421</v>
      </c>
      <c r="E44" s="69">
        <f t="shared" si="1"/>
        <v>0.7875894988066825</v>
      </c>
    </row>
    <row r="45" spans="1:5" x14ac:dyDescent="0.2">
      <c r="A45" s="67">
        <f t="shared" si="0"/>
        <v>9139</v>
      </c>
      <c r="B45" s="68">
        <v>104</v>
      </c>
      <c r="C45" s="68">
        <v>0.71</v>
      </c>
      <c r="D45" s="68">
        <v>107505</v>
      </c>
      <c r="E45" s="69">
        <f t="shared" si="1"/>
        <v>0.76190476190476197</v>
      </c>
    </row>
    <row r="46" spans="1:5" x14ac:dyDescent="0.2">
      <c r="A46" s="67">
        <f t="shared" si="0"/>
        <v>9223</v>
      </c>
      <c r="B46" s="68">
        <v>98</v>
      </c>
      <c r="C46" s="68">
        <v>0.71</v>
      </c>
      <c r="D46" s="68">
        <v>107589</v>
      </c>
      <c r="E46" s="69">
        <f t="shared" si="1"/>
        <v>0.73809523809523814</v>
      </c>
    </row>
    <row r="47" spans="1:5" x14ac:dyDescent="0.2">
      <c r="A47" s="67">
        <f t="shared" si="0"/>
        <v>9307</v>
      </c>
      <c r="B47" s="68">
        <v>90</v>
      </c>
      <c r="C47" s="68">
        <v>0.95</v>
      </c>
      <c r="D47" s="68">
        <v>107673</v>
      </c>
      <c r="E47" s="69">
        <f t="shared" si="1"/>
        <v>0.78384798099762465</v>
      </c>
    </row>
    <row r="48" spans="1:5" x14ac:dyDescent="0.2">
      <c r="A48" s="67">
        <f t="shared" si="0"/>
        <v>9391</v>
      </c>
      <c r="B48" s="68">
        <v>85</v>
      </c>
      <c r="C48" s="68">
        <v>0.6</v>
      </c>
      <c r="D48" s="68">
        <v>107757</v>
      </c>
      <c r="E48" s="69">
        <f t="shared" si="1"/>
        <v>0.76009501187648465</v>
      </c>
    </row>
    <row r="49" spans="1:5" x14ac:dyDescent="0.2">
      <c r="A49" s="67">
        <f t="shared" si="0"/>
        <v>9476</v>
      </c>
      <c r="B49" s="68">
        <v>78</v>
      </c>
      <c r="C49" s="68">
        <v>0.82</v>
      </c>
      <c r="D49" s="68">
        <v>107842</v>
      </c>
      <c r="E49" s="69">
        <f t="shared" si="1"/>
        <v>0.76009501187648465</v>
      </c>
    </row>
    <row r="50" spans="1:5" x14ac:dyDescent="0.2">
      <c r="A50" s="67">
        <f t="shared" si="0"/>
        <v>9560</v>
      </c>
      <c r="B50" s="68">
        <v>72</v>
      </c>
      <c r="C50" s="68">
        <v>0.71</v>
      </c>
      <c r="D50" s="68">
        <v>107926</v>
      </c>
      <c r="E50" s="69">
        <f t="shared" si="1"/>
        <v>0.76009501187648465</v>
      </c>
    </row>
    <row r="51" spans="1:5" x14ac:dyDescent="0.2">
      <c r="A51" s="67">
        <f t="shared" si="0"/>
        <v>9644</v>
      </c>
      <c r="B51" s="68">
        <v>66</v>
      </c>
      <c r="C51" s="68">
        <v>0.71</v>
      </c>
      <c r="D51" s="68">
        <v>108010</v>
      </c>
      <c r="E51" s="69">
        <f t="shared" si="1"/>
        <v>0.76009501187648465</v>
      </c>
    </row>
    <row r="52" spans="1:5" x14ac:dyDescent="0.2">
      <c r="A52" s="67">
        <f t="shared" si="0"/>
        <v>9729</v>
      </c>
      <c r="B52" s="68">
        <v>60</v>
      </c>
      <c r="C52" s="68">
        <v>0.71</v>
      </c>
      <c r="D52" s="68">
        <v>108095</v>
      </c>
      <c r="E52" s="69">
        <f t="shared" si="1"/>
        <v>0.7109004739336493</v>
      </c>
    </row>
    <row r="53" spans="1:5" x14ac:dyDescent="0.2">
      <c r="A53" s="67">
        <f t="shared" si="0"/>
        <v>9813</v>
      </c>
      <c r="B53" s="68">
        <v>54</v>
      </c>
      <c r="C53" s="68">
        <v>0.71</v>
      </c>
      <c r="D53" s="68">
        <v>108179</v>
      </c>
      <c r="E53" s="69">
        <f t="shared" si="1"/>
        <v>0.73459715639810419</v>
      </c>
    </row>
    <row r="54" spans="1:5" x14ac:dyDescent="0.2">
      <c r="A54" s="67">
        <f t="shared" si="0"/>
        <v>9897</v>
      </c>
      <c r="B54" s="68">
        <v>53</v>
      </c>
      <c r="C54" s="68">
        <v>0.12</v>
      </c>
      <c r="D54" s="68">
        <v>108263</v>
      </c>
      <c r="E54" s="69">
        <f t="shared" si="1"/>
        <v>0.59382422802850354</v>
      </c>
    </row>
    <row r="55" spans="1:5" x14ac:dyDescent="0.2">
      <c r="A55" s="67">
        <f t="shared" si="0"/>
        <v>9981</v>
      </c>
      <c r="B55" s="68">
        <v>43</v>
      </c>
      <c r="C55" s="68">
        <v>1.19</v>
      </c>
      <c r="D55" s="68">
        <v>108347</v>
      </c>
      <c r="E55" s="69">
        <f t="shared" si="1"/>
        <v>0.6888361045130641</v>
      </c>
    </row>
    <row r="56" spans="1:5" x14ac:dyDescent="0.2">
      <c r="A56" s="67">
        <f t="shared" si="0"/>
        <v>10065</v>
      </c>
      <c r="B56" s="68">
        <v>37</v>
      </c>
      <c r="C56" s="68">
        <v>0.71</v>
      </c>
      <c r="D56" s="68">
        <v>108431</v>
      </c>
      <c r="E56" s="69">
        <f t="shared" si="1"/>
        <v>0.6888361045130641</v>
      </c>
    </row>
    <row r="57" spans="1:5" x14ac:dyDescent="0.2">
      <c r="A57" s="67">
        <f t="shared" si="0"/>
        <v>10270</v>
      </c>
      <c r="B57" s="68">
        <v>22</v>
      </c>
      <c r="C57" s="68">
        <v>0.73</v>
      </c>
      <c r="D57" s="68">
        <v>108636</v>
      </c>
      <c r="E57" s="69">
        <f t="shared" si="1"/>
        <v>0.70240295748613679</v>
      </c>
    </row>
    <row r="58" spans="1:5" x14ac:dyDescent="0.2">
      <c r="A58" s="67">
        <f t="shared" si="0"/>
        <v>10416</v>
      </c>
      <c r="B58" s="68">
        <v>12</v>
      </c>
      <c r="C58" s="68">
        <v>0.68</v>
      </c>
      <c r="D58" s="68">
        <v>108782</v>
      </c>
      <c r="E58" s="69">
        <f t="shared" si="1"/>
        <v>0.69651741293532343</v>
      </c>
    </row>
    <row r="59" spans="1:5" x14ac:dyDescent="0.2">
      <c r="A59" s="67">
        <f t="shared" si="0"/>
        <v>10565</v>
      </c>
      <c r="B59" s="68">
        <v>6</v>
      </c>
      <c r="C59" s="68">
        <v>0.4</v>
      </c>
      <c r="D59" s="68">
        <v>108931</v>
      </c>
      <c r="E59" s="69">
        <f t="shared" si="1"/>
        <v>0.70359281437125754</v>
      </c>
    </row>
    <row r="60" spans="1:5" x14ac:dyDescent="0.2">
      <c r="A60" s="67">
        <f t="shared" si="0"/>
        <v>10650</v>
      </c>
      <c r="B60" s="68">
        <v>4</v>
      </c>
      <c r="C60" s="68">
        <v>0.24</v>
      </c>
      <c r="D60" s="68">
        <v>109016</v>
      </c>
      <c r="E60" s="69">
        <f t="shared" si="1"/>
        <v>0.5829596412556054</v>
      </c>
    </row>
    <row r="61" spans="1:5" x14ac:dyDescent="0.2">
      <c r="A61" s="67">
        <f t="shared" si="0"/>
        <v>10854</v>
      </c>
      <c r="B61" s="68">
        <v>3</v>
      </c>
      <c r="C61" s="68">
        <v>0.05</v>
      </c>
      <c r="D61" s="68">
        <v>109220</v>
      </c>
      <c r="E61" s="69">
        <f t="shared" si="1"/>
        <v>0.43092522179974657</v>
      </c>
    </row>
    <row r="62" spans="1:5" x14ac:dyDescent="0.2">
      <c r="A62" s="67">
        <f t="shared" si="0"/>
        <v>10939</v>
      </c>
      <c r="B62" s="68">
        <v>3</v>
      </c>
      <c r="C62" s="68">
        <v>0</v>
      </c>
      <c r="D62" s="68">
        <v>109305</v>
      </c>
      <c r="E62" s="69">
        <f t="shared" si="1"/>
        <v>0.28400597907324365</v>
      </c>
    </row>
    <row r="63" spans="1:5" x14ac:dyDescent="0.2">
      <c r="A63" s="67">
        <f t="shared" si="0"/>
        <v>11145</v>
      </c>
      <c r="B63" s="68">
        <v>3</v>
      </c>
      <c r="C63" s="68">
        <v>0</v>
      </c>
      <c r="D63" s="68">
        <v>109511</v>
      </c>
      <c r="E63" s="69">
        <f t="shared" si="1"/>
        <v>0.12345679012345678</v>
      </c>
    </row>
    <row r="64" spans="1:5" x14ac:dyDescent="0.2">
      <c r="A64" s="67">
        <f t="shared" si="0"/>
        <v>11228</v>
      </c>
      <c r="B64" s="68">
        <v>3</v>
      </c>
      <c r="C64" s="68">
        <v>0</v>
      </c>
      <c r="D64" s="68">
        <v>109594</v>
      </c>
      <c r="E64" s="69">
        <f t="shared" si="1"/>
        <v>4.5248868778280549E-2</v>
      </c>
    </row>
    <row r="65" spans="1:5" x14ac:dyDescent="0.2">
      <c r="A65" s="67">
        <f t="shared" si="0"/>
        <v>11435</v>
      </c>
      <c r="B65" s="68">
        <v>3</v>
      </c>
      <c r="C65" s="68">
        <v>0</v>
      </c>
      <c r="D65" s="68">
        <v>109801</v>
      </c>
      <c r="E65" s="69">
        <f t="shared" si="1"/>
        <v>1.2738853503184712E-2</v>
      </c>
    </row>
    <row r="66" spans="1:5" x14ac:dyDescent="0.2">
      <c r="A66" s="67">
        <f t="shared" si="0"/>
        <v>11519</v>
      </c>
      <c r="B66" s="68">
        <v>3</v>
      </c>
      <c r="C66" s="68">
        <v>0</v>
      </c>
      <c r="D66" s="68">
        <v>109885</v>
      </c>
      <c r="E66" s="69">
        <f t="shared" si="1"/>
        <v>0</v>
      </c>
    </row>
    <row r="67" spans="1:5" x14ac:dyDescent="0.2">
      <c r="A67" s="67">
        <f t="shared" si="0"/>
        <v>19486</v>
      </c>
      <c r="B67" s="68">
        <v>5</v>
      </c>
      <c r="C67" s="68">
        <v>0</v>
      </c>
      <c r="D67" s="68">
        <v>117852</v>
      </c>
      <c r="E67" s="69">
        <v>0</v>
      </c>
    </row>
    <row r="68" spans="1:5" x14ac:dyDescent="0.2">
      <c r="A68" s="67">
        <f t="shared" ref="A68:A102" si="2">D68-$D$2</f>
        <v>23275</v>
      </c>
      <c r="B68" s="68">
        <v>190</v>
      </c>
      <c r="C68" s="68">
        <v>0.24</v>
      </c>
      <c r="D68" s="68">
        <v>121641</v>
      </c>
      <c r="E68" s="69">
        <v>0</v>
      </c>
    </row>
    <row r="69" spans="1:5" x14ac:dyDescent="0.2">
      <c r="A69" s="67">
        <f t="shared" si="2"/>
        <v>23358</v>
      </c>
      <c r="B69" s="68">
        <v>189</v>
      </c>
      <c r="C69" s="68">
        <v>0.12</v>
      </c>
      <c r="D69" s="68">
        <v>121724</v>
      </c>
      <c r="E69" s="69">
        <v>0</v>
      </c>
    </row>
    <row r="70" spans="1:5" x14ac:dyDescent="0.2">
      <c r="A70" s="67">
        <f t="shared" si="2"/>
        <v>23441</v>
      </c>
      <c r="B70" s="68">
        <v>179</v>
      </c>
      <c r="C70" s="68">
        <v>1.2</v>
      </c>
      <c r="D70" s="68">
        <v>121807</v>
      </c>
      <c r="E70" s="69">
        <v>0</v>
      </c>
    </row>
    <row r="71" spans="1:5" x14ac:dyDescent="0.2">
      <c r="A71" s="67">
        <f t="shared" si="2"/>
        <v>23524</v>
      </c>
      <c r="B71" s="68">
        <v>174</v>
      </c>
      <c r="C71" s="68">
        <v>0.6</v>
      </c>
      <c r="D71" s="68">
        <v>121890</v>
      </c>
      <c r="E71" s="69">
        <v>0</v>
      </c>
    </row>
    <row r="72" spans="1:5" x14ac:dyDescent="0.2">
      <c r="A72" s="67">
        <f t="shared" si="2"/>
        <v>23607</v>
      </c>
      <c r="B72" s="68">
        <v>168</v>
      </c>
      <c r="C72" s="68">
        <v>0.72</v>
      </c>
      <c r="D72" s="68">
        <v>121973</v>
      </c>
      <c r="E72" s="69">
        <v>0</v>
      </c>
    </row>
    <row r="73" spans="1:5" x14ac:dyDescent="0.2">
      <c r="A73" s="67">
        <f t="shared" si="2"/>
        <v>23692</v>
      </c>
      <c r="B73" s="68">
        <v>161</v>
      </c>
      <c r="C73" s="68">
        <v>0.82</v>
      </c>
      <c r="D73" s="68">
        <v>122058</v>
      </c>
      <c r="E73" s="69">
        <f t="shared" ref="E73:E102" si="3">(B68-B73)/(D73-D68)*10</f>
        <v>0.69544364508393286</v>
      </c>
    </row>
    <row r="74" spans="1:5" x14ac:dyDescent="0.2">
      <c r="A74" s="67">
        <f t="shared" si="2"/>
        <v>23776</v>
      </c>
      <c r="B74" s="68">
        <v>155</v>
      </c>
      <c r="C74" s="68">
        <v>0.71</v>
      </c>
      <c r="D74" s="68">
        <v>122142</v>
      </c>
      <c r="E74" s="69">
        <f t="shared" si="3"/>
        <v>0.81339712918660279</v>
      </c>
    </row>
    <row r="75" spans="1:5" x14ac:dyDescent="0.2">
      <c r="A75" s="67">
        <f t="shared" si="2"/>
        <v>23860</v>
      </c>
      <c r="B75" s="68">
        <v>148</v>
      </c>
      <c r="C75" s="68">
        <v>0.83</v>
      </c>
      <c r="D75" s="68">
        <v>122226</v>
      </c>
      <c r="E75" s="69">
        <f t="shared" si="3"/>
        <v>0.7398568019093078</v>
      </c>
    </row>
    <row r="76" spans="1:5" x14ac:dyDescent="0.2">
      <c r="A76" s="67">
        <f t="shared" si="2"/>
        <v>23944</v>
      </c>
      <c r="B76" s="68">
        <v>142</v>
      </c>
      <c r="C76" s="68">
        <v>0.71</v>
      </c>
      <c r="D76" s="68">
        <v>122310</v>
      </c>
      <c r="E76" s="69">
        <f t="shared" si="3"/>
        <v>0.76190476190476197</v>
      </c>
    </row>
    <row r="77" spans="1:5" x14ac:dyDescent="0.2">
      <c r="A77" s="67">
        <f t="shared" si="2"/>
        <v>24028</v>
      </c>
      <c r="B77" s="68">
        <v>135</v>
      </c>
      <c r="C77" s="68">
        <v>0.83</v>
      </c>
      <c r="D77" s="68">
        <v>122394</v>
      </c>
      <c r="E77" s="69">
        <f t="shared" si="3"/>
        <v>0.78384798099762465</v>
      </c>
    </row>
    <row r="78" spans="1:5" x14ac:dyDescent="0.2">
      <c r="A78" s="67">
        <f t="shared" si="2"/>
        <v>24112</v>
      </c>
      <c r="B78" s="68">
        <v>129</v>
      </c>
      <c r="C78" s="68">
        <v>0.71</v>
      </c>
      <c r="D78" s="68">
        <v>122478</v>
      </c>
      <c r="E78" s="69">
        <f t="shared" si="3"/>
        <v>0.76190476190476197</v>
      </c>
    </row>
    <row r="79" spans="1:5" x14ac:dyDescent="0.2">
      <c r="A79" s="67">
        <f t="shared" si="2"/>
        <v>24196</v>
      </c>
      <c r="B79" s="68">
        <v>123</v>
      </c>
      <c r="C79" s="68">
        <v>0.71</v>
      </c>
      <c r="D79" s="68">
        <v>122562</v>
      </c>
      <c r="E79" s="69">
        <f t="shared" si="3"/>
        <v>0.76190476190476197</v>
      </c>
    </row>
    <row r="80" spans="1:5" x14ac:dyDescent="0.2">
      <c r="A80" s="67">
        <f t="shared" si="2"/>
        <v>24280</v>
      </c>
      <c r="B80" s="68">
        <v>116</v>
      </c>
      <c r="C80" s="68">
        <v>0.83</v>
      </c>
      <c r="D80" s="68">
        <v>122646</v>
      </c>
      <c r="E80" s="69">
        <f t="shared" si="3"/>
        <v>0.76190476190476197</v>
      </c>
    </row>
    <row r="81" spans="1:5" x14ac:dyDescent="0.2">
      <c r="A81" s="67">
        <f t="shared" si="2"/>
        <v>24364</v>
      </c>
      <c r="B81" s="68">
        <v>109</v>
      </c>
      <c r="C81" s="68">
        <v>0.83</v>
      </c>
      <c r="D81" s="68">
        <v>122730</v>
      </c>
      <c r="E81" s="69">
        <f t="shared" si="3"/>
        <v>0.7857142857142857</v>
      </c>
    </row>
    <row r="82" spans="1:5" x14ac:dyDescent="0.2">
      <c r="A82" s="67">
        <f t="shared" si="2"/>
        <v>24448</v>
      </c>
      <c r="B82" s="68">
        <v>103</v>
      </c>
      <c r="C82" s="68">
        <v>0.71</v>
      </c>
      <c r="D82" s="68">
        <v>122814</v>
      </c>
      <c r="E82" s="69">
        <f t="shared" si="3"/>
        <v>0.76190476190476197</v>
      </c>
    </row>
    <row r="83" spans="1:5" x14ac:dyDescent="0.2">
      <c r="A83" s="67">
        <f t="shared" si="2"/>
        <v>24533</v>
      </c>
      <c r="B83" s="68">
        <v>97</v>
      </c>
      <c r="C83" s="68">
        <v>0.71</v>
      </c>
      <c r="D83" s="68">
        <v>122899</v>
      </c>
      <c r="E83" s="69">
        <f t="shared" si="3"/>
        <v>0.76009501187648465</v>
      </c>
    </row>
    <row r="84" spans="1:5" x14ac:dyDescent="0.2">
      <c r="A84" s="67">
        <f t="shared" si="2"/>
        <v>24617</v>
      </c>
      <c r="B84" s="68">
        <v>90</v>
      </c>
      <c r="C84" s="68">
        <v>0.83</v>
      </c>
      <c r="D84" s="68">
        <v>122983</v>
      </c>
      <c r="E84" s="69">
        <f t="shared" si="3"/>
        <v>0.78384798099762465</v>
      </c>
    </row>
    <row r="85" spans="1:5" x14ac:dyDescent="0.2">
      <c r="A85" s="67">
        <f t="shared" si="2"/>
        <v>24701</v>
      </c>
      <c r="B85" s="68">
        <v>83</v>
      </c>
      <c r="C85" s="68">
        <v>0.83</v>
      </c>
      <c r="D85" s="68">
        <v>123067</v>
      </c>
      <c r="E85" s="69">
        <f t="shared" si="3"/>
        <v>0.78384798099762465</v>
      </c>
    </row>
    <row r="86" spans="1:5" x14ac:dyDescent="0.2">
      <c r="A86" s="67">
        <f t="shared" si="2"/>
        <v>24786</v>
      </c>
      <c r="B86" s="68">
        <v>77</v>
      </c>
      <c r="C86" s="68">
        <v>0.71</v>
      </c>
      <c r="D86" s="68">
        <v>123152</v>
      </c>
      <c r="E86" s="69">
        <f t="shared" si="3"/>
        <v>0.7582938388625593</v>
      </c>
    </row>
    <row r="87" spans="1:5" x14ac:dyDescent="0.2">
      <c r="A87" s="67">
        <f t="shared" si="2"/>
        <v>24870</v>
      </c>
      <c r="B87" s="68">
        <v>70</v>
      </c>
      <c r="C87" s="68">
        <v>0.83</v>
      </c>
      <c r="D87" s="68">
        <v>123236</v>
      </c>
      <c r="E87" s="69">
        <f t="shared" si="3"/>
        <v>0.78199052132701419</v>
      </c>
    </row>
    <row r="88" spans="1:5" x14ac:dyDescent="0.2">
      <c r="A88" s="67">
        <f t="shared" si="2"/>
        <v>24954</v>
      </c>
      <c r="B88" s="68">
        <v>64</v>
      </c>
      <c r="C88" s="68">
        <v>0.71</v>
      </c>
      <c r="D88" s="68">
        <v>123320</v>
      </c>
      <c r="E88" s="69">
        <f t="shared" si="3"/>
        <v>0.78384798099762465</v>
      </c>
    </row>
    <row r="89" spans="1:5" x14ac:dyDescent="0.2">
      <c r="A89" s="67">
        <f t="shared" si="2"/>
        <v>25037</v>
      </c>
      <c r="B89" s="68">
        <v>58</v>
      </c>
      <c r="C89" s="68">
        <v>0.72</v>
      </c>
      <c r="D89" s="68">
        <v>123403</v>
      </c>
      <c r="E89" s="69">
        <f t="shared" si="3"/>
        <v>0.76190476190476197</v>
      </c>
    </row>
    <row r="90" spans="1:5" x14ac:dyDescent="0.2">
      <c r="A90" s="67">
        <f t="shared" si="2"/>
        <v>25121</v>
      </c>
      <c r="B90" s="68">
        <v>54</v>
      </c>
      <c r="C90" s="68">
        <v>0.48</v>
      </c>
      <c r="D90" s="68">
        <v>123487</v>
      </c>
      <c r="E90" s="69">
        <f t="shared" si="3"/>
        <v>0.69047619047619047</v>
      </c>
    </row>
    <row r="91" spans="1:5" x14ac:dyDescent="0.2">
      <c r="A91" s="67">
        <f t="shared" si="2"/>
        <v>25205</v>
      </c>
      <c r="B91" s="68">
        <v>48</v>
      </c>
      <c r="C91" s="68">
        <v>0.71</v>
      </c>
      <c r="D91" s="68">
        <v>123571</v>
      </c>
      <c r="E91" s="69">
        <f t="shared" si="3"/>
        <v>0.69212410501193311</v>
      </c>
    </row>
    <row r="92" spans="1:5" x14ac:dyDescent="0.2">
      <c r="A92" s="67">
        <f t="shared" si="2"/>
        <v>25288</v>
      </c>
      <c r="B92" s="68">
        <v>40</v>
      </c>
      <c r="C92" s="68">
        <v>0.96</v>
      </c>
      <c r="D92" s="68">
        <v>123654</v>
      </c>
      <c r="E92" s="69">
        <f t="shared" si="3"/>
        <v>0.71770334928229662</v>
      </c>
    </row>
    <row r="93" spans="1:5" x14ac:dyDescent="0.2">
      <c r="A93" s="67">
        <f t="shared" si="2"/>
        <v>25493</v>
      </c>
      <c r="B93" s="68">
        <v>24</v>
      </c>
      <c r="C93" s="68">
        <v>0.78</v>
      </c>
      <c r="D93" s="68">
        <v>123859</v>
      </c>
      <c r="E93" s="69">
        <f t="shared" si="3"/>
        <v>0.7421150278293136</v>
      </c>
    </row>
    <row r="94" spans="1:5" x14ac:dyDescent="0.2">
      <c r="A94" s="67">
        <f t="shared" si="2"/>
        <v>25642</v>
      </c>
      <c r="B94" s="68">
        <v>14</v>
      </c>
      <c r="C94" s="68">
        <v>0.67</v>
      </c>
      <c r="D94" s="68">
        <v>124008</v>
      </c>
      <c r="E94" s="69">
        <f t="shared" si="3"/>
        <v>0.72727272727272729</v>
      </c>
    </row>
    <row r="95" spans="1:5" x14ac:dyDescent="0.2">
      <c r="A95" s="67">
        <f t="shared" si="2"/>
        <v>25789</v>
      </c>
      <c r="B95" s="68">
        <v>8</v>
      </c>
      <c r="C95" s="68">
        <v>0.41</v>
      </c>
      <c r="D95" s="68">
        <v>124155</v>
      </c>
      <c r="E95" s="69">
        <f t="shared" si="3"/>
        <v>0.68862275449101795</v>
      </c>
    </row>
    <row r="96" spans="1:5" x14ac:dyDescent="0.2">
      <c r="A96" s="67">
        <f t="shared" si="2"/>
        <v>25873</v>
      </c>
      <c r="B96" s="68">
        <v>6</v>
      </c>
      <c r="C96" s="68">
        <v>0.24</v>
      </c>
      <c r="D96" s="68">
        <v>124239</v>
      </c>
      <c r="E96" s="69">
        <f t="shared" si="3"/>
        <v>0.62874251497005984</v>
      </c>
    </row>
    <row r="97" spans="1:5" x14ac:dyDescent="0.2">
      <c r="A97" s="67">
        <f t="shared" si="2"/>
        <v>26079</v>
      </c>
      <c r="B97" s="68">
        <v>4</v>
      </c>
      <c r="C97" s="68">
        <v>0.1</v>
      </c>
      <c r="D97" s="68">
        <v>124445</v>
      </c>
      <c r="E97" s="69">
        <f t="shared" si="3"/>
        <v>0.45512010113780027</v>
      </c>
    </row>
    <row r="98" spans="1:5" x14ac:dyDescent="0.2">
      <c r="A98" s="67">
        <f t="shared" si="2"/>
        <v>26163</v>
      </c>
      <c r="B98" s="68">
        <v>4</v>
      </c>
      <c r="C98" s="68">
        <v>0</v>
      </c>
      <c r="D98" s="68">
        <v>124529</v>
      </c>
      <c r="E98" s="69">
        <f t="shared" si="3"/>
        <v>0.29850746268656714</v>
      </c>
    </row>
    <row r="99" spans="1:5" x14ac:dyDescent="0.2">
      <c r="A99" s="67">
        <f t="shared" si="2"/>
        <v>26369</v>
      </c>
      <c r="B99" s="68">
        <v>4</v>
      </c>
      <c r="C99" s="68">
        <v>0</v>
      </c>
      <c r="D99" s="68">
        <v>124735</v>
      </c>
      <c r="E99" s="69">
        <f t="shared" si="3"/>
        <v>0.13755158184319119</v>
      </c>
    </row>
    <row r="100" spans="1:5" x14ac:dyDescent="0.2">
      <c r="A100" s="67">
        <f t="shared" si="2"/>
        <v>26454</v>
      </c>
      <c r="B100" s="68">
        <v>4</v>
      </c>
      <c r="C100" s="68">
        <v>0</v>
      </c>
      <c r="D100" s="68">
        <v>124820</v>
      </c>
      <c r="E100" s="69">
        <f t="shared" si="3"/>
        <v>6.0150375939849628E-2</v>
      </c>
    </row>
    <row r="101" spans="1:5" x14ac:dyDescent="0.2">
      <c r="A101" s="67">
        <f t="shared" si="2"/>
        <v>26660</v>
      </c>
      <c r="B101" s="68">
        <v>4</v>
      </c>
      <c r="C101" s="68">
        <v>0</v>
      </c>
      <c r="D101" s="68">
        <v>125026</v>
      </c>
      <c r="E101" s="69">
        <f t="shared" si="3"/>
        <v>2.5412960609911057E-2</v>
      </c>
    </row>
    <row r="102" spans="1:5" ht="13.5" thickBot="1" x14ac:dyDescent="0.25">
      <c r="A102" s="70">
        <f t="shared" si="2"/>
        <v>26743</v>
      </c>
      <c r="B102" s="71">
        <v>4</v>
      </c>
      <c r="C102" s="71">
        <v>0</v>
      </c>
      <c r="D102" s="71">
        <v>125109</v>
      </c>
      <c r="E102" s="72">
        <f t="shared" si="3"/>
        <v>0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&amp;C&amp;18Záznam z merania rýchlosti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J15" sqref="J15"/>
    </sheetView>
  </sheetViews>
  <sheetFormatPr defaultRowHeight="15" x14ac:dyDescent="0.25"/>
  <cols>
    <col min="1" max="1" width="11" bestFit="1" customWidth="1"/>
    <col min="2" max="2" width="15.7109375" bestFit="1" customWidth="1"/>
    <col min="3" max="8" width="7" bestFit="1" customWidth="1"/>
    <col min="10" max="10" width="8.85546875" customWidth="1"/>
    <col min="11" max="13" width="3" bestFit="1" customWidth="1"/>
    <col min="14" max="14" width="3.5703125" customWidth="1"/>
    <col min="15" max="16" width="3" bestFit="1" customWidth="1"/>
    <col min="17" max="17" width="16.140625" customWidth="1"/>
  </cols>
  <sheetData>
    <row r="1" spans="1:17" x14ac:dyDescent="0.25">
      <c r="A1" s="61" t="s">
        <v>42</v>
      </c>
      <c r="B1" s="61" t="s">
        <v>43</v>
      </c>
      <c r="C1" s="61" t="s">
        <v>27</v>
      </c>
      <c r="D1" s="61" t="s">
        <v>44</v>
      </c>
      <c r="E1" s="61" t="s">
        <v>45</v>
      </c>
      <c r="F1" s="61" t="s">
        <v>46</v>
      </c>
      <c r="G1" s="61" t="s">
        <v>47</v>
      </c>
      <c r="H1" s="61" t="s">
        <v>28</v>
      </c>
      <c r="I1" s="61" t="s">
        <v>48</v>
      </c>
      <c r="J1" s="61" t="s">
        <v>52</v>
      </c>
      <c r="K1" s="73" t="s">
        <v>49</v>
      </c>
      <c r="L1" s="73"/>
      <c r="M1" s="73"/>
      <c r="N1" s="73"/>
      <c r="O1" s="73"/>
      <c r="P1" s="73"/>
      <c r="Q1" s="61" t="s">
        <v>51</v>
      </c>
    </row>
    <row r="2" spans="1:17" x14ac:dyDescent="0.25">
      <c r="A2" s="74" t="s">
        <v>24</v>
      </c>
      <c r="B2" s="74" t="s">
        <v>53</v>
      </c>
      <c r="C2" s="33">
        <v>15</v>
      </c>
      <c r="D2" s="33">
        <v>15</v>
      </c>
      <c r="E2" s="33">
        <v>13</v>
      </c>
      <c r="F2" s="33">
        <v>21</v>
      </c>
      <c r="G2" s="33">
        <v>19</v>
      </c>
      <c r="H2" s="33">
        <v>12</v>
      </c>
      <c r="I2" s="75">
        <f>AVERAGE(C2:H2)</f>
        <v>15.833333333333334</v>
      </c>
      <c r="J2" s="33">
        <v>0</v>
      </c>
      <c r="K2" s="33">
        <v>15</v>
      </c>
      <c r="L2" s="33">
        <v>16</v>
      </c>
      <c r="M2" s="33">
        <v>16</v>
      </c>
      <c r="N2" s="33">
        <v>16</v>
      </c>
      <c r="O2" s="33">
        <v>14</v>
      </c>
      <c r="P2" s="33">
        <v>17</v>
      </c>
      <c r="Q2" s="75">
        <f>AVERAGE(K2:O2)</f>
        <v>15.4</v>
      </c>
    </row>
    <row r="3" spans="1:17" x14ac:dyDescent="0.25">
      <c r="A3" s="74" t="s">
        <v>24</v>
      </c>
      <c r="B3" s="74" t="s">
        <v>54</v>
      </c>
      <c r="C3" s="33">
        <v>16</v>
      </c>
      <c r="D3" s="33">
        <v>18</v>
      </c>
      <c r="E3" s="33">
        <v>13</v>
      </c>
      <c r="F3" s="33">
        <v>14</v>
      </c>
      <c r="G3" s="33">
        <v>17</v>
      </c>
      <c r="H3" s="33">
        <v>14</v>
      </c>
      <c r="I3" s="75">
        <f t="shared" ref="I3:I10" si="0">AVERAGE(C3:H3)</f>
        <v>15.333333333333334</v>
      </c>
      <c r="J3" s="33">
        <v>0</v>
      </c>
      <c r="K3" s="33">
        <v>18</v>
      </c>
      <c r="L3" s="33">
        <v>18</v>
      </c>
      <c r="M3" s="33">
        <v>15</v>
      </c>
      <c r="N3" s="33">
        <v>19</v>
      </c>
      <c r="O3" s="33">
        <v>19</v>
      </c>
      <c r="P3" s="33">
        <v>19</v>
      </c>
      <c r="Q3" s="75">
        <f>AVERAGE(K3:N3)</f>
        <v>17.5</v>
      </c>
    </row>
    <row r="4" spans="1:17" x14ac:dyDescent="0.25">
      <c r="A4" s="74" t="s">
        <v>24</v>
      </c>
      <c r="B4" s="74" t="s">
        <v>55</v>
      </c>
      <c r="C4" s="33">
        <v>19</v>
      </c>
      <c r="D4" s="33">
        <v>12</v>
      </c>
      <c r="E4" s="33">
        <v>14</v>
      </c>
      <c r="F4" s="33">
        <v>17</v>
      </c>
      <c r="G4" s="33">
        <v>13</v>
      </c>
      <c r="H4" s="33">
        <v>19</v>
      </c>
      <c r="I4" s="75">
        <f t="shared" si="0"/>
        <v>15.666666666666666</v>
      </c>
      <c r="J4" s="33">
        <v>0</v>
      </c>
      <c r="K4" s="33">
        <v>16</v>
      </c>
      <c r="L4" s="33">
        <v>17</v>
      </c>
      <c r="M4" s="33">
        <v>17</v>
      </c>
      <c r="N4" s="33">
        <v>15</v>
      </c>
      <c r="O4" s="33">
        <v>16</v>
      </c>
      <c r="P4" s="33">
        <v>17</v>
      </c>
      <c r="Q4" s="75">
        <f>AVERAGE(K4:M4)</f>
        <v>16.666666666666668</v>
      </c>
    </row>
    <row r="5" spans="1:17" x14ac:dyDescent="0.25">
      <c r="A5" s="74" t="s">
        <v>23</v>
      </c>
      <c r="B5" s="74" t="s">
        <v>53</v>
      </c>
      <c r="C5" s="33">
        <v>2</v>
      </c>
      <c r="D5" s="77" t="s">
        <v>41</v>
      </c>
      <c r="E5" s="74">
        <v>2</v>
      </c>
      <c r="F5" s="74">
        <v>4</v>
      </c>
      <c r="G5" s="74">
        <v>3</v>
      </c>
      <c r="H5" s="77" t="s">
        <v>41</v>
      </c>
      <c r="I5" s="75">
        <f t="shared" si="0"/>
        <v>2.75</v>
      </c>
      <c r="J5" s="78">
        <v>2</v>
      </c>
      <c r="K5" s="33">
        <v>10</v>
      </c>
      <c r="L5" s="74" t="s">
        <v>41</v>
      </c>
      <c r="M5" s="33">
        <v>22</v>
      </c>
      <c r="N5" s="33">
        <v>13</v>
      </c>
      <c r="O5" s="33">
        <v>15</v>
      </c>
      <c r="P5" s="74" t="s">
        <v>41</v>
      </c>
      <c r="Q5" s="75">
        <f t="shared" ref="Q5:Q7" si="1">AVERAGE(K5:O5)</f>
        <v>15</v>
      </c>
    </row>
    <row r="6" spans="1:17" x14ac:dyDescent="0.25">
      <c r="A6" s="74" t="s">
        <v>23</v>
      </c>
      <c r="B6" s="74" t="s">
        <v>54</v>
      </c>
      <c r="C6" s="33">
        <v>8</v>
      </c>
      <c r="D6" s="33">
        <v>5</v>
      </c>
      <c r="E6" s="33">
        <v>9</v>
      </c>
      <c r="F6" s="33">
        <v>7</v>
      </c>
      <c r="G6" s="33">
        <v>8</v>
      </c>
      <c r="H6" s="33">
        <v>6</v>
      </c>
      <c r="I6" s="75">
        <f t="shared" si="0"/>
        <v>7.166666666666667</v>
      </c>
      <c r="J6" s="33">
        <v>0</v>
      </c>
      <c r="K6" s="33">
        <v>20</v>
      </c>
      <c r="L6" s="33">
        <v>16</v>
      </c>
      <c r="M6" s="33">
        <v>17</v>
      </c>
      <c r="N6" s="33">
        <v>15</v>
      </c>
      <c r="O6" s="33">
        <v>17</v>
      </c>
      <c r="P6" s="33">
        <v>17</v>
      </c>
      <c r="Q6" s="75">
        <f t="shared" si="1"/>
        <v>17</v>
      </c>
    </row>
    <row r="7" spans="1:17" x14ac:dyDescent="0.25">
      <c r="A7" s="74" t="s">
        <v>23</v>
      </c>
      <c r="B7" s="74" t="s">
        <v>55</v>
      </c>
      <c r="C7" s="33">
        <v>6</v>
      </c>
      <c r="D7" s="33">
        <v>7</v>
      </c>
      <c r="E7" s="33">
        <v>11</v>
      </c>
      <c r="F7" s="33">
        <v>6</v>
      </c>
      <c r="G7" s="33">
        <v>4</v>
      </c>
      <c r="H7" s="33">
        <v>9</v>
      </c>
      <c r="I7" s="75">
        <f t="shared" si="0"/>
        <v>7.166666666666667</v>
      </c>
      <c r="J7" s="33">
        <v>0</v>
      </c>
      <c r="K7" s="33">
        <v>16</v>
      </c>
      <c r="L7" s="33">
        <v>19</v>
      </c>
      <c r="M7" s="33">
        <v>18</v>
      </c>
      <c r="N7" s="33">
        <v>16</v>
      </c>
      <c r="O7" s="33">
        <v>16</v>
      </c>
      <c r="P7" s="33">
        <v>17</v>
      </c>
      <c r="Q7" s="75">
        <f t="shared" si="1"/>
        <v>17</v>
      </c>
    </row>
    <row r="8" spans="1:17" x14ac:dyDescent="0.25">
      <c r="A8" s="74" t="s">
        <v>22</v>
      </c>
      <c r="B8" s="74" t="s">
        <v>53</v>
      </c>
      <c r="C8" s="77" t="s">
        <v>41</v>
      </c>
      <c r="D8" s="77" t="s">
        <v>41</v>
      </c>
      <c r="E8" s="77" t="s">
        <v>41</v>
      </c>
      <c r="F8" s="74">
        <v>1</v>
      </c>
      <c r="G8" s="77" t="s">
        <v>41</v>
      </c>
      <c r="H8" s="77" t="s">
        <v>41</v>
      </c>
      <c r="I8" s="75">
        <f>AVERAGE(C8:H8)</f>
        <v>1</v>
      </c>
      <c r="J8" s="78">
        <v>5</v>
      </c>
      <c r="K8" s="74" t="s">
        <v>41</v>
      </c>
      <c r="L8" s="74" t="s">
        <v>41</v>
      </c>
      <c r="M8" s="74" t="s">
        <v>41</v>
      </c>
      <c r="N8" s="74">
        <v>17</v>
      </c>
      <c r="O8" s="74" t="s">
        <v>41</v>
      </c>
      <c r="P8" s="74" t="s">
        <v>41</v>
      </c>
      <c r="Q8" s="75">
        <f>AVERAGE(K8:P8)</f>
        <v>17</v>
      </c>
    </row>
    <row r="9" spans="1:17" x14ac:dyDescent="0.25">
      <c r="A9" s="74" t="s">
        <v>22</v>
      </c>
      <c r="B9" s="74" t="s">
        <v>54</v>
      </c>
      <c r="C9" s="77" t="s">
        <v>41</v>
      </c>
      <c r="D9" s="77" t="s">
        <v>41</v>
      </c>
      <c r="E9" s="77" t="s">
        <v>41</v>
      </c>
      <c r="F9" s="77" t="s">
        <v>41</v>
      </c>
      <c r="G9" s="74">
        <v>2</v>
      </c>
      <c r="H9" s="77" t="s">
        <v>41</v>
      </c>
      <c r="I9" s="75">
        <f>AVERAGE(C9:H9)</f>
        <v>2</v>
      </c>
      <c r="J9" s="78">
        <v>5</v>
      </c>
      <c r="K9" s="74" t="s">
        <v>41</v>
      </c>
      <c r="L9" s="74" t="s">
        <v>41</v>
      </c>
      <c r="M9" s="74" t="s">
        <v>41</v>
      </c>
      <c r="N9" s="74" t="s">
        <v>41</v>
      </c>
      <c r="O9" s="74">
        <v>16</v>
      </c>
      <c r="P9" s="74" t="s">
        <v>41</v>
      </c>
      <c r="Q9" s="75">
        <f>AVERAGE(K9:P9)</f>
        <v>16</v>
      </c>
    </row>
    <row r="10" spans="1:17" x14ac:dyDescent="0.25">
      <c r="A10" s="74" t="s">
        <v>22</v>
      </c>
      <c r="B10" s="74" t="s">
        <v>55</v>
      </c>
      <c r="C10" s="77" t="s">
        <v>41</v>
      </c>
      <c r="D10" s="77" t="s">
        <v>41</v>
      </c>
      <c r="E10" s="74">
        <v>3</v>
      </c>
      <c r="F10" s="77" t="s">
        <v>41</v>
      </c>
      <c r="G10" s="74">
        <v>0</v>
      </c>
      <c r="H10" s="77" t="s">
        <v>41</v>
      </c>
      <c r="I10" s="75">
        <f t="shared" si="0"/>
        <v>1.5</v>
      </c>
      <c r="J10" s="78">
        <v>4</v>
      </c>
      <c r="K10" s="74" t="s">
        <v>41</v>
      </c>
      <c r="L10" s="74" t="s">
        <v>41</v>
      </c>
      <c r="M10" s="74">
        <v>16</v>
      </c>
      <c r="N10" s="74" t="s">
        <v>41</v>
      </c>
      <c r="O10" s="74">
        <v>16</v>
      </c>
      <c r="P10" s="74" t="s">
        <v>41</v>
      </c>
      <c r="Q10" s="75">
        <f>AVERAGE(K10:P10)</f>
        <v>16</v>
      </c>
    </row>
    <row r="11" spans="1:17" x14ac:dyDescent="0.25">
      <c r="J11" s="17" t="s">
        <v>50</v>
      </c>
      <c r="Q11" s="76">
        <f>AVERAGE(Q2:Q10)</f>
        <v>16.396296296296295</v>
      </c>
    </row>
  </sheetData>
  <mergeCells count="1">
    <mergeCell ref="K1:P1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&amp;C&amp;18Zastavovanie pred prekážkou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9</vt:i4>
      </vt:variant>
    </vt:vector>
  </HeadingPairs>
  <TitlesOfParts>
    <vt:vector size="9" baseType="lpstr">
      <vt:lpstr>Meranie rýchlosti</vt:lpstr>
      <vt:lpstr>Prekážka - rýchlosti</vt:lpstr>
      <vt:lpstr>Prekážka - uhol</vt:lpstr>
      <vt:lpstr>Graf rýchlosti</vt:lpstr>
      <vt:lpstr>Porovnanie senzorov</vt:lpstr>
      <vt:lpstr>Detekcia predmetov</vt:lpstr>
      <vt:lpstr>Tabuľky</vt:lpstr>
      <vt:lpstr>Zaznam z mer.rych.</vt:lpstr>
      <vt:lpstr>Zastravovanie pred prek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mederly</dc:creator>
  <cp:lastModifiedBy>jan mederly</cp:lastModifiedBy>
  <cp:lastPrinted>2016-10-06T10:00:25Z</cp:lastPrinted>
  <dcterms:created xsi:type="dcterms:W3CDTF">2016-10-05T19:45:33Z</dcterms:created>
  <dcterms:modified xsi:type="dcterms:W3CDTF">2016-10-06T10:01:01Z</dcterms:modified>
</cp:coreProperties>
</file>