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ADCC14AA-3358-47A0-A284-2E144E329427}" xr6:coauthVersionLast="47" xr6:coauthVersionMax="47" xr10:uidLastSave="{00000000-0000-0000-0000-000000000000}"/>
  <bookViews>
    <workbookView xWindow="-108" yWindow="-108" windowWidth="23256" windowHeight="12456" xr2:uid="{3A177D61-6A2A-49C9-8862-9F5BFBF29A16}"/>
  </bookViews>
  <sheets>
    <sheet name="Claude Sonnet 3.5" sheetId="2" r:id="rId1"/>
    <sheet name="GPT-4o" sheetId="1" r:id="rId2"/>
    <sheet name="Gemini-1.5-Flash" sheetId="3" r:id="rId3"/>
    <sheet name="Gemini-1.5-Pr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2" l="1"/>
  <c r="F35" i="2"/>
  <c r="F34" i="2"/>
  <c r="F33" i="2"/>
  <c r="G31" i="2"/>
  <c r="F31" i="2"/>
  <c r="G30" i="2"/>
  <c r="F30" i="2"/>
  <c r="O37" i="2"/>
  <c r="N37" i="2"/>
  <c r="N30" i="2"/>
  <c r="O30" i="2"/>
  <c r="O35" i="2"/>
  <c r="N35" i="2"/>
  <c r="C30" i="2"/>
  <c r="O34" i="2"/>
  <c r="N34" i="2"/>
  <c r="M30" i="2"/>
  <c r="O33" i="2"/>
  <c r="N33" i="2"/>
  <c r="M33" i="2"/>
  <c r="O31" i="2"/>
  <c r="N31" i="2"/>
  <c r="M31" i="2"/>
  <c r="L33" i="2"/>
  <c r="K33" i="2"/>
  <c r="E33" i="2"/>
  <c r="D33" i="2"/>
  <c r="C33" i="2"/>
  <c r="L31" i="2"/>
  <c r="K31" i="2"/>
  <c r="E31" i="2"/>
  <c r="D31" i="2"/>
  <c r="C31" i="2"/>
  <c r="L30" i="2"/>
  <c r="K30" i="2"/>
  <c r="E30" i="2"/>
  <c r="D30" i="2"/>
  <c r="L22" i="4"/>
  <c r="L21" i="4"/>
  <c r="L20" i="4"/>
  <c r="L19" i="4"/>
  <c r="L18" i="4"/>
  <c r="L17" i="4"/>
  <c r="L16" i="4"/>
  <c r="L15" i="4"/>
  <c r="L14" i="4"/>
  <c r="L13" i="4"/>
  <c r="L11" i="4"/>
  <c r="L10" i="4"/>
  <c r="L9" i="4"/>
  <c r="L8" i="4"/>
  <c r="L7" i="4"/>
  <c r="L6" i="4"/>
  <c r="L5" i="4"/>
  <c r="L4" i="4"/>
  <c r="L3" i="4"/>
  <c r="L2" i="4"/>
  <c r="L13" i="3"/>
  <c r="L14" i="3"/>
  <c r="L15" i="3"/>
  <c r="L16" i="3"/>
  <c r="L17" i="3"/>
  <c r="L18" i="3"/>
  <c r="L19" i="3"/>
  <c r="L20" i="3"/>
  <c r="L21" i="3"/>
  <c r="L22" i="3"/>
  <c r="L3" i="3"/>
  <c r="L4" i="3"/>
  <c r="L5" i="3"/>
  <c r="L6" i="3"/>
  <c r="L7" i="3"/>
  <c r="L8" i="3"/>
  <c r="L9" i="3"/>
  <c r="L10" i="3"/>
  <c r="L11" i="3"/>
  <c r="L2" i="3"/>
  <c r="M25" i="1"/>
  <c r="L13" i="1"/>
  <c r="L14" i="1"/>
  <c r="L15" i="1"/>
  <c r="L16" i="1"/>
  <c r="L17" i="1"/>
  <c r="L18" i="1"/>
  <c r="L19" i="1"/>
  <c r="L20" i="1"/>
  <c r="L21" i="1"/>
  <c r="L22" i="1"/>
  <c r="L23" i="1"/>
  <c r="L24" i="1"/>
  <c r="L24" i="2"/>
  <c r="L23" i="2"/>
  <c r="L22" i="2"/>
  <c r="L21" i="2"/>
  <c r="L20" i="2"/>
  <c r="L19" i="2"/>
  <c r="L18" i="2"/>
  <c r="L17" i="2"/>
  <c r="L16" i="2"/>
  <c r="L15" i="2"/>
  <c r="L11" i="2"/>
  <c r="L12" i="2"/>
  <c r="L13" i="2"/>
  <c r="L14" i="2"/>
  <c r="L3" i="2"/>
  <c r="L4" i="2"/>
  <c r="L5" i="2"/>
  <c r="L6" i="2"/>
  <c r="L7" i="2"/>
  <c r="L8" i="2"/>
  <c r="L9" i="2"/>
  <c r="L10" i="2"/>
  <c r="L2" i="2"/>
  <c r="M13" i="2" s="1"/>
  <c r="L10" i="1"/>
  <c r="M13" i="1" s="1"/>
  <c r="L6" i="1"/>
  <c r="L7" i="1"/>
  <c r="L8" i="1"/>
  <c r="L9" i="1"/>
  <c r="L11" i="1"/>
  <c r="L12" i="1"/>
  <c r="L2" i="1"/>
  <c r="L3" i="1"/>
  <c r="L4" i="1"/>
  <c r="L5" i="1"/>
  <c r="M25" i="2" l="1"/>
</calcChain>
</file>

<file path=xl/sharedStrings.xml><?xml version="1.0" encoding="utf-8"?>
<sst xmlns="http://schemas.openxmlformats.org/spreadsheetml/2006/main" count="141" uniqueCount="30">
  <si>
    <t>Round 1</t>
  </si>
  <si>
    <t>Round 2</t>
  </si>
  <si>
    <t>Round 3</t>
  </si>
  <si>
    <t>Round 4</t>
  </si>
  <si>
    <t>-</t>
  </si>
  <si>
    <t>Round 5</t>
  </si>
  <si>
    <t>Round 6</t>
  </si>
  <si>
    <t>Round 7</t>
  </si>
  <si>
    <t>Round 8</t>
  </si>
  <si>
    <t>Round 9</t>
  </si>
  <si>
    <t>Round 10</t>
  </si>
  <si>
    <t>Round 11</t>
  </si>
  <si>
    <t>Told 10 players</t>
  </si>
  <si>
    <t>Round 0</t>
  </si>
  <si>
    <t>Not told 10</t>
  </si>
  <si>
    <t>Not told 10 players</t>
  </si>
  <si>
    <t>Claude 3.6 Sonnet</t>
  </si>
  <si>
    <t>GPT-4o</t>
  </si>
  <si>
    <t>Gemini 1.5 Pro</t>
  </si>
  <si>
    <t>Gemini 1.5 Flash</t>
  </si>
  <si>
    <t>Mean</t>
  </si>
  <si>
    <t>Median</t>
  </si>
  <si>
    <t>Std.dev</t>
  </si>
  <si>
    <t>Seller Revenues</t>
  </si>
  <si>
    <t>Claude 3.6 Sonnet blind</t>
  </si>
  <si>
    <t>GPT-4o blind</t>
  </si>
  <si>
    <t>Gemini 1.5 Pro blind</t>
  </si>
  <si>
    <t>Gemini 1.5 Flash blind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</si>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</sst>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15AC-6FDC-4F88-878A-9DCC99BF6B1A}">
  <dimension ref="A1:O37"/>
  <sheetViews>
    <sheetView tabSelected="1" zoomScale="80" zoomScaleNormal="160" workbookViewId="0">
      <selection activeCell="O20" sqref="O20"/>
    </sheetView>
  </sheetViews>
  <sheetFormatPr defaultRowHeight="14.4" x14ac:dyDescent="0.3"/>
  <cols>
    <col min="2" max="2" width="9.109375" customWidth="1"/>
    <col min="10" max="10" width="8.88671875" customWidth="1"/>
  </cols>
  <sheetData>
    <row r="1" spans="1:1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13</v>
      </c>
      <c r="B2">
        <v>14</v>
      </c>
      <c r="C2">
        <v>11</v>
      </c>
      <c r="D2">
        <v>1</v>
      </c>
      <c r="E2">
        <v>8</v>
      </c>
      <c r="F2">
        <v>8</v>
      </c>
      <c r="G2">
        <v>15</v>
      </c>
      <c r="H2">
        <v>9</v>
      </c>
      <c r="I2">
        <v>1</v>
      </c>
      <c r="J2">
        <v>1</v>
      </c>
      <c r="K2">
        <v>1</v>
      </c>
      <c r="L2">
        <f>SUM(B2:K2)</f>
        <v>69</v>
      </c>
    </row>
    <row r="3" spans="1:13" x14ac:dyDescent="0.3">
      <c r="A3" t="s">
        <v>0</v>
      </c>
      <c r="B3">
        <v>1</v>
      </c>
      <c r="C3">
        <v>14</v>
      </c>
      <c r="D3">
        <v>18</v>
      </c>
      <c r="E3">
        <v>16</v>
      </c>
      <c r="F3">
        <v>13</v>
      </c>
      <c r="G3">
        <v>17</v>
      </c>
      <c r="H3">
        <v>12</v>
      </c>
      <c r="I3">
        <v>16</v>
      </c>
      <c r="J3">
        <v>12</v>
      </c>
      <c r="K3">
        <v>13</v>
      </c>
      <c r="L3">
        <f t="shared" ref="L3:L24" si="0">SUM(B3:K3)</f>
        <v>132</v>
      </c>
    </row>
    <row r="4" spans="1:13" x14ac:dyDescent="0.3">
      <c r="A4" t="s">
        <v>1</v>
      </c>
      <c r="B4">
        <v>7</v>
      </c>
      <c r="C4">
        <v>2</v>
      </c>
      <c r="D4">
        <v>22</v>
      </c>
      <c r="E4">
        <v>2</v>
      </c>
      <c r="F4">
        <v>2</v>
      </c>
      <c r="G4">
        <v>23</v>
      </c>
      <c r="H4">
        <v>24</v>
      </c>
      <c r="I4">
        <v>16</v>
      </c>
      <c r="J4">
        <v>5</v>
      </c>
      <c r="K4">
        <v>21</v>
      </c>
      <c r="L4">
        <f t="shared" si="0"/>
        <v>124</v>
      </c>
    </row>
    <row r="5" spans="1:13" x14ac:dyDescent="0.3">
      <c r="A5" t="s">
        <v>2</v>
      </c>
      <c r="B5">
        <v>8</v>
      </c>
      <c r="C5">
        <v>13</v>
      </c>
      <c r="D5">
        <v>19</v>
      </c>
      <c r="E5">
        <v>9</v>
      </c>
      <c r="F5">
        <v>30</v>
      </c>
      <c r="G5">
        <v>15</v>
      </c>
      <c r="H5">
        <v>8</v>
      </c>
      <c r="I5">
        <v>31</v>
      </c>
      <c r="J5">
        <v>14</v>
      </c>
      <c r="K5">
        <v>5</v>
      </c>
      <c r="L5">
        <f t="shared" si="0"/>
        <v>152</v>
      </c>
    </row>
    <row r="6" spans="1:13" x14ac:dyDescent="0.3">
      <c r="A6" t="s">
        <v>3</v>
      </c>
      <c r="B6">
        <v>2</v>
      </c>
      <c r="C6">
        <v>2</v>
      </c>
      <c r="D6">
        <v>21</v>
      </c>
      <c r="E6">
        <v>3</v>
      </c>
      <c r="F6">
        <v>20</v>
      </c>
      <c r="G6">
        <v>9</v>
      </c>
      <c r="H6">
        <v>12</v>
      </c>
      <c r="I6">
        <v>2</v>
      </c>
      <c r="J6">
        <v>1</v>
      </c>
      <c r="K6">
        <v>2</v>
      </c>
      <c r="L6">
        <f t="shared" si="0"/>
        <v>74</v>
      </c>
    </row>
    <row r="7" spans="1:13" x14ac:dyDescent="0.3">
      <c r="A7" t="s">
        <v>5</v>
      </c>
      <c r="B7">
        <v>1</v>
      </c>
      <c r="C7">
        <v>23</v>
      </c>
      <c r="D7">
        <v>22</v>
      </c>
      <c r="E7">
        <v>8</v>
      </c>
      <c r="F7">
        <v>11</v>
      </c>
      <c r="G7">
        <v>6</v>
      </c>
      <c r="H7">
        <v>22</v>
      </c>
      <c r="I7">
        <v>6</v>
      </c>
      <c r="J7">
        <v>3</v>
      </c>
      <c r="K7">
        <v>2</v>
      </c>
      <c r="L7">
        <f t="shared" si="0"/>
        <v>104</v>
      </c>
    </row>
    <row r="8" spans="1:13" x14ac:dyDescent="0.3">
      <c r="A8" t="s">
        <v>6</v>
      </c>
      <c r="B8">
        <v>8</v>
      </c>
      <c r="C8">
        <v>27</v>
      </c>
      <c r="D8">
        <v>11</v>
      </c>
      <c r="E8">
        <v>7</v>
      </c>
      <c r="F8">
        <v>10</v>
      </c>
      <c r="G8">
        <v>3</v>
      </c>
      <c r="H8">
        <v>20</v>
      </c>
      <c r="I8">
        <v>26</v>
      </c>
      <c r="J8">
        <v>8</v>
      </c>
      <c r="K8">
        <v>6</v>
      </c>
      <c r="L8">
        <f t="shared" si="0"/>
        <v>126</v>
      </c>
    </row>
    <row r="9" spans="1:13" x14ac:dyDescent="0.3">
      <c r="A9" t="s">
        <v>7</v>
      </c>
      <c r="B9">
        <v>5</v>
      </c>
      <c r="C9">
        <v>1</v>
      </c>
      <c r="D9">
        <v>3</v>
      </c>
      <c r="E9">
        <v>10</v>
      </c>
      <c r="F9">
        <v>3</v>
      </c>
      <c r="G9">
        <v>8</v>
      </c>
      <c r="H9">
        <v>6</v>
      </c>
      <c r="I9">
        <v>3</v>
      </c>
      <c r="J9">
        <v>9</v>
      </c>
      <c r="K9">
        <v>8</v>
      </c>
      <c r="L9">
        <f t="shared" si="0"/>
        <v>56</v>
      </c>
    </row>
    <row r="10" spans="1:13" x14ac:dyDescent="0.3">
      <c r="A10" t="s">
        <v>8</v>
      </c>
      <c r="B10">
        <v>28</v>
      </c>
      <c r="C10">
        <v>1</v>
      </c>
      <c r="D10">
        <v>7</v>
      </c>
      <c r="E10">
        <v>7</v>
      </c>
      <c r="F10">
        <v>3</v>
      </c>
      <c r="G10">
        <v>5</v>
      </c>
      <c r="H10">
        <v>7</v>
      </c>
      <c r="I10">
        <v>29</v>
      </c>
      <c r="J10">
        <v>14</v>
      </c>
      <c r="K10">
        <v>16</v>
      </c>
      <c r="L10">
        <f t="shared" si="0"/>
        <v>117</v>
      </c>
    </row>
    <row r="11" spans="1:13" x14ac:dyDescent="0.3">
      <c r="A11" t="s">
        <v>9</v>
      </c>
      <c r="B11">
        <v>2</v>
      </c>
      <c r="C11">
        <v>9</v>
      </c>
      <c r="D11">
        <v>8</v>
      </c>
      <c r="E11">
        <v>3</v>
      </c>
      <c r="F11">
        <v>9</v>
      </c>
      <c r="G11">
        <v>6</v>
      </c>
      <c r="H11">
        <v>0</v>
      </c>
      <c r="I11">
        <v>2</v>
      </c>
      <c r="J11">
        <v>8</v>
      </c>
      <c r="K11">
        <v>7</v>
      </c>
      <c r="L11">
        <f t="shared" si="0"/>
        <v>54</v>
      </c>
    </row>
    <row r="12" spans="1:13" x14ac:dyDescent="0.3">
      <c r="A12" t="s">
        <v>10</v>
      </c>
      <c r="B12">
        <v>17</v>
      </c>
      <c r="C12">
        <v>1</v>
      </c>
      <c r="D12">
        <v>7</v>
      </c>
      <c r="E12">
        <v>16</v>
      </c>
      <c r="F12">
        <v>10</v>
      </c>
      <c r="G12">
        <v>12</v>
      </c>
      <c r="H12">
        <v>3</v>
      </c>
      <c r="I12">
        <v>6</v>
      </c>
      <c r="J12">
        <v>6</v>
      </c>
      <c r="K12">
        <v>12</v>
      </c>
      <c r="L12">
        <f t="shared" si="0"/>
        <v>90</v>
      </c>
    </row>
    <row r="13" spans="1:13" x14ac:dyDescent="0.3">
      <c r="A13" t="s">
        <v>14</v>
      </c>
      <c r="L13">
        <f t="shared" si="0"/>
        <v>0</v>
      </c>
      <c r="M13">
        <f>AVERAGE(L2:L12)</f>
        <v>99.818181818181813</v>
      </c>
    </row>
    <row r="14" spans="1:13" x14ac:dyDescent="0.3">
      <c r="A14" t="s">
        <v>13</v>
      </c>
      <c r="B14">
        <v>10</v>
      </c>
      <c r="C14">
        <v>8</v>
      </c>
      <c r="D14">
        <v>9</v>
      </c>
      <c r="E14">
        <v>13</v>
      </c>
      <c r="F14">
        <v>12</v>
      </c>
      <c r="G14">
        <v>11</v>
      </c>
      <c r="H14">
        <v>37</v>
      </c>
      <c r="I14">
        <v>36</v>
      </c>
      <c r="J14">
        <v>27</v>
      </c>
      <c r="K14">
        <v>35</v>
      </c>
      <c r="L14">
        <f t="shared" si="0"/>
        <v>198</v>
      </c>
    </row>
    <row r="15" spans="1:13" x14ac:dyDescent="0.3">
      <c r="A15" t="s">
        <v>0</v>
      </c>
      <c r="B15">
        <v>1</v>
      </c>
      <c r="C15">
        <v>34</v>
      </c>
      <c r="D15">
        <v>31</v>
      </c>
      <c r="E15">
        <v>15</v>
      </c>
      <c r="F15">
        <v>30</v>
      </c>
      <c r="G15">
        <v>35</v>
      </c>
      <c r="H15">
        <v>12</v>
      </c>
      <c r="I15">
        <v>30</v>
      </c>
      <c r="J15">
        <v>13</v>
      </c>
      <c r="K15">
        <v>30</v>
      </c>
      <c r="L15">
        <f t="shared" si="0"/>
        <v>231</v>
      </c>
    </row>
    <row r="16" spans="1:13" x14ac:dyDescent="0.3">
      <c r="A16" t="s">
        <v>1</v>
      </c>
      <c r="B16">
        <v>24</v>
      </c>
      <c r="C16">
        <v>35</v>
      </c>
      <c r="D16">
        <v>10</v>
      </c>
      <c r="E16">
        <v>30</v>
      </c>
      <c r="F16">
        <v>1</v>
      </c>
      <c r="G16">
        <v>31</v>
      </c>
      <c r="H16">
        <v>32</v>
      </c>
      <c r="I16">
        <v>32</v>
      </c>
      <c r="J16">
        <v>34</v>
      </c>
      <c r="K16">
        <v>27</v>
      </c>
      <c r="L16">
        <f t="shared" si="0"/>
        <v>256</v>
      </c>
    </row>
    <row r="17" spans="1:15" x14ac:dyDescent="0.3">
      <c r="A17" t="s">
        <v>2</v>
      </c>
      <c r="B17">
        <v>23</v>
      </c>
      <c r="C17">
        <v>29</v>
      </c>
      <c r="D17">
        <v>26</v>
      </c>
      <c r="E17">
        <v>25</v>
      </c>
      <c r="F17">
        <v>0</v>
      </c>
      <c r="G17">
        <v>8</v>
      </c>
      <c r="H17">
        <v>5</v>
      </c>
      <c r="I17">
        <v>31</v>
      </c>
      <c r="J17">
        <v>33</v>
      </c>
      <c r="K17">
        <v>32</v>
      </c>
      <c r="L17">
        <f t="shared" si="0"/>
        <v>212</v>
      </c>
    </row>
    <row r="18" spans="1:15" x14ac:dyDescent="0.3">
      <c r="A18" t="s">
        <v>3</v>
      </c>
      <c r="B18">
        <v>35</v>
      </c>
      <c r="C18">
        <v>28</v>
      </c>
      <c r="D18">
        <v>36</v>
      </c>
      <c r="E18">
        <v>29</v>
      </c>
      <c r="F18">
        <v>33</v>
      </c>
      <c r="G18">
        <v>15</v>
      </c>
      <c r="H18">
        <v>6</v>
      </c>
      <c r="I18">
        <v>33</v>
      </c>
      <c r="J18">
        <v>34</v>
      </c>
      <c r="K18">
        <v>25</v>
      </c>
      <c r="L18">
        <f t="shared" si="0"/>
        <v>274</v>
      </c>
    </row>
    <row r="19" spans="1:15" x14ac:dyDescent="0.3">
      <c r="A19" t="s">
        <v>5</v>
      </c>
      <c r="B19">
        <v>27</v>
      </c>
      <c r="C19">
        <v>20</v>
      </c>
      <c r="D19">
        <v>37</v>
      </c>
      <c r="E19">
        <v>36</v>
      </c>
      <c r="F19">
        <v>28</v>
      </c>
      <c r="G19">
        <v>2</v>
      </c>
      <c r="H19">
        <v>16</v>
      </c>
      <c r="I19">
        <v>2</v>
      </c>
      <c r="J19">
        <v>33</v>
      </c>
      <c r="K19">
        <v>22</v>
      </c>
      <c r="L19">
        <f t="shared" si="0"/>
        <v>223</v>
      </c>
    </row>
    <row r="20" spans="1:15" x14ac:dyDescent="0.3">
      <c r="A20" t="s">
        <v>6</v>
      </c>
      <c r="B20">
        <v>16</v>
      </c>
      <c r="C20">
        <v>15</v>
      </c>
      <c r="D20">
        <v>29</v>
      </c>
      <c r="E20">
        <v>16</v>
      </c>
      <c r="F20">
        <v>18</v>
      </c>
      <c r="G20">
        <v>12</v>
      </c>
      <c r="H20">
        <v>31</v>
      </c>
      <c r="I20">
        <v>2</v>
      </c>
      <c r="J20">
        <v>30</v>
      </c>
      <c r="K20">
        <v>12</v>
      </c>
      <c r="L20">
        <f t="shared" si="0"/>
        <v>181</v>
      </c>
    </row>
    <row r="21" spans="1:15" x14ac:dyDescent="0.3">
      <c r="A21" t="s">
        <v>7</v>
      </c>
      <c r="B21">
        <v>29</v>
      </c>
      <c r="C21">
        <v>27</v>
      </c>
      <c r="D21">
        <v>12</v>
      </c>
      <c r="E21">
        <v>14</v>
      </c>
      <c r="F21">
        <v>34</v>
      </c>
      <c r="G21">
        <v>1</v>
      </c>
      <c r="H21">
        <v>4</v>
      </c>
      <c r="I21">
        <v>18</v>
      </c>
      <c r="J21">
        <v>33</v>
      </c>
      <c r="K21">
        <v>28</v>
      </c>
      <c r="L21">
        <f t="shared" si="0"/>
        <v>200</v>
      </c>
    </row>
    <row r="22" spans="1:15" x14ac:dyDescent="0.3">
      <c r="A22" t="s">
        <v>8</v>
      </c>
      <c r="B22">
        <v>0</v>
      </c>
      <c r="C22">
        <v>35</v>
      </c>
      <c r="D22">
        <v>38</v>
      </c>
      <c r="E22">
        <v>20</v>
      </c>
      <c r="F22">
        <v>39</v>
      </c>
      <c r="G22">
        <v>35</v>
      </c>
      <c r="H22">
        <v>38</v>
      </c>
      <c r="I22">
        <v>25</v>
      </c>
      <c r="J22">
        <v>34</v>
      </c>
      <c r="K22">
        <v>25</v>
      </c>
      <c r="L22">
        <f t="shared" si="0"/>
        <v>289</v>
      </c>
    </row>
    <row r="23" spans="1:15" x14ac:dyDescent="0.3">
      <c r="A23" t="s">
        <v>9</v>
      </c>
      <c r="B23">
        <v>13</v>
      </c>
      <c r="C23">
        <v>35</v>
      </c>
      <c r="D23">
        <v>20</v>
      </c>
      <c r="E23">
        <v>21</v>
      </c>
      <c r="F23">
        <v>4</v>
      </c>
      <c r="G23">
        <v>29</v>
      </c>
      <c r="H23">
        <v>13</v>
      </c>
      <c r="I23">
        <v>37</v>
      </c>
      <c r="J23">
        <v>14</v>
      </c>
      <c r="K23">
        <v>36</v>
      </c>
      <c r="L23">
        <f t="shared" si="0"/>
        <v>222</v>
      </c>
    </row>
    <row r="24" spans="1:15" x14ac:dyDescent="0.3">
      <c r="A24" t="s">
        <v>10</v>
      </c>
      <c r="B24">
        <v>23</v>
      </c>
      <c r="C24">
        <v>31</v>
      </c>
      <c r="D24">
        <v>16</v>
      </c>
      <c r="E24">
        <v>15</v>
      </c>
      <c r="F24">
        <v>10</v>
      </c>
      <c r="G24">
        <v>30</v>
      </c>
      <c r="H24">
        <v>8</v>
      </c>
      <c r="I24">
        <v>1</v>
      </c>
      <c r="J24">
        <v>12</v>
      </c>
      <c r="K24">
        <v>9</v>
      </c>
      <c r="L24">
        <f t="shared" si="0"/>
        <v>155</v>
      </c>
    </row>
    <row r="25" spans="1:15" x14ac:dyDescent="0.3">
      <c r="M25">
        <f>AVERAGE(L14:L24)</f>
        <v>221.90909090909091</v>
      </c>
    </row>
    <row r="29" spans="1:15" x14ac:dyDescent="0.3">
      <c r="C29" t="s">
        <v>20</v>
      </c>
      <c r="D29" t="s">
        <v>21</v>
      </c>
      <c r="E29" t="s">
        <v>22</v>
      </c>
      <c r="F29" t="s">
        <v>28</v>
      </c>
      <c r="G29" t="s">
        <v>29</v>
      </c>
      <c r="J29" t="s">
        <v>23</v>
      </c>
      <c r="K29" t="s">
        <v>20</v>
      </c>
      <c r="L29" t="s">
        <v>21</v>
      </c>
      <c r="M29" t="s">
        <v>22</v>
      </c>
      <c r="N29" t="s">
        <v>28</v>
      </c>
      <c r="O29" t="s">
        <v>29</v>
      </c>
    </row>
    <row r="30" spans="1:15" x14ac:dyDescent="0.3">
      <c r="B30" t="s">
        <v>16</v>
      </c>
      <c r="C30">
        <f>AVERAGE(B2:K11)</f>
        <v>10.08</v>
      </c>
      <c r="D30">
        <f>MEDIAN(B2:K11)</f>
        <v>8</v>
      </c>
      <c r="E30">
        <f>_xlfn.STDEV.S(B2:K11)</f>
        <v>7.8607579247496968</v>
      </c>
      <c r="F30">
        <f>MAX(B2:K11)</f>
        <v>31</v>
      </c>
      <c r="G30">
        <f>MIN((B2:K11))</f>
        <v>0</v>
      </c>
      <c r="J30" t="s">
        <v>16</v>
      </c>
      <c r="K30">
        <f>AVERAGE(L2:L12)</f>
        <v>99.818181818181813</v>
      </c>
      <c r="L30">
        <f>MEDIAN(L2:L12)</f>
        <v>104</v>
      </c>
      <c r="M30">
        <f>_xlfn.STDEV.S(L2:L12)</f>
        <v>33.277073734985123</v>
      </c>
      <c r="N30">
        <f>MAX(L2:L11)</f>
        <v>152</v>
      </c>
      <c r="O30">
        <f>MIN(L2:L11)</f>
        <v>54</v>
      </c>
    </row>
    <row r="31" spans="1:15" x14ac:dyDescent="0.3">
      <c r="B31" t="s">
        <v>17</v>
      </c>
      <c r="C31">
        <f>AVERAGE('GPT-4o'!B2:K11)</f>
        <v>2.5125000000000002</v>
      </c>
      <c r="D31">
        <f>MEDIAN('GPT-4o'!B2:K11)</f>
        <v>1</v>
      </c>
      <c r="E31">
        <f>_xlfn.STDEV.S('GPT-4o'!B2:K11)</f>
        <v>2.4597712665092062</v>
      </c>
      <c r="F31">
        <f>MAX('GPT-4o'!B2:K11)</f>
        <v>9</v>
      </c>
      <c r="G31">
        <f>MIN('GPT-4o'!B2:K12)</f>
        <v>0</v>
      </c>
      <c r="J31" t="s">
        <v>17</v>
      </c>
      <c r="K31">
        <f>AVERAGE('GPT-4o'!L2:L11)</f>
        <v>20.100000000000001</v>
      </c>
      <c r="L31">
        <f>MEDIAN('GPT-4o'!L2:L11)</f>
        <v>20</v>
      </c>
      <c r="M31">
        <f>_xlfn.STDEV.S('GPT-4o'!L2:L11)</f>
        <v>4.0400770069668512</v>
      </c>
      <c r="N31">
        <f>MAX('GPT-4o'!L2:L11)</f>
        <v>28</v>
      </c>
      <c r="O31">
        <f>MIN('GPT-4o'!L2:L11)</f>
        <v>15</v>
      </c>
    </row>
    <row r="32" spans="1:15" x14ac:dyDescent="0.3">
      <c r="B32" t="s">
        <v>18</v>
      </c>
      <c r="C32">
        <v>0</v>
      </c>
      <c r="D32">
        <v>0</v>
      </c>
      <c r="E32">
        <v>0</v>
      </c>
      <c r="F32">
        <v>0</v>
      </c>
      <c r="G32">
        <v>0</v>
      </c>
      <c r="J32" t="s">
        <v>18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2:15" x14ac:dyDescent="0.3">
      <c r="B33" t="s">
        <v>19</v>
      </c>
      <c r="C33">
        <f>AVERAGE('Gemini-1.5-Flash'!B2:K11)</f>
        <v>0.61</v>
      </c>
      <c r="D33">
        <f>MEDIAN('Gemini-1.5-Flash'!B2:K11)</f>
        <v>1</v>
      </c>
      <c r="E33">
        <f>_xlfn.STDEV.S('Gemini-1.5-Flash'!B2:K11)</f>
        <v>0.6497085593719788</v>
      </c>
      <c r="F33">
        <f>MAX('Gemini-1.5-Flash'!B2:K11)</f>
        <v>2</v>
      </c>
      <c r="G33">
        <v>0</v>
      </c>
      <c r="J33" t="s">
        <v>19</v>
      </c>
      <c r="K33">
        <f>AVERAGE('Gemini-1.5-Flash'!L2:L11)</f>
        <v>6.1</v>
      </c>
      <c r="L33">
        <f>MEDIAN('Gemini-1.5-Flash'!L2:L11)</f>
        <v>6</v>
      </c>
      <c r="M33">
        <f>_xlfn.STDEV.S('Gemini-1.5-Flash'!L2:L11)</f>
        <v>2.1317702607092635</v>
      </c>
      <c r="N33">
        <f>MAX('Gemini-1.5-Flash'!L2:L11)</f>
        <v>9</v>
      </c>
      <c r="O33">
        <f>MIN('Gemini-1.5-Flash'!L2:L11)</f>
        <v>1</v>
      </c>
    </row>
    <row r="34" spans="2:15" x14ac:dyDescent="0.3">
      <c r="B34" t="s">
        <v>24</v>
      </c>
      <c r="C34">
        <v>22.86</v>
      </c>
      <c r="D34">
        <v>27</v>
      </c>
      <c r="E34">
        <v>11.482986976348528</v>
      </c>
      <c r="F34">
        <f>MAX(B14:K23)</f>
        <v>39</v>
      </c>
      <c r="G34">
        <v>0</v>
      </c>
      <c r="J34" t="s">
        <v>24</v>
      </c>
      <c r="K34">
        <v>221.90909090909091</v>
      </c>
      <c r="L34">
        <v>222</v>
      </c>
      <c r="M34">
        <v>39.700011449505979</v>
      </c>
      <c r="N34">
        <f>MAX(L14:L23)</f>
        <v>289</v>
      </c>
      <c r="O34">
        <f>MIN(L14:L23)</f>
        <v>181</v>
      </c>
    </row>
    <row r="35" spans="2:15" x14ac:dyDescent="0.3">
      <c r="B35" t="s">
        <v>25</v>
      </c>
      <c r="C35">
        <v>5.6288659793814437</v>
      </c>
      <c r="D35">
        <v>3</v>
      </c>
      <c r="E35">
        <v>5.577707839450543</v>
      </c>
      <c r="F35">
        <f>MAX('GPT-4o'!B14:K23)</f>
        <v>21</v>
      </c>
      <c r="G35">
        <v>0</v>
      </c>
      <c r="J35" t="s">
        <v>25</v>
      </c>
      <c r="K35">
        <v>54.6</v>
      </c>
      <c r="L35">
        <v>50</v>
      </c>
      <c r="M35">
        <v>16.741166825125028</v>
      </c>
      <c r="N35">
        <f>MAX('GPT-4o'!L14:L23)</f>
        <v>84</v>
      </c>
      <c r="O35">
        <f>MIN('GPT-4o'!L14:L23)</f>
        <v>35</v>
      </c>
    </row>
    <row r="36" spans="2:15" x14ac:dyDescent="0.3">
      <c r="B36" t="s">
        <v>26</v>
      </c>
      <c r="C36">
        <v>0</v>
      </c>
      <c r="D36">
        <v>0</v>
      </c>
      <c r="E36">
        <v>0</v>
      </c>
      <c r="F36">
        <v>0</v>
      </c>
      <c r="G36">
        <v>0</v>
      </c>
      <c r="J36" t="s">
        <v>26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2:15" x14ac:dyDescent="0.3">
      <c r="B37" t="s">
        <v>27</v>
      </c>
      <c r="C37">
        <v>2.34</v>
      </c>
      <c r="D37">
        <v>2</v>
      </c>
      <c r="E37">
        <v>0.9766982102673244</v>
      </c>
      <c r="F37">
        <f>MAX('Gemini-1.5-Flash'!B13:K22)</f>
        <v>5</v>
      </c>
      <c r="G37">
        <v>1</v>
      </c>
      <c r="J37" t="s">
        <v>27</v>
      </c>
      <c r="K37">
        <v>23.4</v>
      </c>
      <c r="L37">
        <v>24</v>
      </c>
      <c r="M37">
        <v>2.5473297566056985</v>
      </c>
      <c r="N37">
        <f>MAX('Gemini-1.5-Flash'!L2:L11)</f>
        <v>9</v>
      </c>
      <c r="O37">
        <f>MIN('Gemini-1.5-Flash'!L2:L11)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2F3E-2B2F-4BC0-8AE0-9D40EC0F1D32}">
  <dimension ref="A1:M25"/>
  <sheetViews>
    <sheetView workbookViewId="0">
      <selection activeCell="C27" sqref="C27"/>
    </sheetView>
  </sheetViews>
  <sheetFormatPr defaultRowHeight="14.4" x14ac:dyDescent="0.3"/>
  <sheetData>
    <row r="1" spans="1:13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0</v>
      </c>
      <c r="B2">
        <v>4</v>
      </c>
      <c r="C2">
        <v>2</v>
      </c>
      <c r="D2">
        <v>0</v>
      </c>
      <c r="E2">
        <v>6</v>
      </c>
      <c r="F2">
        <v>0</v>
      </c>
      <c r="G2">
        <v>1</v>
      </c>
      <c r="H2">
        <v>0</v>
      </c>
      <c r="I2">
        <v>2</v>
      </c>
      <c r="J2">
        <v>5</v>
      </c>
      <c r="K2">
        <v>0</v>
      </c>
      <c r="L2">
        <f t="shared" ref="L2:L24" si="0">SUM(B2:K2)</f>
        <v>20</v>
      </c>
    </row>
    <row r="3" spans="1:13" x14ac:dyDescent="0.3">
      <c r="A3" t="s">
        <v>1</v>
      </c>
      <c r="B3">
        <v>1</v>
      </c>
      <c r="C3">
        <v>3</v>
      </c>
      <c r="D3">
        <v>6</v>
      </c>
      <c r="E3">
        <v>3</v>
      </c>
      <c r="F3">
        <v>5</v>
      </c>
      <c r="G3">
        <v>5</v>
      </c>
      <c r="H3">
        <v>0</v>
      </c>
      <c r="I3">
        <v>0</v>
      </c>
      <c r="J3" t="s">
        <v>4</v>
      </c>
      <c r="K3">
        <v>5</v>
      </c>
      <c r="L3">
        <f t="shared" si="0"/>
        <v>28</v>
      </c>
    </row>
    <row r="4" spans="1:13" x14ac:dyDescent="0.3">
      <c r="A4" t="s">
        <v>2</v>
      </c>
      <c r="B4" t="s">
        <v>4</v>
      </c>
      <c r="C4" t="s">
        <v>4</v>
      </c>
      <c r="D4">
        <v>9</v>
      </c>
      <c r="E4">
        <v>3</v>
      </c>
      <c r="F4">
        <v>8</v>
      </c>
      <c r="G4" t="s">
        <v>4</v>
      </c>
      <c r="H4" t="s">
        <v>4</v>
      </c>
      <c r="I4">
        <v>2</v>
      </c>
      <c r="J4">
        <v>0</v>
      </c>
      <c r="K4">
        <v>1</v>
      </c>
      <c r="L4">
        <f t="shared" si="0"/>
        <v>23</v>
      </c>
    </row>
    <row r="5" spans="1:13" x14ac:dyDescent="0.3">
      <c r="A5" t="s">
        <v>3</v>
      </c>
      <c r="B5">
        <v>1</v>
      </c>
      <c r="C5">
        <v>4</v>
      </c>
      <c r="D5" t="s">
        <v>4</v>
      </c>
      <c r="E5" t="s">
        <v>4</v>
      </c>
      <c r="F5">
        <v>1</v>
      </c>
      <c r="G5">
        <v>6</v>
      </c>
      <c r="H5">
        <v>3</v>
      </c>
      <c r="I5" t="s">
        <v>4</v>
      </c>
      <c r="J5">
        <v>5</v>
      </c>
      <c r="K5" t="s">
        <v>4</v>
      </c>
      <c r="L5">
        <f t="shared" si="0"/>
        <v>20</v>
      </c>
    </row>
    <row r="6" spans="1:13" x14ac:dyDescent="0.3">
      <c r="A6" t="s">
        <v>5</v>
      </c>
      <c r="B6" t="s">
        <v>4</v>
      </c>
      <c r="C6">
        <v>6</v>
      </c>
      <c r="D6" t="s">
        <v>4</v>
      </c>
      <c r="E6">
        <v>0</v>
      </c>
      <c r="F6">
        <v>5</v>
      </c>
      <c r="G6">
        <v>0</v>
      </c>
      <c r="H6">
        <v>0</v>
      </c>
      <c r="I6">
        <v>4</v>
      </c>
      <c r="J6">
        <v>0</v>
      </c>
      <c r="K6">
        <v>1</v>
      </c>
      <c r="L6">
        <f t="shared" si="0"/>
        <v>16</v>
      </c>
    </row>
    <row r="7" spans="1:13" x14ac:dyDescent="0.3">
      <c r="A7" t="s">
        <v>6</v>
      </c>
      <c r="B7">
        <v>0</v>
      </c>
      <c r="C7" t="s">
        <v>4</v>
      </c>
      <c r="D7">
        <v>4</v>
      </c>
      <c r="E7" t="s">
        <v>4</v>
      </c>
      <c r="F7">
        <v>1</v>
      </c>
      <c r="G7">
        <v>3</v>
      </c>
      <c r="H7">
        <v>1</v>
      </c>
      <c r="I7">
        <v>0</v>
      </c>
      <c r="J7">
        <v>1</v>
      </c>
      <c r="K7">
        <v>5</v>
      </c>
      <c r="L7">
        <f t="shared" si="0"/>
        <v>15</v>
      </c>
    </row>
    <row r="8" spans="1:13" x14ac:dyDescent="0.3">
      <c r="A8" t="s">
        <v>7</v>
      </c>
      <c r="B8">
        <v>0</v>
      </c>
      <c r="C8">
        <v>1</v>
      </c>
      <c r="D8">
        <v>6</v>
      </c>
      <c r="E8">
        <v>1</v>
      </c>
      <c r="F8">
        <v>7</v>
      </c>
      <c r="G8">
        <v>3</v>
      </c>
      <c r="H8">
        <v>1</v>
      </c>
      <c r="I8" t="s">
        <v>4</v>
      </c>
      <c r="J8" t="s">
        <v>4</v>
      </c>
      <c r="K8">
        <v>4</v>
      </c>
      <c r="L8">
        <f t="shared" si="0"/>
        <v>23</v>
      </c>
    </row>
    <row r="9" spans="1:13" x14ac:dyDescent="0.3">
      <c r="A9" t="s">
        <v>8</v>
      </c>
      <c r="B9" t="s">
        <v>4</v>
      </c>
      <c r="C9">
        <v>0</v>
      </c>
      <c r="D9">
        <v>5</v>
      </c>
      <c r="E9">
        <v>1</v>
      </c>
      <c r="F9">
        <v>5</v>
      </c>
      <c r="G9">
        <v>6</v>
      </c>
      <c r="H9">
        <v>1</v>
      </c>
      <c r="I9">
        <v>4</v>
      </c>
      <c r="J9">
        <v>0</v>
      </c>
      <c r="K9">
        <v>0</v>
      </c>
      <c r="L9">
        <f t="shared" si="0"/>
        <v>22</v>
      </c>
    </row>
    <row r="10" spans="1:13" x14ac:dyDescent="0.3">
      <c r="A10" t="s">
        <v>9</v>
      </c>
      <c r="B10" t="s">
        <v>4</v>
      </c>
      <c r="C10">
        <v>3</v>
      </c>
      <c r="D10">
        <v>1</v>
      </c>
      <c r="E10">
        <v>5</v>
      </c>
      <c r="F10" t="s">
        <v>4</v>
      </c>
      <c r="G10" t="s">
        <v>4</v>
      </c>
      <c r="H10">
        <v>4</v>
      </c>
      <c r="I10">
        <v>2</v>
      </c>
      <c r="J10">
        <v>1</v>
      </c>
      <c r="K10">
        <v>0</v>
      </c>
      <c r="L10">
        <f t="shared" si="0"/>
        <v>16</v>
      </c>
    </row>
    <row r="11" spans="1:13" x14ac:dyDescent="0.3">
      <c r="A11" t="s">
        <v>10</v>
      </c>
      <c r="B11">
        <v>0</v>
      </c>
      <c r="C11">
        <v>8</v>
      </c>
      <c r="D11">
        <v>1</v>
      </c>
      <c r="E11">
        <v>0</v>
      </c>
      <c r="F11" t="s">
        <v>4</v>
      </c>
      <c r="G11">
        <v>1</v>
      </c>
      <c r="H11">
        <v>0</v>
      </c>
      <c r="I11">
        <v>0</v>
      </c>
      <c r="J11">
        <v>1</v>
      </c>
      <c r="K11">
        <v>7</v>
      </c>
      <c r="L11">
        <f t="shared" si="0"/>
        <v>18</v>
      </c>
    </row>
    <row r="12" spans="1:13" x14ac:dyDescent="0.3">
      <c r="A12" t="s">
        <v>11</v>
      </c>
      <c r="B12">
        <v>1</v>
      </c>
      <c r="C12">
        <v>2</v>
      </c>
      <c r="D12">
        <v>1</v>
      </c>
      <c r="E12">
        <v>1</v>
      </c>
      <c r="F12">
        <v>0</v>
      </c>
      <c r="G12" t="s">
        <v>4</v>
      </c>
      <c r="H12">
        <v>0</v>
      </c>
      <c r="I12">
        <v>0</v>
      </c>
      <c r="J12">
        <v>1</v>
      </c>
      <c r="K12">
        <v>1</v>
      </c>
      <c r="L12">
        <f t="shared" si="0"/>
        <v>7</v>
      </c>
    </row>
    <row r="13" spans="1:13" x14ac:dyDescent="0.3">
      <c r="A13" t="s">
        <v>15</v>
      </c>
      <c r="L13">
        <f t="shared" si="0"/>
        <v>0</v>
      </c>
      <c r="M13">
        <f>AVERAGE(L2:L11)</f>
        <v>20.100000000000001</v>
      </c>
    </row>
    <row r="14" spans="1:13" x14ac:dyDescent="0.3">
      <c r="A14" t="s">
        <v>13</v>
      </c>
      <c r="B14">
        <v>20</v>
      </c>
      <c r="C14">
        <v>2</v>
      </c>
      <c r="D14">
        <v>13</v>
      </c>
      <c r="E14">
        <v>21</v>
      </c>
      <c r="F14">
        <v>1</v>
      </c>
      <c r="G14">
        <v>2</v>
      </c>
      <c r="H14">
        <v>12</v>
      </c>
      <c r="J14">
        <v>12</v>
      </c>
      <c r="K14">
        <v>1</v>
      </c>
      <c r="L14">
        <f t="shared" si="0"/>
        <v>84</v>
      </c>
    </row>
    <row r="15" spans="1:13" x14ac:dyDescent="0.3">
      <c r="A15" t="s">
        <v>0</v>
      </c>
      <c r="B15">
        <v>4</v>
      </c>
      <c r="C15">
        <v>5</v>
      </c>
      <c r="D15">
        <v>2</v>
      </c>
      <c r="E15">
        <v>1</v>
      </c>
      <c r="F15">
        <v>0</v>
      </c>
      <c r="G15">
        <v>13</v>
      </c>
      <c r="H15">
        <v>12</v>
      </c>
      <c r="I15">
        <v>5</v>
      </c>
      <c r="J15">
        <v>0</v>
      </c>
      <c r="K15">
        <v>0</v>
      </c>
      <c r="L15">
        <f t="shared" si="0"/>
        <v>42</v>
      </c>
    </row>
    <row r="16" spans="1:13" x14ac:dyDescent="0.3">
      <c r="A16" t="s">
        <v>1</v>
      </c>
      <c r="B16">
        <v>3</v>
      </c>
      <c r="C16">
        <v>3</v>
      </c>
      <c r="D16">
        <v>1</v>
      </c>
      <c r="E16">
        <v>2</v>
      </c>
      <c r="F16">
        <v>1</v>
      </c>
      <c r="G16">
        <v>1</v>
      </c>
      <c r="H16" t="s">
        <v>4</v>
      </c>
      <c r="I16">
        <v>1</v>
      </c>
      <c r="J16">
        <v>15</v>
      </c>
      <c r="K16">
        <v>14</v>
      </c>
      <c r="L16">
        <f t="shared" si="0"/>
        <v>41</v>
      </c>
    </row>
    <row r="17" spans="1:13" x14ac:dyDescent="0.3">
      <c r="A17" t="s">
        <v>2</v>
      </c>
      <c r="B17">
        <v>15</v>
      </c>
      <c r="C17">
        <v>2</v>
      </c>
      <c r="D17">
        <v>14</v>
      </c>
      <c r="E17">
        <v>1</v>
      </c>
      <c r="F17">
        <v>1</v>
      </c>
      <c r="G17" t="s">
        <v>4</v>
      </c>
      <c r="H17">
        <v>13</v>
      </c>
      <c r="I17">
        <v>3</v>
      </c>
      <c r="J17">
        <v>3</v>
      </c>
      <c r="K17">
        <v>1</v>
      </c>
      <c r="L17">
        <f t="shared" si="0"/>
        <v>53</v>
      </c>
    </row>
    <row r="18" spans="1:13" x14ac:dyDescent="0.3">
      <c r="A18" t="s">
        <v>3</v>
      </c>
      <c r="B18">
        <v>2</v>
      </c>
      <c r="C18">
        <v>0</v>
      </c>
      <c r="D18">
        <v>15</v>
      </c>
      <c r="E18">
        <v>7</v>
      </c>
      <c r="F18">
        <v>5</v>
      </c>
      <c r="G18">
        <v>13</v>
      </c>
      <c r="H18">
        <v>14</v>
      </c>
      <c r="I18">
        <v>12</v>
      </c>
      <c r="J18">
        <v>3</v>
      </c>
      <c r="K18">
        <v>0</v>
      </c>
      <c r="L18">
        <f t="shared" si="0"/>
        <v>71</v>
      </c>
    </row>
    <row r="19" spans="1:13" x14ac:dyDescent="0.3">
      <c r="A19" t="s">
        <v>5</v>
      </c>
      <c r="B19">
        <v>2</v>
      </c>
      <c r="C19">
        <v>3</v>
      </c>
      <c r="D19">
        <v>4</v>
      </c>
      <c r="E19">
        <v>1</v>
      </c>
      <c r="F19">
        <v>4</v>
      </c>
      <c r="G19">
        <v>18</v>
      </c>
      <c r="H19">
        <v>17</v>
      </c>
      <c r="I19">
        <v>4</v>
      </c>
      <c r="J19">
        <v>3</v>
      </c>
      <c r="K19">
        <v>16</v>
      </c>
      <c r="L19">
        <f t="shared" si="0"/>
        <v>72</v>
      </c>
    </row>
    <row r="20" spans="1:13" x14ac:dyDescent="0.3">
      <c r="A20" t="s">
        <v>6</v>
      </c>
      <c r="B20">
        <v>2</v>
      </c>
      <c r="C20">
        <v>5</v>
      </c>
      <c r="D20">
        <v>13</v>
      </c>
      <c r="E20">
        <v>3</v>
      </c>
      <c r="F20">
        <v>3</v>
      </c>
      <c r="G20">
        <v>4</v>
      </c>
      <c r="H20">
        <v>12</v>
      </c>
      <c r="I20">
        <v>1</v>
      </c>
      <c r="J20">
        <v>1</v>
      </c>
      <c r="K20">
        <v>3</v>
      </c>
      <c r="L20">
        <f t="shared" si="0"/>
        <v>47</v>
      </c>
    </row>
    <row r="21" spans="1:13" x14ac:dyDescent="0.3">
      <c r="A21" t="s">
        <v>7</v>
      </c>
      <c r="B21">
        <v>2</v>
      </c>
      <c r="C21">
        <v>6</v>
      </c>
      <c r="D21">
        <v>4</v>
      </c>
      <c r="E21">
        <v>1</v>
      </c>
      <c r="F21">
        <v>2</v>
      </c>
      <c r="G21">
        <v>1</v>
      </c>
      <c r="H21">
        <v>12</v>
      </c>
      <c r="I21">
        <v>16</v>
      </c>
      <c r="J21">
        <v>17</v>
      </c>
      <c r="K21">
        <v>1</v>
      </c>
      <c r="L21">
        <f t="shared" si="0"/>
        <v>62</v>
      </c>
    </row>
    <row r="22" spans="1:13" x14ac:dyDescent="0.3">
      <c r="A22" t="s">
        <v>8</v>
      </c>
      <c r="B22">
        <v>2</v>
      </c>
      <c r="C22">
        <v>5</v>
      </c>
      <c r="D22">
        <v>6</v>
      </c>
      <c r="E22">
        <v>4</v>
      </c>
      <c r="F22">
        <v>3</v>
      </c>
      <c r="G22">
        <v>2</v>
      </c>
      <c r="H22">
        <v>4</v>
      </c>
      <c r="I22">
        <v>1</v>
      </c>
      <c r="J22">
        <v>4</v>
      </c>
      <c r="K22">
        <v>4</v>
      </c>
      <c r="L22">
        <f t="shared" si="0"/>
        <v>35</v>
      </c>
    </row>
    <row r="23" spans="1:13" x14ac:dyDescent="0.3">
      <c r="A23" t="s">
        <v>9</v>
      </c>
      <c r="B23">
        <v>0</v>
      </c>
      <c r="C23">
        <v>1</v>
      </c>
      <c r="D23">
        <v>6</v>
      </c>
      <c r="E23">
        <v>7</v>
      </c>
      <c r="F23">
        <v>4</v>
      </c>
      <c r="G23">
        <v>9</v>
      </c>
      <c r="H23">
        <v>0</v>
      </c>
      <c r="I23">
        <v>4</v>
      </c>
      <c r="J23">
        <v>0</v>
      </c>
      <c r="K23">
        <v>8</v>
      </c>
      <c r="L23">
        <f t="shared" si="0"/>
        <v>39</v>
      </c>
    </row>
    <row r="24" spans="1:13" x14ac:dyDescent="0.3">
      <c r="A24" t="s">
        <v>10</v>
      </c>
      <c r="B24">
        <v>7</v>
      </c>
      <c r="C24">
        <v>16</v>
      </c>
      <c r="D24">
        <v>13</v>
      </c>
      <c r="E24">
        <v>17</v>
      </c>
      <c r="F24">
        <v>2</v>
      </c>
      <c r="G24">
        <v>13</v>
      </c>
      <c r="H24">
        <v>13</v>
      </c>
      <c r="I24">
        <v>3</v>
      </c>
      <c r="J24">
        <v>0</v>
      </c>
      <c r="K24">
        <v>12</v>
      </c>
      <c r="L24">
        <f t="shared" si="0"/>
        <v>96</v>
      </c>
    </row>
    <row r="25" spans="1:13" x14ac:dyDescent="0.3">
      <c r="M25">
        <f>AVERAGE(L14:L24)</f>
        <v>58.363636363636367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E645-EF8E-40B2-91A0-7B0913EC63F3}">
  <dimension ref="A1:L22"/>
  <sheetViews>
    <sheetView workbookViewId="0">
      <selection activeCell="L13" sqref="L13"/>
    </sheetView>
  </sheetViews>
  <sheetFormatPr defaultRowHeight="14.4" x14ac:dyDescent="0.3"/>
  <sheetData>
    <row r="1" spans="1:12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13</v>
      </c>
      <c r="B2">
        <v>2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f t="shared" ref="L2:L22" si="0">SUM(B2:K2)</f>
        <v>9</v>
      </c>
    </row>
    <row r="3" spans="1:12" x14ac:dyDescent="0.3">
      <c r="A3" t="s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2</v>
      </c>
      <c r="J3">
        <v>0</v>
      </c>
      <c r="K3">
        <v>0</v>
      </c>
      <c r="L3">
        <f t="shared" si="0"/>
        <v>8</v>
      </c>
    </row>
    <row r="4" spans="1:12" x14ac:dyDescent="0.3">
      <c r="A4" t="s">
        <v>1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f t="shared" si="0"/>
        <v>5</v>
      </c>
    </row>
    <row r="5" spans="1:12" x14ac:dyDescent="0.3">
      <c r="A5" t="s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</v>
      </c>
    </row>
    <row r="6" spans="1:12" x14ac:dyDescent="0.3">
      <c r="A6" t="s">
        <v>3</v>
      </c>
      <c r="B6">
        <v>1</v>
      </c>
      <c r="C6">
        <v>1</v>
      </c>
      <c r="D6">
        <v>0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0"/>
        <v>6</v>
      </c>
    </row>
    <row r="7" spans="1:12" x14ac:dyDescent="0.3">
      <c r="A7" t="s">
        <v>5</v>
      </c>
      <c r="B7">
        <v>2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f t="shared" si="0"/>
        <v>6</v>
      </c>
    </row>
    <row r="8" spans="1:12" x14ac:dyDescent="0.3">
      <c r="A8" t="s">
        <v>6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f t="shared" si="0"/>
        <v>6</v>
      </c>
    </row>
    <row r="9" spans="1:12" x14ac:dyDescent="0.3">
      <c r="A9" t="s">
        <v>7</v>
      </c>
      <c r="B9">
        <v>1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1</v>
      </c>
      <c r="J9">
        <v>0</v>
      </c>
      <c r="K9">
        <v>1</v>
      </c>
      <c r="L9">
        <f t="shared" si="0"/>
        <v>7</v>
      </c>
    </row>
    <row r="10" spans="1:12" x14ac:dyDescent="0.3">
      <c r="A10" t="s">
        <v>8</v>
      </c>
      <c r="B10">
        <v>1</v>
      </c>
      <c r="C10">
        <v>2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f t="shared" si="0"/>
        <v>7</v>
      </c>
    </row>
    <row r="11" spans="1:12" x14ac:dyDescent="0.3">
      <c r="A11" t="s">
        <v>9</v>
      </c>
      <c r="B11">
        <v>2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f t="shared" si="0"/>
        <v>6</v>
      </c>
    </row>
    <row r="12" spans="1:12" x14ac:dyDescent="0.3">
      <c r="A12" t="s">
        <v>15</v>
      </c>
    </row>
    <row r="13" spans="1:12" x14ac:dyDescent="0.3">
      <c r="A13" t="s">
        <v>13</v>
      </c>
      <c r="B13">
        <v>4</v>
      </c>
      <c r="C13">
        <v>3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f t="shared" si="0"/>
        <v>18</v>
      </c>
    </row>
    <row r="14" spans="1:12" x14ac:dyDescent="0.3">
      <c r="A14" t="s">
        <v>0</v>
      </c>
      <c r="B14">
        <v>3</v>
      </c>
      <c r="C14">
        <v>3</v>
      </c>
      <c r="D14">
        <v>2</v>
      </c>
      <c r="E14">
        <v>1</v>
      </c>
      <c r="F14">
        <v>1</v>
      </c>
      <c r="G14">
        <v>1</v>
      </c>
      <c r="H14">
        <v>2</v>
      </c>
      <c r="I14">
        <v>3</v>
      </c>
      <c r="J14">
        <v>2</v>
      </c>
      <c r="K14">
        <v>4</v>
      </c>
      <c r="L14">
        <f t="shared" si="0"/>
        <v>22</v>
      </c>
    </row>
    <row r="15" spans="1:12" x14ac:dyDescent="0.3">
      <c r="A15" t="s">
        <v>1</v>
      </c>
      <c r="B15">
        <v>4</v>
      </c>
      <c r="C15">
        <v>3</v>
      </c>
      <c r="D15">
        <v>3</v>
      </c>
      <c r="E15">
        <v>1</v>
      </c>
      <c r="F15">
        <v>1</v>
      </c>
      <c r="G15">
        <v>3</v>
      </c>
      <c r="H15">
        <v>2</v>
      </c>
      <c r="I15">
        <v>3</v>
      </c>
      <c r="J15">
        <v>3</v>
      </c>
      <c r="K15">
        <v>3</v>
      </c>
      <c r="L15">
        <f t="shared" si="0"/>
        <v>26</v>
      </c>
    </row>
    <row r="16" spans="1:12" x14ac:dyDescent="0.3">
      <c r="A16" t="s">
        <v>2</v>
      </c>
      <c r="B16">
        <v>3</v>
      </c>
      <c r="C16">
        <v>4</v>
      </c>
      <c r="D16">
        <v>2</v>
      </c>
      <c r="E16">
        <v>2</v>
      </c>
      <c r="F16">
        <v>1</v>
      </c>
      <c r="G16">
        <v>1</v>
      </c>
      <c r="H16">
        <v>2</v>
      </c>
      <c r="I16">
        <v>2</v>
      </c>
      <c r="J16">
        <v>3</v>
      </c>
      <c r="K16">
        <v>2</v>
      </c>
      <c r="L16">
        <f t="shared" si="0"/>
        <v>22</v>
      </c>
    </row>
    <row r="17" spans="1:12" x14ac:dyDescent="0.3">
      <c r="A17" t="s">
        <v>3</v>
      </c>
      <c r="B17">
        <v>5</v>
      </c>
      <c r="C17">
        <v>4</v>
      </c>
      <c r="D17">
        <v>3</v>
      </c>
      <c r="E17">
        <v>1</v>
      </c>
      <c r="F17">
        <v>1</v>
      </c>
      <c r="G17">
        <v>2</v>
      </c>
      <c r="H17">
        <v>3</v>
      </c>
      <c r="I17">
        <v>3</v>
      </c>
      <c r="J17">
        <v>2</v>
      </c>
      <c r="K17">
        <v>3</v>
      </c>
      <c r="L17">
        <f t="shared" si="0"/>
        <v>27</v>
      </c>
    </row>
    <row r="18" spans="1:12" x14ac:dyDescent="0.3">
      <c r="A18" t="s">
        <v>5</v>
      </c>
      <c r="B18">
        <v>4</v>
      </c>
      <c r="C18">
        <v>3</v>
      </c>
      <c r="D18">
        <v>1</v>
      </c>
      <c r="E18">
        <v>1</v>
      </c>
      <c r="F18">
        <v>1</v>
      </c>
      <c r="G18">
        <v>2</v>
      </c>
      <c r="H18">
        <v>2</v>
      </c>
      <c r="I18">
        <v>3</v>
      </c>
      <c r="J18">
        <v>2</v>
      </c>
      <c r="K18">
        <v>3</v>
      </c>
      <c r="L18">
        <f t="shared" si="0"/>
        <v>22</v>
      </c>
    </row>
    <row r="19" spans="1:12" x14ac:dyDescent="0.3">
      <c r="A19" t="s">
        <v>6</v>
      </c>
      <c r="B19">
        <v>3</v>
      </c>
      <c r="C19">
        <v>3</v>
      </c>
      <c r="D19">
        <v>4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f t="shared" si="0"/>
        <v>24</v>
      </c>
    </row>
    <row r="20" spans="1:12" x14ac:dyDescent="0.3">
      <c r="A20" t="s">
        <v>7</v>
      </c>
      <c r="B20">
        <v>3</v>
      </c>
      <c r="C20">
        <v>3</v>
      </c>
      <c r="D20">
        <v>3</v>
      </c>
      <c r="E20">
        <v>2</v>
      </c>
      <c r="F20">
        <v>1</v>
      </c>
      <c r="G20">
        <v>4</v>
      </c>
      <c r="H20">
        <v>2</v>
      </c>
      <c r="I20">
        <v>2</v>
      </c>
      <c r="J20">
        <v>2</v>
      </c>
      <c r="K20">
        <v>2</v>
      </c>
      <c r="L20">
        <f t="shared" si="0"/>
        <v>24</v>
      </c>
    </row>
    <row r="21" spans="1:12" x14ac:dyDescent="0.3">
      <c r="A21" t="s">
        <v>8</v>
      </c>
      <c r="B21">
        <v>4</v>
      </c>
      <c r="C21">
        <v>3</v>
      </c>
      <c r="D21">
        <v>3</v>
      </c>
      <c r="E21">
        <v>1</v>
      </c>
      <c r="F21">
        <v>2</v>
      </c>
      <c r="G21">
        <v>1</v>
      </c>
      <c r="H21">
        <v>3</v>
      </c>
      <c r="I21">
        <v>3</v>
      </c>
      <c r="J21">
        <v>2</v>
      </c>
      <c r="K21">
        <v>3</v>
      </c>
      <c r="L21">
        <f t="shared" si="0"/>
        <v>25</v>
      </c>
    </row>
    <row r="22" spans="1:12" x14ac:dyDescent="0.3">
      <c r="A22" t="s">
        <v>9</v>
      </c>
      <c r="B22">
        <v>3</v>
      </c>
      <c r="C22">
        <v>2</v>
      </c>
      <c r="D22">
        <v>3</v>
      </c>
      <c r="E22">
        <v>1</v>
      </c>
      <c r="F22">
        <v>1</v>
      </c>
      <c r="G22">
        <v>3</v>
      </c>
      <c r="H22">
        <v>2</v>
      </c>
      <c r="I22">
        <v>4</v>
      </c>
      <c r="J22">
        <v>2</v>
      </c>
      <c r="K22">
        <v>3</v>
      </c>
      <c r="L22">
        <f t="shared" si="0"/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E38A-FF07-41EE-A108-FA417E4C7025}">
  <dimension ref="A1:L22"/>
  <sheetViews>
    <sheetView workbookViewId="0">
      <selection activeCell="M11" sqref="M11"/>
    </sheetView>
  </sheetViews>
  <sheetFormatPr defaultRowHeight="14.4" x14ac:dyDescent="0.3"/>
  <sheetData>
    <row r="1" spans="1:12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22" si="0">SUM(B2:K2)</f>
        <v>0</v>
      </c>
    </row>
    <row r="3" spans="1:12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</row>
    <row r="4" spans="1:12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">
      <c r="A12" t="s">
        <v>15</v>
      </c>
    </row>
    <row r="13" spans="1:12" x14ac:dyDescent="0.3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">
      <c r="A20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">
      <c r="A22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Claude Sonnet 3.5</vt:lpstr>
      <vt:lpstr>GPT-4o</vt:lpstr>
      <vt:lpstr>Gemini-1.5-Flash</vt:lpstr>
      <vt:lpstr>Gemini-1.5-Pro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2024-11-29T22:26:57Z</dcterms:created>
  <dcterms:modified xsi:type="dcterms:W3CDTF">2024-12-03T18:59:45Z</dcterms:modified>
</cp:coreProperties>
</file>