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cse\Desktop\"/>
    </mc:Choice>
  </mc:AlternateContent>
  <xr:revisionPtr revIDLastSave="0" documentId="13_ncr:1_{27FD874F-5257-4BFE-8B33-78839A39DAB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K15" i="1" s="1"/>
  <c r="K24" i="1"/>
  <c r="I14" i="1"/>
  <c r="J14" i="1" s="1"/>
  <c r="I16" i="1"/>
  <c r="K16" i="1" s="1"/>
  <c r="I17" i="1"/>
  <c r="K17" i="1" s="1"/>
  <c r="I18" i="1"/>
  <c r="K18" i="1" s="1"/>
  <c r="I19" i="1"/>
  <c r="J19" i="1" s="1"/>
  <c r="I20" i="1"/>
  <c r="J20" i="1" s="1"/>
  <c r="I21" i="1"/>
  <c r="K21" i="1" s="1"/>
  <c r="I22" i="1"/>
  <c r="K22" i="1" s="1"/>
  <c r="I23" i="1"/>
  <c r="J23" i="1" s="1"/>
  <c r="I24" i="1"/>
  <c r="J24" i="1" s="1"/>
  <c r="I25" i="1"/>
  <c r="K25" i="1" s="1"/>
  <c r="I26" i="1"/>
  <c r="K26" i="1" s="1"/>
  <c r="I27" i="1"/>
  <c r="J27" i="1" s="1"/>
  <c r="I28" i="1"/>
  <c r="J28" i="1" s="1"/>
  <c r="I29" i="1"/>
  <c r="K29" i="1" s="1"/>
  <c r="I30" i="1"/>
  <c r="K30" i="1" s="1"/>
  <c r="I31" i="1"/>
  <c r="K31" i="1" s="1"/>
  <c r="I32" i="1"/>
  <c r="K32" i="1" s="1"/>
  <c r="I13" i="1"/>
  <c r="K13" i="1" s="1"/>
  <c r="K19" i="1" l="1"/>
  <c r="J31" i="1"/>
  <c r="K23" i="1"/>
  <c r="K27" i="1"/>
  <c r="K14" i="1"/>
  <c r="J15" i="1"/>
  <c r="K28" i="1"/>
  <c r="K20" i="1"/>
  <c r="J30" i="1"/>
  <c r="J26" i="1"/>
  <c r="J22" i="1"/>
  <c r="J18" i="1"/>
  <c r="J13" i="1"/>
  <c r="J29" i="1"/>
  <c r="J25" i="1"/>
  <c r="J21" i="1"/>
  <c r="J17" i="1"/>
  <c r="J32" i="1"/>
  <c r="J16" i="1"/>
</calcChain>
</file>

<file path=xl/sharedStrings.xml><?xml version="1.0" encoding="utf-8"?>
<sst xmlns="http://schemas.openxmlformats.org/spreadsheetml/2006/main" count="66" uniqueCount="65">
  <si>
    <t xml:space="preserve">Eastern University </t>
  </si>
  <si>
    <t xml:space="preserve">Grade sheet </t>
  </si>
  <si>
    <t xml:space="preserve">Semester </t>
  </si>
  <si>
    <t xml:space="preserve">Faculty </t>
  </si>
  <si>
    <t xml:space="preserve">Department </t>
  </si>
  <si>
    <t xml:space="preserve">Course Code </t>
  </si>
  <si>
    <t xml:space="preserve">Course Title </t>
  </si>
  <si>
    <t>Sl.</t>
  </si>
  <si>
    <t>ID</t>
  </si>
  <si>
    <t xml:space="preserve">Name </t>
  </si>
  <si>
    <t>Quiz(20)</t>
  </si>
  <si>
    <t>Midterm (30)</t>
  </si>
  <si>
    <t>Final (40)</t>
  </si>
  <si>
    <t>Total (100)</t>
  </si>
  <si>
    <t>Letter Grade</t>
  </si>
  <si>
    <t>Course Teacher</t>
  </si>
  <si>
    <t xml:space="preserve">Anika </t>
  </si>
  <si>
    <t xml:space="preserve">Rahima </t>
  </si>
  <si>
    <t>Karim</t>
  </si>
  <si>
    <t xml:space="preserve">Tiya </t>
  </si>
  <si>
    <t xml:space="preserve">Raima </t>
  </si>
  <si>
    <t xml:space="preserve">Nishat </t>
  </si>
  <si>
    <t>Karina</t>
  </si>
  <si>
    <t xml:space="preserve">Farhan </t>
  </si>
  <si>
    <t>Shakib</t>
  </si>
  <si>
    <t>Nirob</t>
  </si>
  <si>
    <t>Keya</t>
  </si>
  <si>
    <t xml:space="preserve">Bijoy </t>
  </si>
  <si>
    <t>Soniya</t>
  </si>
  <si>
    <t>Sojib</t>
  </si>
  <si>
    <t>Onupoma</t>
  </si>
  <si>
    <t>shudamoye</t>
  </si>
  <si>
    <t>Sirejon</t>
  </si>
  <si>
    <t>Oniket</t>
  </si>
  <si>
    <t xml:space="preserve">Kamal </t>
  </si>
  <si>
    <t>Payel</t>
  </si>
  <si>
    <t>Att. (05)</t>
  </si>
  <si>
    <t>Per. (05)</t>
  </si>
  <si>
    <t xml:space="preserve">Riyajul Islam </t>
  </si>
  <si>
    <t xml:space="preserve">Department Of Law </t>
  </si>
  <si>
    <t xml:space="preserve">Marks </t>
  </si>
  <si>
    <t xml:space="preserve">Grade </t>
  </si>
  <si>
    <t xml:space="preserve">Point </t>
  </si>
  <si>
    <t xml:space="preserve">F </t>
  </si>
  <si>
    <t>D</t>
  </si>
  <si>
    <t>C+</t>
  </si>
  <si>
    <t>B+</t>
  </si>
  <si>
    <t>A+</t>
  </si>
  <si>
    <t>A</t>
  </si>
  <si>
    <t>Grading scale :</t>
  </si>
  <si>
    <t>0% Value</t>
  </si>
  <si>
    <t>Grade</t>
  </si>
  <si>
    <t>Excellent</t>
  </si>
  <si>
    <t>Good</t>
  </si>
  <si>
    <t>Satisfactory</t>
  </si>
  <si>
    <t>Pass</t>
  </si>
  <si>
    <t>Fall</t>
  </si>
  <si>
    <t>summer 2024</t>
  </si>
  <si>
    <t xml:space="preserve">Law </t>
  </si>
  <si>
    <t>LAW 315</t>
  </si>
  <si>
    <t>Criminal Law 1</t>
  </si>
  <si>
    <t>Riyajul Islam</t>
  </si>
  <si>
    <t>Remarks</t>
  </si>
  <si>
    <t>0%-39%</t>
  </si>
  <si>
    <t>Grading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</si>
</sst>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0" fillId="4" borderId="2" xfId="0" applyFill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Sheet1!$K$13:$K$31</c:f>
              <c:strCache>
                <c:ptCount val="19"/>
                <c:pt idx="0">
                  <c:v>Faill</c:v>
                </c:pt>
                <c:pt idx="1">
                  <c:v>Good</c:v>
                </c:pt>
                <c:pt idx="2">
                  <c:v>Faill</c:v>
                </c:pt>
                <c:pt idx="3">
                  <c:v>Good</c:v>
                </c:pt>
                <c:pt idx="4">
                  <c:v>Excellent</c:v>
                </c:pt>
                <c:pt idx="5">
                  <c:v>Good</c:v>
                </c:pt>
                <c:pt idx="6">
                  <c:v>Faill</c:v>
                </c:pt>
                <c:pt idx="7">
                  <c:v>pass</c:v>
                </c:pt>
                <c:pt idx="8">
                  <c:v>Good</c:v>
                </c:pt>
                <c:pt idx="9">
                  <c:v>pass</c:v>
                </c:pt>
                <c:pt idx="10">
                  <c:v>Good</c:v>
                </c:pt>
                <c:pt idx="11">
                  <c:v>pass</c:v>
                </c:pt>
                <c:pt idx="12">
                  <c:v>pass</c:v>
                </c:pt>
                <c:pt idx="13">
                  <c:v>Excellent</c:v>
                </c:pt>
                <c:pt idx="14">
                  <c:v>Faill</c:v>
                </c:pt>
                <c:pt idx="15">
                  <c:v>Excellent</c:v>
                </c:pt>
                <c:pt idx="16">
                  <c:v>Good</c:v>
                </c:pt>
                <c:pt idx="17">
                  <c:v>pass</c:v>
                </c:pt>
                <c:pt idx="18">
                  <c:v>pass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0-4CD6-ABC7-90EA43AFF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0-4CD6-ABC7-90EA43AFF3BD}"/>
              </c:ext>
            </c:extLst>
          </c:dPt>
          <c:val>
            <c:numRef>
              <c:f>Sheet1!$K$32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4-4DFC-B0C5-D77F43B0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7030A0"/>
                </a:solidFill>
              </a:rPr>
              <a:t>Total</a:t>
            </a:r>
            <a:r>
              <a:rPr lang="en-US" sz="2000" b="1" baseline="0">
                <a:solidFill>
                  <a:srgbClr val="7030A0"/>
                </a:solidFill>
              </a:rPr>
              <a:t> Mark</a:t>
            </a:r>
            <a:endParaRPr lang="en-US" sz="2000" b="1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C7-4219-9FB6-0E54EB9304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C7-4219-9FB6-0E54EB9304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3C7-4219-9FB6-0E54EB9304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3C7-4219-9FB6-0E54EB9304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3C7-4219-9FB6-0E54EB9304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3C7-4219-9FB6-0E54EB9304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3C7-4219-9FB6-0E54EB9304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3C7-4219-9FB6-0E54EB9304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3C7-4219-9FB6-0E54EB9304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3C7-4219-9FB6-0E54EB93044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3C7-4219-9FB6-0E54EB93044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3C7-4219-9FB6-0E54EB93044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3C7-4219-9FB6-0E54EB93044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3C7-4219-9FB6-0E54EB93044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3C7-4219-9FB6-0E54EB93044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3C7-4219-9FB6-0E54EB93044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3C7-4219-9FB6-0E54EB93044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3C7-4219-9FB6-0E54EB93044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3C7-4219-9FB6-0E54EB93044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3C7-4219-9FB6-0E54EB9304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Sheet1!$I$13:$I$32</c:f>
              <c:numCache>
                <c:formatCode>General</c:formatCode>
                <c:ptCount val="20"/>
                <c:pt idx="0">
                  <c:v>61</c:v>
                </c:pt>
                <c:pt idx="1">
                  <c:v>71</c:v>
                </c:pt>
                <c:pt idx="2">
                  <c:v>65</c:v>
                </c:pt>
                <c:pt idx="3">
                  <c:v>78</c:v>
                </c:pt>
                <c:pt idx="4">
                  <c:v>86</c:v>
                </c:pt>
                <c:pt idx="5">
                  <c:v>77</c:v>
                </c:pt>
                <c:pt idx="6">
                  <c:v>61</c:v>
                </c:pt>
                <c:pt idx="7">
                  <c:v>66</c:v>
                </c:pt>
                <c:pt idx="8">
                  <c:v>71</c:v>
                </c:pt>
                <c:pt idx="9">
                  <c:v>68</c:v>
                </c:pt>
                <c:pt idx="10">
                  <c:v>75</c:v>
                </c:pt>
                <c:pt idx="11">
                  <c:v>69</c:v>
                </c:pt>
                <c:pt idx="12">
                  <c:v>70</c:v>
                </c:pt>
                <c:pt idx="13">
                  <c:v>86</c:v>
                </c:pt>
                <c:pt idx="14">
                  <c:v>62</c:v>
                </c:pt>
                <c:pt idx="15">
                  <c:v>91</c:v>
                </c:pt>
                <c:pt idx="16">
                  <c:v>82</c:v>
                </c:pt>
                <c:pt idx="17">
                  <c:v>68</c:v>
                </c:pt>
                <c:pt idx="18">
                  <c:v>69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6E8-8265-252C61ADCB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30</xdr:row>
      <xdr:rowOff>152399</xdr:rowOff>
    </xdr:from>
    <xdr:to>
      <xdr:col>18</xdr:col>
      <xdr:colOff>371474</xdr:colOff>
      <xdr:row>42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E028F-E83A-4B3F-B2DC-A76BD7F77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21</xdr:row>
      <xdr:rowOff>142875</xdr:rowOff>
    </xdr:from>
    <xdr:to>
      <xdr:col>20</xdr:col>
      <xdr:colOff>76200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F8C5E-FD81-4267-B751-C985EBDC1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6"/>
  <sheetViews>
    <sheetView tabSelected="1" topLeftCell="A31" workbookViewId="0">
      <selection activeCell="S21" sqref="S21"/>
    </sheetView>
  </sheetViews>
  <sheetFormatPr defaultRowHeight="15" x14ac:dyDescent="0.25"/>
  <cols>
    <col min="1" max="1" width="7.42578125" customWidth="1"/>
    <col min="2" max="2" width="14" customWidth="1"/>
    <col min="3" max="3" width="13" customWidth="1"/>
    <col min="4" max="4" width="6" customWidth="1"/>
    <col min="5" max="5" width="5.7109375" customWidth="1"/>
    <col min="6" max="6" width="5.28515625" customWidth="1"/>
    <col min="8" max="8" width="6.7109375" customWidth="1"/>
    <col min="11" max="11" width="9.7109375" customWidth="1"/>
    <col min="18" max="18" width="11.140625" customWidth="1"/>
  </cols>
  <sheetData>
    <row r="2" spans="1:18" ht="23.25" x14ac:dyDescent="0.3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10"/>
    </row>
    <row r="3" spans="1:18" ht="23.25" x14ac:dyDescent="0.35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11"/>
    </row>
    <row r="5" spans="1:18" x14ac:dyDescent="0.25">
      <c r="B5" s="5" t="s">
        <v>2</v>
      </c>
      <c r="C5" s="6" t="s">
        <v>57</v>
      </c>
    </row>
    <row r="6" spans="1:18" x14ac:dyDescent="0.25">
      <c r="B6" s="5" t="s">
        <v>3</v>
      </c>
      <c r="C6" s="23" t="s">
        <v>58</v>
      </c>
      <c r="D6" s="23"/>
      <c r="E6" s="23"/>
    </row>
    <row r="7" spans="1:18" x14ac:dyDescent="0.25">
      <c r="B7" s="5" t="s">
        <v>4</v>
      </c>
      <c r="C7" s="23" t="s">
        <v>58</v>
      </c>
      <c r="D7" s="23"/>
      <c r="E7" s="23"/>
    </row>
    <row r="8" spans="1:18" x14ac:dyDescent="0.25">
      <c r="B8" s="5" t="s">
        <v>5</v>
      </c>
      <c r="C8" s="23" t="s">
        <v>59</v>
      </c>
      <c r="D8" s="23"/>
      <c r="E8" s="23"/>
    </row>
    <row r="9" spans="1:18" x14ac:dyDescent="0.25">
      <c r="B9" s="5" t="s">
        <v>6</v>
      </c>
      <c r="C9" s="23" t="s">
        <v>60</v>
      </c>
      <c r="D9" s="23"/>
      <c r="E9" s="23"/>
    </row>
    <row r="10" spans="1:18" x14ac:dyDescent="0.25">
      <c r="B10" s="5" t="s">
        <v>15</v>
      </c>
      <c r="C10" s="23" t="s">
        <v>61</v>
      </c>
      <c r="D10" s="23"/>
      <c r="E10" s="23"/>
    </row>
    <row r="11" spans="1:18" x14ac:dyDescent="0.25">
      <c r="L11" s="9"/>
    </row>
    <row r="12" spans="1:18" ht="37.5" customHeight="1" x14ac:dyDescent="0.25">
      <c r="A12" s="14" t="s">
        <v>7</v>
      </c>
      <c r="B12" s="14" t="s">
        <v>8</v>
      </c>
      <c r="C12" s="14" t="s">
        <v>9</v>
      </c>
      <c r="D12" s="15" t="s">
        <v>36</v>
      </c>
      <c r="E12" s="15" t="s">
        <v>37</v>
      </c>
      <c r="F12" s="15" t="s">
        <v>10</v>
      </c>
      <c r="G12" s="15" t="s">
        <v>11</v>
      </c>
      <c r="H12" s="15" t="s">
        <v>12</v>
      </c>
      <c r="I12" s="15" t="s">
        <v>13</v>
      </c>
      <c r="J12" s="15" t="s">
        <v>14</v>
      </c>
      <c r="K12" s="15" t="s">
        <v>62</v>
      </c>
      <c r="L12" s="12"/>
      <c r="M12" s="22" t="s">
        <v>64</v>
      </c>
      <c r="N12" s="22"/>
      <c r="O12" s="22"/>
      <c r="Q12" s="21" t="s">
        <v>49</v>
      </c>
      <c r="R12" s="21"/>
    </row>
    <row r="13" spans="1:18" x14ac:dyDescent="0.25">
      <c r="A13" s="3">
        <v>1</v>
      </c>
      <c r="B13" s="3">
        <v>21110001</v>
      </c>
      <c r="C13" s="4" t="s">
        <v>16</v>
      </c>
      <c r="D13" s="3">
        <v>4</v>
      </c>
      <c r="E13" s="3">
        <v>2</v>
      </c>
      <c r="F13" s="3">
        <v>12</v>
      </c>
      <c r="G13" s="3">
        <v>18</v>
      </c>
      <c r="H13" s="2">
        <v>25</v>
      </c>
      <c r="I13" s="2">
        <f>SUM(D13:H13)</f>
        <v>61</v>
      </c>
      <c r="J13" s="2" t="str">
        <f t="shared" ref="J13:J32" si="0">IF(AND(I13&gt;=40,I13&lt;50),"D",IF(AND(I13&gt;=50,I13&lt;60),"C+",IF(AND(I13&gt;=60,I13&lt;70),"B+",IF(AND(I13&gt;=70,I13&lt;80),"A",IF(AND(I13&gt;=80,I13&lt;=100),"A+","F")))))</f>
        <v>B+</v>
      </c>
      <c r="K13" s="2" t="str">
        <f>IF(I13&gt;85,"Excellent",IF(I13&gt;70,"Good",IF(I13&gt;65,"pass",IF(I13&gt;60,"Faill",))))</f>
        <v>Faill</v>
      </c>
      <c r="L13" s="13"/>
      <c r="M13" s="19" t="s">
        <v>40</v>
      </c>
      <c r="N13" s="19" t="s">
        <v>41</v>
      </c>
      <c r="O13" s="19" t="s">
        <v>42</v>
      </c>
      <c r="Q13" s="18" t="s">
        <v>50</v>
      </c>
      <c r="R13" s="16" t="s">
        <v>51</v>
      </c>
    </row>
    <row r="14" spans="1:18" x14ac:dyDescent="0.25">
      <c r="A14" s="3">
        <v>2</v>
      </c>
      <c r="B14" s="3">
        <v>21110002</v>
      </c>
      <c r="C14" s="4" t="s">
        <v>17</v>
      </c>
      <c r="D14" s="3">
        <v>3</v>
      </c>
      <c r="E14" s="3">
        <v>2</v>
      </c>
      <c r="F14" s="3">
        <v>12</v>
      </c>
      <c r="G14" s="3">
        <v>24</v>
      </c>
      <c r="H14" s="2">
        <v>30</v>
      </c>
      <c r="I14" s="2">
        <f t="shared" ref="I14:I32" si="1">SUM(D14:H14)</f>
        <v>71</v>
      </c>
      <c r="J14" s="2" t="str">
        <f t="shared" si="0"/>
        <v>A</v>
      </c>
      <c r="K14" s="2" t="str">
        <f>IF(I14&gt;85,"Excellent",IF(I14&gt;70,"Good",IF(I14&gt;65,"pass",IF(I14&gt;60,"Faill",))))</f>
        <v>Good</v>
      </c>
      <c r="L14" s="13"/>
      <c r="M14" s="20">
        <v>0</v>
      </c>
      <c r="N14" s="3" t="s">
        <v>43</v>
      </c>
      <c r="O14" s="20">
        <v>0</v>
      </c>
      <c r="Q14" s="17" t="s">
        <v>63</v>
      </c>
      <c r="R14" s="3" t="s">
        <v>56</v>
      </c>
    </row>
    <row r="15" spans="1:18" x14ac:dyDescent="0.25">
      <c r="A15" s="3">
        <v>3</v>
      </c>
      <c r="B15" s="3">
        <v>21110003</v>
      </c>
      <c r="C15" s="4" t="s">
        <v>18</v>
      </c>
      <c r="D15" s="3">
        <v>2</v>
      </c>
      <c r="E15" s="3">
        <v>4</v>
      </c>
      <c r="F15" s="3">
        <v>14</v>
      </c>
      <c r="G15" s="3">
        <v>17</v>
      </c>
      <c r="H15" s="2">
        <v>28</v>
      </c>
      <c r="I15" s="2">
        <f>SUM(D15:H15)</f>
        <v>65</v>
      </c>
      <c r="J15" s="2" t="str">
        <f>IF(AND(I15&gt;=40,I15&lt;50),"D",IF(AND(I15&gt;=50,I15&lt;60),"C+",IF(AND(I15&gt;=60,I15&lt;70),"B+",IF(AND(I15&gt;=70,I15&lt;80),"A",IF(AND(I15&gt;=80,I15&lt;=100),"A+","F")))))</f>
        <v>B+</v>
      </c>
      <c r="K15" s="2" t="str">
        <f t="shared" ref="K15:K32" si="2">IF(I15&gt;85,"Excellent",IF(I15&gt;70,"Good",IF(I15&gt;65,"pass",IF(I15&gt;60,"Faill",))))</f>
        <v>Faill</v>
      </c>
      <c r="L15" s="13"/>
      <c r="M15" s="20">
        <v>40</v>
      </c>
      <c r="N15" s="3" t="s">
        <v>44</v>
      </c>
      <c r="O15" s="20">
        <v>2</v>
      </c>
      <c r="Q15" s="17">
        <v>0.65</v>
      </c>
      <c r="R15" s="3" t="s">
        <v>55</v>
      </c>
    </row>
    <row r="16" spans="1:18" x14ac:dyDescent="0.25">
      <c r="A16" s="3">
        <v>4</v>
      </c>
      <c r="B16" s="3">
        <v>21110004</v>
      </c>
      <c r="C16" s="3" t="s">
        <v>19</v>
      </c>
      <c r="D16" s="3">
        <v>5</v>
      </c>
      <c r="E16" s="3">
        <v>2</v>
      </c>
      <c r="F16" s="3">
        <v>17</v>
      </c>
      <c r="G16" s="3">
        <v>26</v>
      </c>
      <c r="H16" s="2">
        <v>28</v>
      </c>
      <c r="I16" s="2">
        <f t="shared" si="1"/>
        <v>78</v>
      </c>
      <c r="J16" s="2" t="str">
        <f t="shared" si="0"/>
        <v>A</v>
      </c>
      <c r="K16" s="2" t="str">
        <f t="shared" si="2"/>
        <v>Good</v>
      </c>
      <c r="L16" s="13"/>
      <c r="M16" s="20">
        <v>50</v>
      </c>
      <c r="N16" s="3" t="s">
        <v>45</v>
      </c>
      <c r="O16" s="20">
        <v>2.5</v>
      </c>
      <c r="Q16" s="17">
        <v>0.7</v>
      </c>
      <c r="R16" s="3" t="s">
        <v>54</v>
      </c>
    </row>
    <row r="17" spans="1:18" x14ac:dyDescent="0.25">
      <c r="A17" s="3">
        <v>5</v>
      </c>
      <c r="B17" s="3">
        <v>21110005</v>
      </c>
      <c r="C17" s="3" t="s">
        <v>20</v>
      </c>
      <c r="D17" s="3">
        <v>5</v>
      </c>
      <c r="E17" s="3">
        <v>4</v>
      </c>
      <c r="F17" s="3">
        <v>17</v>
      </c>
      <c r="G17" s="3">
        <v>26</v>
      </c>
      <c r="H17" s="2">
        <v>34</v>
      </c>
      <c r="I17" s="2">
        <f t="shared" si="1"/>
        <v>86</v>
      </c>
      <c r="J17" s="2" t="str">
        <f t="shared" si="0"/>
        <v>A+</v>
      </c>
      <c r="K17" s="2" t="str">
        <f t="shared" si="2"/>
        <v>Excellent</v>
      </c>
      <c r="L17" s="13"/>
      <c r="M17" s="20">
        <v>60</v>
      </c>
      <c r="N17" s="3" t="s">
        <v>46</v>
      </c>
      <c r="O17" s="20">
        <v>3.25</v>
      </c>
      <c r="Q17" s="17">
        <v>0.8</v>
      </c>
      <c r="R17" s="3" t="s">
        <v>53</v>
      </c>
    </row>
    <row r="18" spans="1:18" x14ac:dyDescent="0.25">
      <c r="A18" s="3">
        <v>6</v>
      </c>
      <c r="B18" s="3">
        <v>21110006</v>
      </c>
      <c r="C18" s="3" t="s">
        <v>21</v>
      </c>
      <c r="D18" s="3">
        <v>3</v>
      </c>
      <c r="E18" s="3">
        <v>4</v>
      </c>
      <c r="F18" s="3">
        <v>15</v>
      </c>
      <c r="G18" s="3">
        <v>20</v>
      </c>
      <c r="H18" s="2">
        <v>35</v>
      </c>
      <c r="I18" s="2">
        <f t="shared" si="1"/>
        <v>77</v>
      </c>
      <c r="J18" s="2" t="str">
        <f t="shared" si="0"/>
        <v>A</v>
      </c>
      <c r="K18" s="2" t="str">
        <f t="shared" si="2"/>
        <v>Good</v>
      </c>
      <c r="L18" s="13"/>
      <c r="M18" s="20">
        <v>70</v>
      </c>
      <c r="N18" s="3" t="s">
        <v>48</v>
      </c>
      <c r="O18" s="20">
        <v>3.75</v>
      </c>
      <c r="Q18" s="17">
        <v>0.9</v>
      </c>
      <c r="R18" s="3" t="s">
        <v>52</v>
      </c>
    </row>
    <row r="19" spans="1:18" x14ac:dyDescent="0.25">
      <c r="A19" s="3">
        <v>7</v>
      </c>
      <c r="B19" s="3">
        <v>21110007</v>
      </c>
      <c r="C19" s="3" t="s">
        <v>22</v>
      </c>
      <c r="D19" s="3">
        <v>3</v>
      </c>
      <c r="E19" s="3">
        <v>2</v>
      </c>
      <c r="F19" s="3">
        <v>12</v>
      </c>
      <c r="G19" s="3">
        <v>18</v>
      </c>
      <c r="H19" s="2">
        <v>26</v>
      </c>
      <c r="I19" s="2">
        <f t="shared" si="1"/>
        <v>61</v>
      </c>
      <c r="J19" s="2" t="str">
        <f t="shared" si="0"/>
        <v>B+</v>
      </c>
      <c r="K19" s="2" t="str">
        <f t="shared" si="2"/>
        <v>Faill</v>
      </c>
      <c r="L19" s="13"/>
      <c r="M19" s="20">
        <v>80</v>
      </c>
      <c r="N19" s="3" t="s">
        <v>47</v>
      </c>
      <c r="O19" s="20">
        <v>4</v>
      </c>
    </row>
    <row r="20" spans="1:18" x14ac:dyDescent="0.25">
      <c r="A20" s="3">
        <v>8</v>
      </c>
      <c r="B20" s="3">
        <v>21110008</v>
      </c>
      <c r="C20" s="3" t="s">
        <v>23</v>
      </c>
      <c r="D20" s="3">
        <v>2</v>
      </c>
      <c r="E20" s="3">
        <v>4</v>
      </c>
      <c r="F20" s="3">
        <v>16</v>
      </c>
      <c r="G20" s="3">
        <v>15</v>
      </c>
      <c r="H20" s="2">
        <v>29</v>
      </c>
      <c r="I20" s="2">
        <f t="shared" si="1"/>
        <v>66</v>
      </c>
      <c r="J20" s="2" t="str">
        <f t="shared" si="0"/>
        <v>B+</v>
      </c>
      <c r="K20" s="2" t="str">
        <f t="shared" si="2"/>
        <v>pass</v>
      </c>
      <c r="L20" s="13"/>
    </row>
    <row r="21" spans="1:18" x14ac:dyDescent="0.25">
      <c r="A21" s="3">
        <v>9</v>
      </c>
      <c r="B21" s="3">
        <v>21110009</v>
      </c>
      <c r="C21" s="3" t="s">
        <v>24</v>
      </c>
      <c r="D21" s="3">
        <v>1</v>
      </c>
      <c r="E21" s="3">
        <v>2</v>
      </c>
      <c r="F21" s="3">
        <v>14</v>
      </c>
      <c r="G21" s="3">
        <v>21</v>
      </c>
      <c r="H21" s="2">
        <v>33</v>
      </c>
      <c r="I21" s="2">
        <f t="shared" si="1"/>
        <v>71</v>
      </c>
      <c r="J21" s="2" t="str">
        <f t="shared" si="0"/>
        <v>A</v>
      </c>
      <c r="K21" s="2" t="str">
        <f t="shared" si="2"/>
        <v>Good</v>
      </c>
      <c r="L21" s="13"/>
      <c r="M21" s="8"/>
      <c r="N21" s="1"/>
      <c r="O21" s="8"/>
    </row>
    <row r="22" spans="1:18" x14ac:dyDescent="0.25">
      <c r="A22" s="3">
        <v>10</v>
      </c>
      <c r="B22" s="3">
        <v>21110010</v>
      </c>
      <c r="C22" s="3" t="s">
        <v>25</v>
      </c>
      <c r="D22" s="3">
        <v>3</v>
      </c>
      <c r="E22" s="3">
        <v>5</v>
      </c>
      <c r="F22" s="3">
        <v>15</v>
      </c>
      <c r="G22" s="3">
        <v>19</v>
      </c>
      <c r="H22" s="2">
        <v>26</v>
      </c>
      <c r="I22" s="2">
        <f t="shared" si="1"/>
        <v>68</v>
      </c>
      <c r="J22" s="2" t="str">
        <f t="shared" si="0"/>
        <v>B+</v>
      </c>
      <c r="K22" s="2" t="str">
        <f t="shared" si="2"/>
        <v>pass</v>
      </c>
      <c r="L22" s="13"/>
      <c r="M22" s="8"/>
      <c r="N22" s="1"/>
      <c r="O22" s="8"/>
    </row>
    <row r="23" spans="1:18" x14ac:dyDescent="0.25">
      <c r="A23" s="3">
        <v>11</v>
      </c>
      <c r="B23" s="3">
        <v>21110011</v>
      </c>
      <c r="C23" s="3" t="s">
        <v>26</v>
      </c>
      <c r="D23" s="3">
        <v>3</v>
      </c>
      <c r="E23" s="3">
        <v>3</v>
      </c>
      <c r="F23" s="3">
        <v>18</v>
      </c>
      <c r="G23" s="3">
        <v>20</v>
      </c>
      <c r="H23" s="2">
        <v>31</v>
      </c>
      <c r="I23" s="2">
        <f t="shared" si="1"/>
        <v>75</v>
      </c>
      <c r="J23" s="2" t="str">
        <f t="shared" si="0"/>
        <v>A</v>
      </c>
      <c r="K23" s="2" t="str">
        <f t="shared" si="2"/>
        <v>Good</v>
      </c>
      <c r="L23" s="13"/>
      <c r="M23" s="8"/>
      <c r="N23" s="1"/>
      <c r="O23" s="8"/>
    </row>
    <row r="24" spans="1:18" x14ac:dyDescent="0.25">
      <c r="A24" s="3">
        <v>12</v>
      </c>
      <c r="B24" s="3">
        <v>21110012</v>
      </c>
      <c r="C24" s="3" t="s">
        <v>27</v>
      </c>
      <c r="D24" s="3">
        <v>4</v>
      </c>
      <c r="E24" s="3">
        <v>3</v>
      </c>
      <c r="F24" s="3">
        <v>17</v>
      </c>
      <c r="G24" s="3">
        <v>17</v>
      </c>
      <c r="H24" s="2">
        <v>28</v>
      </c>
      <c r="I24" s="2">
        <f t="shared" si="1"/>
        <v>69</v>
      </c>
      <c r="J24" s="2" t="str">
        <f t="shared" si="0"/>
        <v>B+</v>
      </c>
      <c r="K24" s="2" t="str">
        <f t="shared" si="2"/>
        <v>pass</v>
      </c>
      <c r="L24" s="13"/>
      <c r="M24" s="8"/>
      <c r="N24" s="1"/>
      <c r="O24" s="8"/>
    </row>
    <row r="25" spans="1:18" x14ac:dyDescent="0.25">
      <c r="A25" s="3">
        <v>13</v>
      </c>
      <c r="B25" s="3">
        <v>21110013</v>
      </c>
      <c r="C25" s="3" t="s">
        <v>28</v>
      </c>
      <c r="D25" s="3">
        <v>5</v>
      </c>
      <c r="E25" s="3">
        <v>2</v>
      </c>
      <c r="F25" s="3">
        <v>12</v>
      </c>
      <c r="G25" s="3">
        <v>21</v>
      </c>
      <c r="H25" s="2">
        <v>30</v>
      </c>
      <c r="I25" s="2">
        <f t="shared" si="1"/>
        <v>70</v>
      </c>
      <c r="J25" s="2" t="str">
        <f t="shared" si="0"/>
        <v>A</v>
      </c>
      <c r="K25" s="2" t="str">
        <f t="shared" si="2"/>
        <v>pass</v>
      </c>
      <c r="L25" s="13"/>
      <c r="M25" s="7"/>
    </row>
    <row r="26" spans="1:18" x14ac:dyDescent="0.25">
      <c r="A26" s="3">
        <v>14</v>
      </c>
      <c r="B26" s="3">
        <v>21110014</v>
      </c>
      <c r="C26" s="3" t="s">
        <v>29</v>
      </c>
      <c r="D26" s="3">
        <v>5</v>
      </c>
      <c r="E26" s="3">
        <v>4</v>
      </c>
      <c r="F26" s="3">
        <v>17</v>
      </c>
      <c r="G26" s="3">
        <v>25</v>
      </c>
      <c r="H26" s="2">
        <v>35</v>
      </c>
      <c r="I26" s="2">
        <f t="shared" si="1"/>
        <v>86</v>
      </c>
      <c r="J26" s="2" t="str">
        <f t="shared" si="0"/>
        <v>A+</v>
      </c>
      <c r="K26" s="2" t="str">
        <f t="shared" si="2"/>
        <v>Excellent</v>
      </c>
      <c r="L26" s="13"/>
    </row>
    <row r="27" spans="1:18" x14ac:dyDescent="0.25">
      <c r="A27" s="3">
        <v>15</v>
      </c>
      <c r="B27" s="3">
        <v>21110015</v>
      </c>
      <c r="C27" s="3" t="s">
        <v>30</v>
      </c>
      <c r="D27" s="3">
        <v>4</v>
      </c>
      <c r="E27" s="3">
        <v>3</v>
      </c>
      <c r="F27" s="3">
        <v>16</v>
      </c>
      <c r="G27" s="3">
        <v>18</v>
      </c>
      <c r="H27" s="2">
        <v>21</v>
      </c>
      <c r="I27" s="2">
        <f t="shared" si="1"/>
        <v>62</v>
      </c>
      <c r="J27" s="2" t="str">
        <f t="shared" si="0"/>
        <v>B+</v>
      </c>
      <c r="K27" s="2" t="str">
        <f t="shared" si="2"/>
        <v>Faill</v>
      </c>
      <c r="L27" s="13"/>
    </row>
    <row r="28" spans="1:18" x14ac:dyDescent="0.25">
      <c r="A28" s="3">
        <v>16</v>
      </c>
      <c r="B28" s="3">
        <v>21110016</v>
      </c>
      <c r="C28" s="3" t="s">
        <v>31</v>
      </c>
      <c r="D28" s="3">
        <v>3</v>
      </c>
      <c r="E28" s="3">
        <v>4</v>
      </c>
      <c r="F28" s="3">
        <v>18</v>
      </c>
      <c r="G28" s="3">
        <v>22</v>
      </c>
      <c r="H28" s="2">
        <v>44</v>
      </c>
      <c r="I28" s="2">
        <f t="shared" si="1"/>
        <v>91</v>
      </c>
      <c r="J28" s="2" t="str">
        <f t="shared" si="0"/>
        <v>A+</v>
      </c>
      <c r="K28" s="2" t="str">
        <f t="shared" si="2"/>
        <v>Excellent</v>
      </c>
      <c r="L28" s="13"/>
    </row>
    <row r="29" spans="1:18" x14ac:dyDescent="0.25">
      <c r="A29" s="3">
        <v>17</v>
      </c>
      <c r="B29" s="3">
        <v>21110017</v>
      </c>
      <c r="C29" s="3" t="s">
        <v>32</v>
      </c>
      <c r="D29" s="3">
        <v>5</v>
      </c>
      <c r="E29" s="3">
        <v>5</v>
      </c>
      <c r="F29" s="3">
        <v>17</v>
      </c>
      <c r="G29" s="3">
        <v>25</v>
      </c>
      <c r="H29" s="2">
        <v>30</v>
      </c>
      <c r="I29" s="2">
        <f t="shared" si="1"/>
        <v>82</v>
      </c>
      <c r="J29" s="2" t="str">
        <f t="shared" si="0"/>
        <v>A+</v>
      </c>
      <c r="K29" s="2" t="str">
        <f t="shared" si="2"/>
        <v>Good</v>
      </c>
      <c r="L29" s="13"/>
    </row>
    <row r="30" spans="1:18" x14ac:dyDescent="0.25">
      <c r="A30" s="3">
        <v>18</v>
      </c>
      <c r="B30" s="3">
        <v>21110018</v>
      </c>
      <c r="C30" s="3" t="s">
        <v>33</v>
      </c>
      <c r="D30" s="3">
        <v>5</v>
      </c>
      <c r="E30" s="3">
        <v>3</v>
      </c>
      <c r="F30" s="3">
        <v>16</v>
      </c>
      <c r="G30" s="3">
        <v>15</v>
      </c>
      <c r="H30" s="2">
        <v>29</v>
      </c>
      <c r="I30" s="2">
        <f t="shared" si="1"/>
        <v>68</v>
      </c>
      <c r="J30" s="2" t="str">
        <f t="shared" si="0"/>
        <v>B+</v>
      </c>
      <c r="K30" s="2" t="str">
        <f t="shared" si="2"/>
        <v>pass</v>
      </c>
      <c r="L30" s="13"/>
    </row>
    <row r="31" spans="1:18" x14ac:dyDescent="0.25">
      <c r="A31" s="3">
        <v>19</v>
      </c>
      <c r="B31" s="3">
        <v>21110019</v>
      </c>
      <c r="C31" s="3" t="s">
        <v>34</v>
      </c>
      <c r="D31" s="3">
        <v>3</v>
      </c>
      <c r="E31" s="3">
        <v>4</v>
      </c>
      <c r="F31" s="3">
        <v>12</v>
      </c>
      <c r="G31" s="3">
        <v>14</v>
      </c>
      <c r="H31" s="2">
        <v>36</v>
      </c>
      <c r="I31" s="2">
        <f t="shared" si="1"/>
        <v>69</v>
      </c>
      <c r="J31" s="2" t="str">
        <f t="shared" si="0"/>
        <v>B+</v>
      </c>
      <c r="K31" s="2" t="str">
        <f t="shared" si="2"/>
        <v>pass</v>
      </c>
      <c r="L31" s="13"/>
    </row>
    <row r="32" spans="1:18" x14ac:dyDescent="0.25">
      <c r="A32" s="3">
        <v>20</v>
      </c>
      <c r="B32" s="3">
        <v>21110020</v>
      </c>
      <c r="C32" s="3" t="s">
        <v>35</v>
      </c>
      <c r="D32" s="3">
        <v>4</v>
      </c>
      <c r="E32" s="3">
        <v>5</v>
      </c>
      <c r="F32" s="3">
        <v>17</v>
      </c>
      <c r="G32" s="3">
        <v>25</v>
      </c>
      <c r="H32" s="2">
        <v>36</v>
      </c>
      <c r="I32" s="2">
        <f t="shared" si="1"/>
        <v>87</v>
      </c>
      <c r="J32" s="2" t="str">
        <f t="shared" si="0"/>
        <v>A+</v>
      </c>
      <c r="K32" s="2" t="str">
        <f t="shared" si="2"/>
        <v>Excellent</v>
      </c>
      <c r="L32" s="13"/>
    </row>
    <row r="35" spans="8:8" x14ac:dyDescent="0.25">
      <c r="H35" t="s">
        <v>38</v>
      </c>
    </row>
    <row r="36" spans="8:8" x14ac:dyDescent="0.25">
      <c r="H36" t="s">
        <v>39</v>
      </c>
    </row>
  </sheetData>
  <mergeCells count="9">
    <mergeCell ref="Q12:R12"/>
    <mergeCell ref="M12:O12"/>
    <mergeCell ref="C10:E10"/>
    <mergeCell ref="A2:J2"/>
    <mergeCell ref="A3:J3"/>
    <mergeCell ref="C6:E6"/>
    <mergeCell ref="C7:E7"/>
    <mergeCell ref="C8:E8"/>
    <mergeCell ref="C9:E9"/>
  </mergeCells>
  <conditionalFormatting sqref="K13:K32">
    <cfRule type="containsText" dxfId="2" priority="4" operator="containsText" text="Faill">
      <formula>NOT(ISERROR(SEARCH("Faill",K13)))</formula>
    </cfRule>
  </conditionalFormatting>
  <conditionalFormatting sqref="K20:K32">
    <cfRule type="containsText" dxfId="1" priority="3" operator="containsText" text="Pass">
      <formula>NOT(ISERROR(SEARCH("Pass",K20)))</formula>
    </cfRule>
  </conditionalFormatting>
  <conditionalFormatting sqref="K14:K32">
    <cfRule type="containsText" dxfId="0" priority="1" operator="containsText" text="good">
      <formula>NOT(ISERROR(SEARCH("good",K14)))</formula>
    </cfRule>
    <cfRule type="containsText" priority="2" operator="containsText" text="good">
      <formula>NOT(ISERROR(SEARCH("good",K14)))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2015-06-05T18:17:20Z</dcterms:created>
  <dcterms:modified xsi:type="dcterms:W3CDTF">2024-11-17T03:59:52Z</dcterms:modified>
</cp:coreProperties>
</file>