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anne\Desktop\"/>
    </mc:Choice>
  </mc:AlternateContent>
  <xr:revisionPtr revIDLastSave="0" documentId="13_ncr:1_{4B5D7AC5-9E43-48B7-890F-15CD358F5D66}" xr6:coauthVersionLast="47" xr6:coauthVersionMax="47" xr10:uidLastSave="{00000000-0000-0000-0000-000000000000}"/>
  <bookViews>
    <workbookView xWindow="-110" yWindow="-110" windowWidth="38620" windowHeight="21100" xr2:uid="{019D99F0-D6F4-4D63-8509-018592E27CBA}"/>
  </bookViews>
  <sheets>
    <sheet name="questionnaire_data" sheetId="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B24" i="9" l="1" a="1"/>
  <c r="GL25" i="9" a="1"/>
  <c r="GI19" i="9" a="1"/>
  <c r="DO24" i="9" a="1"/>
  <c r="CB23" i="9" a="1"/>
  <c r="CE19" i="9" a="1"/>
  <c r="EV20" i="9" a="1"/>
  <c r="K22" i="9" a="1"/>
  <c r="DO22" i="9" a="1"/>
  <c r="GF24" i="9" a="1"/>
  <c r="BS21" i="9" a="1"/>
  <c r="CW24" i="9" a="1"/>
  <c r="IT19" i="9" a="1"/>
  <c r="FK21" i="9" a="1"/>
  <c r="FH20" i="9" a="1"/>
  <c r="BJ24" i="9" a="1"/>
  <c r="HM24" i="9" a="1"/>
  <c r="CN24" i="9" a="1"/>
  <c r="N19" i="9" a="1"/>
  <c r="BM21" i="9" a="1"/>
  <c r="EP20" i="9" a="1"/>
  <c r="HV20" i="9" a="1"/>
  <c r="ES22" i="9" a="1"/>
  <c r="GR25" i="9" a="1"/>
  <c r="DU24" i="9" a="1"/>
  <c r="BG25" i="9" a="1"/>
  <c r="B23" i="9" a="1"/>
  <c r="DC20" i="9" a="1"/>
  <c r="AC23" i="9" a="1"/>
  <c r="GU23" i="9" a="1"/>
  <c r="ES21" i="9" a="1"/>
  <c r="IN21" i="9" a="1"/>
  <c r="IN20" i="9" a="1"/>
  <c r="HJ21" i="9" a="1"/>
  <c r="JG21" i="9" a="1"/>
  <c r="T22" i="9" a="1"/>
  <c r="DL22" i="9" a="1"/>
  <c r="IH19" i="9" a="1"/>
  <c r="CZ24" i="9" a="1"/>
  <c r="EY22" i="9" a="1"/>
  <c r="HD24" i="9" a="1"/>
  <c r="AR21" i="9" a="1"/>
  <c r="BA23" i="9" a="1"/>
  <c r="CW25" i="9" a="1"/>
  <c r="AU19" i="9" a="1"/>
  <c r="GC24" i="9" a="1"/>
  <c r="K20" i="9" a="1"/>
  <c r="AC22" i="9" a="1"/>
  <c r="HD21" i="9" a="1"/>
  <c r="HG23" i="9" a="1"/>
  <c r="CQ23" i="9" a="1"/>
  <c r="AF20" i="9" a="1"/>
  <c r="EM24" i="9" a="1"/>
  <c r="EA22" i="9" a="1"/>
  <c r="CB22" i="9" a="1"/>
  <c r="CT21" i="9" a="1"/>
  <c r="HA22" i="9" a="1"/>
  <c r="Z19" i="9" a="1"/>
  <c r="EM23" i="9" a="1"/>
  <c r="GI20" i="9" a="1"/>
  <c r="EY25" i="9" a="1"/>
  <c r="DO23" i="9" a="1"/>
  <c r="FE23" i="9" a="1"/>
  <c r="DX21" i="9" a="1"/>
  <c r="IW20" i="9" a="1"/>
  <c r="IH20" i="9" a="1"/>
  <c r="GL21" i="9" a="1"/>
  <c r="EA19" i="9" a="1"/>
  <c r="AU23" i="9" a="1"/>
  <c r="GI24" i="9" a="1"/>
  <c r="HJ24" i="9" a="1"/>
  <c r="AF25" i="9" a="1"/>
  <c r="FK25" i="9" a="1"/>
  <c r="CB25" i="9" a="1"/>
  <c r="IQ22" i="9" a="1"/>
  <c r="GX25" i="9" a="1"/>
  <c r="CH24" i="9" a="1"/>
  <c r="FT23" i="9" a="1"/>
  <c r="EJ27" i="9"/>
  <c r="GR21" i="9" a="1"/>
  <c r="CW23" i="9" a="1"/>
  <c r="GU25" i="9" a="1"/>
  <c r="ES23" i="9" a="1"/>
  <c r="HY19" i="9" a="1"/>
  <c r="FE19" i="9" a="1"/>
  <c r="CT19" i="9" a="1"/>
  <c r="DX19" i="9" a="1"/>
  <c r="AI22" i="9" a="1"/>
  <c r="Q25" i="9" a="1"/>
  <c r="ED25" i="9" a="1"/>
  <c r="FQ21" i="9" a="1"/>
  <c r="AR24" i="9" a="1"/>
  <c r="T19" i="9" a="1"/>
  <c r="FZ19" i="9" a="1"/>
  <c r="FH19" i="9" a="1"/>
  <c r="FE25" i="9" a="1"/>
  <c r="W25" i="9" a="1"/>
  <c r="IN22" i="9" a="1"/>
  <c r="HJ20" i="9" a="1"/>
  <c r="HD23" i="9" a="1"/>
  <c r="CE25" i="9" a="1"/>
  <c r="AC25" i="9" a="1"/>
  <c r="HP23" i="9" a="1"/>
  <c r="HY22" i="9" a="1"/>
  <c r="HM20" i="9" a="1"/>
  <c r="BV20" i="9" a="1"/>
  <c r="DF21" i="9" a="1"/>
  <c r="HS21" i="9" a="1"/>
  <c r="BD20" i="9" a="1"/>
  <c r="Z24" i="9" a="1"/>
  <c r="BD19" i="9" a="1"/>
  <c r="FQ23" i="9" a="1"/>
  <c r="DL21" i="9" a="1"/>
  <c r="AR25" i="9" a="1"/>
  <c r="IB19" i="9" a="1"/>
  <c r="AL21" i="9" a="1"/>
  <c r="GX19" i="9" a="1"/>
  <c r="FQ19" i="9" a="1"/>
  <c r="BP24" i="9" a="1"/>
  <c r="CQ21" i="9" a="1"/>
  <c r="AU22" i="9" a="1"/>
  <c r="CQ19" i="9" a="1"/>
  <c r="IE20" i="9" a="1"/>
  <c r="BJ25" i="9" a="1"/>
  <c r="B19" i="9" a="1"/>
  <c r="BP25" i="9" a="1"/>
  <c r="DC23" i="9" a="1"/>
  <c r="FB25" i="9" a="1"/>
  <c r="BD21" i="9" a="1"/>
  <c r="DU25" i="9" a="1"/>
  <c r="CK25" i="9" a="1"/>
  <c r="EG23" i="9"/>
  <c r="GL19" i="9" a="1"/>
  <c r="HA23" i="9" a="1"/>
  <c r="FB19" i="9" a="1"/>
  <c r="HS22" i="9" a="1"/>
  <c r="GR20" i="9" a="1"/>
  <c r="HS20" i="9" a="1"/>
  <c r="FZ25" i="9" a="1"/>
  <c r="AR19" i="9" a="1"/>
  <c r="GU20" i="9" a="1"/>
  <c r="FZ21" i="9" a="1"/>
  <c r="FT21" i="9" a="1"/>
  <c r="AO21" i="9" a="1"/>
  <c r="AU21" i="9" a="1"/>
  <c r="Q23" i="9" a="1"/>
  <c r="DL24" i="9" a="1"/>
  <c r="FH25" i="9" a="1"/>
  <c r="BJ20" i="9" a="1"/>
  <c r="IT25" i="9" a="1"/>
  <c r="E21" i="9" a="1"/>
  <c r="Q20" i="9" a="1"/>
  <c r="AO22" i="9" a="1"/>
  <c r="AF22" i="9" a="1"/>
  <c r="HD19" i="9" a="1"/>
  <c r="ED20" i="9" a="1"/>
  <c r="BD25" i="9" a="1"/>
  <c r="Q22" i="9" a="1"/>
  <c r="FN21" i="9" a="1"/>
  <c r="AR23" i="9" a="1"/>
  <c r="W19" i="9" a="1"/>
  <c r="CN22" i="9" a="1"/>
  <c r="EP19" i="9" a="1"/>
  <c r="GX24" i="9" a="1"/>
  <c r="GU21" i="9" a="1"/>
  <c r="DL19" i="9" a="1"/>
  <c r="DC21" i="9" a="1"/>
  <c r="N21" i="9" a="1"/>
  <c r="BG23" i="9" a="1"/>
  <c r="HV25" i="9" a="1"/>
  <c r="FE21" i="9" a="1"/>
  <c r="FE20" i="9" a="1"/>
  <c r="HV22" i="9" a="1"/>
  <c r="BM24" i="9" a="1"/>
  <c r="CT22" i="9" a="1"/>
  <c r="HM21" i="9" a="1"/>
  <c r="FZ22" i="9" a="1"/>
  <c r="GX23" i="9" a="1"/>
  <c r="FW24" i="9" a="1"/>
  <c r="HM22" i="9" a="1"/>
  <c r="GL24" i="9" a="1"/>
  <c r="DL20" i="9" a="1"/>
  <c r="EP25" i="9" a="1"/>
  <c r="EM25" i="9" a="1"/>
  <c r="B21" i="9" a="1"/>
  <c r="EM19" i="9" a="1"/>
  <c r="DF19" i="9" a="1"/>
  <c r="AX19" i="9" a="1"/>
  <c r="IW19" i="9" a="1"/>
  <c r="HP24" i="9" a="1"/>
  <c r="JG23" i="9" a="1"/>
  <c r="CQ25" i="9" a="1"/>
  <c r="GO25" i="9" a="1"/>
  <c r="CW21" i="9" a="1"/>
  <c r="GU24" i="9" a="1"/>
  <c r="BD24" i="9" a="1"/>
  <c r="IW21" i="9" a="1"/>
  <c r="HM25" i="9" a="1"/>
  <c r="BP19" i="9" a="1"/>
  <c r="DI25" i="9" a="1"/>
  <c r="FN22" i="9" a="1"/>
  <c r="CQ20" i="9" a="1"/>
  <c r="HA19" i="9" a="1"/>
  <c r="GO22" i="9" a="1"/>
  <c r="N25" i="9" a="1"/>
  <c r="BM25" i="9" a="1"/>
  <c r="IQ20" i="9" a="1"/>
  <c r="FQ24" i="9" a="1"/>
  <c r="IQ24" i="9" a="1"/>
  <c r="W24" i="9" a="1"/>
  <c r="HV24" i="9" a="1"/>
  <c r="EY19" i="9" a="1"/>
  <c r="IB20" i="9" a="1"/>
  <c r="FK19" i="9" a="1"/>
  <c r="FK22" i="9" a="1"/>
  <c r="IK21" i="9" a="1"/>
  <c r="EJ23" i="9"/>
  <c r="AI25" i="9" a="1"/>
  <c r="IT24" i="9" a="1"/>
  <c r="CW20" i="9" a="1"/>
  <c r="GI25" i="9" a="1"/>
  <c r="Z22" i="9" a="1"/>
  <c r="CZ19" i="9" a="1"/>
  <c r="DU20" i="9" a="1"/>
  <c r="EP22" i="9" a="1"/>
  <c r="DU23" i="9" a="1"/>
  <c r="IN23" i="9" a="1"/>
  <c r="CN25" i="9" a="1"/>
  <c r="CH25" i="9" a="1"/>
  <c r="BP20" i="9" a="1"/>
  <c r="FN19" i="9" a="1"/>
  <c r="GU22" i="9" a="1"/>
  <c r="BY21" i="9" a="1"/>
  <c r="IT23" i="9" a="1"/>
  <c r="GI23" i="9" a="1"/>
  <c r="BS25" i="9" a="1"/>
  <c r="AF21" i="9" a="1"/>
  <c r="DI20" i="9" a="1"/>
  <c r="BG20" i="9" a="1"/>
  <c r="HP25" i="9" a="1"/>
  <c r="BV22" i="9" a="1"/>
  <c r="JO21" i="9" a="1"/>
  <c r="DC25" i="9" a="1"/>
  <c r="T24" i="9" a="1"/>
  <c r="HA21" i="9" a="1"/>
  <c r="W23" i="9" a="1"/>
  <c r="HD25" i="9" a="1"/>
  <c r="IN19" i="9" a="1"/>
  <c r="FH22" i="9" a="1"/>
  <c r="BD23" i="9" a="1"/>
  <c r="DR19" i="9" a="1"/>
  <c r="CB21" i="9" a="1"/>
  <c r="AL22" i="9" a="1"/>
  <c r="AX20" i="9" a="1"/>
  <c r="DR22" i="9" a="1"/>
  <c r="BS23" i="9" a="1"/>
  <c r="BG19" i="9" a="1"/>
  <c r="T25" i="9" a="1"/>
  <c r="DR25" i="9" a="1"/>
  <c r="GR24" i="9" a="1"/>
  <c r="W22" i="9" a="1"/>
  <c r="FT25" i="9" a="1"/>
  <c r="DL25" i="9" a="1"/>
  <c r="AF24" i="9" a="1"/>
  <c r="GF23" i="9" a="1"/>
  <c r="HG21" i="9" a="1"/>
  <c r="CK22" i="9" a="1"/>
  <c r="FB21" i="9" a="1"/>
  <c r="DX25" i="9" a="1"/>
  <c r="HP19" i="9" a="1"/>
  <c r="CH21" i="9" a="1"/>
  <c r="CE21" i="9" a="1"/>
  <c r="BA25" i="9" a="1"/>
  <c r="FB23" i="9" a="1"/>
  <c r="GL23" i="9" a="1"/>
  <c r="BG24" i="9" a="1"/>
  <c r="BP23" i="9" a="1"/>
  <c r="IQ19" i="9" a="1"/>
  <c r="CE23" i="9" a="1"/>
  <c r="BM19" i="9" a="1"/>
  <c r="DO21" i="9" a="1"/>
  <c r="CH22" i="9" a="1"/>
  <c r="AX21" i="9" a="1"/>
  <c r="IT22" i="9" a="1"/>
  <c r="CN21" i="9" a="1"/>
  <c r="AI23" i="9" a="1"/>
  <c r="AO24" i="9" a="1"/>
  <c r="BJ21" i="9" a="1"/>
  <c r="ED22" i="9" a="1"/>
  <c r="BA24" i="9" a="1"/>
  <c r="CK20" i="9" a="1"/>
  <c r="IW24" i="9" a="1"/>
  <c r="CT20" i="9" a="1"/>
  <c r="N22" i="9" a="1"/>
  <c r="FN23" i="9" a="1"/>
  <c r="AF19" i="9" a="1"/>
  <c r="DO25" i="9" a="1"/>
  <c r="FT19" i="9" a="1"/>
  <c r="CZ21" i="9" a="1"/>
  <c r="K21" i="9" a="1"/>
  <c r="HY25" i="9" a="1"/>
  <c r="DO19" i="9" a="1"/>
  <c r="BJ22" i="9" a="1"/>
  <c r="JG22" i="9" a="1"/>
  <c r="FE22" i="9" a="1"/>
  <c r="HG22" i="9" a="1"/>
  <c r="EM21" i="9" a="1"/>
  <c r="D1" i="9"/>
  <c r="BY25" i="9" a="1"/>
  <c r="Z21" i="9" a="1"/>
  <c r="IN25" i="9" a="1"/>
  <c r="BG21" i="9" a="1"/>
  <c r="HG24" i="9" a="1"/>
  <c r="AX23" i="9" a="1"/>
  <c r="GC25" i="9" a="1"/>
  <c r="FW21" i="9" a="1"/>
  <c r="FW25" i="9" a="1"/>
  <c r="DF22" i="9" a="1"/>
  <c r="CW19" i="9" a="1"/>
  <c r="IW23" i="9" a="1"/>
  <c r="EY21" i="9" a="1"/>
  <c r="GF19" i="9" a="1"/>
  <c r="IT21" i="9" a="1"/>
  <c r="EM22" i="9" a="1"/>
  <c r="GO21" i="9" a="1"/>
  <c r="ED21" i="9" a="1"/>
  <c r="GO19" i="9" a="1"/>
  <c r="AL19" i="9" a="1"/>
  <c r="BY24" i="9" a="1"/>
  <c r="HJ22" i="9" a="1"/>
  <c r="CZ23" i="9" a="1"/>
  <c r="CQ22" i="9" a="1"/>
  <c r="BV19" i="9" a="1"/>
  <c r="GU19" i="9" a="1"/>
  <c r="BP22" i="9" a="1"/>
  <c r="HY21" i="9" a="1"/>
  <c r="AC19" i="9" a="1"/>
  <c r="ES20" i="9" a="1"/>
  <c r="HG25" i="9" a="1"/>
  <c r="EV19" i="9" a="1"/>
  <c r="EV24" i="9" a="1"/>
  <c r="T20" i="9" a="1"/>
  <c r="EV22" i="9" a="1"/>
  <c r="HY24" i="9" a="1"/>
  <c r="HP22" i="9" a="1"/>
  <c r="Z23" i="9" a="1"/>
  <c r="EY24" i="9" a="1"/>
  <c r="AX24" i="9" a="1"/>
  <c r="DX24" i="9" a="1"/>
  <c r="EV23" i="9" a="1"/>
  <c r="N24" i="9" a="1"/>
  <c r="CH19" i="9" a="1"/>
  <c r="BY22" i="9" a="1"/>
  <c r="HA25" i="9" a="1"/>
  <c r="BP21" i="9" a="1"/>
  <c r="GC19" i="9" a="1"/>
  <c r="GF21" i="9" a="1"/>
  <c r="BG22" i="9" a="1"/>
  <c r="AI24" i="9" a="1"/>
  <c r="GR22" i="9" a="1"/>
  <c r="AO19" i="9" a="1"/>
  <c r="GO20" i="9" a="1"/>
  <c r="FW19" i="9" a="1"/>
  <c r="FZ20" i="9" a="1"/>
  <c r="H19" i="9" a="1"/>
  <c r="BY20" i="9" a="1"/>
  <c r="EG21" i="9"/>
  <c r="EG20" i="9"/>
  <c r="EG25" i="9" s="1" a="1"/>
  <c r="FW20" i="9" a="1"/>
  <c r="HS19" i="9" a="1"/>
  <c r="BV24" i="9" a="1"/>
  <c r="IT20" i="9" a="1"/>
  <c r="GC22" i="9" a="1"/>
  <c r="W20" i="9" a="1"/>
  <c r="AL20" i="9" a="1"/>
  <c r="GC23" i="9" a="1"/>
  <c r="FB20" i="9" a="1"/>
  <c r="DC22" i="9" a="1"/>
  <c r="DI22" i="9" a="1"/>
  <c r="EV25" i="9" a="1"/>
  <c r="HJ25" i="9" a="1"/>
  <c r="GC21" i="9" a="1"/>
  <c r="CZ22" i="9" a="1"/>
  <c r="Z25" i="9" a="1"/>
  <c r="ED24" i="9" a="1"/>
  <c r="Q24" i="9" a="1"/>
  <c r="DI23" i="9" a="1"/>
  <c r="CK21" i="9" a="1"/>
  <c r="E20" i="9" a="1"/>
  <c r="EP21" i="9" a="1"/>
  <c r="BD22" i="9" a="1"/>
  <c r="EM20" i="9" a="1"/>
  <c r="AC21" i="9" a="1"/>
  <c r="HV21" i="9" a="1"/>
  <c r="HG20" i="9" a="1"/>
  <c r="BS19" i="9" a="1"/>
  <c r="EJ26" i="9"/>
  <c r="DC19" i="9" a="1"/>
  <c r="EV21" i="9" a="1"/>
  <c r="AO25" i="9" a="1"/>
  <c r="FH21" i="9" a="1"/>
  <c r="GX22" i="9" a="1"/>
  <c r="CT24" i="9" a="1"/>
  <c r="Q19" i="9" a="1"/>
  <c r="HY23" i="9" a="1"/>
  <c r="IQ25" i="9" a="1"/>
  <c r="HA20" i="9" a="1"/>
  <c r="EA23" i="9" a="1"/>
  <c r="FQ20" i="9" a="1"/>
  <c r="AF23" i="9" a="1"/>
  <c r="HJ19" i="9" a="1"/>
  <c r="FT24" i="9" a="1"/>
  <c r="JG19" i="9" a="1"/>
  <c r="DR20" i="9" a="1"/>
  <c r="EP24" i="9" a="1"/>
  <c r="AR20" i="9" a="1"/>
  <c r="EA21" i="9" a="1"/>
  <c r="BM22" i="9" a="1"/>
  <c r="CB19" i="9" a="1"/>
  <c r="DX22" i="9" a="1"/>
  <c r="FN20" i="9" a="1"/>
  <c r="CK24" i="9" a="1"/>
  <c r="CE22" i="9" a="1"/>
  <c r="HG19" i="9" a="1"/>
  <c r="DX20" i="9" a="1"/>
  <c r="JO20" i="9" a="1"/>
  <c r="K19" i="9" a="1"/>
  <c r="CT25" i="9" a="1"/>
  <c r="GI22" i="9" a="1"/>
  <c r="BY23" i="9" a="1"/>
  <c r="GR23" i="9" a="1"/>
  <c r="W21" i="9" a="1"/>
  <c r="AO23" i="9" a="1"/>
  <c r="GR19" i="9" a="1"/>
  <c r="HP20" i="9" a="1"/>
  <c r="GF20" i="9" a="1"/>
  <c r="EG26" i="9"/>
  <c r="EA24" i="9" a="1"/>
  <c r="FQ22" i="9" a="1"/>
  <c r="BV23" i="9" a="1"/>
  <c r="FH24" i="9" a="1"/>
  <c r="AL24" i="9" a="1"/>
  <c r="Z20" i="9" a="1"/>
  <c r="DR23" i="9" a="1"/>
  <c r="HD20" i="9" a="1"/>
  <c r="BJ19" i="9" a="1"/>
  <c r="T23" i="9" a="1"/>
  <c r="CE20" i="9" a="1"/>
  <c r="CZ20" i="9" a="1"/>
  <c r="CN23" i="9" a="1"/>
  <c r="CH23" i="9" a="1"/>
  <c r="HS24" i="9" a="1"/>
  <c r="AX22" i="9" a="1"/>
  <c r="AU20" i="9" a="1"/>
  <c r="DR21" i="9" a="1"/>
  <c r="AI20" i="9" a="1"/>
  <c r="BA19" i="9" a="1"/>
  <c r="HJ23" i="9" a="1"/>
  <c r="EJ20" i="9"/>
  <c r="FK24" i="9" a="1"/>
  <c r="FE24" i="9" a="1"/>
  <c r="FK20" i="9" a="1"/>
  <c r="EA20" i="9" a="1"/>
  <c r="CK19" i="9" a="1"/>
  <c r="IH21" i="9" a="1"/>
  <c r="FQ25" i="9" a="1"/>
  <c r="EG27" i="9"/>
  <c r="ES25" i="9" a="1"/>
  <c r="IB21" i="9" a="1"/>
  <c r="FB22" i="9" a="1"/>
  <c r="K23" i="9" a="1"/>
  <c r="DR24" i="9" a="1"/>
  <c r="GL20" i="9" a="1"/>
  <c r="CZ25" i="9" a="1"/>
  <c r="ED19" i="9" a="1"/>
  <c r="GC20" i="9" a="1"/>
  <c r="AI21" i="9" a="1"/>
  <c r="DX23" i="9" a="1"/>
  <c r="FZ23" i="9" a="1"/>
  <c r="FT20" i="9" a="1"/>
  <c r="GL22" i="9" a="1"/>
  <c r="EG24" i="9"/>
  <c r="EJ21" i="9"/>
  <c r="ES19" i="9" a="1"/>
  <c r="T21" i="9" a="1"/>
  <c r="JO19" i="9" a="1"/>
  <c r="AR22" i="9" a="1"/>
  <c r="HA24" i="9" a="1"/>
  <c r="DI21" i="9" a="1"/>
  <c r="CN20" i="9" a="1"/>
  <c r="HV19" i="9" a="1"/>
  <c r="HD22" i="9" a="1"/>
  <c r="FZ24" i="9" a="1"/>
  <c r="HM23" i="9" a="1"/>
  <c r="CE24" i="9" a="1"/>
  <c r="DL23" i="9" a="1"/>
  <c r="AL25" i="9" a="1"/>
  <c r="AU24" i="9" a="1"/>
  <c r="FK23" i="9" a="1"/>
  <c r="AU25" i="9" a="1"/>
  <c r="BV25" i="9" a="1"/>
  <c r="E19" i="9" a="1"/>
  <c r="BA21" i="9" a="1"/>
  <c r="ED23" i="9" a="1"/>
  <c r="BA22" i="9" a="1"/>
  <c r="GO23" i="9" a="1"/>
  <c r="DF23" i="9" a="1"/>
  <c r="FW23" i="9" a="1"/>
  <c r="HS25" i="9" a="1"/>
  <c r="CQ24" i="9" a="1"/>
  <c r="HY20" i="9" a="1"/>
  <c r="BM20" i="9" a="1"/>
  <c r="DO20" i="9" a="1"/>
  <c r="FT22" i="9" a="1"/>
  <c r="IE21" i="9" a="1"/>
  <c r="IW22" i="9" a="1"/>
  <c r="IK20" i="9" a="1"/>
  <c r="DU21" i="9" a="1"/>
  <c r="DU19" i="9" a="1"/>
  <c r="CN19" i="9" a="1"/>
  <c r="FN24" i="9" a="1"/>
  <c r="DC24" i="9" a="1"/>
  <c r="N23" i="9" a="1"/>
  <c r="IQ21" i="9" a="1"/>
  <c r="AO20" i="9" a="1"/>
  <c r="IK19" i="9" a="1"/>
  <c r="CW22" i="9" a="1"/>
  <c r="BS22" i="9" a="1"/>
  <c r="EY23" i="9" a="1"/>
  <c r="BY19" i="9" a="1"/>
  <c r="AX25" i="9" a="1"/>
  <c r="GI21" i="9" a="1"/>
  <c r="B24" i="9" a="1"/>
  <c r="EA25" i="9" a="1"/>
  <c r="DI19" i="9" a="1"/>
  <c r="EP23" i="9" a="1"/>
  <c r="EJ24" i="9"/>
  <c r="GX21" i="9" a="1"/>
  <c r="DF20" i="9" a="1"/>
  <c r="CT23" i="9" a="1"/>
  <c r="DF24" i="9" a="1"/>
  <c r="BS20" i="9" a="1"/>
  <c r="JG20" i="9" a="1"/>
  <c r="IE19" i="9" a="1"/>
  <c r="IQ23" i="9" a="1"/>
  <c r="GF22" i="9" a="1"/>
  <c r="DI24" i="9" a="1"/>
  <c r="FH23" i="9" a="1"/>
  <c r="GO24" i="9" a="1"/>
  <c r="Q21" i="9" a="1"/>
  <c r="K24" i="9" a="1"/>
  <c r="BV21" i="9" a="1"/>
  <c r="CB20" i="9" a="1"/>
  <c r="IN24" i="9" a="1"/>
  <c r="H20" i="9" a="1"/>
  <c r="GX20" i="9" a="1"/>
  <c r="K25" i="9" a="1"/>
  <c r="AI19" i="9" a="1"/>
  <c r="DF25" i="9" a="1"/>
  <c r="B22" i="9" a="1"/>
  <c r="HV23" i="9" a="1"/>
  <c r="AL23" i="9" a="1"/>
  <c r="CH20" i="9" a="1"/>
  <c r="ES24" i="9" a="1"/>
  <c r="DU22" i="9" a="1"/>
  <c r="GF25" i="9" a="1"/>
  <c r="HM19" i="9" a="1"/>
  <c r="HP21" i="9" a="1"/>
  <c r="FW22" i="9" a="1"/>
  <c r="B20" i="9" a="1"/>
  <c r="CB24" i="9" a="1"/>
  <c r="CK23" i="9" a="1"/>
  <c r="BS24" i="9" a="1"/>
  <c r="N20" i="9" a="1"/>
  <c r="FN25" i="9" a="1"/>
  <c r="AC24" i="9" a="1"/>
  <c r="AC20" i="9" a="1"/>
  <c r="EY20" i="9" a="1"/>
  <c r="BM23" i="9" a="1"/>
  <c r="BJ23" i="9" a="1"/>
  <c r="BA20" i="9" a="1"/>
  <c r="HS23" i="9" a="1"/>
  <c r="EG22" i="9" a="1"/>
  <c r="EJ22" i="9" a="1"/>
  <c r="EJ22" i="9" l="1"/>
  <c r="EG22" i="9"/>
  <c r="HS23" i="9"/>
  <c r="BA20" i="9"/>
  <c r="BJ23" i="9"/>
  <c r="BM23" i="9"/>
  <c r="EY20" i="9"/>
  <c r="AC20" i="9"/>
  <c r="AC24" i="9"/>
  <c r="FN25" i="9"/>
  <c r="N20" i="9"/>
  <c r="BS24" i="9"/>
  <c r="CK23" i="9"/>
  <c r="CB24" i="9"/>
  <c r="B20" i="9"/>
  <c r="FW22" i="9"/>
  <c r="HP21" i="9"/>
  <c r="HM19" i="9"/>
  <c r="GF25" i="9"/>
  <c r="DU22" i="9"/>
  <c r="ES24" i="9"/>
  <c r="CH20" i="9"/>
  <c r="AL23" i="9"/>
  <c r="HV23" i="9"/>
  <c r="B22" i="9"/>
  <c r="DF25" i="9"/>
  <c r="AI19" i="9"/>
  <c r="K25" i="9"/>
  <c r="GX20" i="9"/>
  <c r="H20" i="9"/>
  <c r="IN24" i="9"/>
  <c r="CB20" i="9"/>
  <c r="BV21" i="9"/>
  <c r="K24" i="9"/>
  <c r="Q21" i="9"/>
  <c r="GO24" i="9"/>
  <c r="FH23" i="9"/>
  <c r="DI24" i="9"/>
  <c r="GF22" i="9"/>
  <c r="IQ23" i="9"/>
  <c r="IE19" i="9"/>
  <c r="JG20" i="9"/>
  <c r="BS20" i="9"/>
  <c r="DF24" i="9"/>
  <c r="CT23" i="9"/>
  <c r="DF20" i="9"/>
  <c r="GX21" i="9"/>
  <c r="EP23" i="9"/>
  <c r="DI19" i="9"/>
  <c r="EA25" i="9"/>
  <c r="B24" i="9"/>
  <c r="GI21" i="9"/>
  <c r="AX25" i="9"/>
  <c r="BY19" i="9"/>
  <c r="EY23" i="9"/>
  <c r="BS22" i="9"/>
  <c r="CW22" i="9"/>
  <c r="IK19" i="9"/>
  <c r="AO20" i="9"/>
  <c r="IQ21" i="9"/>
  <c r="N23" i="9"/>
  <c r="DC24" i="9"/>
  <c r="FN24" i="9"/>
  <c r="CN19" i="9"/>
  <c r="DU19" i="9"/>
  <c r="DU21" i="9"/>
  <c r="IK20" i="9"/>
  <c r="IW22" i="9"/>
  <c r="IE21" i="9"/>
  <c r="FT22" i="9"/>
  <c r="DO20" i="9"/>
  <c r="BM20" i="9"/>
  <c r="HY20" i="9"/>
  <c r="CQ24" i="9"/>
  <c r="HS25" i="9"/>
  <c r="FW23" i="9"/>
  <c r="DF23" i="9"/>
  <c r="GO23" i="9"/>
  <c r="BA22" i="9"/>
  <c r="ED23" i="9"/>
  <c r="BA21" i="9"/>
  <c r="E19" i="9"/>
  <c r="BV25" i="9"/>
  <c r="AU25" i="9"/>
  <c r="FK23" i="9"/>
  <c r="AU24" i="9"/>
  <c r="AL25" i="9"/>
  <c r="DL23" i="9"/>
  <c r="CE24" i="9"/>
  <c r="HM23" i="9"/>
  <c r="FZ24" i="9"/>
  <c r="HD22" i="9"/>
  <c r="HV19" i="9"/>
  <c r="CN20" i="9"/>
  <c r="DI21" i="9"/>
  <c r="HA24" i="9"/>
  <c r="AR22" i="9"/>
  <c r="JO19" i="9"/>
  <c r="T21" i="9"/>
  <c r="ES19" i="9"/>
  <c r="GL22" i="9"/>
  <c r="FT20" i="9"/>
  <c r="FZ23" i="9"/>
  <c r="DX23" i="9"/>
  <c r="AI21" i="9"/>
  <c r="GC20" i="9"/>
  <c r="ED19" i="9"/>
  <c r="CZ25" i="9"/>
  <c r="GL20" i="9"/>
  <c r="DR24" i="9"/>
  <c r="K23" i="9"/>
  <c r="FB22" i="9"/>
  <c r="IB21" i="9"/>
  <c r="ES25" i="9"/>
  <c r="FQ25" i="9"/>
  <c r="IH21" i="9"/>
  <c r="CK19" i="9"/>
  <c r="EA20" i="9"/>
  <c r="FK20" i="9"/>
  <c r="FE24" i="9"/>
  <c r="FK24" i="9"/>
  <c r="HJ23" i="9"/>
  <c r="BA19" i="9"/>
  <c r="AI20" i="9"/>
  <c r="DR21" i="9"/>
  <c r="AU20" i="9"/>
  <c r="AX22" i="9"/>
  <c r="HS24" i="9"/>
  <c r="CH23" i="9"/>
  <c r="CN23" i="9"/>
  <c r="CZ20" i="9"/>
  <c r="CE20" i="9"/>
  <c r="T23" i="9"/>
  <c r="BJ19" i="9"/>
  <c r="HD20" i="9"/>
  <c r="DR23" i="9"/>
  <c r="Z20" i="9"/>
  <c r="AL24" i="9"/>
  <c r="FH24" i="9"/>
  <c r="BV23" i="9"/>
  <c r="FQ22" i="9"/>
  <c r="EA24" i="9"/>
  <c r="GF20" i="9"/>
  <c r="HP20" i="9"/>
  <c r="GR19" i="9"/>
  <c r="AO23" i="9"/>
  <c r="W21" i="9"/>
  <c r="GR23" i="9"/>
  <c r="BY23" i="9"/>
  <c r="GI22" i="9"/>
  <c r="CT25" i="9"/>
  <c r="K19" i="9"/>
  <c r="JO20" i="9"/>
  <c r="DX20" i="9"/>
  <c r="HG19" i="9"/>
  <c r="CE22" i="9"/>
  <c r="CK24" i="9"/>
  <c r="FN20" i="9"/>
  <c r="DX22" i="9"/>
  <c r="CB19" i="9"/>
  <c r="BM22" i="9"/>
  <c r="EA21" i="9"/>
  <c r="AR20" i="9"/>
  <c r="EP24" i="9"/>
  <c r="DR20" i="9"/>
  <c r="JG19" i="9"/>
  <c r="FT24" i="9"/>
  <c r="HJ19" i="9"/>
  <c r="AF23" i="9"/>
  <c r="FQ20" i="9"/>
  <c r="EA23" i="9"/>
  <c r="HA20" i="9"/>
  <c r="IQ25" i="9"/>
  <c r="HY23" i="9"/>
  <c r="Q19" i="9"/>
  <c r="CT24" i="9"/>
  <c r="GX22" i="9"/>
  <c r="FH21" i="9"/>
  <c r="AO25" i="9"/>
  <c r="EV21" i="9"/>
  <c r="DC19" i="9"/>
  <c r="BS19" i="9"/>
  <c r="HG20" i="9"/>
  <c r="HV21" i="9"/>
  <c r="AC21" i="9"/>
  <c r="EM20" i="9"/>
  <c r="BD22" i="9"/>
  <c r="EP21" i="9"/>
  <c r="E20" i="9"/>
  <c r="CK21" i="9"/>
  <c r="DI23" i="9"/>
  <c r="Q24" i="9"/>
  <c r="ED24" i="9"/>
  <c r="Z25" i="9"/>
  <c r="CZ22" i="9"/>
  <c r="GC21" i="9"/>
  <c r="HJ25" i="9"/>
  <c r="EV25" i="9"/>
  <c r="DI22" i="9"/>
  <c r="DC22" i="9"/>
  <c r="FB20" i="9"/>
  <c r="GC23" i="9"/>
  <c r="AL20" i="9"/>
  <c r="W20" i="9"/>
  <c r="GC22" i="9"/>
  <c r="IT20" i="9"/>
  <c r="BV24" i="9"/>
  <c r="HS19" i="9"/>
  <c r="FW20" i="9"/>
  <c r="EG25" i="9"/>
  <c r="BY20" i="9"/>
  <c r="H19" i="9"/>
  <c r="FZ20" i="9"/>
  <c r="FW19" i="9"/>
  <c r="GO20" i="9"/>
  <c r="AO19" i="9"/>
  <c r="GR22" i="9"/>
  <c r="AI24" i="9"/>
  <c r="BG22" i="9"/>
  <c r="GF21" i="9"/>
  <c r="GC19" i="9"/>
  <c r="BP21" i="9"/>
  <c r="HA25" i="9"/>
  <c r="BY22" i="9"/>
  <c r="CH19" i="9"/>
  <c r="N24" i="9"/>
  <c r="EV23" i="9"/>
  <c r="DX24" i="9"/>
  <c r="AX24" i="9"/>
  <c r="EY24" i="9"/>
  <c r="Z23" i="9"/>
  <c r="HP22" i="9"/>
  <c r="HY24" i="9"/>
  <c r="EV22" i="9"/>
  <c r="T20" i="9"/>
  <c r="EV24" i="9"/>
  <c r="EV19" i="9"/>
  <c r="HG25" i="9"/>
  <c r="ES20" i="9"/>
  <c r="AC19" i="9"/>
  <c r="HY21" i="9"/>
  <c r="BP22" i="9"/>
  <c r="GU19" i="9"/>
  <c r="BV19" i="9"/>
  <c r="CQ22" i="9"/>
  <c r="CZ23" i="9"/>
  <c r="HJ22" i="9"/>
  <c r="BY24" i="9"/>
  <c r="AL19" i="9"/>
  <c r="GO19" i="9"/>
  <c r="ED21" i="9"/>
  <c r="GO21" i="9"/>
  <c r="EM22" i="9"/>
  <c r="IT21" i="9"/>
  <c r="GF19" i="9"/>
  <c r="EY21" i="9"/>
  <c r="IW23" i="9"/>
  <c r="CW19" i="9"/>
  <c r="DF22" i="9"/>
  <c r="FW25" i="9"/>
  <c r="FW21" i="9"/>
  <c r="GC25" i="9"/>
  <c r="AX23" i="9"/>
  <c r="HG24" i="9"/>
  <c r="BG21" i="9"/>
  <c r="IN25" i="9"/>
  <c r="Z21" i="9"/>
  <c r="BY25" i="9"/>
  <c r="EM21" i="9"/>
  <c r="HG22" i="9"/>
  <c r="FE22" i="9"/>
  <c r="JG22" i="9"/>
  <c r="BJ22" i="9"/>
  <c r="DO19" i="9"/>
  <c r="HY25" i="9"/>
  <c r="K21" i="9"/>
  <c r="CZ21" i="9"/>
  <c r="FT19" i="9"/>
  <c r="DO25" i="9"/>
  <c r="AF19" i="9"/>
  <c r="FN23" i="9"/>
  <c r="N22" i="9"/>
  <c r="CT20" i="9"/>
  <c r="IW24" i="9"/>
  <c r="CK20" i="9"/>
  <c r="BA24" i="9"/>
  <c r="ED22" i="9"/>
  <c r="BJ21" i="9"/>
  <c r="AO24" i="9"/>
  <c r="AI23" i="9"/>
  <c r="CN21" i="9"/>
  <c r="IT22" i="9"/>
  <c r="AX21" i="9"/>
  <c r="CH22" i="9"/>
  <c r="DO21" i="9"/>
  <c r="BM19" i="9"/>
  <c r="CE23" i="9"/>
  <c r="IQ19" i="9"/>
  <c r="BP23" i="9"/>
  <c r="BG24" i="9"/>
  <c r="GL23" i="9"/>
  <c r="FB23" i="9"/>
  <c r="BA25" i="9"/>
  <c r="CE21" i="9"/>
  <c r="CH21" i="9"/>
  <c r="HP19" i="9"/>
  <c r="DX25" i="9"/>
  <c r="FB21" i="9"/>
  <c r="CK22" i="9"/>
  <c r="HG21" i="9"/>
  <c r="GF23" i="9"/>
  <c r="AF24" i="9"/>
  <c r="DL25" i="9"/>
  <c r="FT25" i="9"/>
  <c r="W22" i="9"/>
  <c r="GR24" i="9"/>
  <c r="DR25" i="9"/>
  <c r="T25" i="9"/>
  <c r="BG19" i="9"/>
  <c r="BS23" i="9"/>
  <c r="DR22" i="9"/>
  <c r="AX20" i="9"/>
  <c r="AL22" i="9"/>
  <c r="CB21" i="9"/>
  <c r="DR19" i="9"/>
  <c r="BD23" i="9"/>
  <c r="FH22" i="9"/>
  <c r="IN19" i="9"/>
  <c r="HD25" i="9"/>
  <c r="W23" i="9"/>
  <c r="HA21" i="9"/>
  <c r="T24" i="9"/>
  <c r="DC25" i="9"/>
  <c r="JO21" i="9"/>
  <c r="BV22" i="9"/>
  <c r="HP25" i="9"/>
  <c r="BG20" i="9"/>
  <c r="DI20" i="9"/>
  <c r="AF21" i="9"/>
  <c r="BS25" i="9"/>
  <c r="GI23" i="9"/>
  <c r="IT23" i="9"/>
  <c r="BY21" i="9"/>
  <c r="GU22" i="9"/>
  <c r="FN19" i="9"/>
  <c r="BP20" i="9"/>
  <c r="CH25" i="9"/>
  <c r="CN25" i="9"/>
  <c r="IN23" i="9"/>
  <c r="DU23" i="9"/>
  <c r="EP22" i="9"/>
  <c r="DU20" i="9"/>
  <c r="CZ19" i="9"/>
  <c r="Z22" i="9"/>
  <c r="GI25" i="9"/>
  <c r="CW20" i="9"/>
  <c r="IT24" i="9"/>
  <c r="AI25" i="9"/>
  <c r="IK21" i="9"/>
  <c r="FK22" i="9"/>
  <c r="FK19" i="9"/>
  <c r="IB20" i="9"/>
  <c r="EY19" i="9"/>
  <c r="HV24" i="9"/>
  <c r="W24" i="9"/>
  <c r="IQ24" i="9"/>
  <c r="FQ24" i="9"/>
  <c r="IQ20" i="9"/>
  <c r="BM25" i="9"/>
  <c r="N25" i="9"/>
  <c r="GO22" i="9"/>
  <c r="HA19" i="9"/>
  <c r="CQ20" i="9"/>
  <c r="FN22" i="9"/>
  <c r="DI25" i="9"/>
  <c r="BP19" i="9"/>
  <c r="HM25" i="9"/>
  <c r="IW21" i="9"/>
  <c r="BD24" i="9"/>
  <c r="GU24" i="9"/>
  <c r="CW21" i="9"/>
  <c r="GO25" i="9"/>
  <c r="CQ25" i="9"/>
  <c r="JG23" i="9"/>
  <c r="HP24" i="9"/>
  <c r="IW19" i="9"/>
  <c r="AX19" i="9"/>
  <c r="DF19" i="9"/>
  <c r="EM19" i="9"/>
  <c r="B21" i="9"/>
  <c r="EM25" i="9"/>
  <c r="EP25" i="9"/>
  <c r="DL20" i="9"/>
  <c r="GL24" i="9"/>
  <c r="HM22" i="9"/>
  <c r="FW24" i="9"/>
  <c r="GX23" i="9"/>
  <c r="FZ22" i="9"/>
  <c r="HM21" i="9"/>
  <c r="CT22" i="9"/>
  <c r="BM24" i="9"/>
  <c r="HV22" i="9"/>
  <c r="FE20" i="9"/>
  <c r="FE21" i="9"/>
  <c r="HV25" i="9"/>
  <c r="BG23" i="9"/>
  <c r="N21" i="9"/>
  <c r="DC21" i="9"/>
  <c r="DL19" i="9"/>
  <c r="GU21" i="9"/>
  <c r="GX24" i="9"/>
  <c r="EP19" i="9"/>
  <c r="CN22" i="9"/>
  <c r="W19" i="9"/>
  <c r="AR23" i="9"/>
  <c r="FN21" i="9"/>
  <c r="Q22" i="9"/>
  <c r="BD25" i="9"/>
  <c r="ED20" i="9"/>
  <c r="HD19" i="9"/>
  <c r="AF22" i="9"/>
  <c r="AO22" i="9"/>
  <c r="Q20" i="9"/>
  <c r="E21" i="9"/>
  <c r="IT25" i="9"/>
  <c r="BJ20" i="9"/>
  <c r="FH25" i="9"/>
  <c r="DL24" i="9"/>
  <c r="Q23" i="9"/>
  <c r="AU21" i="9"/>
  <c r="AO21" i="9"/>
  <c r="FT21" i="9"/>
  <c r="FZ21" i="9"/>
  <c r="GU20" i="9"/>
  <c r="AR19" i="9"/>
  <c r="FZ25" i="9"/>
  <c r="HS20" i="9"/>
  <c r="GR20" i="9"/>
  <c r="HS22" i="9"/>
  <c r="FB19" i="9"/>
  <c r="HA23" i="9"/>
  <c r="GL19" i="9"/>
  <c r="CK25" i="9"/>
  <c r="DU25" i="9"/>
  <c r="BD21" i="9"/>
  <c r="FB25" i="9"/>
  <c r="DC23" i="9"/>
  <c r="BP25" i="9"/>
  <c r="B19" i="9"/>
  <c r="BJ25" i="9"/>
  <c r="IE20" i="9"/>
  <c r="CQ19" i="9"/>
  <c r="AU22" i="9"/>
  <c r="CQ21" i="9"/>
  <c r="BP24" i="9"/>
  <c r="FQ19" i="9"/>
  <c r="GX19" i="9"/>
  <c r="AL21" i="9"/>
  <c r="IB19" i="9"/>
  <c r="AR25" i="9"/>
  <c r="DL21" i="9"/>
  <c r="FQ23" i="9"/>
  <c r="BD19" i="9"/>
  <c r="Z24" i="9"/>
  <c r="BD20" i="9"/>
  <c r="HS21" i="9"/>
  <c r="DF21" i="9"/>
  <c r="BV20" i="9"/>
  <c r="HM20" i="9"/>
  <c r="HY22" i="9"/>
  <c r="HP23" i="9"/>
  <c r="AC25" i="9"/>
  <c r="CE25" i="9"/>
  <c r="HD23" i="9"/>
  <c r="HJ20" i="9"/>
  <c r="IN22" i="9"/>
  <c r="W25" i="9"/>
  <c r="FE25" i="9"/>
  <c r="FH19" i="9"/>
  <c r="FZ19" i="9"/>
  <c r="T19" i="9"/>
  <c r="AR24" i="9"/>
  <c r="FQ21" i="9"/>
  <c r="ED25" i="9"/>
  <c r="Q25" i="9"/>
  <c r="AI22" i="9"/>
  <c r="DX19" i="9"/>
  <c r="CT19" i="9"/>
  <c r="FE19" i="9"/>
  <c r="HY19" i="9"/>
  <c r="ES23" i="9"/>
  <c r="GU25" i="9"/>
  <c r="CW23" i="9"/>
  <c r="GR21" i="9"/>
  <c r="FT23" i="9"/>
  <c r="CH24" i="9"/>
  <c r="GX25" i="9"/>
  <c r="IQ22" i="9"/>
  <c r="CB25" i="9"/>
  <c r="FK25" i="9"/>
  <c r="AF25" i="9"/>
  <c r="HJ24" i="9"/>
  <c r="GI24" i="9"/>
  <c r="AU23" i="9"/>
  <c r="EA19" i="9"/>
  <c r="GL21" i="9"/>
  <c r="IH20" i="9"/>
  <c r="IW20" i="9"/>
  <c r="DX21" i="9"/>
  <c r="FE23" i="9"/>
  <c r="DO23" i="9"/>
  <c r="EY25" i="9"/>
  <c r="GI20" i="9"/>
  <c r="EM23" i="9"/>
  <c r="Z19" i="9"/>
  <c r="HA22" i="9"/>
  <c r="CT21" i="9"/>
  <c r="CB22" i="9"/>
  <c r="EA22" i="9"/>
  <c r="EM24" i="9"/>
  <c r="AF20" i="9"/>
  <c r="CQ23" i="9"/>
  <c r="HG23" i="9"/>
  <c r="HD21" i="9"/>
  <c r="AC22" i="9"/>
  <c r="K20" i="9"/>
  <c r="GC24" i="9"/>
  <c r="AU19" i="9"/>
  <c r="CW25" i="9"/>
  <c r="BA23" i="9"/>
  <c r="AR21" i="9"/>
  <c r="HD24" i="9"/>
  <c r="EY22" i="9"/>
  <c r="CZ24" i="9"/>
  <c r="IH19" i="9"/>
  <c r="DL22" i="9"/>
  <c r="T22" i="9"/>
  <c r="JG21" i="9"/>
  <c r="HJ21" i="9"/>
  <c r="IN20" i="9"/>
  <c r="IN21" i="9"/>
  <c r="ES21" i="9"/>
  <c r="GU23" i="9"/>
  <c r="AC23" i="9"/>
  <c r="DC20" i="9"/>
  <c r="B23" i="9"/>
  <c r="BG25" i="9"/>
  <c r="DU24" i="9"/>
  <c r="GR25" i="9"/>
  <c r="ES22" i="9"/>
  <c r="HV20" i="9"/>
  <c r="EP20" i="9"/>
  <c r="BM21" i="9"/>
  <c r="N19" i="9"/>
  <c r="CN24" i="9"/>
  <c r="HM24" i="9"/>
  <c r="BJ24" i="9"/>
  <c r="FH20" i="9"/>
  <c r="FK21" i="9"/>
  <c r="IT19" i="9"/>
  <c r="CW24" i="9"/>
  <c r="BS21" i="9"/>
  <c r="GF24" i="9"/>
  <c r="DO22" i="9"/>
  <c r="K22" i="9"/>
  <c r="EV20" i="9"/>
  <c r="CE19" i="9"/>
  <c r="CB23" i="9"/>
  <c r="DO24" i="9"/>
  <c r="GI19" i="9"/>
  <c r="GL25" i="9"/>
  <c r="FB24" i="9"/>
  <c r="HQ21" i="9" a="1"/>
  <c r="BW21" i="9" a="1"/>
  <c r="DJ19" i="9" a="1"/>
  <c r="DV19" i="9" a="1"/>
  <c r="BB21" i="9" a="1"/>
  <c r="AS22" i="9" a="1"/>
  <c r="FC22" i="9" a="1"/>
  <c r="HT24" i="9" a="1"/>
  <c r="HQ20" i="9" a="1"/>
  <c r="CC19" i="9" a="1"/>
  <c r="CU24" i="9" a="1"/>
  <c r="R24" i="9" a="1"/>
  <c r="HT19" i="9" a="1"/>
  <c r="BZ22" i="9" a="1"/>
  <c r="AD19" i="9" a="1"/>
  <c r="EZ21" i="9" a="1"/>
  <c r="JH22" i="9" a="1"/>
  <c r="BK21" i="9" a="1"/>
  <c r="CF21" i="9" a="1"/>
  <c r="BT23" i="9" a="1"/>
  <c r="HQ25" i="9" a="1"/>
  <c r="DU26" i="9" a="1"/>
  <c r="DV20" i="9" a="1"/>
  <c r="IR20" i="9" a="1"/>
  <c r="JH23" i="9" a="1"/>
  <c r="CU22" i="9" a="1"/>
  <c r="FO21" i="9" a="1"/>
  <c r="FU21" i="9" a="1"/>
  <c r="BQ25" i="9" a="1"/>
  <c r="AA24" i="9" a="1"/>
  <c r="GA19" i="9" a="1"/>
  <c r="CI24" i="9" a="1"/>
  <c r="EZ25" i="9" a="1"/>
  <c r="AV19" i="9" a="1"/>
  <c r="AD23" i="9" a="1"/>
  <c r="IU19" i="9" a="1"/>
  <c r="BN25" i="9" a="1"/>
  <c r="BN24" i="9" a="1"/>
  <c r="R22" i="9" a="1"/>
  <c r="GA21" i="9" a="1"/>
  <c r="C19" i="9" a="1"/>
  <c r="BD26" i="9" a="1"/>
  <c r="BE20" i="9" a="1"/>
  <c r="GY25" i="9" a="1"/>
  <c r="GJ20" i="9" a="1"/>
  <c r="CX25" i="9" a="1"/>
  <c r="DC26" i="9" a="1"/>
  <c r="DD20" i="9" a="1"/>
  <c r="CX24" i="9" a="1"/>
  <c r="IX19" i="9" a="1"/>
  <c r="BE25" i="9" a="1"/>
  <c r="GV20" i="9" a="1"/>
  <c r="BK25" i="9" a="1"/>
  <c r="HT21" i="9" a="1"/>
  <c r="AS24" i="9" a="1"/>
  <c r="IR22" i="9" a="1"/>
  <c r="EN23" i="9" a="1"/>
  <c r="BB23" i="9" a="1"/>
  <c r="BT21" i="9" a="1"/>
  <c r="AY19" i="9" a="1"/>
  <c r="ED26" i="9" a="1"/>
  <c r="EE20" i="9" a="1"/>
  <c r="AS19" i="9" a="1"/>
  <c r="IF20" i="9" a="1"/>
  <c r="DG21" i="9" a="1"/>
  <c r="CC25" i="9" a="1"/>
  <c r="AA19" i="9" a="1"/>
  <c r="AS21" i="9" a="1"/>
  <c r="BH25" i="9" a="1"/>
  <c r="GG24" i="9" a="1"/>
  <c r="L21" i="9" a="1"/>
  <c r="DR26" i="9" a="1"/>
  <c r="DS20" i="9" a="1"/>
  <c r="EZ22" i="9" a="1"/>
  <c r="DA24" i="9" a="1"/>
  <c r="HN19" i="9" a="1"/>
  <c r="L24" i="9" a="1"/>
  <c r="EB25" i="9" a="1"/>
  <c r="DV21" i="9" a="1"/>
  <c r="F19" i="9" a="1"/>
  <c r="JP19" i="9" a="1"/>
  <c r="IC21" i="9" a="1"/>
  <c r="CI23" i="9" a="1"/>
  <c r="GS19" i="9" a="1"/>
  <c r="BN22" i="9" a="1"/>
  <c r="GY22" i="9" a="1"/>
  <c r="EE24" i="9" a="1"/>
  <c r="FX20" i="9" a="1"/>
  <c r="CI19" i="9" a="1"/>
  <c r="HZ21" i="9" a="1"/>
  <c r="IX23" i="9" a="1"/>
  <c r="BK22" i="9" a="1"/>
  <c r="AP24" i="9" a="1"/>
  <c r="CI21" i="9" a="1"/>
  <c r="DS22" i="9" a="1"/>
  <c r="BG26" i="9" a="1"/>
  <c r="BH20" i="9" a="1"/>
  <c r="DA19" i="9" a="1"/>
  <c r="HQ24" i="9" a="1"/>
  <c r="U19" i="9" a="1"/>
  <c r="CW26" i="9" a="1"/>
  <c r="CX20" i="9" a="1"/>
  <c r="FF21" i="9" a="1"/>
  <c r="GA25" i="9" a="1"/>
  <c r="CR19" i="9" a="1"/>
  <c r="BW20" i="9" a="1"/>
  <c r="BV26" i="9" a="1"/>
  <c r="EE25" i="9" a="1"/>
  <c r="HB22" i="9" a="1"/>
  <c r="DV24" i="9" a="1"/>
  <c r="CI20" i="9" a="1"/>
  <c r="CH26" i="9" a="1"/>
  <c r="AY24" i="9" a="1"/>
  <c r="DS19" i="9" a="1"/>
  <c r="HT20" i="9" a="1"/>
  <c r="CI22" i="9" a="1"/>
  <c r="ET22" i="9" a="1"/>
  <c r="HT23" i="9" a="1"/>
  <c r="GG25" i="9" a="1"/>
  <c r="R21" i="9" a="1"/>
  <c r="C24" i="9" a="1"/>
  <c r="IL20" i="9" a="1"/>
  <c r="BW25" i="9" a="1"/>
  <c r="U21" i="9" a="1"/>
  <c r="ET25" i="9" a="1"/>
  <c r="CO23" i="9" a="1"/>
  <c r="AP23" i="9" a="1"/>
  <c r="EB21" i="9" a="1"/>
  <c r="FI21" i="9" a="1"/>
  <c r="AA25" i="9" a="1"/>
  <c r="O24" i="9" a="1"/>
  <c r="BQ22" i="9" a="1"/>
  <c r="CX19" i="9" a="1"/>
  <c r="DP19" i="9" a="1"/>
  <c r="AJ23" i="9" a="1"/>
  <c r="HQ19" i="9" a="1"/>
  <c r="AX26" i="9" a="1"/>
  <c r="AY20" i="9" a="1"/>
  <c r="DJ20" i="9" a="1"/>
  <c r="DI26" i="9" a="1"/>
  <c r="AA22" i="9" a="1"/>
  <c r="O25" i="9" a="1"/>
  <c r="HW22" i="9" a="1"/>
  <c r="C23" i="9" a="1"/>
  <c r="DG19" i="9" a="1"/>
  <c r="FL25" i="9" a="1"/>
  <c r="DJ24" i="9" a="1"/>
  <c r="GA20" i="9" a="1"/>
  <c r="CR22" i="9" a="1"/>
  <c r="CL22" i="9" a="1"/>
  <c r="GJ23" i="9" a="1"/>
  <c r="CR20" i="9" a="1"/>
  <c r="CQ26" i="9" a="1"/>
  <c r="HW25" i="9" a="1"/>
  <c r="R25" i="9" a="1"/>
  <c r="EZ24" i="9" a="1"/>
  <c r="C21" i="9" a="1"/>
  <c r="EW20" i="9" a="1"/>
  <c r="BA26" i="9" a="1"/>
  <c r="BB20" i="9" a="1"/>
  <c r="DV22" i="9" a="1"/>
  <c r="GP24" i="9" a="1"/>
  <c r="GJ21" i="9" a="1"/>
  <c r="IX22" i="9" a="1"/>
  <c r="AV25" i="9" a="1"/>
  <c r="ET19" i="9" a="1"/>
  <c r="FR25" i="9" a="1"/>
  <c r="DA20" i="9" a="1"/>
  <c r="CZ26" i="9" a="1"/>
  <c r="X21" i="9" a="1"/>
  <c r="AR26" i="9" a="1"/>
  <c r="AS20" i="9" a="1"/>
  <c r="AP25" i="9" a="1"/>
  <c r="DA22" i="9" a="1"/>
  <c r="BY26" i="9" a="1"/>
  <c r="BZ20" i="9" a="1"/>
  <c r="EW23" i="9" a="1"/>
  <c r="GV19" i="9" a="1"/>
  <c r="DG22" i="9" a="1"/>
  <c r="HZ25" i="9" a="1"/>
  <c r="CO21" i="9" a="1"/>
  <c r="DY25" i="9" a="1"/>
  <c r="AM22" i="9" a="1"/>
  <c r="AG21" i="9" a="1"/>
  <c r="GJ25" i="9" a="1"/>
  <c r="GP22" i="9" a="1"/>
  <c r="FF20" i="9" a="1"/>
  <c r="FR21" i="9" a="1"/>
  <c r="HE24" i="9" a="1"/>
  <c r="DP22" i="9" a="1"/>
  <c r="BN23" i="9" a="1"/>
  <c r="HK25" i="9" a="1"/>
  <c r="AY21" i="9" a="1"/>
  <c r="IU24" i="9" a="1"/>
  <c r="AV22" i="9" a="1"/>
  <c r="DA23" i="9" a="1"/>
  <c r="HZ22" i="9" a="1"/>
  <c r="BK23" i="9" a="1"/>
  <c r="ET24" i="9" a="1"/>
  <c r="FI23" i="9" a="1"/>
  <c r="AY25" i="9" a="1"/>
  <c r="IF21" i="9" a="1"/>
  <c r="FL23" i="9" a="1"/>
  <c r="EJ25" i="9" a="1"/>
  <c r="II21" i="9" a="1"/>
  <c r="CF20" i="9" a="1"/>
  <c r="CE26" i="9" a="1"/>
  <c r="GS23" i="9" a="1"/>
  <c r="EQ24" i="9" a="1"/>
  <c r="EW21" i="9" a="1"/>
  <c r="GD21" i="9" a="1"/>
  <c r="I19" i="9" a="1"/>
  <c r="DY24" i="9" a="1"/>
  <c r="BW19" i="9" a="1"/>
  <c r="FX25" i="9" a="1"/>
  <c r="IU22" i="9" a="1"/>
  <c r="FC21" i="9" a="1"/>
  <c r="CC21" i="9" a="1"/>
  <c r="BT25" i="9" a="1"/>
  <c r="HB19" i="9" a="1"/>
  <c r="HE19" i="9" a="1"/>
  <c r="U23" i="9" a="1"/>
  <c r="GS25" i="9" a="1"/>
  <c r="GS20" i="9" a="1"/>
  <c r="BZ19" i="9" a="1"/>
  <c r="FU22" i="9" a="1"/>
  <c r="AV24" i="9" a="1"/>
  <c r="GM22" i="9" a="1"/>
  <c r="CL19" i="9" a="1"/>
  <c r="BZ23" i="9" a="1"/>
  <c r="DD19" i="9" a="1"/>
  <c r="FX21" i="9" a="1"/>
  <c r="EZ20" i="9" a="1"/>
  <c r="AM23" i="9" a="1"/>
  <c r="GG22" i="9" a="1"/>
  <c r="EZ23" i="9" a="1"/>
  <c r="DO26" i="9" a="1"/>
  <c r="DP20" i="9" a="1"/>
  <c r="AM25" i="9" a="1"/>
  <c r="FU20" i="9" a="1"/>
  <c r="EB20" i="9" a="1"/>
  <c r="EA26" i="9" a="1"/>
  <c r="BK19" i="9" a="1"/>
  <c r="GJ22" i="9" a="1"/>
  <c r="JH19" i="9" a="1"/>
  <c r="BT19" i="9" a="1"/>
  <c r="FX19" i="9" a="1"/>
  <c r="GD25" i="9" a="1"/>
  <c r="HK24" i="9" a="1"/>
  <c r="AC26" i="9" a="1"/>
  <c r="AD20" i="9" a="1"/>
  <c r="HW23" i="9" a="1"/>
  <c r="IR23" i="9" a="1"/>
  <c r="BT22" i="9" a="1"/>
  <c r="BM26" i="9" a="1"/>
  <c r="BN20" i="9" a="1"/>
  <c r="DM23" i="9" a="1"/>
  <c r="GA23" i="9" a="1"/>
  <c r="FL20" i="9" a="1"/>
  <c r="HE20" i="9" a="1"/>
  <c r="CU25" i="9" a="1"/>
  <c r="FU24" i="9" a="1"/>
  <c r="HH20" i="9" a="1"/>
  <c r="DJ22" i="9" a="1"/>
  <c r="GP20" i="9" a="1"/>
  <c r="AA23" i="9" a="1"/>
  <c r="HK22" i="9" a="1"/>
  <c r="AY23" i="9" a="1"/>
  <c r="DP25" i="9" a="1"/>
  <c r="DP21" i="9" a="1"/>
  <c r="GG23" i="9" a="1"/>
  <c r="FI22" i="9" a="1"/>
  <c r="BZ21" i="9" a="1"/>
  <c r="IL21" i="9" a="1"/>
  <c r="DJ25" i="9" a="1"/>
  <c r="EN25" i="9" a="1"/>
  <c r="O21" i="9" a="1"/>
  <c r="R20" i="9" a="1"/>
  <c r="HT22" i="9" a="1"/>
  <c r="BQ24" i="9" a="1"/>
  <c r="HQ23" i="9" a="1"/>
  <c r="DY19" i="9" a="1"/>
  <c r="GJ24" i="9" a="1"/>
  <c r="EB22" i="9" a="1"/>
  <c r="II19" i="9" a="1"/>
  <c r="HW20" i="9" a="1"/>
  <c r="CF19" i="9" a="1"/>
  <c r="FL22" i="9" a="1"/>
  <c r="F21" i="9" a="1"/>
  <c r="FR19" i="9" a="1"/>
  <c r="AD25" i="9" a="1"/>
  <c r="CU19" i="9" a="1"/>
  <c r="AV23" i="9" a="1"/>
  <c r="EN24" i="9" a="1"/>
  <c r="DM22" i="9" a="1"/>
  <c r="CC23" i="9" a="1"/>
  <c r="GV24" i="9" a="1"/>
  <c r="IO22" i="9" a="1"/>
  <c r="IO20" i="9" a="1"/>
  <c r="CL24" i="9" a="1"/>
  <c r="R23" i="9" a="1"/>
  <c r="AD24" i="9" a="1"/>
  <c r="C22" i="9" a="1"/>
  <c r="IF19" i="9" a="1"/>
  <c r="CX22" i="9" a="1"/>
  <c r="HZ20" i="9" a="1"/>
  <c r="CF24" i="9" a="1"/>
  <c r="DY23" i="9" a="1"/>
  <c r="FF24" i="9" a="1"/>
  <c r="DS23" i="9" a="1"/>
  <c r="L19" i="9" a="1"/>
  <c r="HK19" i="9" a="1"/>
  <c r="HW21" i="9" a="1"/>
  <c r="DD22" i="9" a="1"/>
  <c r="AP19" i="9" a="1"/>
  <c r="HQ22" i="9" a="1"/>
  <c r="BZ24" i="9" a="1"/>
  <c r="HH24" i="9" a="1"/>
  <c r="AG19" i="9" a="1"/>
  <c r="BN19" i="9" a="1"/>
  <c r="AG24" i="9" a="1"/>
  <c r="IO19" i="9" a="1"/>
  <c r="GV22" i="9" a="1"/>
  <c r="BQ19" i="9" a="1"/>
  <c r="EQ25" i="9" a="1"/>
  <c r="DD21" i="9" a="1"/>
  <c r="FC19" i="9" a="1"/>
  <c r="EQ20" i="9" a="1"/>
  <c r="EN22" i="9" a="1"/>
  <c r="IO23" i="9" a="1"/>
  <c r="DM21" i="9" a="1"/>
  <c r="AD22" i="9" a="1"/>
  <c r="BQ21" i="9" a="1"/>
  <c r="FC23" i="9" a="1"/>
  <c r="JP21" i="9" a="1"/>
  <c r="IR24" i="9" a="1"/>
  <c r="GP25" i="9" a="1"/>
  <c r="GA22" i="9" a="1"/>
  <c r="X19" i="9" a="1"/>
  <c r="AV21" i="9" a="1"/>
  <c r="FR23" i="9" a="1"/>
  <c r="FF25" i="9" a="1"/>
  <c r="GS21" i="9" a="1"/>
  <c r="L20" i="9" a="1"/>
  <c r="FI20" i="9" a="1"/>
  <c r="FO25" i="9" a="1"/>
  <c r="DG25" i="9" a="1"/>
  <c r="JH20" i="9" a="1"/>
  <c r="IL19" i="9" a="1"/>
  <c r="CR24" i="9" a="1"/>
  <c r="HN23" i="9" a="1"/>
  <c r="AJ21" i="9" a="1"/>
  <c r="FL24" i="9" a="1"/>
  <c r="AA20" i="9" a="1"/>
  <c r="JP20" i="9" a="1"/>
  <c r="AG23" i="9" a="1"/>
  <c r="AD21" i="9" a="1"/>
  <c r="FC20" i="9" a="1"/>
  <c r="GS22" i="9" a="1"/>
  <c r="HZ24" i="9" a="1"/>
  <c r="AM19" i="9" a="1"/>
  <c r="BH21" i="9" a="1"/>
  <c r="FO23" i="9" a="1"/>
  <c r="CF23" i="9" a="1"/>
  <c r="DM25" i="9" a="1"/>
  <c r="HE25" i="9" a="1"/>
  <c r="FO19" i="9" a="1"/>
  <c r="FL19" i="9" a="1"/>
  <c r="HN25" i="9" a="1"/>
  <c r="DL26" i="9" a="1"/>
  <c r="DM20" i="9" a="1"/>
  <c r="DM19" i="9" a="1"/>
  <c r="IU25" i="9" a="1"/>
  <c r="HB23" i="9" a="1"/>
  <c r="GY19" i="9" a="1"/>
  <c r="CF25" i="9" a="1"/>
  <c r="FF19" i="9" a="1"/>
  <c r="EB19" i="9" a="1"/>
  <c r="AF26" i="9" a="1"/>
  <c r="AG20" i="9" a="1"/>
  <c r="U22" i="9" a="1"/>
  <c r="BN21" i="9" a="1"/>
  <c r="DP24" i="9" a="1"/>
  <c r="GM19" i="9" a="1"/>
  <c r="HZ19" i="9" a="1"/>
  <c r="CR23" i="9" a="1"/>
  <c r="JH21" i="9" a="1"/>
  <c r="GJ19" i="9" a="1"/>
  <c r="HN22" i="9" a="1"/>
  <c r="IC19" i="9" a="1"/>
  <c r="II20" i="9" a="1"/>
  <c r="GM25" i="9" a="1"/>
  <c r="CO25" i="9" a="1"/>
  <c r="DM24" i="9" a="1"/>
  <c r="AS25" i="9" a="1"/>
  <c r="GV25" i="9" a="1"/>
  <c r="IX20" i="9" a="1"/>
  <c r="HE21" i="9" a="1"/>
  <c r="F20" i="9" a="1"/>
  <c r="GM23" i="9" a="1"/>
  <c r="CX21" i="9" a="1"/>
  <c r="CX23" i="9" a="1"/>
  <c r="U25" i="9" a="1"/>
  <c r="FF23" i="9" a="1"/>
  <c r="O20" i="9" a="1"/>
  <c r="AJ19" i="9" a="1"/>
  <c r="BT20" i="9" a="1"/>
  <c r="BS26" i="9" a="1"/>
  <c r="AO26" i="9" a="1"/>
  <c r="AP20" i="9" a="1"/>
  <c r="HT25" i="9" a="1"/>
  <c r="GA24" i="9" a="1"/>
  <c r="GD20" i="9" a="1"/>
  <c r="HK23" i="9" a="1"/>
  <c r="AM24" i="9" a="1"/>
  <c r="DY20" i="9" a="1"/>
  <c r="DX26" i="9" a="1"/>
  <c r="FR20" i="9" a="1"/>
  <c r="EN20" i="9" a="1"/>
  <c r="GD23" i="9" a="1"/>
  <c r="AJ24" i="9" a="1"/>
  <c r="EW22" i="9" a="1"/>
  <c r="GP19" i="9" a="1"/>
  <c r="IO25" i="9" a="1"/>
  <c r="O22" i="9" a="1"/>
  <c r="IR19" i="9" a="1"/>
  <c r="FU25" i="9" a="1"/>
  <c r="X23" i="9" a="1"/>
  <c r="BP26" i="9" a="1"/>
  <c r="BQ20" i="9" a="1"/>
  <c r="IC20" i="9" a="1"/>
  <c r="IX21" i="9" a="1"/>
  <c r="GM24" i="9" a="1"/>
  <c r="GV21" i="9" a="1"/>
  <c r="BK20" i="9" a="1"/>
  <c r="BJ26" i="9" a="1"/>
  <c r="AM21" i="9" a="1"/>
  <c r="HE23" i="9" a="1"/>
  <c r="GM21" i="9" a="1"/>
  <c r="O19" i="9" a="1"/>
  <c r="CL25" i="9" a="1"/>
  <c r="ET23" i="9" a="1"/>
  <c r="HH23" i="9" a="1"/>
  <c r="HK21" i="9" a="1"/>
  <c r="GS24" i="9" a="1"/>
  <c r="DV25" i="9" a="1"/>
  <c r="GD19" i="9" a="1"/>
  <c r="CK26" i="9" a="1"/>
  <c r="CL20" i="9" a="1"/>
  <c r="DD25" i="9" a="1"/>
  <c r="CO22" i="9" a="1"/>
  <c r="X25" i="9" a="1"/>
  <c r="IO21" i="9" a="1"/>
  <c r="IU21" i="9" a="1"/>
  <c r="FC25" i="9" a="1"/>
  <c r="BT24" i="9" a="1"/>
  <c r="L25" i="9" a="1"/>
  <c r="DG24" i="9" a="1"/>
  <c r="IR21" i="9" a="1"/>
  <c r="FX23" i="9" a="1"/>
  <c r="HE22" i="9" a="1"/>
  <c r="EE19" i="9" a="1"/>
  <c r="BB19" i="9" a="1"/>
  <c r="FI24" i="9" a="1"/>
  <c r="HH19" i="9" a="1"/>
  <c r="EB23" i="9" a="1"/>
  <c r="BE22" i="9" a="1"/>
  <c r="AM20" i="9" a="1"/>
  <c r="AL26" i="9" a="1"/>
  <c r="BH22" i="9" a="1"/>
  <c r="U20" i="9" a="1"/>
  <c r="EE21" i="9" a="1"/>
  <c r="AA21" i="9" a="1"/>
  <c r="CU20" i="9" a="1"/>
  <c r="CT26" i="9" a="1"/>
  <c r="BQ23" i="9" a="1"/>
  <c r="X22" i="9" a="1"/>
  <c r="HB21" i="9" a="1"/>
  <c r="CI25" i="9" a="1"/>
  <c r="EZ19" i="9" a="1"/>
  <c r="BE24" i="9" a="1"/>
  <c r="GY24" i="9" a="1"/>
  <c r="FI25" i="9" a="1"/>
  <c r="HK20" i="9" a="1"/>
  <c r="CO24" i="9" a="1"/>
  <c r="FX24" i="9" a="1"/>
  <c r="HN24" i="9" a="1"/>
  <c r="GD22" i="9" a="1"/>
  <c r="DS25" i="9" a="1"/>
  <c r="BE21" i="9" a="1"/>
  <c r="BK24" i="9" a="1"/>
  <c r="HH22" i="9" a="1"/>
  <c r="ET21" i="9" a="1"/>
  <c r="CL23" i="9" a="1"/>
  <c r="GY20" i="9" a="1"/>
  <c r="CU23" i="9" a="1"/>
  <c r="O23" i="9" a="1"/>
  <c r="DG23" i="9" a="1"/>
  <c r="HW19" i="9" a="1"/>
  <c r="DA25" i="9" a="1"/>
  <c r="AI26" i="9" a="1"/>
  <c r="AJ20" i="9" a="1"/>
  <c r="BW23" i="9" a="1"/>
  <c r="CF22" i="9" a="1"/>
  <c r="HB20" i="9" a="1"/>
  <c r="EQ21" i="9" a="1"/>
  <c r="X20" i="9" a="1"/>
  <c r="GG21" i="9" a="1"/>
  <c r="EW24" i="9" a="1"/>
  <c r="GP21" i="9" a="1"/>
  <c r="BZ25" i="9" a="1"/>
  <c r="IX24" i="9" a="1"/>
  <c r="BH24" i="9" a="1"/>
  <c r="U24" i="9" a="1"/>
  <c r="HW24" i="9" a="1"/>
  <c r="EQ19" i="9" a="1"/>
  <c r="FC24" i="9" a="1"/>
  <c r="EN21" i="9" a="1"/>
  <c r="GY23" i="9" a="1"/>
  <c r="DY21" i="9" a="1"/>
  <c r="BB24" i="9" a="1"/>
  <c r="CC24" i="9" a="1"/>
  <c r="I20" i="9" a="1"/>
  <c r="DF26" i="9" a="1"/>
  <c r="DG20" i="9" a="1"/>
  <c r="DD24" i="9" a="1"/>
  <c r="GP23" i="9" a="1"/>
  <c r="CO20" i="9" a="1"/>
  <c r="CN26" i="9" a="1"/>
  <c r="GM20" i="9" a="1"/>
  <c r="DS21" i="9" a="1"/>
  <c r="FR22" i="9" a="1"/>
  <c r="IR25" i="9" a="1"/>
  <c r="EW19" i="9" a="1"/>
  <c r="X24" i="9" a="1"/>
  <c r="C20" i="9" a="1"/>
  <c r="IO24" i="9" a="1"/>
  <c r="GY21" i="9" a="1"/>
  <c r="FO24" i="9" a="1"/>
  <c r="BB22" i="9" a="1"/>
  <c r="DJ21" i="9" a="1"/>
  <c r="DS24" i="9" a="1"/>
  <c r="AU26" i="9" a="1"/>
  <c r="AV20" i="9" a="1"/>
  <c r="EB24" i="9" a="1"/>
  <c r="FO20" i="9" a="1"/>
  <c r="HZ23" i="9" a="1"/>
  <c r="CL21" i="9" a="1"/>
  <c r="IU20" i="9" a="1"/>
  <c r="HH25" i="9" a="1"/>
  <c r="DV23" i="9" a="1"/>
  <c r="FX22" i="9" a="1"/>
  <c r="CB26" i="9" a="1"/>
  <c r="CC20" i="9" a="1"/>
  <c r="EQ23" i="9" a="1"/>
  <c r="CO19" i="9" a="1"/>
  <c r="EE23" i="9" a="1"/>
  <c r="HB24" i="9" a="1"/>
  <c r="L23" i="9" a="1"/>
  <c r="AY22" i="9" a="1"/>
  <c r="GG20" i="9" a="1"/>
  <c r="DY22" i="9" a="1"/>
  <c r="R19" i="9" a="1"/>
  <c r="DJ23" i="9" a="1"/>
  <c r="BW24" i="9" a="1"/>
  <c r="HB25" i="9" a="1"/>
  <c r="ET20" i="9" a="1"/>
  <c r="GG19" i="9" a="1"/>
  <c r="FF22" i="9" a="1"/>
  <c r="EE22" i="9" a="1"/>
  <c r="BB25" i="9" a="1"/>
  <c r="BH19" i="9" a="1"/>
  <c r="BW22" i="9" a="1"/>
  <c r="EQ22" i="9" a="1"/>
  <c r="FR24" i="9" a="1"/>
  <c r="CR25" i="9" a="1"/>
  <c r="HN21" i="9" a="1"/>
  <c r="AS23" i="9" a="1"/>
  <c r="AP21" i="9" a="1"/>
  <c r="DD23" i="9" a="1"/>
  <c r="BE19" i="9" a="1"/>
  <c r="FI19" i="9" a="1"/>
  <c r="FU23" i="9" a="1"/>
  <c r="DP23" i="9" a="1"/>
  <c r="GD24" i="9" a="1"/>
  <c r="GV23" i="9" a="1"/>
  <c r="FL21" i="9" a="1"/>
  <c r="DA21" i="9" a="1"/>
  <c r="EN19" i="9" a="1"/>
  <c r="AG22" i="9" a="1"/>
  <c r="HN20" i="9" a="1"/>
  <c r="AG25" i="9" a="1"/>
  <c r="CU21" i="9" a="1"/>
  <c r="L22" i="9" a="1"/>
  <c r="EW25" i="9" a="1"/>
  <c r="FU19" i="9" a="1"/>
  <c r="HH21" i="9" a="1"/>
  <c r="BE23" i="9" a="1"/>
  <c r="IU23" i="9" a="1"/>
  <c r="AJ25" i="9" a="1"/>
  <c r="FO22" i="9" a="1"/>
  <c r="BH23" i="9" a="1"/>
  <c r="AP22" i="9" a="1"/>
  <c r="CR21" i="9" a="1"/>
  <c r="AJ22" i="9" a="1"/>
  <c r="CC22" i="9" a="1"/>
  <c r="CC22" i="9" l="1"/>
  <c r="AJ22" i="9"/>
  <c r="CR21" i="9"/>
  <c r="AP22" i="9"/>
  <c r="BH23" i="9"/>
  <c r="FO22" i="9"/>
  <c r="AJ25" i="9"/>
  <c r="IU23" i="9"/>
  <c r="BE23" i="9"/>
  <c r="HH21" i="9"/>
  <c r="FU19" i="9"/>
  <c r="EW25" i="9"/>
  <c r="L22" i="9"/>
  <c r="CU21" i="9"/>
  <c r="AG25" i="9"/>
  <c r="HN20" i="9"/>
  <c r="AG22" i="9"/>
  <c r="EN19" i="9"/>
  <c r="DA21" i="9"/>
  <c r="FL21" i="9"/>
  <c r="GV23" i="9"/>
  <c r="GD24" i="9"/>
  <c r="DP23" i="9"/>
  <c r="FU23" i="9"/>
  <c r="FI19" i="9"/>
  <c r="BE19" i="9"/>
  <c r="DD23" i="9"/>
  <c r="AP21" i="9"/>
  <c r="AS23" i="9"/>
  <c r="HN21" i="9"/>
  <c r="CR25" i="9"/>
  <c r="FR24" i="9"/>
  <c r="EQ22" i="9"/>
  <c r="BW22" i="9"/>
  <c r="BH19" i="9"/>
  <c r="BB25" i="9"/>
  <c r="EE22" i="9"/>
  <c r="FF22" i="9"/>
  <c r="GG19" i="9"/>
  <c r="ET20" i="9"/>
  <c r="HB25" i="9"/>
  <c r="BW24" i="9"/>
  <c r="DJ23" i="9"/>
  <c r="R19" i="9"/>
  <c r="DY22" i="9"/>
  <c r="GG20" i="9"/>
  <c r="AY22" i="9"/>
  <c r="L23" i="9"/>
  <c r="HB24" i="9"/>
  <c r="EE23" i="9"/>
  <c r="CO19" i="9"/>
  <c r="EQ23" i="9"/>
  <c r="CC20" i="9"/>
  <c r="CB26" i="9"/>
  <c r="FX22" i="9"/>
  <c r="DV23" i="9"/>
  <c r="HH25" i="9"/>
  <c r="IU20" i="9"/>
  <c r="CL21" i="9"/>
  <c r="HZ23" i="9"/>
  <c r="FO20" i="9"/>
  <c r="EB24" i="9"/>
  <c r="AV20" i="9"/>
  <c r="AU26" i="9"/>
  <c r="DS24" i="9"/>
  <c r="DJ21" i="9"/>
  <c r="BB22" i="9"/>
  <c r="FO24" i="9"/>
  <c r="GY21" i="9"/>
  <c r="IO24" i="9"/>
  <c r="C20" i="9"/>
  <c r="X24" i="9"/>
  <c r="EW19" i="9"/>
  <c r="IR25" i="9"/>
  <c r="FR22" i="9"/>
  <c r="DS21" i="9"/>
  <c r="GM20" i="9"/>
  <c r="CN26" i="9"/>
  <c r="CO20" i="9"/>
  <c r="GP23" i="9"/>
  <c r="DD24" i="9"/>
  <c r="DG20" i="9"/>
  <c r="DF26" i="9"/>
  <c r="I20" i="9"/>
  <c r="CC24" i="9"/>
  <c r="BB24" i="9"/>
  <c r="DY21" i="9"/>
  <c r="GY23" i="9"/>
  <c r="EN21" i="9"/>
  <c r="FC24" i="9"/>
  <c r="EQ19" i="9"/>
  <c r="HW24" i="9"/>
  <c r="U24" i="9"/>
  <c r="BH24" i="9"/>
  <c r="IX24" i="9"/>
  <c r="BZ25" i="9"/>
  <c r="GP21" i="9"/>
  <c r="EW24" i="9"/>
  <c r="GG21" i="9"/>
  <c r="X20" i="9"/>
  <c r="EQ21" i="9"/>
  <c r="HB20" i="9"/>
  <c r="CF22" i="9"/>
  <c r="BW23" i="9"/>
  <c r="AJ20" i="9"/>
  <c r="AI26" i="9"/>
  <c r="DA25" i="9"/>
  <c r="HW19" i="9"/>
  <c r="DG23" i="9"/>
  <c r="O23" i="9"/>
  <c r="CU23" i="9"/>
  <c r="GY20" i="9"/>
  <c r="CL23" i="9"/>
  <c r="ET21" i="9"/>
  <c r="HH22" i="9"/>
  <c r="BK24" i="9"/>
  <c r="BE21" i="9"/>
  <c r="DS25" i="9"/>
  <c r="GD22" i="9"/>
  <c r="HN24" i="9"/>
  <c r="FX24" i="9"/>
  <c r="CO24" i="9"/>
  <c r="HK20" i="9"/>
  <c r="FI25" i="9"/>
  <c r="GY24" i="9"/>
  <c r="BE24" i="9"/>
  <c r="EZ19" i="9"/>
  <c r="CI25" i="9"/>
  <c r="HB21" i="9"/>
  <c r="X22" i="9"/>
  <c r="BQ23" i="9"/>
  <c r="CT26" i="9"/>
  <c r="CU20" i="9"/>
  <c r="AA21" i="9"/>
  <c r="EE21" i="9"/>
  <c r="U20" i="9"/>
  <c r="BH22" i="9"/>
  <c r="AL26" i="9"/>
  <c r="AM20" i="9"/>
  <c r="BE22" i="9"/>
  <c r="EB23" i="9"/>
  <c r="HH19" i="9"/>
  <c r="FI24" i="9"/>
  <c r="BB19" i="9"/>
  <c r="EE19" i="9"/>
  <c r="HE22" i="9"/>
  <c r="FX23" i="9"/>
  <c r="IR21" i="9"/>
  <c r="DG24" i="9"/>
  <c r="L25" i="9"/>
  <c r="BT24" i="9"/>
  <c r="FC25" i="9"/>
  <c r="IU21" i="9"/>
  <c r="IO21" i="9"/>
  <c r="X25" i="9"/>
  <c r="CO22" i="9"/>
  <c r="DD25" i="9"/>
  <c r="CL20" i="9"/>
  <c r="CK26" i="9"/>
  <c r="GD19" i="9"/>
  <c r="DV25" i="9"/>
  <c r="GS24" i="9"/>
  <c r="HK21" i="9"/>
  <c r="HH23" i="9"/>
  <c r="ET23" i="9"/>
  <c r="CL25" i="9"/>
  <c r="O19" i="9"/>
  <c r="GM21" i="9"/>
  <c r="HE23" i="9"/>
  <c r="AM21" i="9"/>
  <c r="BJ26" i="9"/>
  <c r="BK20" i="9"/>
  <c r="GV21" i="9"/>
  <c r="GM24" i="9"/>
  <c r="IX21" i="9"/>
  <c r="IC20" i="9"/>
  <c r="BQ20" i="9"/>
  <c r="BP26" i="9"/>
  <c r="X23" i="9"/>
  <c r="FU25" i="9"/>
  <c r="IR19" i="9"/>
  <c r="O22" i="9"/>
  <c r="IO25" i="9"/>
  <c r="GP19" i="9"/>
  <c r="EW22" i="9"/>
  <c r="AJ24" i="9"/>
  <c r="GD23" i="9"/>
  <c r="EN20" i="9"/>
  <c r="FR20" i="9"/>
  <c r="DX26" i="9"/>
  <c r="DY20" i="9"/>
  <c r="AM24" i="9"/>
  <c r="HK23" i="9"/>
  <c r="GD20" i="9"/>
  <c r="GA24" i="9"/>
  <c r="HT25" i="9"/>
  <c r="AP20" i="9"/>
  <c r="AO26" i="9"/>
  <c r="BS26" i="9"/>
  <c r="BT20" i="9"/>
  <c r="AJ19" i="9"/>
  <c r="O20" i="9"/>
  <c r="FF23" i="9"/>
  <c r="U25" i="9"/>
  <c r="CX23" i="9"/>
  <c r="CX21" i="9"/>
  <c r="GM23" i="9"/>
  <c r="F20" i="9"/>
  <c r="HE21" i="9"/>
  <c r="IX20" i="9"/>
  <c r="GV25" i="9"/>
  <c r="AS25" i="9"/>
  <c r="DM24" i="9"/>
  <c r="CO25" i="9"/>
  <c r="GM25" i="9"/>
  <c r="II20" i="9"/>
  <c r="IC19" i="9"/>
  <c r="HN22" i="9"/>
  <c r="GJ19" i="9"/>
  <c r="JH21" i="9"/>
  <c r="CR23" i="9"/>
  <c r="HZ19" i="9"/>
  <c r="GM19" i="9"/>
  <c r="DP24" i="9"/>
  <c r="BN21" i="9"/>
  <c r="U22" i="9"/>
  <c r="AG20" i="9"/>
  <c r="AF26" i="9"/>
  <c r="EB19" i="9"/>
  <c r="FF19" i="9"/>
  <c r="CF25" i="9"/>
  <c r="GY19" i="9"/>
  <c r="HB23" i="9"/>
  <c r="IU25" i="9"/>
  <c r="DM19" i="9"/>
  <c r="DM20" i="9"/>
  <c r="DL26" i="9"/>
  <c r="HN25" i="9"/>
  <c r="FL19" i="9"/>
  <c r="FO19" i="9"/>
  <c r="HE25" i="9"/>
  <c r="DM25" i="9"/>
  <c r="CF23" i="9"/>
  <c r="FO23" i="9"/>
  <c r="BH21" i="9"/>
  <c r="AM19" i="9"/>
  <c r="HZ24" i="9"/>
  <c r="GS22" i="9"/>
  <c r="FC20" i="9"/>
  <c r="AD21" i="9"/>
  <c r="AG23" i="9"/>
  <c r="JP20" i="9"/>
  <c r="AA20" i="9"/>
  <c r="FL24" i="9"/>
  <c r="AJ21" i="9"/>
  <c r="HN23" i="9"/>
  <c r="CR24" i="9"/>
  <c r="IL19" i="9"/>
  <c r="JH20" i="9"/>
  <c r="DG25" i="9"/>
  <c r="FO25" i="9"/>
  <c r="FI20" i="9"/>
  <c r="L20" i="9"/>
  <c r="GS21" i="9"/>
  <c r="FF25" i="9"/>
  <c r="FR23" i="9"/>
  <c r="AV21" i="9"/>
  <c r="X19" i="9"/>
  <c r="GA22" i="9"/>
  <c r="GP25" i="9"/>
  <c r="IR24" i="9"/>
  <c r="JP21" i="9"/>
  <c r="FC23" i="9"/>
  <c r="BQ21" i="9"/>
  <c r="AD22" i="9"/>
  <c r="DM21" i="9"/>
  <c r="IO23" i="9"/>
  <c r="EN22" i="9"/>
  <c r="EQ20" i="9"/>
  <c r="FC19" i="9"/>
  <c r="DD21" i="9"/>
  <c r="EQ25" i="9"/>
  <c r="BQ19" i="9"/>
  <c r="GV22" i="9"/>
  <c r="IO19" i="9"/>
  <c r="AG24" i="9"/>
  <c r="BN19" i="9"/>
  <c r="AG19" i="9"/>
  <c r="HH24" i="9"/>
  <c r="BZ24" i="9"/>
  <c r="HQ22" i="9"/>
  <c r="AP19" i="9"/>
  <c r="DD22" i="9"/>
  <c r="HW21" i="9"/>
  <c r="HK19" i="9"/>
  <c r="L19" i="9"/>
  <c r="DS23" i="9"/>
  <c r="FF24" i="9"/>
  <c r="DY23" i="9"/>
  <c r="CF24" i="9"/>
  <c r="HZ20" i="9"/>
  <c r="CX22" i="9"/>
  <c r="IF19" i="9"/>
  <c r="C22" i="9"/>
  <c r="AD24" i="9"/>
  <c r="R23" i="9"/>
  <c r="CL24" i="9"/>
  <c r="IO20" i="9"/>
  <c r="IO22" i="9"/>
  <c r="GV24" i="9"/>
  <c r="CC23" i="9"/>
  <c r="DM22" i="9"/>
  <c r="EN24" i="9"/>
  <c r="AV23" i="9"/>
  <c r="CU19" i="9"/>
  <c r="AD25" i="9"/>
  <c r="FR19" i="9"/>
  <c r="F21" i="9"/>
  <c r="FL22" i="9"/>
  <c r="CF19" i="9"/>
  <c r="HW20" i="9"/>
  <c r="II19" i="9"/>
  <c r="EB22" i="9"/>
  <c r="GJ24" i="9"/>
  <c r="DY19" i="9"/>
  <c r="HQ23" i="9"/>
  <c r="BQ24" i="9"/>
  <c r="HT22" i="9"/>
  <c r="R20" i="9"/>
  <c r="O21" i="9"/>
  <c r="EN25" i="9"/>
  <c r="DJ25" i="9"/>
  <c r="IL21" i="9"/>
  <c r="BZ21" i="9"/>
  <c r="FI22" i="9"/>
  <c r="GG23" i="9"/>
  <c r="DP21" i="9"/>
  <c r="DP25" i="9"/>
  <c r="AY23" i="9"/>
  <c r="HK22" i="9"/>
  <c r="AA23" i="9"/>
  <c r="GP20" i="9"/>
  <c r="DJ22" i="9"/>
  <c r="HH20" i="9"/>
  <c r="FU24" i="9"/>
  <c r="CU25" i="9"/>
  <c r="HE20" i="9"/>
  <c r="FL20" i="9"/>
  <c r="GA23" i="9"/>
  <c r="DM23" i="9"/>
  <c r="BN20" i="9"/>
  <c r="BM26" i="9"/>
  <c r="BT22" i="9"/>
  <c r="IR23" i="9"/>
  <c r="HW23" i="9"/>
  <c r="AD20" i="9"/>
  <c r="AC26" i="9"/>
  <c r="HK24" i="9"/>
  <c r="GD25" i="9"/>
  <c r="FX19" i="9"/>
  <c r="BT19" i="9"/>
  <c r="JH19" i="9"/>
  <c r="GJ22" i="9"/>
  <c r="BK19" i="9"/>
  <c r="EA26" i="9"/>
  <c r="EB20" i="9"/>
  <c r="FU20" i="9"/>
  <c r="AM25" i="9"/>
  <c r="DP20" i="9"/>
  <c r="DO26" i="9"/>
  <c r="EZ23" i="9"/>
  <c r="GG22" i="9"/>
  <c r="AM23" i="9"/>
  <c r="EZ20" i="9"/>
  <c r="FX21" i="9"/>
  <c r="DD19" i="9"/>
  <c r="BZ23" i="9"/>
  <c r="CL19" i="9"/>
  <c r="GM22" i="9"/>
  <c r="AV24" i="9"/>
  <c r="FU22" i="9"/>
  <c r="BZ19" i="9"/>
  <c r="GS20" i="9"/>
  <c r="GS25" i="9"/>
  <c r="U23" i="9"/>
  <c r="HE19" i="9"/>
  <c r="HB19" i="9"/>
  <c r="BT25" i="9"/>
  <c r="CC21" i="9"/>
  <c r="FC21" i="9"/>
  <c r="IU22" i="9"/>
  <c r="FX25" i="9"/>
  <c r="BW19" i="9"/>
  <c r="DY24" i="9"/>
  <c r="I19" i="9"/>
  <c r="GD21" i="9"/>
  <c r="EW21" i="9"/>
  <c r="EQ24" i="9"/>
  <c r="GS23" i="9"/>
  <c r="CE26" i="9"/>
  <c r="CF20" i="9"/>
  <c r="II21" i="9"/>
  <c r="EJ25" i="9"/>
  <c r="FL23" i="9"/>
  <c r="IF21" i="9"/>
  <c r="AY25" i="9"/>
  <c r="FI23" i="9"/>
  <c r="ET24" i="9"/>
  <c r="BK23" i="9"/>
  <c r="HZ22" i="9"/>
  <c r="DA23" i="9"/>
  <c r="AV22" i="9"/>
  <c r="IU24" i="9"/>
  <c r="AY21" i="9"/>
  <c r="HK25" i="9"/>
  <c r="BN23" i="9"/>
  <c r="DP22" i="9"/>
  <c r="HE24" i="9"/>
  <c r="FR21" i="9"/>
  <c r="FF20" i="9"/>
  <c r="GP22" i="9"/>
  <c r="GJ25" i="9"/>
  <c r="AG21" i="9"/>
  <c r="AM22" i="9"/>
  <c r="DY25" i="9"/>
  <c r="CO21" i="9"/>
  <c r="HZ25" i="9"/>
  <c r="DG22" i="9"/>
  <c r="GV19" i="9"/>
  <c r="EW23" i="9"/>
  <c r="BZ20" i="9"/>
  <c r="BY26" i="9"/>
  <c r="DA22" i="9"/>
  <c r="AP25" i="9"/>
  <c r="AS20" i="9"/>
  <c r="AR26" i="9"/>
  <c r="X21" i="9"/>
  <c r="CZ26" i="9"/>
  <c r="DA20" i="9"/>
  <c r="FR25" i="9"/>
  <c r="ET19" i="9"/>
  <c r="AV25" i="9"/>
  <c r="IX22" i="9"/>
  <c r="GJ21" i="9"/>
  <c r="GP24" i="9"/>
  <c r="DV22" i="9"/>
  <c r="BB20" i="9"/>
  <c r="BA26" i="9"/>
  <c r="EW20" i="9"/>
  <c r="C21" i="9"/>
  <c r="EZ24" i="9"/>
  <c r="R25" i="9"/>
  <c r="HW25" i="9"/>
  <c r="CQ26" i="9"/>
  <c r="CR20" i="9"/>
  <c r="GJ23" i="9"/>
  <c r="CL22" i="9"/>
  <c r="CR22" i="9"/>
  <c r="GA20" i="9"/>
  <c r="DJ24" i="9"/>
  <c r="FL25" i="9"/>
  <c r="DG19" i="9"/>
  <c r="C23" i="9"/>
  <c r="HW22" i="9"/>
  <c r="O25" i="9"/>
  <c r="AA22" i="9"/>
  <c r="DI26" i="9"/>
  <c r="DJ20" i="9"/>
  <c r="AY20" i="9"/>
  <c r="AX26" i="9"/>
  <c r="HQ19" i="9"/>
  <c r="AJ23" i="9"/>
  <c r="DP19" i="9"/>
  <c r="CX19" i="9"/>
  <c r="BQ22" i="9"/>
  <c r="O24" i="9"/>
  <c r="AA25" i="9"/>
  <c r="FI21" i="9"/>
  <c r="EB21" i="9"/>
  <c r="AP23" i="9"/>
  <c r="CO23" i="9"/>
  <c r="ET25" i="9"/>
  <c r="U21" i="9"/>
  <c r="BW25" i="9"/>
  <c r="IL20" i="9"/>
  <c r="C24" i="9"/>
  <c r="R21" i="9"/>
  <c r="GG25" i="9"/>
  <c r="HT23" i="9"/>
  <c r="ET22" i="9"/>
  <c r="CI22" i="9"/>
  <c r="HT20" i="9"/>
  <c r="DS19" i="9"/>
  <c r="AY24" i="9"/>
  <c r="CH26" i="9"/>
  <c r="CI20" i="9"/>
  <c r="DV24" i="9"/>
  <c r="HB22" i="9"/>
  <c r="EE25" i="9"/>
  <c r="BV26" i="9"/>
  <c r="BW20" i="9"/>
  <c r="CR19" i="9"/>
  <c r="GA25" i="9"/>
  <c r="FF21" i="9"/>
  <c r="CX20" i="9"/>
  <c r="CW26" i="9"/>
  <c r="U19" i="9"/>
  <c r="HQ24" i="9"/>
  <c r="DA19" i="9"/>
  <c r="BH20" i="9"/>
  <c r="BG26" i="9"/>
  <c r="DS22" i="9"/>
  <c r="CI21" i="9"/>
  <c r="AP24" i="9"/>
  <c r="BK22" i="9"/>
  <c r="IX23" i="9"/>
  <c r="HZ21" i="9"/>
  <c r="CI19" i="9"/>
  <c r="FX20" i="9"/>
  <c r="EE24" i="9"/>
  <c r="GY22" i="9"/>
  <c r="BN22" i="9"/>
  <c r="GS19" i="9"/>
  <c r="CI23" i="9"/>
  <c r="IC21" i="9"/>
  <c r="JP19" i="9"/>
  <c r="F19" i="9"/>
  <c r="DV21" i="9"/>
  <c r="EB25" i="9"/>
  <c r="L24" i="9"/>
  <c r="HN19" i="9"/>
  <c r="DA24" i="9"/>
  <c r="EZ22" i="9"/>
  <c r="DS20" i="9"/>
  <c r="DR26" i="9"/>
  <c r="L21" i="9"/>
  <c r="GG24" i="9"/>
  <c r="BH25" i="9"/>
  <c r="AS21" i="9"/>
  <c r="AA19" i="9"/>
  <c r="CC25" i="9"/>
  <c r="DG21" i="9"/>
  <c r="IF20" i="9"/>
  <c r="AS19" i="9"/>
  <c r="EE20" i="9"/>
  <c r="ED26" i="9"/>
  <c r="AY19" i="9"/>
  <c r="BT21" i="9"/>
  <c r="BB23" i="9"/>
  <c r="EN23" i="9"/>
  <c r="IR22" i="9"/>
  <c r="AS24" i="9"/>
  <c r="HT21" i="9"/>
  <c r="BK25" i="9"/>
  <c r="GV20" i="9"/>
  <c r="BE25" i="9"/>
  <c r="IX19" i="9"/>
  <c r="CX24" i="9"/>
  <c r="DD20" i="9"/>
  <c r="DC26" i="9"/>
  <c r="CX25" i="9"/>
  <c r="GJ20" i="9"/>
  <c r="GY25" i="9"/>
  <c r="BE20" i="9"/>
  <c r="BD26" i="9"/>
  <c r="C19" i="9"/>
  <c r="GA21" i="9"/>
  <c r="R22" i="9"/>
  <c r="BN24" i="9"/>
  <c r="BN25" i="9"/>
  <c r="IU19" i="9"/>
  <c r="AD23" i="9"/>
  <c r="AV19" i="9"/>
  <c r="EZ25" i="9"/>
  <c r="CI24" i="9"/>
  <c r="GA19" i="9"/>
  <c r="AA24" i="9"/>
  <c r="BQ25" i="9"/>
  <c r="FU21" i="9"/>
  <c r="FO21" i="9"/>
  <c r="CU22" i="9"/>
  <c r="JH23" i="9"/>
  <c r="IR20" i="9"/>
  <c r="DV20" i="9"/>
  <c r="DU26" i="9"/>
  <c r="HQ25" i="9"/>
  <c r="BT23" i="9"/>
  <c r="CF21" i="9"/>
  <c r="BK21" i="9"/>
  <c r="JH22" i="9"/>
  <c r="EZ21" i="9"/>
  <c r="AD19" i="9"/>
  <c r="BZ22" i="9"/>
  <c r="HT19" i="9"/>
  <c r="R24" i="9"/>
  <c r="CU24" i="9"/>
  <c r="CC19" i="9"/>
  <c r="HQ20" i="9"/>
  <c r="HT24" i="9"/>
  <c r="FC22" i="9"/>
  <c r="AS22" i="9"/>
  <c r="BB21" i="9"/>
  <c r="DV19" i="9"/>
  <c r="DJ19" i="9"/>
  <c r="BW21" i="9"/>
  <c r="HQ21" i="9"/>
  <c r="AF27" i="9" a="1"/>
  <c r="AI27" i="9" a="1"/>
  <c r="AC27" i="9" a="1"/>
  <c r="AC27" i="9" l="1"/>
  <c r="AI27" i="9"/>
  <c r="AF2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<sst xmlns="http://schemas.openxmlformats.org/spreadsheetml/2006/main" count="2163" uniqueCount="467">
  <si>
    <t>without pain stimulus</t>
  </si>
  <si>
    <t>moderate pain stimulus</t>
  </si>
  <si>
    <t>strong pain stimulus</t>
  </si>
  <si>
    <t>Q1</t>
  </si>
  <si>
    <t>Column1</t>
  </si>
  <si>
    <t>Column2</t>
  </si>
  <si>
    <t>Q2</t>
  </si>
  <si>
    <t>Column3</t>
  </si>
  <si>
    <t>Column4</t>
  </si>
  <si>
    <t>Q3</t>
  </si>
  <si>
    <t>Column5</t>
  </si>
  <si>
    <t>Column6</t>
  </si>
  <si>
    <t>Q4</t>
  </si>
  <si>
    <t>Column7</t>
  </si>
  <si>
    <t>Column8</t>
  </si>
  <si>
    <t>Q5</t>
  </si>
  <si>
    <t>Column9</t>
  </si>
  <si>
    <t>Column10</t>
  </si>
  <si>
    <t>Q6</t>
  </si>
  <si>
    <t>Column11</t>
  </si>
  <si>
    <t>Column12</t>
  </si>
  <si>
    <t>Q7</t>
  </si>
  <si>
    <t>Column13</t>
  </si>
  <si>
    <t>Column14</t>
  </si>
  <si>
    <t>Q8</t>
  </si>
  <si>
    <t>Column15</t>
  </si>
  <si>
    <t>Column16</t>
  </si>
  <si>
    <t>Q9</t>
  </si>
  <si>
    <t>Column17</t>
  </si>
  <si>
    <t>Column18</t>
  </si>
  <si>
    <t>Q10</t>
  </si>
  <si>
    <t>Column19</t>
  </si>
  <si>
    <t>Column20</t>
  </si>
  <si>
    <t>Q11</t>
  </si>
  <si>
    <t>Column21</t>
  </si>
  <si>
    <t>Column22</t>
  </si>
  <si>
    <t>Q12</t>
  </si>
  <si>
    <t>Column23</t>
  </si>
  <si>
    <t>Column24</t>
  </si>
  <si>
    <t>Q13</t>
  </si>
  <si>
    <t>Column25</t>
  </si>
  <si>
    <t>Column26</t>
  </si>
  <si>
    <t>Q14</t>
  </si>
  <si>
    <t>Column27</t>
  </si>
  <si>
    <t>Column28</t>
  </si>
  <si>
    <t>Q15</t>
  </si>
  <si>
    <t>Column29</t>
  </si>
  <si>
    <t>Column30</t>
  </si>
  <si>
    <t>Q16</t>
  </si>
  <si>
    <t>Column31</t>
  </si>
  <si>
    <t>Column32</t>
  </si>
  <si>
    <t>Q17</t>
  </si>
  <si>
    <t>Column33</t>
  </si>
  <si>
    <t>Column34</t>
  </si>
  <si>
    <t>Q18</t>
  </si>
  <si>
    <t>Column35</t>
  </si>
  <si>
    <t>Column36</t>
  </si>
  <si>
    <t>Q19</t>
  </si>
  <si>
    <t>Column37</t>
  </si>
  <si>
    <t>Column38</t>
  </si>
  <si>
    <t>Q20</t>
  </si>
  <si>
    <t>Column39</t>
  </si>
  <si>
    <t>Column40</t>
  </si>
  <si>
    <t>Q21</t>
  </si>
  <si>
    <t>Column41</t>
  </si>
  <si>
    <t>Column42</t>
  </si>
  <si>
    <t>Q22</t>
  </si>
  <si>
    <t>Column43</t>
  </si>
  <si>
    <t>Column44</t>
  </si>
  <si>
    <t>Q23</t>
  </si>
  <si>
    <t>Column45</t>
  </si>
  <si>
    <t>Column46</t>
  </si>
  <si>
    <t>Q24</t>
  </si>
  <si>
    <t>Column47</t>
  </si>
  <si>
    <t>Column48</t>
  </si>
  <si>
    <t>Q25</t>
  </si>
  <si>
    <t>Column49</t>
  </si>
  <si>
    <t>Column50</t>
  </si>
  <si>
    <t>Q26</t>
  </si>
  <si>
    <t>Column51</t>
  </si>
  <si>
    <t>Column52</t>
  </si>
  <si>
    <t>Q27</t>
  </si>
  <si>
    <t>Column53</t>
  </si>
  <si>
    <t>Column54</t>
  </si>
  <si>
    <t>Q28</t>
  </si>
  <si>
    <t>Column55</t>
  </si>
  <si>
    <t>Column56</t>
  </si>
  <si>
    <t>Q29</t>
  </si>
  <si>
    <t>Column57</t>
  </si>
  <si>
    <t>Column58</t>
  </si>
  <si>
    <t>Q30</t>
  </si>
  <si>
    <t>Column59</t>
  </si>
  <si>
    <t>Column60</t>
  </si>
  <si>
    <t>Q31</t>
  </si>
  <si>
    <t>Column61</t>
  </si>
  <si>
    <t>Column62</t>
  </si>
  <si>
    <t>Q32</t>
  </si>
  <si>
    <t>Column63</t>
  </si>
  <si>
    <t>Column64</t>
  </si>
  <si>
    <t>Q33</t>
  </si>
  <si>
    <t>Column65</t>
  </si>
  <si>
    <t>Column66</t>
  </si>
  <si>
    <t>Q34</t>
  </si>
  <si>
    <t>Column67</t>
  </si>
  <si>
    <t>Column68</t>
  </si>
  <si>
    <t>Q35</t>
  </si>
  <si>
    <t>Column69</t>
  </si>
  <si>
    <t>Column70</t>
  </si>
  <si>
    <t>Q36</t>
  </si>
  <si>
    <t>Column71</t>
  </si>
  <si>
    <t>Column72</t>
  </si>
  <si>
    <t>Q37</t>
  </si>
  <si>
    <t>Column73</t>
  </si>
  <si>
    <t>Column74</t>
  </si>
  <si>
    <t>Q38</t>
  </si>
  <si>
    <t>Column75</t>
  </si>
  <si>
    <t>Column76</t>
  </si>
  <si>
    <t>Q39</t>
  </si>
  <si>
    <t>Column77</t>
  </si>
  <si>
    <t>Column78</t>
  </si>
  <si>
    <t>Q40</t>
  </si>
  <si>
    <t>Column79</t>
  </si>
  <si>
    <t>Column80</t>
  </si>
  <si>
    <t>Q41</t>
  </si>
  <si>
    <t>Column81</t>
  </si>
  <si>
    <t>Column82</t>
  </si>
  <si>
    <t>Q42</t>
  </si>
  <si>
    <t>Column83</t>
  </si>
  <si>
    <t>Column84</t>
  </si>
  <si>
    <t>Q43</t>
  </si>
  <si>
    <t>Column85</t>
  </si>
  <si>
    <t>Column86</t>
  </si>
  <si>
    <t>Q44</t>
  </si>
  <si>
    <t>Column87</t>
  </si>
  <si>
    <t>Column88</t>
  </si>
  <si>
    <t>Q45</t>
  </si>
  <si>
    <t>Column89</t>
  </si>
  <si>
    <t>Column90</t>
  </si>
  <si>
    <t>Q46</t>
  </si>
  <si>
    <t>Column91</t>
  </si>
  <si>
    <t>Column92</t>
  </si>
  <si>
    <t>Q47</t>
  </si>
  <si>
    <t>Column93</t>
  </si>
  <si>
    <t>Column94</t>
  </si>
  <si>
    <t>Q48</t>
  </si>
  <si>
    <t>Column95</t>
  </si>
  <si>
    <t>Column96</t>
  </si>
  <si>
    <t>Q49</t>
  </si>
  <si>
    <t>Column97</t>
  </si>
  <si>
    <t>Column98</t>
  </si>
  <si>
    <t>Q50</t>
  </si>
  <si>
    <t>Column99</t>
  </si>
  <si>
    <t>Column100</t>
  </si>
  <si>
    <t>Q51</t>
  </si>
  <si>
    <t>Column101</t>
  </si>
  <si>
    <t>Column102</t>
  </si>
  <si>
    <t>Q52</t>
  </si>
  <si>
    <t>Column103</t>
  </si>
  <si>
    <t>Column104</t>
  </si>
  <si>
    <t>Q53</t>
  </si>
  <si>
    <t>Column105</t>
  </si>
  <si>
    <t>Column106</t>
  </si>
  <si>
    <t>Q54</t>
  </si>
  <si>
    <t>Column107</t>
  </si>
  <si>
    <t>Column108</t>
  </si>
  <si>
    <t>Q55</t>
  </si>
  <si>
    <t>Column109</t>
  </si>
  <si>
    <t>Column110</t>
  </si>
  <si>
    <t>Q56</t>
  </si>
  <si>
    <t>Column111</t>
  </si>
  <si>
    <t>Column112</t>
  </si>
  <si>
    <t>Q57</t>
  </si>
  <si>
    <t>Column113</t>
  </si>
  <si>
    <t>Column114</t>
  </si>
  <si>
    <t>Q58</t>
  </si>
  <si>
    <t>Column115</t>
  </si>
  <si>
    <t>Column116</t>
  </si>
  <si>
    <t>Q59</t>
  </si>
  <si>
    <t>Column117</t>
  </si>
  <si>
    <t>Column118</t>
  </si>
  <si>
    <t>Q60</t>
  </si>
  <si>
    <t>Column119</t>
  </si>
  <si>
    <t>Column120</t>
  </si>
  <si>
    <t>Q61</t>
  </si>
  <si>
    <t>Column121</t>
  </si>
  <si>
    <t>Column122</t>
  </si>
  <si>
    <t>Q62</t>
  </si>
  <si>
    <t>Column123</t>
  </si>
  <si>
    <t>Column124</t>
  </si>
  <si>
    <t>Q63</t>
  </si>
  <si>
    <t>Column125</t>
  </si>
  <si>
    <t>Column126</t>
  </si>
  <si>
    <t>Q64</t>
  </si>
  <si>
    <t>Column127</t>
  </si>
  <si>
    <t>Column128</t>
  </si>
  <si>
    <t>Q65</t>
  </si>
  <si>
    <t>Column129</t>
  </si>
  <si>
    <t>Column130</t>
  </si>
  <si>
    <t>Q66</t>
  </si>
  <si>
    <t>Column131</t>
  </si>
  <si>
    <t>Column132</t>
  </si>
  <si>
    <t>Q67</t>
  </si>
  <si>
    <t>Column133</t>
  </si>
  <si>
    <t>Column134</t>
  </si>
  <si>
    <t>Q68</t>
  </si>
  <si>
    <t>Column135</t>
  </si>
  <si>
    <t>Column136</t>
  </si>
  <si>
    <t>Q69</t>
  </si>
  <si>
    <t>Column137</t>
  </si>
  <si>
    <t>Column138</t>
  </si>
  <si>
    <t>Q70</t>
  </si>
  <si>
    <t>Column139</t>
  </si>
  <si>
    <t>Column140</t>
  </si>
  <si>
    <t>Q71</t>
  </si>
  <si>
    <t>Column141</t>
  </si>
  <si>
    <t>Column142</t>
  </si>
  <si>
    <t>Q72</t>
  </si>
  <si>
    <t>Column143</t>
  </si>
  <si>
    <t>Column144</t>
  </si>
  <si>
    <t>Q73</t>
  </si>
  <si>
    <t>Column145</t>
  </si>
  <si>
    <t>Column146</t>
  </si>
  <si>
    <t>Q74</t>
  </si>
  <si>
    <t>Column147</t>
  </si>
  <si>
    <t>Column148</t>
  </si>
  <si>
    <t>Q75</t>
  </si>
  <si>
    <t>Column149</t>
  </si>
  <si>
    <t>Column150</t>
  </si>
  <si>
    <t>Q76</t>
  </si>
  <si>
    <t>Column151</t>
  </si>
  <si>
    <t>Column152</t>
  </si>
  <si>
    <t>Q77</t>
  </si>
  <si>
    <t>Column153</t>
  </si>
  <si>
    <t>Column154</t>
  </si>
  <si>
    <t>Q78</t>
  </si>
  <si>
    <t>Column155</t>
  </si>
  <si>
    <t>Column156</t>
  </si>
  <si>
    <t>Q79</t>
  </si>
  <si>
    <t>Column157</t>
  </si>
  <si>
    <t>Column158</t>
  </si>
  <si>
    <t>Q80</t>
  </si>
  <si>
    <t>Column159</t>
  </si>
  <si>
    <t>Column160</t>
  </si>
  <si>
    <t>Q81</t>
  </si>
  <si>
    <t>Column161</t>
  </si>
  <si>
    <t>Column162</t>
  </si>
  <si>
    <t>Q82</t>
  </si>
  <si>
    <t>Column163</t>
  </si>
  <si>
    <t>Column164</t>
  </si>
  <si>
    <t>Q83</t>
  </si>
  <si>
    <t>Column165</t>
  </si>
  <si>
    <t>Column166</t>
  </si>
  <si>
    <t>Q84</t>
  </si>
  <si>
    <t>Column167</t>
  </si>
  <si>
    <t>Column168</t>
  </si>
  <si>
    <t>Q85</t>
  </si>
  <si>
    <t>Column169</t>
  </si>
  <si>
    <t>Column170</t>
  </si>
  <si>
    <t>Q86</t>
  </si>
  <si>
    <t>Column171</t>
  </si>
  <si>
    <t>Column172</t>
  </si>
  <si>
    <t>Q87.1</t>
  </si>
  <si>
    <t>Column173</t>
  </si>
  <si>
    <t>Column174</t>
  </si>
  <si>
    <t>Q87.2</t>
  </si>
  <si>
    <t>Column175</t>
  </si>
  <si>
    <t>Column176</t>
  </si>
  <si>
    <t>Q87.3</t>
  </si>
  <si>
    <t>Column177</t>
  </si>
  <si>
    <t>Column178</t>
  </si>
  <si>
    <t>Q87.4</t>
  </si>
  <si>
    <t>Column179</t>
  </si>
  <si>
    <t>Column180</t>
  </si>
  <si>
    <t>Q87.5</t>
  </si>
  <si>
    <t>Column181</t>
  </si>
  <si>
    <t>Column182</t>
  </si>
  <si>
    <t>Q88</t>
  </si>
  <si>
    <t>Column183</t>
  </si>
  <si>
    <t>Column184</t>
  </si>
  <si>
    <t>a01</t>
  </si>
  <si>
    <t>a02</t>
  </si>
  <si>
    <t>N</t>
  </si>
  <si>
    <t>a03</t>
  </si>
  <si>
    <t>a06</t>
  </si>
  <si>
    <t>a05</t>
  </si>
  <si>
    <t>a04</t>
  </si>
  <si>
    <t>a07</t>
  </si>
  <si>
    <t>Y</t>
  </si>
  <si>
    <t>Answer</t>
  </si>
  <si>
    <t>Count</t>
  </si>
  <si>
    <t>Percentage</t>
  </si>
  <si>
    <t>Calculation</t>
  </si>
  <si>
    <t>Result</t>
  </si>
  <si>
    <t>(a02)</t>
  </si>
  <si>
    <t>Sum</t>
  </si>
  <si>
    <t>divers (a03)</t>
  </si>
  <si>
    <t>(a03)</t>
  </si>
  <si>
    <t>Average</t>
  </si>
  <si>
    <t>neutral (a04)</t>
  </si>
  <si>
    <t>(a04)</t>
  </si>
  <si>
    <t>(a05)</t>
  </si>
  <si>
    <t>Minimum</t>
  </si>
  <si>
    <t>65+ (a06)</t>
  </si>
  <si>
    <t>(a06)</t>
  </si>
  <si>
    <t>Maximum</t>
  </si>
  <si>
    <t>start_cell</t>
  </si>
  <si>
    <t>output_start</t>
  </si>
  <si>
    <t>/</t>
  </si>
  <si>
    <t>OWO Limit</t>
  </si>
  <si>
    <t>Average%</t>
  </si>
  <si>
    <t>Minimum%</t>
  </si>
  <si>
    <t>Maximum%</t>
  </si>
  <si>
    <t>AVG. score</t>
  </si>
  <si>
    <t>…</t>
  </si>
  <si>
    <t>(a02) = 1</t>
  </si>
  <si>
    <t>(a03) = 2</t>
  </si>
  <si>
    <t>(a05) = 4</t>
  </si>
  <si>
    <t>(a06) = 5</t>
  </si>
  <si>
    <t>data_total</t>
  </si>
  <si>
    <t>Filter</t>
  </si>
  <si>
    <t>What age group are you in?</t>
  </si>
  <si>
    <t>What gender identity do you identify with?</t>
  </si>
  <si>
    <t>Do you have to take off your glasses to wear the VR headset and does this lead to impaired vision during the study?</t>
  </si>
  <si>
    <t>How susceptible are you to exercise-induced nausea, such as nausea when driving?</t>
  </si>
  <si>
    <t>How would you rate your experience with video games?</t>
  </si>
  <si>
    <t>How would you rate your experience with virtual reality?</t>
  </si>
  <si>
    <t>How would you rate your experience with EMS (Electrical Muscle Stimulation) technology?</t>
  </si>
  <si>
    <t>How would you assess your individual sensitivity to pain?</t>
  </si>
  <si>
    <t>How would you assess your individual pain tolerance?</t>
  </si>
  <si>
    <t>How often have you had the feeling of being surrounded by the virtual world?</t>
  </si>
  <si>
    <t>How realistic did your experience in the virtual environment seem to you?</t>
  </si>
  <si>
    <t>When you think back to the experience, to what extent do you consider the virtual environment to be a place you visited, as opposed to just seeing pictures?</t>
  </si>
  <si>
    <t>How many times during your experience have you had the impression that you are actually present in the virtual environment?</t>
  </si>
  <si>
    <t>How aware were you of the real world around you as you moved around in the virtual world (e.g., sounds, room temperature, other people, etc.)?</t>
  </si>
  <si>
    <t>To what extent have you forgotten to pay attention to your real surroundings?</t>
  </si>
  <si>
    <t>How often have you had the feeling of perceiving images instead of being physically present in the room?</t>
  </si>
  <si>
    <t>How intense did you feel the connection to the virtual world?</t>
  </si>
  <si>
    <t>How authentic or realistic did you find the virtual world?</t>
  </si>
  <si>
    <t>How often have you had the feeling that you are acting in virtual space instead of controlling something externally?</t>
  </si>
  <si>
    <t>To what extent did your experience in the virtual environment seem to match the real world?</t>
  </si>
  <si>
    <t>How often have you felt present in the virtual space?</t>
  </si>
  <si>
    <t>Please provide the overall average value of your moderate calibration, calculated from the averages of sporadic, intermittent and continuous calibrations.</t>
  </si>
  <si>
    <t>How much nervousness did you feel about the upcoming experience?</t>
  </si>
  <si>
    <t>How much was your anticipation for the upcoming experience?</t>
  </si>
  <si>
    <t>Where did your level of relaxation develop during the experience?</t>
  </si>
  <si>
    <t>To what extent did you experience emotional pressure during the experience?</t>
  </si>
  <si>
    <t>At any point during the experience, did you feel the urge to want to finish the game to avoid possible pain?</t>
  </si>
  <si>
    <t>How much more immersive did you find the experience compared to the experience without the pain component?</t>
  </si>
  <si>
    <t>How much more immersive did you find the experience, compared to the experience using a moderate pain component?</t>
  </si>
  <si>
    <t>How much has your focus increased compared to the experience without the pain component?</t>
  </si>
  <si>
    <t>How much did your focus increase compared to the experience of using a moderate pain component?</t>
  </si>
  <si>
    <t>To what extent has your focus shifted to avoiding harm compared to the experience without the pain component?</t>
  </si>
  <si>
    <t>To what extent has your focus on avoiding harm shifted compared to the experience of using a moderate pain component?</t>
  </si>
  <si>
    <t>How has your gaming behavior changed compared to the experience without the pain component?</t>
  </si>
  <si>
    <t>How has your gaming behavior changed compared to the experience using a moderate pain component?</t>
  </si>
  <si>
    <t>To what extent did you find a sense of achievement more rewarding compared to the experience without a pain component?</t>
  </si>
  <si>
    <t>To what extent did you find a sense of achievement more rewarding compared to the experience using a moderate pain component?</t>
  </si>
  <si>
    <t>How much do you prefer this experience compared to the experience without a pain component?</t>
  </si>
  <si>
    <t>How much do you prefer this experience compared to the experience using a moderate pain component?</t>
  </si>
  <si>
    <t>How would you rate the difficulty of the game?</t>
  </si>
  <si>
    <t>How did you feel about the level of control you had over your virtual avatar?</t>
  </si>
  <si>
    <t>To what extent did the difficulty of the game affect your perception of the pain component?</t>
  </si>
  <si>
    <t>Which experience did you enjoy the most?</t>
  </si>
  <si>
    <t>Choose the experience that gave you the least pleasure.</t>
  </si>
  <si>
    <t>Which experience has put you most in the virtual world or been the most immersive for you?</t>
  </si>
  <si>
    <t>Which experience did you find the least immersive or least suitable for transporting you to the virtual world?</t>
  </si>
  <si>
    <t>At what strength would you use the pain component again if given the opportunity?</t>
  </si>
  <si>
    <t>If you were offered the opportunity to experience the sensation of your avatar's pain in video games in a realistic way (assuming external devices were not necessary for this), would you make use of this opportunity and to what extent would you prefer the realism of the pain sensation?</t>
  </si>
  <si>
    <t>The application of the pain component (here jacket) is quite complex. How often would you take on this effort for the resulting experience?</t>
  </si>
  <si>
    <t>What would the application of the pain component have to be at least comparable to so that you would be willing to take on the effort to put it on more often? Suppose the functionality doesn't change.</t>
  </si>
  <si>
    <t>What additional skills would the pain component have to have at least so that you would be willing to take on the effort to put it on more often? Assume that the degree of pain remains adjustable in any case. (Multiple answers are possible.) [under no circumstances]</t>
  </si>
  <si>
    <t>What additional skills would the pain component have to have at least so that you would be willing to take on the effort to put it on more often? Assume that the degree of pain remains adjustable in any case. (Multiple answers are possible.) [Create sensations on the upper extremities]</t>
  </si>
  <si>
    <t>What additional skills would the pain component have to have at least so that you would be willing to take on the effort to put it on more often? Assume that the degree of pain remains adjustable in any case. (Multiple answers are possible.) [Create sensations on the lower extremities]</t>
  </si>
  <si>
    <t>What additional skills would the pain component have to have at least so that you would be willing to take on the effort to put it on more often? Assume that the degree of pain remains adjustable in any case. (Multiple answers are possible.) [Create sensations all over the body]</t>
  </si>
  <si>
    <t>What additional skills would the pain component have to have at least so that you would be willing to take on the effort to put it on more often? Assume that the degree of pain remains adjustable in any case. (Multiple answers are possible.) [simulate a more immersive spectrum of pain types]</t>
  </si>
  <si>
    <t>How do you rate the length of the experience, regardless of the duration of the questionnaires?</t>
  </si>
  <si>
    <t>18 to 24 (a01)</t>
  </si>
  <si>
    <t>25 to 34 (a02)</t>
  </si>
  <si>
    <t>35 to 44 (a03)</t>
  </si>
  <si>
    <t>45 to 54 (a04)</t>
  </si>
  <si>
    <t>55 to 64 (a05)</t>
  </si>
  <si>
    <t>female (a01)</t>
  </si>
  <si>
    <t>male (a02)</t>
  </si>
  <si>
    <t>too long(a01)</t>
  </si>
  <si>
    <t>just right (a02)</t>
  </si>
  <si>
    <t>too short (a03)</t>
  </si>
  <si>
    <t>under no circumstances (Q01)</t>
  </si>
  <si>
    <t>producing sensations in the upper extremities (Q02)</t>
  </si>
  <si>
    <t>producing sensations in the lower extremities (Q03)</t>
  </si>
  <si>
    <t>create sensations all over the body without gaps (Q04)</t>
  </si>
  <si>
    <t>simulate a more immersive spectrum of pain types (Q05)</t>
  </si>
  <si>
    <t>under no circumstances (a01)</t>
  </si>
  <si>
    <t>can be put on like a normal jacket (a02)</t>
  </si>
  <si>
    <t>put on like a pair of gloves (a03)</t>
  </si>
  <si>
    <t>wearable like a bracelet (a04)</t>
  </si>
  <si>
    <t>can be activated by a device in your pocket (a05)</t>
  </si>
  <si>
    <t>can be activated by pure willpower (a06)</t>
  </si>
  <si>
    <t>very vulnerable (a01)</t>
  </si>
  <si>
    <t>common (a04)</t>
  </si>
  <si>
    <t>very robust (a07)</t>
  </si>
  <si>
    <t>no experience (a01)</t>
  </si>
  <si>
    <t>moderate experience (a04)</t>
  </si>
  <si>
    <t>a lot of experience (a07)</t>
  </si>
  <si>
    <t>very sensitive (a01)</t>
  </si>
  <si>
    <t>very intolerant (a01)</t>
  </si>
  <si>
    <t>very tolerant (a07)</t>
  </si>
  <si>
    <t>never (a01) = 0</t>
  </si>
  <si>
    <t>sometimes (a04) = 3</t>
  </si>
  <si>
    <t>always (a07) = 6</t>
  </si>
  <si>
    <t>never (a01)</t>
  </si>
  <si>
    <t>sometimes (a04)</t>
  </si>
  <si>
    <t>always (a07)</t>
  </si>
  <si>
    <t>completely surreal (a01)</t>
  </si>
  <si>
    <t>both in equal parts (a04)</t>
  </si>
  <si>
    <t>fully real (a07)</t>
  </si>
  <si>
    <t>only as seen pictures (a01)</t>
  </si>
  <si>
    <t>like a virtual place (a04)</t>
  </si>
  <si>
    <t>like a visited place (a07)</t>
  </si>
  <si>
    <t>fully conscious (a01)</t>
  </si>
  <si>
    <t>completely unconscious (a07)</t>
  </si>
  <si>
    <t>always (a01)</t>
  </si>
  <si>
    <t>never (a07)</t>
  </si>
  <si>
    <t>very weak (a01)</t>
  </si>
  <si>
    <t>balanced (a04)</t>
  </si>
  <si>
    <t>very intensive (a07)</t>
  </si>
  <si>
    <t>completely inconsistent (a01)</t>
  </si>
  <si>
    <t>fully compliant (a07)</t>
  </si>
  <si>
    <t>very nervous (a01)</t>
  </si>
  <si>
    <t>very calm (a07)</t>
  </si>
  <si>
    <t>very worried (a01)</t>
  </si>
  <si>
    <t>very pleased (a07)</t>
  </si>
  <si>
    <t>much more tense (a01)</t>
  </si>
  <si>
    <t>unchanged (a04)</t>
  </si>
  <si>
    <t>much more relaxed (a07)</t>
  </si>
  <si>
    <t>continuous (a01)</t>
  </si>
  <si>
    <t>partial (a04)</t>
  </si>
  <si>
    <t>in no way (a07)</t>
  </si>
  <si>
    <t>often (a01)</t>
  </si>
  <si>
    <t>significantly less (a01)</t>
  </si>
  <si>
    <t>equivalent (a04)</t>
  </si>
  <si>
    <t>significantly more (a07)</t>
  </si>
  <si>
    <t>significantly more distracted (a01)</t>
  </si>
  <si>
    <t>much more focused (a07)</t>
  </si>
  <si>
    <t>much more aggressive (a01)</t>
  </si>
  <si>
    <t>much more cautious (a07)</t>
  </si>
  <si>
    <t>much more rewarding (a07)</t>
  </si>
  <si>
    <t>much more punishing (a01)</t>
  </si>
  <si>
    <t>equally (a04)</t>
  </si>
  <si>
    <t>too hard (a01)</t>
  </si>
  <si>
    <t>too easy (a07)</t>
  </si>
  <si>
    <t>very unnatural (a01)</t>
  </si>
  <si>
    <t>acceptabel (a04)</t>
  </si>
  <si>
    <t>very natural (a07)</t>
  </si>
  <si>
    <t>very negative (a01)</t>
  </si>
  <si>
    <t>independent (a04)</t>
  </si>
  <si>
    <t>very positive (a07)</t>
  </si>
  <si>
    <t>the experience without pain component(a01)</t>
  </si>
  <si>
    <t>the experience using a moderate pain component (a02)</t>
  </si>
  <si>
    <t>the experience using a strong pain component (a03)</t>
  </si>
  <si>
    <t>i wouldn't use it (a01)</t>
  </si>
  <si>
    <t>moderate calibration (a03)</t>
  </si>
  <si>
    <t>strong calibration (a05)</t>
  </si>
  <si>
    <t>stronger than strong calibration (a07)</t>
  </si>
  <si>
    <t>implied pain (a04)</t>
  </si>
  <si>
    <t>realistic pain (a07)</t>
  </si>
  <si>
    <t>yes (Y)</t>
  </si>
  <si>
    <t>no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</si>
</sst>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name val="Arial"/>
      <family val="2"/>
    </font>
    <font>
      <sz val="10"/>
      <color theme="0"/>
      <name val="Arial"/>
      <family val="2"/>
    </font>
    <font>
      <sz val="10"/>
      <color theme="4"/>
      <name val="Arial"/>
      <family val="2"/>
    </font>
    <font>
      <sz val="10"/>
      <color theme="1"/>
      <name val="Arial"/>
      <family val="2"/>
      <charset val="1"/>
    </font>
    <font>
      <b/>
      <sz val="11"/>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tint="-0.149998474074526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hair">
        <color auto="1"/>
      </bottom>
      <diagonal/>
    </border>
    <border>
      <left/>
      <right style="thin">
        <color indexed="64"/>
      </right>
      <top/>
      <bottom style="hair">
        <color auto="1"/>
      </bottom>
      <diagonal/>
    </border>
    <border>
      <left style="thin">
        <color indexed="64"/>
      </left>
      <right/>
      <top/>
      <bottom style="hair">
        <color auto="1"/>
      </bottom>
      <diagonal/>
    </border>
    <border>
      <left/>
      <right style="thin">
        <color auto="1"/>
      </right>
      <top style="thin">
        <color indexed="64"/>
      </top>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18" fillId="0" borderId="0" xfId="0" applyFont="1"/>
    <xf numFmtId="0" fontId="19" fillId="0" borderId="0" xfId="0" applyFont="1" applyAlignment="1">
      <alignment vertical="center" wrapText="1"/>
    </xf>
    <xf numFmtId="0" fontId="20" fillId="0" borderId="0" xfId="0" applyFont="1" applyAlignment="1">
      <alignment vertical="center" wrapText="1"/>
    </xf>
    <xf numFmtId="0" fontId="20" fillId="0" borderId="0" xfId="0" applyFont="1"/>
    <xf numFmtId="0" fontId="0" fillId="0" borderId="0" xfId="0" applyAlignment="1">
      <alignment horizontal="centerContinuous"/>
    </xf>
    <xf numFmtId="0" fontId="0" fillId="0" borderId="0" xfId="0" applyProtection="1">
      <protection locked="0"/>
    </xf>
    <xf numFmtId="10" fontId="0" fillId="0" borderId="0" xfId="0" applyNumberFormat="1" applyProtection="1">
      <protection locked="0"/>
    </xf>
    <xf numFmtId="0" fontId="18" fillId="0" borderId="0" xfId="0" applyFont="1" applyAlignment="1">
      <alignment horizontal="centerContinuous" vertical="center" wrapText="1"/>
    </xf>
    <xf numFmtId="0" fontId="18" fillId="0" borderId="0" xfId="0" applyFont="1" applyAlignment="1">
      <alignment horizontal="centerContinuous"/>
    </xf>
    <xf numFmtId="0" fontId="13" fillId="33" borderId="0" xfId="0" applyFont="1" applyFill="1" applyProtection="1">
      <protection locked="0"/>
    </xf>
    <xf numFmtId="0" fontId="13" fillId="33" borderId="0" xfId="0" applyFont="1" applyFill="1"/>
    <xf numFmtId="0" fontId="0" fillId="34" borderId="0" xfId="0" applyFill="1" applyProtection="1">
      <protection locked="0"/>
    </xf>
    <xf numFmtId="0" fontId="0" fillId="34" borderId="0" xfId="0" applyFill="1"/>
    <xf numFmtId="10" fontId="0" fillId="34" borderId="0" xfId="0" applyNumberFormat="1" applyFill="1" applyProtection="1">
      <protection locked="0"/>
    </xf>
    <xf numFmtId="0" fontId="0" fillId="0" borderId="10" xfId="0" applyBorder="1" applyAlignment="1">
      <alignment horizontal="centerContinuous"/>
    </xf>
    <xf numFmtId="0" fontId="0" fillId="0" borderId="11" xfId="0" applyBorder="1" applyAlignment="1">
      <alignment horizontal="centerContinuous"/>
    </xf>
    <xf numFmtId="0" fontId="13" fillId="33" borderId="10" xfId="0" applyFont="1" applyFill="1" applyBorder="1" applyProtection="1">
      <protection locked="0"/>
    </xf>
    <xf numFmtId="0" fontId="13" fillId="33" borderId="11" xfId="0" applyFont="1" applyFill="1" applyBorder="1" applyProtection="1">
      <protection locked="0"/>
    </xf>
    <xf numFmtId="0" fontId="0" fillId="34" borderId="10" xfId="0" applyFill="1" applyBorder="1" applyProtection="1">
      <protection locked="0"/>
    </xf>
    <xf numFmtId="10" fontId="0" fillId="34" borderId="11" xfId="0" applyNumberFormat="1" applyFill="1" applyBorder="1" applyProtection="1">
      <protection locked="0"/>
    </xf>
    <xf numFmtId="0" fontId="0" fillId="0" borderId="10" xfId="0" applyBorder="1" applyProtection="1">
      <protection locked="0"/>
    </xf>
    <xf numFmtId="10" fontId="0" fillId="0" borderId="11" xfId="0" applyNumberFormat="1" applyBorder="1" applyProtection="1">
      <protection locked="0"/>
    </xf>
    <xf numFmtId="0" fontId="0" fillId="34" borderId="10" xfId="0" applyFill="1" applyBorder="1"/>
    <xf numFmtId="0" fontId="21" fillId="34" borderId="11" xfId="0" applyFont="1" applyFill="1" applyBorder="1"/>
    <xf numFmtId="0" fontId="0" fillId="0" borderId="10" xfId="0" applyBorder="1"/>
    <xf numFmtId="0" fontId="21" fillId="0" borderId="11" xfId="0" applyFont="1" applyBorder="1"/>
    <xf numFmtId="0" fontId="0" fillId="34" borderId="12" xfId="0" applyFill="1" applyBorder="1"/>
    <xf numFmtId="0" fontId="0" fillId="34" borderId="13" xfId="0" applyFill="1" applyBorder="1"/>
    <xf numFmtId="0" fontId="21" fillId="34" borderId="14" xfId="0" applyFont="1" applyFill="1" applyBorder="1"/>
    <xf numFmtId="0" fontId="0" fillId="34" borderId="11" xfId="0" applyFill="1" applyBorder="1"/>
    <xf numFmtId="0" fontId="0" fillId="0" borderId="11" xfId="0" applyBorder="1"/>
    <xf numFmtId="0" fontId="0" fillId="34" borderId="14" xfId="0" applyFill="1" applyBorder="1"/>
    <xf numFmtId="0" fontId="0" fillId="34" borderId="13" xfId="0" applyFill="1" applyBorder="1" applyProtection="1">
      <protection locked="0"/>
    </xf>
    <xf numFmtId="10" fontId="0" fillId="34" borderId="13" xfId="0" applyNumberFormat="1" applyFill="1" applyBorder="1" applyProtection="1">
      <protection locked="0"/>
    </xf>
    <xf numFmtId="0" fontId="0" fillId="0" borderId="15" xfId="0" applyBorder="1" applyAlignment="1">
      <alignment horizontal="centerContinuous"/>
    </xf>
    <xf numFmtId="0" fontId="0" fillId="0" borderId="16" xfId="0" applyBorder="1" applyAlignment="1">
      <alignment horizontal="centerContinuous"/>
    </xf>
    <xf numFmtId="0" fontId="13" fillId="33" borderId="11" xfId="0" applyFont="1" applyFill="1" applyBorder="1"/>
    <xf numFmtId="0" fontId="0" fillId="0" borderId="17" xfId="0" applyBorder="1" applyAlignment="1">
      <alignment horizontal="centerContinuous"/>
    </xf>
    <xf numFmtId="0" fontId="18" fillId="0" borderId="0" xfId="0" applyFont="1" applyAlignment="1">
      <alignment horizontal="left" vertical="center"/>
    </xf>
    <xf numFmtId="0" fontId="18" fillId="0" borderId="11" xfId="0" applyFont="1" applyBorder="1" applyAlignment="1">
      <alignment horizontal="centerContinuous" vertical="center" wrapText="1"/>
    </xf>
    <xf numFmtId="0" fontId="22" fillId="33" borderId="19" xfId="0" applyFont="1" applyFill="1" applyBorder="1" applyAlignment="1">
      <alignment horizontal="centerContinuous" vertical="center" wrapText="1"/>
    </xf>
    <xf numFmtId="0" fontId="22" fillId="33" borderId="18" xfId="0" applyFont="1" applyFill="1" applyBorder="1" applyAlignment="1">
      <alignment horizontal="centerContinuous" vertical="center" wrapText="1"/>
    </xf>
    <xf numFmtId="0" fontId="22" fillId="33" borderId="19" xfId="0" applyFont="1" applyFill="1" applyBorder="1" applyAlignment="1">
      <alignment horizontal="centerContinuous"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0">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right style="thin">
          <color indexed="64"/>
        </right>
        <vertical/>
      </border>
    </dxf>
    <dxf>
      <alignment horizontal="centerContinuous" vertical="bottom" textRotation="0" wrapText="0" indent="0" justifyLastLine="0" shrinkToFit="0" readingOrder="0"/>
    </dxf>
    <dxf>
      <alignment horizontal="centerContinuous" vertical="bottom" textRotation="0" wrapText="0" indent="0" justifyLastLine="0" shrinkToFit="0" readingOrder="0"/>
      <border diagonalUp="0" diagonalDown="0">
        <left style="thin">
          <color indexed="64"/>
        </left>
        <right/>
        <vertical/>
      </border>
    </dxf>
    <dxf>
      <alignment horizontal="centerContinuous" vertical="bottom" textRotation="0" wrapText="0" indent="0" justifyLastLine="0" shrinkToFit="0" readingOrder="0"/>
    </dxf>
    <dxf>
      <font>
        <b val="0"/>
        <i val="0"/>
        <strike val="0"/>
        <condense val="0"/>
        <extend val="0"/>
        <outline val="0"/>
        <shadow val="0"/>
        <u val="none"/>
        <vertAlign val="baseline"/>
        <sz val="10"/>
        <color theme="4"/>
        <name val="Arial"/>
        <family val="2"/>
        <scheme val="none"/>
      </font>
      <alignment horizontal="general" vertical="center" textRotation="0" wrapText="1" indent="0" justifyLastLine="0" shrinkToFit="0" readingOrder="0"/>
    </dxf>
    <dxf>
      <border>
        <bottom/>
      </border>
    </dxf>
  </dxfs>
  <tableStyles count="1" defaultTableStyle="TableStyleMedium2" defaultPivotStyle="PivotStyleLight16">
    <tableStyle name="Table Style 1" pivot="0" count="1" xr9:uid="{AA456DB5-552C-4BFA-8E92-C57230289059}">
      <tableStyleElement type="wholeTable" dxfId="279"/>
    </tableStyle>
  </tableStyles>
  <colors>
    <mruColors>
      <color rgb="FFAEB9C4"/>
      <color rgb="FFD9D9D9"/>
      <color rgb="FF6B879C"/>
      <color rgb="FF156082"/>
      <color rgb="FFEEC100"/>
      <color rgb="FFE97132"/>
      <color rgb="FFFF8205"/>
      <color rgb="FFFF9D3B"/>
      <color rgb="FF9A0000"/>
      <color rgb="FFEA8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D45C5BB-3F55-47AB-A77B-9715446CBF69}" name="table_questionnaire_data_sorted9" displayName="table_questionnaire_data_sorted9" ref="A7:JQ16" totalsRowShown="0" headerRowDxfId="278" dataDxfId="277">
  <autoFilter ref="A7:JQ16" xr:uid="{7F2A08F2-3F75-44D9-95E1-E5D5C045AB44}"/>
  <tableColumns count="277">
    <tableColumn id="1" xr3:uid="{96601B24-C104-4C03-929E-54B912CB99BB}" name="Q1" dataDxfId="276"/>
    <tableColumn id="2" xr3:uid="{6FDEB40B-3D4F-4A37-9829-1EE9FDC7A4E3}" name="Column1" dataDxfId="275"/>
    <tableColumn id="3" xr3:uid="{C637E462-EE9A-4FD4-BE63-6EF9963D24E2}" name="Column2" dataDxfId="274"/>
    <tableColumn id="4" xr3:uid="{00655CA3-7C3C-4778-BA33-890D83BFE45A}" name="Q2" dataDxfId="273"/>
    <tableColumn id="5" xr3:uid="{BA971C5A-456E-4159-AACC-5EC9AACFD02A}" name="Column3" dataDxfId="272"/>
    <tableColumn id="6" xr3:uid="{794654DB-5747-4531-8481-7898AF8F5693}" name="Column4" dataDxfId="271"/>
    <tableColumn id="7" xr3:uid="{DF5ED6C0-4B6F-409D-A4D1-D44F8EBFC4E8}" name="Q3" dataDxfId="270"/>
    <tableColumn id="8" xr3:uid="{50484D0D-FDD9-414A-BCDA-133B5B6C800A}" name="Column5" dataDxfId="269"/>
    <tableColumn id="9" xr3:uid="{480D5C77-60BF-44EF-8426-3EA094D78EF0}" name="Column6" dataDxfId="268"/>
    <tableColumn id="10" xr3:uid="{0CAFEB85-615E-47B4-AB30-AF82DC221FC3}" name="Q4" dataDxfId="267"/>
    <tableColumn id="11" xr3:uid="{5F7AE3B7-9EDE-4046-91F9-21221D09E8DA}" name="Column7" dataDxfId="266"/>
    <tableColumn id="12" xr3:uid="{387DA33A-62EF-43DD-AA2F-0E725F13C429}" name="Column8" dataDxfId="265"/>
    <tableColumn id="13" xr3:uid="{888E7B15-3CD8-4829-B78C-126EA219E966}" name="Q5" dataDxfId="264"/>
    <tableColumn id="14" xr3:uid="{E514E3AC-0404-4949-9454-92137CB6F785}" name="Column9" dataDxfId="263"/>
    <tableColumn id="15" xr3:uid="{3708B9F3-FABE-4E4D-9744-50D8175738EF}" name="Column10" dataDxfId="262"/>
    <tableColumn id="16" xr3:uid="{84E315F6-E67B-4A92-A748-BA111DF9CA32}" name="Q6" dataDxfId="261"/>
    <tableColumn id="17" xr3:uid="{584CA37A-4122-4814-91EA-2F716A1A7797}" name="Column11" dataDxfId="260"/>
    <tableColumn id="18" xr3:uid="{C6F0A122-D573-4613-8EA3-0953ABA00FA8}" name="Column12" dataDxfId="259"/>
    <tableColumn id="19" xr3:uid="{09A0C5EE-7B0B-47BC-B06A-B74423D2ACB5}" name="Q7" dataDxfId="258"/>
    <tableColumn id="20" xr3:uid="{1390AA11-9345-4599-BFAC-B7D770244288}" name="Column13" dataDxfId="257"/>
    <tableColumn id="21" xr3:uid="{C0638C6C-6C99-4758-A273-97900201B97A}" name="Column14" dataDxfId="256"/>
    <tableColumn id="22" xr3:uid="{1781F7DB-E64C-4E7B-BD8E-BDF772CBCDF2}" name="Q8" dataDxfId="255"/>
    <tableColumn id="23" xr3:uid="{4533CD0B-4A60-48AE-81E0-1DC5CCE9F14C}" name="Column15" dataDxfId="254"/>
    <tableColumn id="24" xr3:uid="{DE90FE96-739F-46D2-A1EA-27E814182457}" name="Column16" dataDxfId="253"/>
    <tableColumn id="25" xr3:uid="{3E86872A-2F06-4D6B-946E-7D8A514BBB3D}" name="Q9" dataDxfId="252"/>
    <tableColumn id="26" xr3:uid="{FDEA1A6F-0FFC-4905-A00C-A55FFE65423B}" name="Column17" dataDxfId="251"/>
    <tableColumn id="27" xr3:uid="{31087B72-8AA8-49D8-AFBC-704E9FEC8491}" name="Column18" dataDxfId="250"/>
    <tableColumn id="28" xr3:uid="{AD69249A-C5F0-46E4-A3AD-254FEC9D791A}" name="Q10" dataDxfId="249"/>
    <tableColumn id="29" xr3:uid="{CDD94C7F-55D3-48B0-92D0-FFB8635E2C40}" name="Column19" dataDxfId="248"/>
    <tableColumn id="30" xr3:uid="{0A891310-0AD1-4381-8A1D-225B1E8DD1A7}" name="Column20" dataDxfId="247"/>
    <tableColumn id="67" xr3:uid="{44DD0691-CC6B-4FB8-86D1-9C8695A1C90C}" name="Q23" dataDxfId="246"/>
    <tableColumn id="68" xr3:uid="{360BB254-4F7E-4230-87E2-213F4FF303D3}" name="Column45" dataDxfId="245"/>
    <tableColumn id="69" xr3:uid="{3CAA99FE-CC98-4889-92E8-FD7853A3A183}" name="Column46" dataDxfId="244"/>
    <tableColumn id="139" xr3:uid="{DDADE259-03BE-4EF8-9327-B709368A65DA}" name="Q47" dataDxfId="243"/>
    <tableColumn id="140" xr3:uid="{272E1CC3-54E5-4C2C-9174-3C64997C6D7E}" name="Column93" dataDxfId="242"/>
    <tableColumn id="141" xr3:uid="{6954BF30-B39D-4AA5-967A-D4261B7E5A1E}" name="Column94" dataDxfId="241"/>
    <tableColumn id="31" xr3:uid="{933B8A55-8B76-40B7-B58D-FD2729D9E8BD}" name="Q11" dataDxfId="240"/>
    <tableColumn id="32" xr3:uid="{095192FE-7FC5-4DDB-9827-74CC9620283E}" name="Column21" dataDxfId="239"/>
    <tableColumn id="33" xr3:uid="{8D4ED930-AB73-42E8-80F7-F833BDE3BB94}" name="Column22" dataDxfId="238"/>
    <tableColumn id="70" xr3:uid="{D884A1A6-E02E-4F20-9121-D368776AA469}" name="Q24" dataDxfId="237"/>
    <tableColumn id="71" xr3:uid="{929D8AA2-45B5-4C66-B0D8-159CB1D729CC}" name="Column47" dataDxfId="236"/>
    <tableColumn id="72" xr3:uid="{D56C3187-EA1D-499F-8607-2574FAA5125C}" name="Column48" dataDxfId="235"/>
    <tableColumn id="142" xr3:uid="{BE1B82CC-F5D2-42D3-9D7E-C40102342F4D}" name="Q48" dataDxfId="234"/>
    <tableColumn id="143" xr3:uid="{325323BE-A595-4A06-8873-18A1BBC34BDB}" name="Column95" dataDxfId="233"/>
    <tableColumn id="144" xr3:uid="{049200BF-6EB1-41D0-9355-0C0B35B39B70}" name="Column96" dataDxfId="232"/>
    <tableColumn id="34" xr3:uid="{268DC880-0AAE-40A3-9EAC-97C314B3D1F8}" name="Q12" dataDxfId="231"/>
    <tableColumn id="35" xr3:uid="{169DA53D-8016-4373-A6E6-4ED5668404FB}" name="Column23" dataDxfId="230"/>
    <tableColumn id="36" xr3:uid="{965DEF81-1336-4627-A079-D64C8FD5B46A}" name="Column24" dataDxfId="229"/>
    <tableColumn id="73" xr3:uid="{DD9318D8-36D3-46D1-A28F-6E9DC472B815}" name="Q25" dataDxfId="228"/>
    <tableColumn id="74" xr3:uid="{FD013807-51C2-4ACA-9A0B-7EF90F9A4949}" name="Column49" dataDxfId="227"/>
    <tableColumn id="75" xr3:uid="{0E1EF710-4791-4184-B05E-7157EF9C22FE}" name="Column50" dataDxfId="226"/>
    <tableColumn id="145" xr3:uid="{A69CFE4C-90BC-4B8F-A9D4-E8CCF3EC1656}" name="Q49" dataDxfId="225"/>
    <tableColumn id="146" xr3:uid="{9FE5E2D2-596E-4199-9643-7821F671E047}" name="Column97" dataDxfId="224"/>
    <tableColumn id="147" xr3:uid="{019E5BAC-CE38-4EF5-854F-B732CC54B6CF}" name="Column98" dataDxfId="223"/>
    <tableColumn id="37" xr3:uid="{34F5E0BA-24E7-4179-895A-B79333FB164A}" name="Q13" dataDxfId="222"/>
    <tableColumn id="38" xr3:uid="{D9646680-ED01-4DDF-892E-023B18E550AB}" name="Column25" dataDxfId="221"/>
    <tableColumn id="39" xr3:uid="{F8D04A9D-0323-4BD5-AFB0-C3D241989053}" name="Column26" dataDxfId="220"/>
    <tableColumn id="76" xr3:uid="{4F86CDA6-7E96-4616-A787-359BAEE21270}" name="Q26" dataDxfId="219"/>
    <tableColumn id="77" xr3:uid="{A2468C09-0D8C-4272-B430-B5D0F0BD23D2}" name="Column51" dataDxfId="218"/>
    <tableColumn id="78" xr3:uid="{D04ED32B-829D-4081-A62C-DF3AF34A462D}" name="Column52" dataDxfId="217"/>
    <tableColumn id="148" xr3:uid="{3795FF03-C267-4055-9515-5A6566377B6A}" name="Q50" dataDxfId="216"/>
    <tableColumn id="149" xr3:uid="{5D705840-30BC-4D36-9DB6-C0D9801C0256}" name="Column99" dataDxfId="215"/>
    <tableColumn id="150" xr3:uid="{F5480324-FCA8-4AE0-BE56-8698331F2D11}" name="Column100" dataDxfId="214"/>
    <tableColumn id="40" xr3:uid="{5FF48CDB-48D5-45E6-9F00-6F69E698AC88}" name="Q14" dataDxfId="213"/>
    <tableColumn id="41" xr3:uid="{8A729053-C3F8-4BDD-8454-7940273AF43C}" name="Column27" dataDxfId="212"/>
    <tableColumn id="42" xr3:uid="{E857C2FF-99FA-4109-A42F-A62D53A6CCB0}" name="Column28" dataDxfId="211"/>
    <tableColumn id="79" xr3:uid="{46024475-8D51-4FFB-B9D5-A78D6EB2EB6C}" name="Q27" dataDxfId="210"/>
    <tableColumn id="80" xr3:uid="{D5BB99CF-DFDA-40E8-B477-DE01CC69AB94}" name="Column53" dataDxfId="209"/>
    <tableColumn id="81" xr3:uid="{582210A7-5ECE-43D2-87AC-04E461523F0A}" name="Column54" dataDxfId="208"/>
    <tableColumn id="151" xr3:uid="{04E22D42-B3B8-4F71-B7DE-D110F9549F86}" name="Q51" dataDxfId="207"/>
    <tableColumn id="152" xr3:uid="{7DD4C02A-9601-47CE-8BCF-E5916CC3056C}" name="Column101" dataDxfId="206"/>
    <tableColumn id="153" xr3:uid="{4ABE3ADB-87BD-4162-89FD-4BF4BE79F001}" name="Column102" dataDxfId="205"/>
    <tableColumn id="43" xr3:uid="{74F3F9C9-2479-4DF0-A4CF-BA5ECF9E953E}" name="Q15" dataDxfId="204"/>
    <tableColumn id="44" xr3:uid="{5C4B4E37-7874-4D66-9752-4C556DDD49A4}" name="Column29" dataDxfId="203"/>
    <tableColumn id="45" xr3:uid="{CFD05D5F-8254-4429-8F1C-7A574D6174DB}" name="Column30" dataDxfId="202"/>
    <tableColumn id="82" xr3:uid="{A8F2ED36-B0CF-4055-ABD8-C814E8BC5F98}" name="Q28" dataDxfId="201"/>
    <tableColumn id="83" xr3:uid="{E2D4D4DB-7572-42F4-9838-0FD4092D8ED3}" name="Column55" dataDxfId="200"/>
    <tableColumn id="84" xr3:uid="{94261885-FEE9-4B8E-AB3B-914156EB1C58}" name="Column56" dataDxfId="199"/>
    <tableColumn id="154" xr3:uid="{9ED406FE-B1F2-45DF-B340-7989D918930F}" name="Q52" dataDxfId="198"/>
    <tableColumn id="155" xr3:uid="{699398E1-E611-4AE8-BAB7-00CD30AF0F68}" name="Column103" dataDxfId="197"/>
    <tableColumn id="156" xr3:uid="{59775669-4B3E-49A2-B3DF-519F8F392052}" name="Column104" dataDxfId="196"/>
    <tableColumn id="46" xr3:uid="{D4A2F339-AC28-4CF1-900A-C344E8D98C82}" name="Q16" dataDxfId="195"/>
    <tableColumn id="47" xr3:uid="{FB7437D8-5944-4AE0-9456-C672D3ED5B34}" name="Column31" dataDxfId="194"/>
    <tableColumn id="48" xr3:uid="{705C78E4-DA0B-46A1-8052-7C1689ED4870}" name="Column32" dataDxfId="193"/>
    <tableColumn id="85" xr3:uid="{8D5AF1B1-7287-4524-93F7-B455BD6B001A}" name="Q29" dataDxfId="192"/>
    <tableColumn id="86" xr3:uid="{48B04331-8E83-4A8D-B21D-AAFAEC1A3B05}" name="Column57" dataDxfId="191"/>
    <tableColumn id="87" xr3:uid="{BE2F9BE1-A319-4437-8307-7522D315C39F}" name="Column58" dataDxfId="190"/>
    <tableColumn id="157" xr3:uid="{BC2B30D6-D1AC-4E3D-9BB5-E07560D9FFFC}" name="Q53" dataDxfId="189"/>
    <tableColumn id="158" xr3:uid="{FCF544B4-E5FF-4597-B8AC-F01F76358BCA}" name="Column105" dataDxfId="188"/>
    <tableColumn id="159" xr3:uid="{44525F8C-587A-4C15-B333-A41653D24B2D}" name="Column106" dataDxfId="187"/>
    <tableColumn id="49" xr3:uid="{354D3642-279F-4294-A487-7D8F9CD8B45C}" name="Q17" dataDxfId="186"/>
    <tableColumn id="50" xr3:uid="{BA4B4AE7-8F1E-42E1-8D27-609A22430D87}" name="Column33" dataDxfId="185"/>
    <tableColumn id="51" xr3:uid="{CB67BBFD-E39A-41C7-BE2D-92055CDC2012}" name="Column34" dataDxfId="184"/>
    <tableColumn id="88" xr3:uid="{7FDC1F2E-7AB8-428C-A384-959BF39F17BC}" name="Q30" dataDxfId="183"/>
    <tableColumn id="89" xr3:uid="{3A036023-42ED-4A78-A204-0FE811932651}" name="Column59" dataDxfId="182"/>
    <tableColumn id="90" xr3:uid="{9F74D712-906F-4336-86BB-27DDA2574483}" name="Column60" dataDxfId="181"/>
    <tableColumn id="160" xr3:uid="{4F4B0CE9-7F05-4F4E-BC47-428B37F8EFA4}" name="Q54" dataDxfId="180"/>
    <tableColumn id="161" xr3:uid="{8B2C052F-9C7B-4105-9734-2E3A6D93A16A}" name="Column107" dataDxfId="179"/>
    <tableColumn id="162" xr3:uid="{737CC7FD-ECEA-49BA-AC75-54C9C01ABF09}" name="Column108" dataDxfId="178"/>
    <tableColumn id="52" xr3:uid="{3FA0CBA5-B523-445E-B28A-D07E5CCE0596}" name="Q18" dataDxfId="177"/>
    <tableColumn id="53" xr3:uid="{3D1F15E8-E18D-4DA6-8E97-351CE95472EF}" name="Column35" dataDxfId="176"/>
    <tableColumn id="54" xr3:uid="{5F73C834-22E7-4E8A-ADF4-D634CE35B661}" name="Column36" dataDxfId="175"/>
    <tableColumn id="91" xr3:uid="{1D933773-A34F-4D01-A38E-1B1CBFDE4088}" name="Q31" dataDxfId="174"/>
    <tableColumn id="92" xr3:uid="{21C93DB8-889C-4277-B4F2-3C57AC09CD62}" name="Column61" dataDxfId="173"/>
    <tableColumn id="93" xr3:uid="{A44E5348-8F55-4FE0-A6D0-B3391D679A3E}" name="Column62" dataDxfId="172"/>
    <tableColumn id="163" xr3:uid="{90F8B74B-69C7-40D5-9E11-76B86CA45DE4}" name="Q55" dataDxfId="171"/>
    <tableColumn id="164" xr3:uid="{12EE042E-3F55-46E9-871A-1517033BFE2A}" name="Column109" dataDxfId="170"/>
    <tableColumn id="165" xr3:uid="{652E13CC-AA5A-4B63-8DF1-FA1A801D9FB6}" name="Column110" dataDxfId="169"/>
    <tableColumn id="55" xr3:uid="{E87E33DD-1A3A-46F0-98D1-C6581F5AEBED}" name="Q19" dataDxfId="168"/>
    <tableColumn id="56" xr3:uid="{EFA90662-DB38-4678-B3A2-FF6D1AD3331A}" name="Column37" dataDxfId="167"/>
    <tableColumn id="57" xr3:uid="{7EA82BBB-D12C-4386-B1E6-63ED51ECD7DA}" name="Column38" dataDxfId="166"/>
    <tableColumn id="94" xr3:uid="{0CAC8BD3-413C-4113-99B6-AB7F024E917B}" name="Q32" dataDxfId="165"/>
    <tableColumn id="95" xr3:uid="{8D7B71F5-0ADF-499A-BE54-87171535C828}" name="Column63" dataDxfId="164"/>
    <tableColumn id="96" xr3:uid="{74164FDE-5C84-4E71-B7A1-A7A96B1C4938}" name="Column64" dataDxfId="163"/>
    <tableColumn id="166" xr3:uid="{336A29B1-9467-4B42-A2DB-E29C98A4AAD2}" name="Q56" dataDxfId="162"/>
    <tableColumn id="167" xr3:uid="{7BEB6DA5-5EF7-4E80-B866-0C3079C58233}" name="Column111" dataDxfId="161"/>
    <tableColumn id="168" xr3:uid="{FC99D112-2040-42D9-AFB6-620C4224F77C}" name="Column112" dataDxfId="160"/>
    <tableColumn id="58" xr3:uid="{F14356B0-A851-4D8C-BA4B-F630B7168DC6}" name="Q20" dataDxfId="159"/>
    <tableColumn id="59" xr3:uid="{AC074378-ADA5-490C-A77A-8FD3280CBB17}" name="Column39" dataDxfId="158"/>
    <tableColumn id="60" xr3:uid="{D748E571-3514-42B5-A51C-B975BE916393}" name="Column40" dataDxfId="157"/>
    <tableColumn id="97" xr3:uid="{CEBAF611-12CC-4D00-8674-45B0EAB4CEB7}" name="Q33" dataDxfId="156"/>
    <tableColumn id="98" xr3:uid="{AF20EA17-B435-4001-8D5B-229A92F92580}" name="Column65" dataDxfId="155"/>
    <tableColumn id="99" xr3:uid="{71CCD892-4B69-4DC4-BC64-2CA2117ABC4D}" name="Column66" dataDxfId="154"/>
    <tableColumn id="169" xr3:uid="{BBC3AAE7-C4B7-4A07-BD28-C2EB53DFF2C9}" name="Q57" dataDxfId="153"/>
    <tableColumn id="170" xr3:uid="{444DA639-AE98-4D51-983B-46933F511FA5}" name="Column113" dataDxfId="152"/>
    <tableColumn id="171" xr3:uid="{2F9E9CB9-661F-4643-8F6C-2EF768053576}" name="Column114" dataDxfId="151"/>
    <tableColumn id="61" xr3:uid="{CA9C3A21-A644-4C31-9F3A-B00153E25C01}" name="Q21" dataDxfId="150"/>
    <tableColumn id="62" xr3:uid="{9C49AF17-1FE3-4A3B-8A24-408BC4E455AE}" name="Column41" dataDxfId="149"/>
    <tableColumn id="63" xr3:uid="{F84B4D75-F705-4858-8644-45C63B726A37}" name="Column42" dataDxfId="148"/>
    <tableColumn id="100" xr3:uid="{0F10398B-7CD9-4695-8FFD-380CA2EA5D98}" name="Q34" dataDxfId="147"/>
    <tableColumn id="101" xr3:uid="{FEF60AE9-0019-4304-845F-B953E94A8D90}" name="Column67" dataDxfId="146"/>
    <tableColumn id="102" xr3:uid="{78A3FAF0-09EB-4414-BB54-C4F8ACB6C629}" name="Column68" dataDxfId="145"/>
    <tableColumn id="172" xr3:uid="{FD01EDE3-D869-4338-8CCD-372384C9ED20}" name="Q58" dataDxfId="144"/>
    <tableColumn id="173" xr3:uid="{3F33434F-6E1C-4A0F-B94E-64E510BE933A}" name="Column115" dataDxfId="143"/>
    <tableColumn id="174" xr3:uid="{03FA560B-8625-45DF-B893-4B0C5FFC7DAB}" name="Column116" dataDxfId="142"/>
    <tableColumn id="64" xr3:uid="{A4AF0F6C-F9A9-4D96-944C-DFEBEA4AEE3F}" name="Q22" dataDxfId="141"/>
    <tableColumn id="65" xr3:uid="{6A6D87A8-9732-4FD2-99CD-564D4E7C7045}" name="Column43" dataDxfId="140"/>
    <tableColumn id="66" xr3:uid="{F6097A03-6FC4-4B59-B83C-407038588B23}" name="Column44" dataDxfId="139"/>
    <tableColumn id="136" xr3:uid="{6B10D689-D26E-4A94-AA40-2FC56751EDD0}" name="Q46" dataDxfId="138"/>
    <tableColumn id="137" xr3:uid="{BCD4C850-1446-4AE5-B712-0BF10B94F370}" name="Column91" dataDxfId="137"/>
    <tableColumn id="138" xr3:uid="{8C459D6F-1693-424E-A0BD-1E983358D74E}" name="Column92" dataDxfId="136"/>
    <tableColumn id="103" xr3:uid="{0EA4F6A4-3E66-496E-8964-92B5D4B5FF35}" name="Q35" dataDxfId="135"/>
    <tableColumn id="104" xr3:uid="{E33566AA-BC6C-43D4-B904-C7EBEDE45F17}" name="Column69" dataDxfId="134"/>
    <tableColumn id="105" xr3:uid="{687CEF03-CE78-4AAD-A5C2-87B77B086DED}" name="Column70" dataDxfId="133"/>
    <tableColumn id="175" xr3:uid="{45BE4EE2-50FB-493E-B676-5D5560DC32C9}" name="Q59" dataDxfId="132"/>
    <tableColumn id="176" xr3:uid="{FEB502D8-2928-40D6-9B72-1E8468EF34A0}" name="Column117" dataDxfId="131"/>
    <tableColumn id="177" xr3:uid="{016AD7E6-2584-4B05-923D-4D302B15C248}" name="Column118" dataDxfId="130"/>
    <tableColumn id="106" xr3:uid="{0D2E8570-3ACE-4BAD-90ED-FBAE15DC1DEE}" name="Q36" dataDxfId="129"/>
    <tableColumn id="107" xr3:uid="{2E04F4E8-50CC-4D06-A56D-EB6911020B24}" name="Column71" dataDxfId="128"/>
    <tableColumn id="108" xr3:uid="{78ECB209-1778-42E8-94E3-78EABF1D6E98}" name="Column72" dataDxfId="127"/>
    <tableColumn id="178" xr3:uid="{76055E54-E444-4FBA-A75C-6EDE042F1A8F}" name="Q60" dataDxfId="126"/>
    <tableColumn id="179" xr3:uid="{42A1873E-E01F-40D2-BF87-D1977FE949BA}" name="Column119" dataDxfId="125"/>
    <tableColumn id="180" xr3:uid="{A9FFD228-8678-4F72-BAF3-F9F604D27F3B}" name="Column120" dataDxfId="124"/>
    <tableColumn id="109" xr3:uid="{1ECBFAFA-1B97-470A-8508-F4C95D93316D}" name="Q37" dataDxfId="123"/>
    <tableColumn id="110" xr3:uid="{8094A03A-51FF-414C-8F33-BC1A33C2C15E}" name="Column73" dataDxfId="122"/>
    <tableColumn id="111" xr3:uid="{1F886CF8-C05C-4DDE-BA52-DA7150D16474}" name="Column74" dataDxfId="121"/>
    <tableColumn id="181" xr3:uid="{AD0B96D4-2684-4E41-897A-3C6F63BB4A9C}" name="Q61" dataDxfId="120"/>
    <tableColumn id="182" xr3:uid="{D1A63ED6-7977-47D3-BD40-72A3F755AFD5}" name="Column121" dataDxfId="119"/>
    <tableColumn id="183" xr3:uid="{8BE50CEF-D639-4891-A316-24F1AB3E54FF}" name="Column122" dataDxfId="118"/>
    <tableColumn id="112" xr3:uid="{F3ABB8BE-64DF-49E1-899D-55B199B63B0E}" name="Q38" dataDxfId="117"/>
    <tableColumn id="113" xr3:uid="{F6C6C7C5-27FD-4735-8632-B1D7B7650157}" name="Column75" dataDxfId="116"/>
    <tableColumn id="114" xr3:uid="{E79D1576-E4D2-4C79-B3F3-FFABEA524B71}" name="Column76" dataDxfId="115"/>
    <tableColumn id="184" xr3:uid="{B8565A18-3AE6-45FF-A6F3-769393044C6B}" name="Q62" dataDxfId="114"/>
    <tableColumn id="185" xr3:uid="{B3A827DC-AE71-4F40-ACAF-8F8A6CA28A9B}" name="Column123" dataDxfId="113"/>
    <tableColumn id="186" xr3:uid="{B54E2E50-1124-4743-9D94-5762EA5CF67F}" name="Column124" dataDxfId="112"/>
    <tableColumn id="115" xr3:uid="{5D1FD293-3DC2-4346-AA9A-E4356C8B4017}" name="Q39" dataDxfId="111"/>
    <tableColumn id="116" xr3:uid="{B8417B81-CD9B-4774-AC64-340CE1804BED}" name="Column77" dataDxfId="110"/>
    <tableColumn id="117" xr3:uid="{F0EACB59-4CEB-4E9F-90B8-4EF42805A4EA}" name="Column78" dataDxfId="109"/>
    <tableColumn id="187" xr3:uid="{000EB8AB-BF97-4E01-A2CE-E51091AA2177}" name="Q63" dataDxfId="108"/>
    <tableColumn id="188" xr3:uid="{95FC4F77-A87A-4335-9C6E-A1311811EE6A}" name="Column125" dataDxfId="107"/>
    <tableColumn id="189" xr3:uid="{8B8A2B03-3D7E-4031-A542-5CD184CC5AF0}" name="Column126" dataDxfId="106"/>
    <tableColumn id="118" xr3:uid="{91A21A57-395B-4349-8F03-25FD3BD0C84D}" name="Q40" dataDxfId="105"/>
    <tableColumn id="119" xr3:uid="{2684123C-CAF5-4CC2-9C66-C722577C96E6}" name="Column79" dataDxfId="104"/>
    <tableColumn id="120" xr3:uid="{437F7F4D-8C3E-4EE6-8FA2-F045C77F3D9E}" name="Column80" dataDxfId="103"/>
    <tableColumn id="190" xr3:uid="{09977124-E0D4-49FA-AC7F-9B16722EDFCB}" name="Q64" dataDxfId="102"/>
    <tableColumn id="191" xr3:uid="{19791C15-AE86-4A68-8265-D9105DCF863E}" name="Column127" dataDxfId="101"/>
    <tableColumn id="192" xr3:uid="{F5ABA1EB-B643-4BB6-A788-AD946FA51762}" name="Column128" dataDxfId="100"/>
    <tableColumn id="193" xr3:uid="{CB8B744E-BC4E-4A0B-8E50-3CCA142E2452}" name="Q65" dataDxfId="99"/>
    <tableColumn id="194" xr3:uid="{612DB795-8E02-4717-A417-712EE050047A}" name="Column129" dataDxfId="98"/>
    <tableColumn id="195" xr3:uid="{5F4A39A0-B711-4E0C-86B0-7FC379378318}" name="Column130" dataDxfId="97"/>
    <tableColumn id="121" xr3:uid="{4DA4F75A-C9DB-4401-BD03-A1B7338062A8}" name="Q41" dataDxfId="96"/>
    <tableColumn id="122" xr3:uid="{C3D0E189-0B7D-42C6-AA71-897CBCE23213}" name="Column81" dataDxfId="95"/>
    <tableColumn id="123" xr3:uid="{3BE7EC3E-CD83-4D2F-A5E0-52690EB6E9DC}" name="Column82" dataDxfId="94"/>
    <tableColumn id="196" xr3:uid="{88CEB07F-8E30-441C-B5CD-248110AB34D3}" name="Q66" dataDxfId="93"/>
    <tableColumn id="197" xr3:uid="{8E6307EF-9E67-4649-9B1F-1DAC1121E36A}" name="Column131" dataDxfId="92"/>
    <tableColumn id="198" xr3:uid="{F390FE0F-BD7E-4E08-9F93-91D135FA2D47}" name="Column132" dataDxfId="91"/>
    <tableColumn id="199" xr3:uid="{F02397BA-7218-4D9E-A599-46A5D29942D4}" name="Q67" dataDxfId="90"/>
    <tableColumn id="200" xr3:uid="{B0ACA0AE-6A88-4584-8C6C-BF374A057E15}" name="Column133" dataDxfId="89"/>
    <tableColumn id="201" xr3:uid="{FD40F66A-42EC-4C01-BE22-D02DE9A2A682}" name="Column134" dataDxfId="88"/>
    <tableColumn id="124" xr3:uid="{034CFBCB-C471-4A77-B30F-3E3ACB5CB7D9}" name="Q42" dataDxfId="87"/>
    <tableColumn id="125" xr3:uid="{7A58B939-D3EE-4E09-8DB2-987F1F826875}" name="Column83" dataDxfId="86"/>
    <tableColumn id="126" xr3:uid="{5F3246ED-449D-46A7-A29E-86129022BDDC}" name="Column84" dataDxfId="85"/>
    <tableColumn id="202" xr3:uid="{A3683679-4A2F-4211-B6BD-CEE9A303C96D}" name="Q68" dataDxfId="84"/>
    <tableColumn id="203" xr3:uid="{EF1CD887-C8C9-401D-BA22-DA9BF3975D85}" name="Column135" dataDxfId="83"/>
    <tableColumn id="204" xr3:uid="{EFAFD430-14DA-4885-98E4-3D771B578040}" name="Column136" dataDxfId="82"/>
    <tableColumn id="205" xr3:uid="{639C7168-026B-4B81-819A-1A07E12C6E0C}" name="Q69" dataDxfId="81"/>
    <tableColumn id="206" xr3:uid="{60D10E1A-D42F-4D85-AF73-D14FEE868B03}" name="Column137" dataDxfId="80"/>
    <tableColumn id="207" xr3:uid="{3AFA9772-A842-4741-A45F-209BCBB1D471}" name="Column138" dataDxfId="79"/>
    <tableColumn id="127" xr3:uid="{054877B0-446B-4C2C-A929-F1A361393DF5}" name="Q43" dataDxfId="78"/>
    <tableColumn id="128" xr3:uid="{6BA452F7-5C88-4075-8642-55AB1715688D}" name="Column85" dataDxfId="77"/>
    <tableColumn id="129" xr3:uid="{1F346DA7-3A25-4179-B782-865B1157ACE0}" name="Column86" dataDxfId="76"/>
    <tableColumn id="208" xr3:uid="{7A867E54-309F-4328-9B29-F1D7EA3F8196}" name="Q70" dataDxfId="75"/>
    <tableColumn id="209" xr3:uid="{37959CE1-0DB3-48BD-A4E1-3D841FF2F31D}" name="Column139" dataDxfId="74"/>
    <tableColumn id="210" xr3:uid="{778CCA0D-9DE7-4E6E-B8E4-F546281AE333}" name="Column140" dataDxfId="73"/>
    <tableColumn id="211" xr3:uid="{C244B543-AF55-4957-B91C-C91CEDE926B8}" name="Q71" dataDxfId="72"/>
    <tableColumn id="212" xr3:uid="{D2A9F198-FA98-48C4-9B7D-EDF159C7026E}" name="Column141" dataDxfId="71"/>
    <tableColumn id="213" xr3:uid="{806D4C95-2948-4123-BD51-AE4D954F86A7}" name="Column142" dataDxfId="70"/>
    <tableColumn id="130" xr3:uid="{02BFCBC6-36CD-4788-B5A2-0FCDB8EF0E34}" name="Q44" dataDxfId="69"/>
    <tableColumn id="131" xr3:uid="{62B51CFC-64DD-469F-A4AE-BE5620A8C4F9}" name="Column87" dataDxfId="68"/>
    <tableColumn id="132" xr3:uid="{D69E46E9-81B1-42AA-86A9-817E7FA47850}" name="Column88" dataDxfId="67"/>
    <tableColumn id="214" xr3:uid="{C6233BA9-07E2-4064-A523-F8AF1D1A017D}" name="Q72" dataDxfId="66"/>
    <tableColumn id="215" xr3:uid="{7B401591-72BB-473D-8A3E-708194869C4A}" name="Column143" dataDxfId="65"/>
    <tableColumn id="216" xr3:uid="{D23D4C25-722E-4312-8A85-C698B415FF5C}" name="Column144" dataDxfId="64"/>
    <tableColumn id="217" xr3:uid="{DD97C39C-A634-4368-A18F-B35B0E4C813A}" name="Q73" dataDxfId="63"/>
    <tableColumn id="218" xr3:uid="{8869D87A-E9D4-434C-A042-FB305EFA3CC9}" name="Column145" dataDxfId="62"/>
    <tableColumn id="219" xr3:uid="{03034871-041C-480B-A51A-B0AF7F3BB4DD}" name="Column146" dataDxfId="61"/>
    <tableColumn id="133" xr3:uid="{501C540D-25CF-4ACB-B171-55FC00AF858D}" name="Q45" dataDxfId="60"/>
    <tableColumn id="134" xr3:uid="{90AB8F12-1A3F-418D-8207-7360B88C01CA}" name="Column89" dataDxfId="59"/>
    <tableColumn id="135" xr3:uid="{468176F7-8FB2-4CC9-82C3-8D6976759DD9}" name="Column90" dataDxfId="58"/>
    <tableColumn id="220" xr3:uid="{CBE50AE0-5CE1-4925-9C62-CFF587060E9A}" name="Q74" dataDxfId="57"/>
    <tableColumn id="221" xr3:uid="{B8C1B031-E0F4-4462-83B1-C88ED7ED4653}" name="Column147" dataDxfId="56"/>
    <tableColumn id="222" xr3:uid="{B6D10917-52FC-49EF-BD31-5A05C0D243AB}" name="Column148" dataDxfId="55"/>
    <tableColumn id="223" xr3:uid="{9FA5D1D6-5513-4BF7-BB42-5CA80B8A055D}" name="Q75" dataDxfId="54"/>
    <tableColumn id="224" xr3:uid="{B451BF29-32C5-47B9-A7F1-35A014DA8C02}" name="Column149" dataDxfId="53"/>
    <tableColumn id="225" xr3:uid="{337BD5D6-503B-41FC-963A-8A9B80CD3277}" name="Column150" dataDxfId="52"/>
    <tableColumn id="226" xr3:uid="{A04CC786-587E-4B99-B933-95521A366E9C}" name="Q76" dataDxfId="51"/>
    <tableColumn id="227" xr3:uid="{4569ABBF-F217-4DFB-9C7C-79B328E8E78F}" name="Column151" dataDxfId="50"/>
    <tableColumn id="228" xr3:uid="{340F8EFB-C5FE-43AF-9B13-7320D06C8AFF}" name="Column152" dataDxfId="49"/>
    <tableColumn id="229" xr3:uid="{6977F3EA-61E8-4517-896E-B0E19865F497}" name="Q77" dataDxfId="48"/>
    <tableColumn id="230" xr3:uid="{98A31F45-BA4A-4171-9DBE-AFC07B170D6F}" name="Column153" dataDxfId="47"/>
    <tableColumn id="231" xr3:uid="{38FFEB7B-3613-4618-9833-D373269D5B1B}" name="Column154" dataDxfId="46"/>
    <tableColumn id="232" xr3:uid="{F1176B72-4527-400C-AEC5-965F514CFDBD}" name="Q78" dataDxfId="45"/>
    <tableColumn id="233" xr3:uid="{3C4BA28F-AE34-4A30-B0F0-3A09290029EB}" name="Column155" dataDxfId="44"/>
    <tableColumn id="234" xr3:uid="{AB995B24-C985-48B5-9F66-474B5BCDC127}" name="Column156" dataDxfId="43"/>
    <tableColumn id="235" xr3:uid="{BD76121C-6A55-4249-BA9E-358CB9CA87E6}" name="Q79" dataDxfId="42"/>
    <tableColumn id="236" xr3:uid="{D11EEFF8-D9C7-4F05-9710-B700F95BF4E1}" name="Column157" dataDxfId="41"/>
    <tableColumn id="237" xr3:uid="{9582C715-C12A-43FF-B725-3485DD68B89D}" name="Column158" dataDxfId="40"/>
    <tableColumn id="238" xr3:uid="{CEFC30B2-5E59-4A05-8C44-D65E34C65157}" name="Q80" dataDxfId="39"/>
    <tableColumn id="239" xr3:uid="{081FBB11-8EFB-4EA1-9708-566EB9412921}" name="Column159" dataDxfId="38"/>
    <tableColumn id="240" xr3:uid="{BD6FE702-688B-448C-A7AA-277234AC0E73}" name="Column160" dataDxfId="37"/>
    <tableColumn id="241" xr3:uid="{79274569-9499-424F-BFBB-93595CFAC3A0}" name="Q81" dataDxfId="36"/>
    <tableColumn id="242" xr3:uid="{E2C213DD-A0DB-4F95-BD6D-1167C8C9ACC9}" name="Column161" dataDxfId="35"/>
    <tableColumn id="243" xr3:uid="{FBF54304-74CC-4865-A408-07B91DB6B5C1}" name="Column162" dataDxfId="34"/>
    <tableColumn id="244" xr3:uid="{AE64FED4-180B-4E04-A1DB-9D4B85D13B4D}" name="Q82" dataDxfId="33"/>
    <tableColumn id="245" xr3:uid="{11FD9371-D4E1-4808-9520-35FFB64CB0FD}" name="Column163" dataDxfId="32"/>
    <tableColumn id="246" xr3:uid="{90EC22F9-CD2B-42B7-A92A-2B2FAA663066}" name="Column164" dataDxfId="31"/>
    <tableColumn id="247" xr3:uid="{55385D60-CD64-41F8-AADA-298DEA7924D4}" name="Q83" dataDxfId="30"/>
    <tableColumn id="248" xr3:uid="{27BEB677-40EE-4B2E-AD90-84144667FA98}" name="Column165" dataDxfId="29"/>
    <tableColumn id="249" xr3:uid="{7990125B-0111-485E-9A2E-F71D012B8E09}" name="Column166" dataDxfId="28"/>
    <tableColumn id="250" xr3:uid="{C5E7DD31-A150-4B4D-8370-43FE7B9535DE}" name="Q84" dataDxfId="27"/>
    <tableColumn id="251" xr3:uid="{3E5EDE42-B0C3-401E-B508-D7DE6D4ACC31}" name="Column167" dataDxfId="26"/>
    <tableColumn id="252" xr3:uid="{43F97CA6-1441-4F90-A166-72DD5B27A17E}" name="Column168" dataDxfId="25"/>
    <tableColumn id="253" xr3:uid="{9F93249C-4550-4883-A1BF-C49FB8088D10}" name="Q85" dataDxfId="24"/>
    <tableColumn id="254" xr3:uid="{480DB4A9-97D2-4443-AC2B-98C6C9EB3CE9}" name="Column169" dataDxfId="23"/>
    <tableColumn id="255" xr3:uid="{432D23DC-356F-498D-9605-6238DFA28C13}" name="Column170" dataDxfId="22"/>
    <tableColumn id="256" xr3:uid="{3C9A8751-B98A-4840-8094-D832D85E8902}" name="Q86" dataDxfId="21"/>
    <tableColumn id="257" xr3:uid="{3C4831FC-2EDC-4333-A7AB-2150A78271EB}" name="Column171" dataDxfId="20"/>
    <tableColumn id="258" xr3:uid="{EA3BF841-B87C-47DC-8B50-B7639E0F953D}" name="Column172" dataDxfId="19"/>
    <tableColumn id="259" xr3:uid="{00B96D05-45C9-461D-9F5C-C9FD03634BA3}" name="Q87.1" dataDxfId="18"/>
    <tableColumn id="260" xr3:uid="{FEE1A95F-5E63-405D-91EA-00E61D6EA508}" name="Column173" dataDxfId="17"/>
    <tableColumn id="261" xr3:uid="{A20E63F7-31E8-41A0-89BF-409668274B2C}" name="Column174" dataDxfId="16"/>
    <tableColumn id="262" xr3:uid="{B616295A-616A-48FF-8C1B-2523ADECE686}" name="Q87.2" dataDxfId="15"/>
    <tableColumn id="263" xr3:uid="{180F368A-5906-41A3-82DD-E9665D78B590}" name="Column175" dataDxfId="14"/>
    <tableColumn id="264" xr3:uid="{3716F581-644B-4031-9C86-32BC77CEE741}" name="Column176" dataDxfId="13"/>
    <tableColumn id="265" xr3:uid="{0300A8EF-D38E-4064-A685-FD58AD9DB007}" name="Q87.3" dataDxfId="12"/>
    <tableColumn id="266" xr3:uid="{2812A16C-1FAA-4370-92FB-1641FCDF6625}" name="Column177" dataDxfId="11"/>
    <tableColumn id="267" xr3:uid="{95FED1B7-07DA-43A9-B6EE-E7D07ED791A3}" name="Column178" dataDxfId="10"/>
    <tableColumn id="268" xr3:uid="{4233C6E7-F5EB-424E-B820-75A83AE547C7}" name="Q87.4" dataDxfId="9"/>
    <tableColumn id="269" xr3:uid="{65530493-2F67-4015-9A7D-AFF42DFB1257}" name="Column179" dataDxfId="8"/>
    <tableColumn id="270" xr3:uid="{C4FD8911-7DD7-4E8F-BF56-FE8794326C2C}" name="Column180" dataDxfId="7"/>
    <tableColumn id="271" xr3:uid="{4FEDEB08-D932-407D-A294-A097CA636E22}" name="Q87.5" dataDxfId="6"/>
    <tableColumn id="272" xr3:uid="{78E6C087-1CFB-427A-AD57-B3AF1AF1EA04}" name="Column181" dataDxfId="5"/>
    <tableColumn id="273" xr3:uid="{81F83ED8-ABE1-41A8-9A0A-7D3222A17887}" name="Column182" dataDxfId="4"/>
    <tableColumn id="274" xr3:uid="{127D48CB-A4B1-4517-BE21-7B66F3421C94}" name="Q88" dataDxfId="3"/>
    <tableColumn id="275" xr3:uid="{39967663-F32F-4DAC-AD5C-A2800DB47E94}" name="Column183" dataDxfId="2"/>
    <tableColumn id="276" xr3:uid="{CFFE3601-B623-4EEB-9FB2-03CC9BEB9922}" name="Column184" dataDxfId="1"/>
    <tableColumn id="277" xr3:uid="{7161C23A-0E1C-43B0-A03E-DAC4E471FC48}" name="Filter"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93E81-396B-497F-86FA-AD03CB1893A8}">
  <dimension ref="A1:JQ34"/>
  <sheetViews>
    <sheetView tabSelected="1" topLeftCell="AT1" zoomScale="55" zoomScaleNormal="55" workbookViewId="0">
      <selection activeCell="CG17" sqref="CG17"/>
    </sheetView>
  </sheetViews>
  <sheetFormatPr defaultColWidth="10.7265625" defaultRowHeight="14.5" x14ac:dyDescent="0.35"/>
  <cols>
    <col min="154" max="154" width="10.7265625" customWidth="1"/>
    <col min="235" max="235" width="13.81640625" customWidth="1"/>
  </cols>
  <sheetData>
    <row r="1" spans="1:277" x14ac:dyDescent="0.35">
      <c r="A1" t="s">
        <v>305</v>
      </c>
      <c r="B1">
        <v>8</v>
      </c>
      <c r="C1" t="s">
        <v>318</v>
      </c>
      <c r="D1">
        <f ca="1">SUBTOTAL(3,INDIRECT(ADDRESS($B$1,COLUMN()-3,2,1,"questionnaire_data")):INDIRECT(ADDRESS($B$1+$B$2,COLUMN()-3,2,1,"questionnaire_data")))</f>
        <v>9</v>
      </c>
    </row>
    <row r="2" spans="1:277" x14ac:dyDescent="0.35">
      <c r="A2" t="s">
        <v>318</v>
      </c>
      <c r="B2">
        <v>9</v>
      </c>
    </row>
    <row r="3" spans="1:277" x14ac:dyDescent="0.35">
      <c r="A3" t="s">
        <v>306</v>
      </c>
      <c r="B3">
        <v>19</v>
      </c>
    </row>
    <row r="5" spans="1:277" s="39" customFormat="1" ht="210" customHeight="1" x14ac:dyDescent="0.35">
      <c r="A5" s="41" t="s">
        <v>320</v>
      </c>
      <c r="B5" s="41"/>
      <c r="C5" s="42"/>
      <c r="D5" s="41" t="s">
        <v>321</v>
      </c>
      <c r="E5" s="41"/>
      <c r="F5" s="42"/>
      <c r="G5" s="41" t="s">
        <v>322</v>
      </c>
      <c r="H5" s="41"/>
      <c r="I5" s="42"/>
      <c r="J5" s="41" t="s">
        <v>323</v>
      </c>
      <c r="K5" s="41"/>
      <c r="L5" s="42"/>
      <c r="M5" s="41" t="s">
        <v>324</v>
      </c>
      <c r="N5" s="41"/>
      <c r="O5" s="42"/>
      <c r="P5" s="41" t="s">
        <v>325</v>
      </c>
      <c r="Q5" s="41"/>
      <c r="R5" s="42"/>
      <c r="S5" s="41" t="s">
        <v>326</v>
      </c>
      <c r="T5" s="41"/>
      <c r="U5" s="42"/>
      <c r="V5" s="41" t="s">
        <v>327</v>
      </c>
      <c r="W5" s="41"/>
      <c r="X5" s="42"/>
      <c r="Y5" s="41" t="s">
        <v>328</v>
      </c>
      <c r="Z5" s="41"/>
      <c r="AA5" s="42"/>
      <c r="AB5" s="41" t="s">
        <v>329</v>
      </c>
      <c r="AC5" s="41"/>
      <c r="AD5" s="42"/>
      <c r="AE5" s="41" t="s">
        <v>329</v>
      </c>
      <c r="AF5" s="41"/>
      <c r="AG5" s="42"/>
      <c r="AH5" s="41" t="s">
        <v>329</v>
      </c>
      <c r="AI5" s="41"/>
      <c r="AJ5" s="42"/>
      <c r="AK5" s="41" t="s">
        <v>330</v>
      </c>
      <c r="AL5" s="41"/>
      <c r="AM5" s="42"/>
      <c r="AN5" s="41" t="s">
        <v>330</v>
      </c>
      <c r="AO5" s="41"/>
      <c r="AP5" s="42"/>
      <c r="AQ5" s="41" t="s">
        <v>330</v>
      </c>
      <c r="AR5" s="41"/>
      <c r="AS5" s="42"/>
      <c r="AT5" s="41" t="s">
        <v>331</v>
      </c>
      <c r="AU5" s="41"/>
      <c r="AV5" s="42"/>
      <c r="AW5" s="41" t="s">
        <v>331</v>
      </c>
      <c r="AX5" s="41"/>
      <c r="AY5" s="42"/>
      <c r="AZ5" s="41" t="s">
        <v>331</v>
      </c>
      <c r="BA5" s="41"/>
      <c r="BB5" s="42"/>
      <c r="BC5" s="41" t="s">
        <v>332</v>
      </c>
      <c r="BD5" s="41"/>
      <c r="BE5" s="42"/>
      <c r="BF5" s="41" t="s">
        <v>332</v>
      </c>
      <c r="BG5" s="41"/>
      <c r="BH5" s="42"/>
      <c r="BI5" s="41" t="s">
        <v>332</v>
      </c>
      <c r="BJ5" s="41"/>
      <c r="BK5" s="42"/>
      <c r="BL5" s="41" t="s">
        <v>333</v>
      </c>
      <c r="BM5" s="41"/>
      <c r="BN5" s="42"/>
      <c r="BO5" s="41" t="s">
        <v>333</v>
      </c>
      <c r="BP5" s="41"/>
      <c r="BQ5" s="42"/>
      <c r="BR5" s="41" t="s">
        <v>333</v>
      </c>
      <c r="BS5" s="41"/>
      <c r="BT5" s="42"/>
      <c r="BU5" s="41" t="s">
        <v>334</v>
      </c>
      <c r="BV5" s="41"/>
      <c r="BW5" s="42"/>
      <c r="BX5" s="41" t="s">
        <v>334</v>
      </c>
      <c r="BY5" s="41"/>
      <c r="BZ5" s="42"/>
      <c r="CA5" s="41" t="s">
        <v>334</v>
      </c>
      <c r="CB5" s="41"/>
      <c r="CC5" s="42"/>
      <c r="CD5" s="41" t="s">
        <v>335</v>
      </c>
      <c r="CE5" s="41"/>
      <c r="CF5" s="42"/>
      <c r="CG5" s="41" t="s">
        <v>335</v>
      </c>
      <c r="CH5" s="41"/>
      <c r="CI5" s="42"/>
      <c r="CJ5" s="41" t="s">
        <v>335</v>
      </c>
      <c r="CK5" s="41"/>
      <c r="CL5" s="42"/>
      <c r="CM5" s="41" t="s">
        <v>336</v>
      </c>
      <c r="CN5" s="41"/>
      <c r="CO5" s="42"/>
      <c r="CP5" s="41" t="s">
        <v>336</v>
      </c>
      <c r="CQ5" s="41"/>
      <c r="CR5" s="42"/>
      <c r="CS5" s="41" t="s">
        <v>336</v>
      </c>
      <c r="CT5" s="41"/>
      <c r="CU5" s="42"/>
      <c r="CV5" s="41" t="s">
        <v>337</v>
      </c>
      <c r="CW5" s="41"/>
      <c r="CX5" s="42"/>
      <c r="CY5" s="41" t="s">
        <v>337</v>
      </c>
      <c r="CZ5" s="41"/>
      <c r="DA5" s="42"/>
      <c r="DB5" s="41" t="s">
        <v>337</v>
      </c>
      <c r="DC5" s="41"/>
      <c r="DD5" s="42"/>
      <c r="DE5" s="41" t="s">
        <v>338</v>
      </c>
      <c r="DF5" s="41"/>
      <c r="DG5" s="42"/>
      <c r="DH5" s="41" t="s">
        <v>338</v>
      </c>
      <c r="DI5" s="41"/>
      <c r="DJ5" s="42"/>
      <c r="DK5" s="41" t="s">
        <v>338</v>
      </c>
      <c r="DL5" s="41"/>
      <c r="DM5" s="42"/>
      <c r="DN5" s="41" t="s">
        <v>339</v>
      </c>
      <c r="DO5" s="41"/>
      <c r="DP5" s="42"/>
      <c r="DQ5" s="41" t="s">
        <v>339</v>
      </c>
      <c r="DR5" s="41"/>
      <c r="DS5" s="42"/>
      <c r="DT5" s="41" t="s">
        <v>339</v>
      </c>
      <c r="DU5" s="41"/>
      <c r="DV5" s="42"/>
      <c r="DW5" s="41" t="s">
        <v>340</v>
      </c>
      <c r="DX5" s="41"/>
      <c r="DY5" s="42"/>
      <c r="DZ5" s="41" t="s">
        <v>340</v>
      </c>
      <c r="EA5" s="41"/>
      <c r="EB5" s="42"/>
      <c r="EC5" s="41" t="s">
        <v>340</v>
      </c>
      <c r="ED5" s="41"/>
      <c r="EE5" s="42"/>
      <c r="EF5" s="41" t="s">
        <v>341</v>
      </c>
      <c r="EG5" s="41"/>
      <c r="EH5" s="42"/>
      <c r="EI5" s="41" t="s">
        <v>341</v>
      </c>
      <c r="EJ5" s="41"/>
      <c r="EK5" s="42"/>
      <c r="EL5" s="41" t="s">
        <v>342</v>
      </c>
      <c r="EM5" s="41"/>
      <c r="EN5" s="42"/>
      <c r="EO5" s="41" t="s">
        <v>342</v>
      </c>
      <c r="EP5" s="41"/>
      <c r="EQ5" s="42"/>
      <c r="ER5" s="41" t="s">
        <v>343</v>
      </c>
      <c r="ES5" s="41"/>
      <c r="ET5" s="42"/>
      <c r="EU5" s="41" t="s">
        <v>343</v>
      </c>
      <c r="EV5" s="41"/>
      <c r="EW5" s="42"/>
      <c r="EX5" s="41" t="s">
        <v>344</v>
      </c>
      <c r="EY5" s="41"/>
      <c r="EZ5" s="42"/>
      <c r="FA5" s="41" t="s">
        <v>344</v>
      </c>
      <c r="FB5" s="41"/>
      <c r="FC5" s="42"/>
      <c r="FD5" s="41" t="s">
        <v>345</v>
      </c>
      <c r="FE5" s="41"/>
      <c r="FF5" s="42"/>
      <c r="FG5" s="41" t="s">
        <v>345</v>
      </c>
      <c r="FH5" s="41"/>
      <c r="FI5" s="42"/>
      <c r="FJ5" s="41" t="s">
        <v>346</v>
      </c>
      <c r="FK5" s="41"/>
      <c r="FL5" s="42"/>
      <c r="FM5" s="41" t="s">
        <v>346</v>
      </c>
      <c r="FN5" s="41"/>
      <c r="FO5" s="42"/>
      <c r="FP5" s="41" t="s">
        <v>347</v>
      </c>
      <c r="FQ5" s="41"/>
      <c r="FR5" s="42"/>
      <c r="FS5" s="41" t="s">
        <v>347</v>
      </c>
      <c r="FT5" s="41"/>
      <c r="FU5" s="42"/>
      <c r="FV5" s="41" t="s">
        <v>348</v>
      </c>
      <c r="FW5" s="41"/>
      <c r="FX5" s="42"/>
      <c r="FY5" s="41" t="s">
        <v>349</v>
      </c>
      <c r="FZ5" s="41"/>
      <c r="GA5" s="42"/>
      <c r="GB5" s="41" t="s">
        <v>349</v>
      </c>
      <c r="GC5" s="41"/>
      <c r="GD5" s="42"/>
      <c r="GE5" s="41" t="s">
        <v>350</v>
      </c>
      <c r="GF5" s="41"/>
      <c r="GG5" s="42"/>
      <c r="GH5" s="41" t="s">
        <v>351</v>
      </c>
      <c r="GI5" s="41"/>
      <c r="GJ5" s="42"/>
      <c r="GK5" s="41" t="s">
        <v>351</v>
      </c>
      <c r="GL5" s="41"/>
      <c r="GM5" s="42"/>
      <c r="GN5" s="41" t="s">
        <v>352</v>
      </c>
      <c r="GO5" s="41"/>
      <c r="GP5" s="42"/>
      <c r="GQ5" s="41" t="s">
        <v>353</v>
      </c>
      <c r="GR5" s="41"/>
      <c r="GS5" s="42"/>
      <c r="GT5" s="41" t="s">
        <v>353</v>
      </c>
      <c r="GU5" s="41"/>
      <c r="GV5" s="42"/>
      <c r="GW5" s="41" t="s">
        <v>354</v>
      </c>
      <c r="GX5" s="41"/>
      <c r="GY5" s="42"/>
      <c r="GZ5" s="41" t="s">
        <v>355</v>
      </c>
      <c r="HA5" s="41"/>
      <c r="HB5" s="42"/>
      <c r="HC5" s="41" t="s">
        <v>355</v>
      </c>
      <c r="HD5" s="41"/>
      <c r="HE5" s="42"/>
      <c r="HF5" s="41" t="s">
        <v>356</v>
      </c>
      <c r="HG5" s="41"/>
      <c r="HH5" s="42"/>
      <c r="HI5" s="41" t="s">
        <v>357</v>
      </c>
      <c r="HJ5" s="41"/>
      <c r="HK5" s="42"/>
      <c r="HL5" s="41" t="s">
        <v>357</v>
      </c>
      <c r="HM5" s="41"/>
      <c r="HN5" s="42"/>
      <c r="HO5" s="41" t="s">
        <v>358</v>
      </c>
      <c r="HP5" s="41"/>
      <c r="HQ5" s="42"/>
      <c r="HR5" s="41" t="s">
        <v>359</v>
      </c>
      <c r="HS5" s="41"/>
      <c r="HT5" s="42"/>
      <c r="HU5" s="41" t="s">
        <v>360</v>
      </c>
      <c r="HV5" s="41"/>
      <c r="HW5" s="42"/>
      <c r="HX5" s="41" t="s">
        <v>361</v>
      </c>
      <c r="HY5" s="41"/>
      <c r="HZ5" s="42"/>
      <c r="IA5" s="41" t="s">
        <v>362</v>
      </c>
      <c r="IB5" s="41"/>
      <c r="IC5" s="42"/>
      <c r="ID5" s="41" t="s">
        <v>363</v>
      </c>
      <c r="IE5" s="41"/>
      <c r="IF5" s="42"/>
      <c r="IG5" s="41" t="s">
        <v>364</v>
      </c>
      <c r="IH5" s="41"/>
      <c r="II5" s="42"/>
      <c r="IJ5" s="41" t="s">
        <v>365</v>
      </c>
      <c r="IK5" s="41"/>
      <c r="IL5" s="42"/>
      <c r="IM5" s="41" t="s">
        <v>366</v>
      </c>
      <c r="IN5" s="41"/>
      <c r="IO5" s="42"/>
      <c r="IP5" s="41" t="s">
        <v>367</v>
      </c>
      <c r="IQ5" s="41"/>
      <c r="IR5" s="42"/>
      <c r="IS5" s="41" t="s">
        <v>368</v>
      </c>
      <c r="IT5" s="41"/>
      <c r="IU5" s="42"/>
      <c r="IV5" s="41" t="s">
        <v>369</v>
      </c>
      <c r="IW5" s="41"/>
      <c r="IX5" s="42"/>
      <c r="IY5" s="41" t="s">
        <v>370</v>
      </c>
      <c r="IZ5" s="41"/>
      <c r="JA5" s="42"/>
      <c r="JB5" s="41" t="s">
        <v>371</v>
      </c>
      <c r="JC5" s="41"/>
      <c r="JD5" s="42"/>
      <c r="JE5" s="41" t="s">
        <v>372</v>
      </c>
      <c r="JF5" s="41"/>
      <c r="JG5" s="42"/>
      <c r="JH5" s="41" t="s">
        <v>373</v>
      </c>
      <c r="JI5" s="41"/>
      <c r="JJ5" s="42"/>
      <c r="JK5" s="41" t="s">
        <v>374</v>
      </c>
      <c r="JL5" s="41"/>
      <c r="JM5" s="42"/>
      <c r="JN5" s="41" t="s">
        <v>375</v>
      </c>
      <c r="JO5" s="43"/>
      <c r="JP5" s="42"/>
    </row>
    <row r="6" spans="1:277" s="1" customFormat="1" ht="12.5" x14ac:dyDescent="0.25">
      <c r="A6" s="8" t="s">
        <v>307</v>
      </c>
      <c r="B6" s="8"/>
      <c r="C6" s="40"/>
      <c r="D6" s="8" t="s">
        <v>307</v>
      </c>
      <c r="E6" s="8"/>
      <c r="F6" s="40"/>
      <c r="G6" s="8" t="s">
        <v>307</v>
      </c>
      <c r="H6" s="8"/>
      <c r="I6" s="40"/>
      <c r="J6" s="8" t="s">
        <v>307</v>
      </c>
      <c r="K6" s="8"/>
      <c r="L6" s="40"/>
      <c r="M6" s="8" t="s">
        <v>307</v>
      </c>
      <c r="N6" s="8"/>
      <c r="O6" s="40"/>
      <c r="P6" s="8" t="s">
        <v>307</v>
      </c>
      <c r="Q6" s="8"/>
      <c r="R6" s="40"/>
      <c r="S6" s="8" t="s">
        <v>307</v>
      </c>
      <c r="T6" s="8"/>
      <c r="U6" s="40"/>
      <c r="V6" s="8" t="s">
        <v>307</v>
      </c>
      <c r="W6" s="8"/>
      <c r="X6" s="40"/>
      <c r="Y6" s="8" t="s">
        <v>307</v>
      </c>
      <c r="Z6" s="8"/>
      <c r="AA6" s="40"/>
      <c r="AB6" s="8" t="s">
        <v>0</v>
      </c>
      <c r="AC6" s="8"/>
      <c r="AD6" s="40"/>
      <c r="AE6" s="8" t="s">
        <v>1</v>
      </c>
      <c r="AF6" s="8"/>
      <c r="AG6" s="40"/>
      <c r="AH6" s="8" t="s">
        <v>2</v>
      </c>
      <c r="AI6" s="8"/>
      <c r="AJ6" s="40"/>
      <c r="AK6" s="8" t="s">
        <v>0</v>
      </c>
      <c r="AL6" s="8"/>
      <c r="AM6" s="40"/>
      <c r="AN6" s="8" t="s">
        <v>1</v>
      </c>
      <c r="AO6" s="8"/>
      <c r="AP6" s="40"/>
      <c r="AQ6" s="8" t="s">
        <v>2</v>
      </c>
      <c r="AR6" s="8"/>
      <c r="AS6" s="40"/>
      <c r="AT6" s="8" t="s">
        <v>0</v>
      </c>
      <c r="AU6" s="8"/>
      <c r="AV6" s="40"/>
      <c r="AW6" s="8" t="s">
        <v>1</v>
      </c>
      <c r="AX6" s="8"/>
      <c r="AY6" s="40"/>
      <c r="AZ6" s="8" t="s">
        <v>2</v>
      </c>
      <c r="BA6" s="8"/>
      <c r="BB6" s="40"/>
      <c r="BC6" s="8" t="s">
        <v>0</v>
      </c>
      <c r="BD6" s="8"/>
      <c r="BE6" s="40"/>
      <c r="BF6" s="8" t="s">
        <v>1</v>
      </c>
      <c r="BG6" s="8"/>
      <c r="BH6" s="40"/>
      <c r="BI6" s="8" t="s">
        <v>2</v>
      </c>
      <c r="BJ6" s="8"/>
      <c r="BK6" s="40"/>
      <c r="BL6" s="8" t="s">
        <v>0</v>
      </c>
      <c r="BM6" s="8"/>
      <c r="BN6" s="40"/>
      <c r="BO6" s="8" t="s">
        <v>1</v>
      </c>
      <c r="BP6" s="8"/>
      <c r="BQ6" s="40"/>
      <c r="BR6" s="8" t="s">
        <v>2</v>
      </c>
      <c r="BS6" s="8"/>
      <c r="BT6" s="40"/>
      <c r="BU6" s="8" t="s">
        <v>0</v>
      </c>
      <c r="BV6" s="8"/>
      <c r="BW6" s="40"/>
      <c r="BX6" s="8" t="s">
        <v>1</v>
      </c>
      <c r="BY6" s="8"/>
      <c r="BZ6" s="40"/>
      <c r="CA6" s="8" t="s">
        <v>2</v>
      </c>
      <c r="CB6" s="8"/>
      <c r="CC6" s="40"/>
      <c r="CD6" s="8" t="s">
        <v>0</v>
      </c>
      <c r="CE6" s="8"/>
      <c r="CF6" s="40"/>
      <c r="CG6" s="8" t="s">
        <v>1</v>
      </c>
      <c r="CH6" s="8"/>
      <c r="CI6" s="40"/>
      <c r="CJ6" s="8" t="s">
        <v>2</v>
      </c>
      <c r="CK6" s="8"/>
      <c r="CL6" s="40"/>
      <c r="CM6" s="8" t="s">
        <v>0</v>
      </c>
      <c r="CN6" s="8"/>
      <c r="CO6" s="40"/>
      <c r="CP6" s="8" t="s">
        <v>1</v>
      </c>
      <c r="CQ6" s="8"/>
      <c r="CR6" s="40"/>
      <c r="CS6" s="8" t="s">
        <v>2</v>
      </c>
      <c r="CT6" s="8"/>
      <c r="CU6" s="40"/>
      <c r="CV6" s="8" t="s">
        <v>0</v>
      </c>
      <c r="CW6" s="8"/>
      <c r="CX6" s="40"/>
      <c r="CY6" s="8" t="s">
        <v>1</v>
      </c>
      <c r="CZ6" s="8"/>
      <c r="DA6" s="40"/>
      <c r="DB6" s="8" t="s">
        <v>2</v>
      </c>
      <c r="DC6" s="8"/>
      <c r="DD6" s="40"/>
      <c r="DE6" s="8" t="s">
        <v>0</v>
      </c>
      <c r="DF6" s="8"/>
      <c r="DG6" s="40"/>
      <c r="DH6" s="8" t="s">
        <v>1</v>
      </c>
      <c r="DI6" s="8"/>
      <c r="DJ6" s="40"/>
      <c r="DK6" s="8" t="s">
        <v>2</v>
      </c>
      <c r="DL6" s="8"/>
      <c r="DM6" s="40"/>
      <c r="DN6" s="8" t="s">
        <v>0</v>
      </c>
      <c r="DO6" s="8"/>
      <c r="DP6" s="40"/>
      <c r="DQ6" s="8" t="s">
        <v>1</v>
      </c>
      <c r="DR6" s="8"/>
      <c r="DS6" s="40"/>
      <c r="DT6" s="8" t="s">
        <v>2</v>
      </c>
      <c r="DU6" s="8"/>
      <c r="DV6" s="40"/>
      <c r="DW6" s="8" t="s">
        <v>0</v>
      </c>
      <c r="DX6" s="8"/>
      <c r="DY6" s="40"/>
      <c r="DZ6" s="8" t="s">
        <v>1</v>
      </c>
      <c r="EA6" s="8"/>
      <c r="EB6" s="40"/>
      <c r="EC6" s="8" t="s">
        <v>2</v>
      </c>
      <c r="ED6" s="8"/>
      <c r="EE6" s="40"/>
      <c r="EF6" s="8" t="s">
        <v>1</v>
      </c>
      <c r="EG6" s="8"/>
      <c r="EH6" s="40"/>
      <c r="EI6" s="8" t="s">
        <v>2</v>
      </c>
      <c r="EJ6" s="8"/>
      <c r="EK6" s="40"/>
      <c r="EL6" s="8" t="s">
        <v>1</v>
      </c>
      <c r="EM6" s="8"/>
      <c r="EN6" s="40"/>
      <c r="EO6" s="8" t="s">
        <v>2</v>
      </c>
      <c r="EP6" s="8"/>
      <c r="EQ6" s="40"/>
      <c r="ER6" s="8" t="s">
        <v>1</v>
      </c>
      <c r="ES6" s="8"/>
      <c r="ET6" s="40"/>
      <c r="EU6" s="8" t="s">
        <v>2</v>
      </c>
      <c r="EV6" s="8"/>
      <c r="EW6" s="40"/>
      <c r="EX6" s="8" t="s">
        <v>1</v>
      </c>
      <c r="EY6" s="8"/>
      <c r="EZ6" s="40"/>
      <c r="FA6" s="8" t="s">
        <v>2</v>
      </c>
      <c r="FB6" s="8"/>
      <c r="FC6" s="40"/>
      <c r="FD6" s="8" t="s">
        <v>1</v>
      </c>
      <c r="FE6" s="8"/>
      <c r="FF6" s="40"/>
      <c r="FG6" s="8" t="s">
        <v>2</v>
      </c>
      <c r="FH6" s="8"/>
      <c r="FI6" s="40"/>
      <c r="FJ6" s="8" t="s">
        <v>1</v>
      </c>
      <c r="FK6" s="8"/>
      <c r="FL6" s="40"/>
      <c r="FM6" s="8" t="s">
        <v>2</v>
      </c>
      <c r="FN6" s="8"/>
      <c r="FO6" s="40"/>
      <c r="FP6" s="8" t="s">
        <v>1</v>
      </c>
      <c r="FQ6" s="8"/>
      <c r="FR6" s="40"/>
      <c r="FS6" s="8" t="s">
        <v>2</v>
      </c>
      <c r="FT6" s="8"/>
      <c r="FU6" s="40"/>
      <c r="FV6" s="8" t="s">
        <v>2</v>
      </c>
      <c r="FW6" s="8"/>
      <c r="FX6" s="40"/>
      <c r="FY6" s="8" t="s">
        <v>1</v>
      </c>
      <c r="FZ6" s="8"/>
      <c r="GA6" s="40"/>
      <c r="GB6" s="8" t="s">
        <v>2</v>
      </c>
      <c r="GC6" s="8"/>
      <c r="GD6" s="40"/>
      <c r="GE6" s="8" t="s">
        <v>2</v>
      </c>
      <c r="GF6" s="8"/>
      <c r="GG6" s="40"/>
      <c r="GH6" s="8" t="s">
        <v>1</v>
      </c>
      <c r="GI6" s="8"/>
      <c r="GJ6" s="40"/>
      <c r="GK6" s="8" t="s">
        <v>2</v>
      </c>
      <c r="GL6" s="8"/>
      <c r="GM6" s="40"/>
      <c r="GN6" s="8" t="s">
        <v>2</v>
      </c>
      <c r="GO6" s="8"/>
      <c r="GP6" s="40"/>
      <c r="GQ6" s="8" t="s">
        <v>1</v>
      </c>
      <c r="GR6" s="8"/>
      <c r="GS6" s="40"/>
      <c r="GT6" s="8" t="s">
        <v>2</v>
      </c>
      <c r="GU6" s="8"/>
      <c r="GV6" s="40"/>
      <c r="GW6" s="8" t="s">
        <v>2</v>
      </c>
      <c r="GX6" s="8"/>
      <c r="GY6" s="40"/>
      <c r="GZ6" s="8" t="s">
        <v>1</v>
      </c>
      <c r="HA6" s="8"/>
      <c r="HB6" s="40"/>
      <c r="HC6" s="8" t="s">
        <v>2</v>
      </c>
      <c r="HD6" s="8"/>
      <c r="HE6" s="40"/>
      <c r="HF6" s="8" t="s">
        <v>2</v>
      </c>
      <c r="HG6" s="8"/>
      <c r="HH6" s="40"/>
      <c r="HI6" s="8" t="s">
        <v>1</v>
      </c>
      <c r="HJ6" s="8"/>
      <c r="HK6" s="40"/>
      <c r="HL6" s="8" t="s">
        <v>2</v>
      </c>
      <c r="HM6" s="8"/>
      <c r="HN6" s="40"/>
      <c r="HO6" s="8" t="s">
        <v>2</v>
      </c>
      <c r="HP6" s="8"/>
      <c r="HQ6" s="40"/>
      <c r="HR6" s="8" t="s">
        <v>307</v>
      </c>
      <c r="HS6" s="8"/>
      <c r="HT6" s="40"/>
      <c r="HU6" s="8" t="s">
        <v>307</v>
      </c>
      <c r="HV6" s="8"/>
      <c r="HW6" s="40"/>
      <c r="HX6" s="8" t="s">
        <v>307</v>
      </c>
      <c r="HY6" s="8"/>
      <c r="HZ6" s="40"/>
      <c r="IA6" s="8" t="s">
        <v>307</v>
      </c>
      <c r="IB6" s="8"/>
      <c r="IC6" s="40"/>
      <c r="ID6" s="8" t="s">
        <v>307</v>
      </c>
      <c r="IE6" s="8"/>
      <c r="IF6" s="40"/>
      <c r="IG6" s="8" t="s">
        <v>307</v>
      </c>
      <c r="IH6" s="8"/>
      <c r="II6" s="40"/>
      <c r="IJ6" s="8" t="s">
        <v>307</v>
      </c>
      <c r="IK6" s="8"/>
      <c r="IL6" s="40"/>
      <c r="IM6" s="8" t="s">
        <v>307</v>
      </c>
      <c r="IN6" s="8"/>
      <c r="IO6" s="40"/>
      <c r="IP6" s="8" t="s">
        <v>307</v>
      </c>
      <c r="IQ6" s="8"/>
      <c r="IR6" s="40"/>
      <c r="IS6" s="8" t="s">
        <v>307</v>
      </c>
      <c r="IT6" s="8"/>
      <c r="IU6" s="40"/>
      <c r="IV6" s="8" t="s">
        <v>307</v>
      </c>
      <c r="IW6" s="8"/>
      <c r="IX6" s="40"/>
      <c r="IY6" s="8" t="s">
        <v>307</v>
      </c>
      <c r="IZ6" s="8"/>
      <c r="JA6" s="40"/>
      <c r="JB6" s="8" t="s">
        <v>307</v>
      </c>
      <c r="JC6" s="8"/>
      <c r="JD6" s="40"/>
      <c r="JE6" s="8" t="s">
        <v>307</v>
      </c>
      <c r="JF6" s="8"/>
      <c r="JG6" s="40"/>
      <c r="JH6" s="8" t="s">
        <v>307</v>
      </c>
      <c r="JI6" s="8"/>
      <c r="JJ6" s="40"/>
      <c r="JK6" s="8" t="s">
        <v>307</v>
      </c>
      <c r="JL6" s="8"/>
      <c r="JM6" s="40"/>
      <c r="JN6" s="8" t="s">
        <v>307</v>
      </c>
      <c r="JO6" s="9"/>
      <c r="JP6" s="40"/>
    </row>
    <row r="7" spans="1:277" s="4" customFormat="1" ht="12.5" x14ac:dyDescent="0.25">
      <c r="A7" s="2" t="s">
        <v>3</v>
      </c>
      <c r="B7" s="3" t="s">
        <v>4</v>
      </c>
      <c r="C7" s="4" t="s">
        <v>5</v>
      </c>
      <c r="D7" s="2" t="s">
        <v>6</v>
      </c>
      <c r="E7" s="3" t="s">
        <v>7</v>
      </c>
      <c r="F7" s="4" t="s">
        <v>8</v>
      </c>
      <c r="G7" s="2" t="s">
        <v>9</v>
      </c>
      <c r="H7" s="3" t="s">
        <v>10</v>
      </c>
      <c r="I7" s="4" t="s">
        <v>11</v>
      </c>
      <c r="J7" s="2" t="s">
        <v>12</v>
      </c>
      <c r="K7" s="3" t="s">
        <v>13</v>
      </c>
      <c r="L7" s="4" t="s">
        <v>14</v>
      </c>
      <c r="M7" s="2" t="s">
        <v>15</v>
      </c>
      <c r="N7" s="3" t="s">
        <v>16</v>
      </c>
      <c r="O7" s="4" t="s">
        <v>17</v>
      </c>
      <c r="P7" s="2" t="s">
        <v>18</v>
      </c>
      <c r="Q7" s="3" t="s">
        <v>19</v>
      </c>
      <c r="R7" s="4" t="s">
        <v>20</v>
      </c>
      <c r="S7" s="2" t="s">
        <v>21</v>
      </c>
      <c r="T7" s="3" t="s">
        <v>22</v>
      </c>
      <c r="U7" s="4" t="s">
        <v>23</v>
      </c>
      <c r="V7" s="2" t="s">
        <v>24</v>
      </c>
      <c r="W7" s="3" t="s">
        <v>25</v>
      </c>
      <c r="X7" s="4" t="s">
        <v>26</v>
      </c>
      <c r="Y7" s="2" t="s">
        <v>27</v>
      </c>
      <c r="Z7" s="3" t="s">
        <v>28</v>
      </c>
      <c r="AA7" s="4" t="s">
        <v>29</v>
      </c>
      <c r="AB7" s="2" t="s">
        <v>30</v>
      </c>
      <c r="AC7" s="3" t="s">
        <v>31</v>
      </c>
      <c r="AD7" s="3" t="s">
        <v>32</v>
      </c>
      <c r="AE7" s="2" t="s">
        <v>69</v>
      </c>
      <c r="AF7" s="3" t="s">
        <v>70</v>
      </c>
      <c r="AG7" s="3" t="s">
        <v>71</v>
      </c>
      <c r="AH7" s="2" t="s">
        <v>141</v>
      </c>
      <c r="AI7" s="3" t="s">
        <v>142</v>
      </c>
      <c r="AJ7" s="3" t="s">
        <v>143</v>
      </c>
      <c r="AK7" s="2" t="s">
        <v>33</v>
      </c>
      <c r="AL7" s="3" t="s">
        <v>34</v>
      </c>
      <c r="AM7" s="4" t="s">
        <v>35</v>
      </c>
      <c r="AN7" s="2" t="s">
        <v>72</v>
      </c>
      <c r="AO7" s="3" t="s">
        <v>73</v>
      </c>
      <c r="AP7" s="3" t="s">
        <v>74</v>
      </c>
      <c r="AQ7" s="2" t="s">
        <v>144</v>
      </c>
      <c r="AR7" s="3" t="s">
        <v>145</v>
      </c>
      <c r="AS7" s="3" t="s">
        <v>146</v>
      </c>
      <c r="AT7" s="2" t="s">
        <v>36</v>
      </c>
      <c r="AU7" s="3" t="s">
        <v>37</v>
      </c>
      <c r="AV7" s="3" t="s">
        <v>38</v>
      </c>
      <c r="AW7" s="2" t="s">
        <v>75</v>
      </c>
      <c r="AX7" s="3" t="s">
        <v>76</v>
      </c>
      <c r="AY7" s="3" t="s">
        <v>77</v>
      </c>
      <c r="AZ7" s="2" t="s">
        <v>147</v>
      </c>
      <c r="BA7" s="3" t="s">
        <v>148</v>
      </c>
      <c r="BB7" s="3" t="s">
        <v>149</v>
      </c>
      <c r="BC7" s="2" t="s">
        <v>39</v>
      </c>
      <c r="BD7" s="3" t="s">
        <v>40</v>
      </c>
      <c r="BE7" s="3" t="s">
        <v>41</v>
      </c>
      <c r="BF7" s="2" t="s">
        <v>78</v>
      </c>
      <c r="BG7" s="3" t="s">
        <v>79</v>
      </c>
      <c r="BH7" s="3" t="s">
        <v>80</v>
      </c>
      <c r="BI7" s="2" t="s">
        <v>150</v>
      </c>
      <c r="BJ7" s="3" t="s">
        <v>151</v>
      </c>
      <c r="BK7" s="3" t="s">
        <v>152</v>
      </c>
      <c r="BL7" s="2" t="s">
        <v>42</v>
      </c>
      <c r="BM7" s="3" t="s">
        <v>43</v>
      </c>
      <c r="BN7" s="3" t="s">
        <v>44</v>
      </c>
      <c r="BO7" s="2" t="s">
        <v>81</v>
      </c>
      <c r="BP7" s="3" t="s">
        <v>82</v>
      </c>
      <c r="BQ7" s="3" t="s">
        <v>83</v>
      </c>
      <c r="BR7" s="2" t="s">
        <v>153</v>
      </c>
      <c r="BS7" s="3" t="s">
        <v>154</v>
      </c>
      <c r="BT7" s="3" t="s">
        <v>155</v>
      </c>
      <c r="BU7" s="2" t="s">
        <v>45</v>
      </c>
      <c r="BV7" s="3" t="s">
        <v>46</v>
      </c>
      <c r="BW7" s="3" t="s">
        <v>47</v>
      </c>
      <c r="BX7" s="2" t="s">
        <v>84</v>
      </c>
      <c r="BY7" s="3" t="s">
        <v>85</v>
      </c>
      <c r="BZ7" s="3" t="s">
        <v>86</v>
      </c>
      <c r="CA7" s="2" t="s">
        <v>156</v>
      </c>
      <c r="CB7" s="3" t="s">
        <v>157</v>
      </c>
      <c r="CC7" s="3" t="s">
        <v>158</v>
      </c>
      <c r="CD7" s="2" t="s">
        <v>48</v>
      </c>
      <c r="CE7" s="3" t="s">
        <v>49</v>
      </c>
      <c r="CF7" s="3" t="s">
        <v>50</v>
      </c>
      <c r="CG7" s="2" t="s">
        <v>87</v>
      </c>
      <c r="CH7" s="3" t="s">
        <v>88</v>
      </c>
      <c r="CI7" s="3" t="s">
        <v>89</v>
      </c>
      <c r="CJ7" s="2" t="s">
        <v>159</v>
      </c>
      <c r="CK7" s="3" t="s">
        <v>160</v>
      </c>
      <c r="CL7" s="3" t="s">
        <v>161</v>
      </c>
      <c r="CM7" s="2" t="s">
        <v>51</v>
      </c>
      <c r="CN7" s="3" t="s">
        <v>52</v>
      </c>
      <c r="CO7" s="3" t="s">
        <v>53</v>
      </c>
      <c r="CP7" s="2" t="s">
        <v>90</v>
      </c>
      <c r="CQ7" s="3" t="s">
        <v>91</v>
      </c>
      <c r="CR7" s="3" t="s">
        <v>92</v>
      </c>
      <c r="CS7" s="2" t="s">
        <v>162</v>
      </c>
      <c r="CT7" s="3" t="s">
        <v>163</v>
      </c>
      <c r="CU7" s="3" t="s">
        <v>164</v>
      </c>
      <c r="CV7" s="2" t="s">
        <v>54</v>
      </c>
      <c r="CW7" s="3" t="s">
        <v>55</v>
      </c>
      <c r="CX7" s="3" t="s">
        <v>56</v>
      </c>
      <c r="CY7" s="2" t="s">
        <v>93</v>
      </c>
      <c r="CZ7" s="3" t="s">
        <v>94</v>
      </c>
      <c r="DA7" s="3" t="s">
        <v>95</v>
      </c>
      <c r="DB7" s="2" t="s">
        <v>165</v>
      </c>
      <c r="DC7" s="3" t="s">
        <v>166</v>
      </c>
      <c r="DD7" s="3" t="s">
        <v>167</v>
      </c>
      <c r="DE7" s="2" t="s">
        <v>57</v>
      </c>
      <c r="DF7" s="3" t="s">
        <v>58</v>
      </c>
      <c r="DG7" s="3" t="s">
        <v>59</v>
      </c>
      <c r="DH7" s="2" t="s">
        <v>96</v>
      </c>
      <c r="DI7" s="3" t="s">
        <v>97</v>
      </c>
      <c r="DJ7" s="3" t="s">
        <v>98</v>
      </c>
      <c r="DK7" s="2" t="s">
        <v>168</v>
      </c>
      <c r="DL7" s="3" t="s">
        <v>169</v>
      </c>
      <c r="DM7" s="3" t="s">
        <v>170</v>
      </c>
      <c r="DN7" s="2" t="s">
        <v>60</v>
      </c>
      <c r="DO7" s="3" t="s">
        <v>61</v>
      </c>
      <c r="DP7" s="3" t="s">
        <v>62</v>
      </c>
      <c r="DQ7" s="2" t="s">
        <v>99</v>
      </c>
      <c r="DR7" s="3" t="s">
        <v>100</v>
      </c>
      <c r="DS7" s="3" t="s">
        <v>101</v>
      </c>
      <c r="DT7" s="2" t="s">
        <v>171</v>
      </c>
      <c r="DU7" s="3" t="s">
        <v>172</v>
      </c>
      <c r="DV7" s="3" t="s">
        <v>173</v>
      </c>
      <c r="DW7" s="2" t="s">
        <v>63</v>
      </c>
      <c r="DX7" s="3" t="s">
        <v>64</v>
      </c>
      <c r="DY7" s="3" t="s">
        <v>65</v>
      </c>
      <c r="DZ7" s="2" t="s">
        <v>102</v>
      </c>
      <c r="EA7" s="3" t="s">
        <v>103</v>
      </c>
      <c r="EB7" s="3" t="s">
        <v>104</v>
      </c>
      <c r="EC7" s="2" t="s">
        <v>174</v>
      </c>
      <c r="ED7" s="3" t="s">
        <v>175</v>
      </c>
      <c r="EE7" s="3" t="s">
        <v>176</v>
      </c>
      <c r="EF7" s="2" t="s">
        <v>66</v>
      </c>
      <c r="EG7" s="3" t="s">
        <v>67</v>
      </c>
      <c r="EH7" s="3" t="s">
        <v>68</v>
      </c>
      <c r="EI7" s="2" t="s">
        <v>138</v>
      </c>
      <c r="EJ7" s="3" t="s">
        <v>139</v>
      </c>
      <c r="EK7" s="3" t="s">
        <v>140</v>
      </c>
      <c r="EL7" s="2" t="s">
        <v>105</v>
      </c>
      <c r="EM7" s="3" t="s">
        <v>106</v>
      </c>
      <c r="EN7" s="3" t="s">
        <v>107</v>
      </c>
      <c r="EO7" s="2" t="s">
        <v>177</v>
      </c>
      <c r="EP7" s="3" t="s">
        <v>178</v>
      </c>
      <c r="EQ7" s="3" t="s">
        <v>179</v>
      </c>
      <c r="ER7" s="2" t="s">
        <v>108</v>
      </c>
      <c r="ES7" s="3" t="s">
        <v>109</v>
      </c>
      <c r="ET7" s="3" t="s">
        <v>110</v>
      </c>
      <c r="EU7" s="2" t="s">
        <v>180</v>
      </c>
      <c r="EV7" s="3" t="s">
        <v>181</v>
      </c>
      <c r="EW7" s="3" t="s">
        <v>182</v>
      </c>
      <c r="EX7" s="2" t="s">
        <v>111</v>
      </c>
      <c r="EY7" s="3" t="s">
        <v>112</v>
      </c>
      <c r="EZ7" s="3" t="s">
        <v>113</v>
      </c>
      <c r="FA7" s="2" t="s">
        <v>183</v>
      </c>
      <c r="FB7" s="3" t="s">
        <v>184</v>
      </c>
      <c r="FC7" s="3" t="s">
        <v>185</v>
      </c>
      <c r="FD7" s="2" t="s">
        <v>114</v>
      </c>
      <c r="FE7" s="3" t="s">
        <v>115</v>
      </c>
      <c r="FF7" s="3" t="s">
        <v>116</v>
      </c>
      <c r="FG7" s="2" t="s">
        <v>186</v>
      </c>
      <c r="FH7" s="3" t="s">
        <v>187</v>
      </c>
      <c r="FI7" s="3" t="s">
        <v>188</v>
      </c>
      <c r="FJ7" s="2" t="s">
        <v>117</v>
      </c>
      <c r="FK7" s="3" t="s">
        <v>118</v>
      </c>
      <c r="FL7" s="3" t="s">
        <v>119</v>
      </c>
      <c r="FM7" s="2" t="s">
        <v>189</v>
      </c>
      <c r="FN7" s="3" t="s">
        <v>190</v>
      </c>
      <c r="FO7" s="3" t="s">
        <v>191</v>
      </c>
      <c r="FP7" s="2" t="s">
        <v>120</v>
      </c>
      <c r="FQ7" s="3" t="s">
        <v>121</v>
      </c>
      <c r="FR7" s="3" t="s">
        <v>122</v>
      </c>
      <c r="FS7" s="2" t="s">
        <v>192</v>
      </c>
      <c r="FT7" s="3" t="s">
        <v>193</v>
      </c>
      <c r="FU7" s="3" t="s">
        <v>194</v>
      </c>
      <c r="FV7" s="2" t="s">
        <v>195</v>
      </c>
      <c r="FW7" s="3" t="s">
        <v>196</v>
      </c>
      <c r="FX7" s="3" t="s">
        <v>197</v>
      </c>
      <c r="FY7" s="2" t="s">
        <v>123</v>
      </c>
      <c r="FZ7" s="3" t="s">
        <v>124</v>
      </c>
      <c r="GA7" s="3" t="s">
        <v>125</v>
      </c>
      <c r="GB7" s="2" t="s">
        <v>198</v>
      </c>
      <c r="GC7" s="3" t="s">
        <v>199</v>
      </c>
      <c r="GD7" s="3" t="s">
        <v>200</v>
      </c>
      <c r="GE7" s="2" t="s">
        <v>201</v>
      </c>
      <c r="GF7" s="3" t="s">
        <v>202</v>
      </c>
      <c r="GG7" s="3" t="s">
        <v>203</v>
      </c>
      <c r="GH7" s="2" t="s">
        <v>126</v>
      </c>
      <c r="GI7" s="3" t="s">
        <v>127</v>
      </c>
      <c r="GJ7" s="3" t="s">
        <v>128</v>
      </c>
      <c r="GK7" s="2" t="s">
        <v>204</v>
      </c>
      <c r="GL7" s="3" t="s">
        <v>205</v>
      </c>
      <c r="GM7" s="3" t="s">
        <v>206</v>
      </c>
      <c r="GN7" s="2" t="s">
        <v>207</v>
      </c>
      <c r="GO7" s="3" t="s">
        <v>208</v>
      </c>
      <c r="GP7" s="3" t="s">
        <v>209</v>
      </c>
      <c r="GQ7" s="2" t="s">
        <v>129</v>
      </c>
      <c r="GR7" s="3" t="s">
        <v>130</v>
      </c>
      <c r="GS7" s="3" t="s">
        <v>131</v>
      </c>
      <c r="GT7" s="2" t="s">
        <v>210</v>
      </c>
      <c r="GU7" s="3" t="s">
        <v>211</v>
      </c>
      <c r="GV7" s="3" t="s">
        <v>212</v>
      </c>
      <c r="GW7" s="2" t="s">
        <v>213</v>
      </c>
      <c r="GX7" s="3" t="s">
        <v>214</v>
      </c>
      <c r="GY7" s="3" t="s">
        <v>215</v>
      </c>
      <c r="GZ7" s="2" t="s">
        <v>132</v>
      </c>
      <c r="HA7" s="3" t="s">
        <v>133</v>
      </c>
      <c r="HB7" s="3" t="s">
        <v>134</v>
      </c>
      <c r="HC7" s="2" t="s">
        <v>216</v>
      </c>
      <c r="HD7" s="3" t="s">
        <v>217</v>
      </c>
      <c r="HE7" s="3" t="s">
        <v>218</v>
      </c>
      <c r="HF7" s="2" t="s">
        <v>219</v>
      </c>
      <c r="HG7" s="3" t="s">
        <v>220</v>
      </c>
      <c r="HH7" s="3" t="s">
        <v>221</v>
      </c>
      <c r="HI7" s="2" t="s">
        <v>135</v>
      </c>
      <c r="HJ7" s="3" t="s">
        <v>136</v>
      </c>
      <c r="HK7" s="3" t="s">
        <v>137</v>
      </c>
      <c r="HL7" s="2" t="s">
        <v>222</v>
      </c>
      <c r="HM7" s="3" t="s">
        <v>223</v>
      </c>
      <c r="HN7" s="3" t="s">
        <v>224</v>
      </c>
      <c r="HO7" s="2" t="s">
        <v>225</v>
      </c>
      <c r="HP7" s="3" t="s">
        <v>226</v>
      </c>
      <c r="HQ7" s="3" t="s">
        <v>227</v>
      </c>
      <c r="HR7" s="2" t="s">
        <v>228</v>
      </c>
      <c r="HS7" s="3" t="s">
        <v>229</v>
      </c>
      <c r="HT7" s="3" t="s">
        <v>230</v>
      </c>
      <c r="HU7" s="2" t="s">
        <v>231</v>
      </c>
      <c r="HV7" s="3" t="s">
        <v>232</v>
      </c>
      <c r="HW7" s="3" t="s">
        <v>233</v>
      </c>
      <c r="HX7" s="2" t="s">
        <v>234</v>
      </c>
      <c r="HY7" s="3" t="s">
        <v>235</v>
      </c>
      <c r="HZ7" s="3" t="s">
        <v>236</v>
      </c>
      <c r="IA7" s="2" t="s">
        <v>237</v>
      </c>
      <c r="IB7" s="3" t="s">
        <v>238</v>
      </c>
      <c r="IC7" s="3" t="s">
        <v>239</v>
      </c>
      <c r="ID7" s="2" t="s">
        <v>240</v>
      </c>
      <c r="IE7" s="3" t="s">
        <v>241</v>
      </c>
      <c r="IF7" s="3" t="s">
        <v>242</v>
      </c>
      <c r="IG7" s="2" t="s">
        <v>243</v>
      </c>
      <c r="IH7" s="3" t="s">
        <v>244</v>
      </c>
      <c r="II7" s="3" t="s">
        <v>245</v>
      </c>
      <c r="IJ7" s="2" t="s">
        <v>246</v>
      </c>
      <c r="IK7" s="3" t="s">
        <v>247</v>
      </c>
      <c r="IL7" s="3" t="s">
        <v>248</v>
      </c>
      <c r="IM7" s="2" t="s">
        <v>249</v>
      </c>
      <c r="IN7" s="3" t="s">
        <v>250</v>
      </c>
      <c r="IO7" s="3" t="s">
        <v>251</v>
      </c>
      <c r="IP7" s="2" t="s">
        <v>252</v>
      </c>
      <c r="IQ7" s="3" t="s">
        <v>253</v>
      </c>
      <c r="IR7" s="3" t="s">
        <v>254</v>
      </c>
      <c r="IS7" s="2" t="s">
        <v>255</v>
      </c>
      <c r="IT7" s="3" t="s">
        <v>256</v>
      </c>
      <c r="IU7" s="3" t="s">
        <v>257</v>
      </c>
      <c r="IV7" s="2" t="s">
        <v>258</v>
      </c>
      <c r="IW7" s="3" t="s">
        <v>259</v>
      </c>
      <c r="IX7" s="3" t="s">
        <v>260</v>
      </c>
      <c r="IY7" s="2" t="s">
        <v>261</v>
      </c>
      <c r="IZ7" s="3" t="s">
        <v>262</v>
      </c>
      <c r="JA7" s="3" t="s">
        <v>263</v>
      </c>
      <c r="JB7" s="2" t="s">
        <v>264</v>
      </c>
      <c r="JC7" s="3" t="s">
        <v>265</v>
      </c>
      <c r="JD7" s="3" t="s">
        <v>266</v>
      </c>
      <c r="JE7" s="2" t="s">
        <v>267</v>
      </c>
      <c r="JF7" s="3" t="s">
        <v>268</v>
      </c>
      <c r="JG7" s="3" t="s">
        <v>269</v>
      </c>
      <c r="JH7" s="2" t="s">
        <v>270</v>
      </c>
      <c r="JI7" s="3" t="s">
        <v>271</v>
      </c>
      <c r="JJ7" s="3" t="s">
        <v>272</v>
      </c>
      <c r="JK7" s="2" t="s">
        <v>273</v>
      </c>
      <c r="JL7" s="3" t="s">
        <v>274</v>
      </c>
      <c r="JM7" s="3" t="s">
        <v>275</v>
      </c>
      <c r="JN7" s="2" t="s">
        <v>276</v>
      </c>
      <c r="JO7" s="4" t="s">
        <v>277</v>
      </c>
      <c r="JP7" s="3" t="s">
        <v>278</v>
      </c>
      <c r="JQ7" s="2" t="s">
        <v>319</v>
      </c>
    </row>
    <row r="8" spans="1:277" x14ac:dyDescent="0.35">
      <c r="A8" s="15" t="s">
        <v>279</v>
      </c>
      <c r="B8" s="5"/>
      <c r="C8" s="16"/>
      <c r="D8" s="5" t="s">
        <v>280</v>
      </c>
      <c r="E8" s="5"/>
      <c r="F8" s="16"/>
      <c r="G8" s="5" t="s">
        <v>281</v>
      </c>
      <c r="H8" s="5"/>
      <c r="I8" s="16"/>
      <c r="J8" s="5" t="s">
        <v>282</v>
      </c>
      <c r="K8" s="5"/>
      <c r="L8" s="16"/>
      <c r="M8" s="5" t="s">
        <v>283</v>
      </c>
      <c r="N8" s="5"/>
      <c r="O8" s="16"/>
      <c r="P8" s="5" t="s">
        <v>283</v>
      </c>
      <c r="Q8" s="5"/>
      <c r="R8" s="16"/>
      <c r="S8" s="5" t="s">
        <v>283</v>
      </c>
      <c r="T8" s="5"/>
      <c r="U8" s="16"/>
      <c r="V8" s="5" t="s">
        <v>284</v>
      </c>
      <c r="W8" s="5"/>
      <c r="X8" s="16"/>
      <c r="Y8" s="5" t="s">
        <v>284</v>
      </c>
      <c r="Z8" s="5"/>
      <c r="AA8" s="16"/>
      <c r="AB8" s="5" t="s">
        <v>284</v>
      </c>
      <c r="AC8" s="5"/>
      <c r="AD8" s="16"/>
      <c r="AE8" s="5" t="s">
        <v>285</v>
      </c>
      <c r="AF8" s="5"/>
      <c r="AG8" s="16"/>
      <c r="AH8" s="5" t="s">
        <v>284</v>
      </c>
      <c r="AI8" s="5"/>
      <c r="AJ8" s="16"/>
      <c r="AK8" s="5" t="s">
        <v>280</v>
      </c>
      <c r="AL8" s="5"/>
      <c r="AM8" s="16"/>
      <c r="AN8" s="5" t="s">
        <v>284</v>
      </c>
      <c r="AO8" s="5"/>
      <c r="AP8" s="16"/>
      <c r="AQ8" s="5" t="s">
        <v>284</v>
      </c>
      <c r="AR8" s="5"/>
      <c r="AS8" s="16"/>
      <c r="AT8" s="5" t="s">
        <v>284</v>
      </c>
      <c r="AU8" s="5"/>
      <c r="AV8" s="16"/>
      <c r="AW8" s="5" t="s">
        <v>284</v>
      </c>
      <c r="AX8" s="5"/>
      <c r="AY8" s="16"/>
      <c r="AZ8" s="5" t="s">
        <v>284</v>
      </c>
      <c r="BA8" s="5"/>
      <c r="BB8" s="16"/>
      <c r="BC8" s="5" t="s">
        <v>285</v>
      </c>
      <c r="BD8" s="5"/>
      <c r="BE8" s="16"/>
      <c r="BF8" s="5" t="s">
        <v>284</v>
      </c>
      <c r="BG8" s="5"/>
      <c r="BH8" s="16"/>
      <c r="BI8" s="5" t="s">
        <v>284</v>
      </c>
      <c r="BJ8" s="5"/>
      <c r="BK8" s="16"/>
      <c r="BL8" s="5" t="s">
        <v>283</v>
      </c>
      <c r="BM8" s="5"/>
      <c r="BN8" s="16"/>
      <c r="BO8" s="5" t="s">
        <v>284</v>
      </c>
      <c r="BP8" s="5"/>
      <c r="BQ8" s="16"/>
      <c r="BR8" s="5" t="s">
        <v>286</v>
      </c>
      <c r="BS8" s="5"/>
      <c r="BT8" s="16"/>
      <c r="BU8" s="5" t="s">
        <v>284</v>
      </c>
      <c r="BV8" s="5"/>
      <c r="BW8" s="16"/>
      <c r="BX8" s="5" t="s">
        <v>283</v>
      </c>
      <c r="BY8" s="5"/>
      <c r="BZ8" s="16"/>
      <c r="CA8" s="5" t="s">
        <v>286</v>
      </c>
      <c r="CB8" s="5"/>
      <c r="CC8" s="16"/>
      <c r="CD8" s="5" t="s">
        <v>284</v>
      </c>
      <c r="CE8" s="5"/>
      <c r="CF8" s="16"/>
      <c r="CG8" s="5" t="s">
        <v>284</v>
      </c>
      <c r="CH8" s="5"/>
      <c r="CI8" s="16"/>
      <c r="CJ8" s="5" t="s">
        <v>284</v>
      </c>
      <c r="CK8" s="5"/>
      <c r="CL8" s="16"/>
      <c r="CM8" s="5" t="s">
        <v>284</v>
      </c>
      <c r="CN8" s="5"/>
      <c r="CO8" s="16"/>
      <c r="CP8" s="5" t="s">
        <v>284</v>
      </c>
      <c r="CQ8" s="5"/>
      <c r="CR8" s="16"/>
      <c r="CS8" s="5" t="s">
        <v>283</v>
      </c>
      <c r="CT8" s="5"/>
      <c r="CU8" s="16"/>
      <c r="CV8" s="5" t="s">
        <v>280</v>
      </c>
      <c r="CW8" s="5"/>
      <c r="CX8" s="16"/>
      <c r="CY8" s="5" t="s">
        <v>284</v>
      </c>
      <c r="CZ8" s="5"/>
      <c r="DA8" s="16"/>
      <c r="DB8" s="5" t="s">
        <v>282</v>
      </c>
      <c r="DC8" s="5"/>
      <c r="DD8" s="16"/>
      <c r="DE8" s="5" t="s">
        <v>284</v>
      </c>
      <c r="DF8" s="5"/>
      <c r="DG8" s="16"/>
      <c r="DH8" s="5" t="s">
        <v>285</v>
      </c>
      <c r="DI8" s="5"/>
      <c r="DJ8" s="16"/>
      <c r="DK8" s="5" t="s">
        <v>283</v>
      </c>
      <c r="DL8" s="5"/>
      <c r="DM8" s="16"/>
      <c r="DN8" s="5" t="s">
        <v>285</v>
      </c>
      <c r="DO8" s="5"/>
      <c r="DP8" s="16"/>
      <c r="DQ8" s="5" t="s">
        <v>284</v>
      </c>
      <c r="DR8" s="5"/>
      <c r="DS8" s="16"/>
      <c r="DT8" s="5" t="s">
        <v>284</v>
      </c>
      <c r="DU8" s="5"/>
      <c r="DV8" s="16"/>
      <c r="DW8" s="5" t="s">
        <v>285</v>
      </c>
      <c r="DX8" s="5"/>
      <c r="DY8" s="16"/>
      <c r="DZ8" s="5" t="s">
        <v>284</v>
      </c>
      <c r="EA8" s="5"/>
      <c r="EB8" s="16"/>
      <c r="EC8" s="5" t="s">
        <v>283</v>
      </c>
      <c r="ED8" s="5"/>
      <c r="EE8" s="16"/>
      <c r="EF8" s="5">
        <v>20</v>
      </c>
      <c r="EG8" s="5"/>
      <c r="EH8" s="16"/>
      <c r="EI8" s="5">
        <v>28</v>
      </c>
      <c r="EJ8" s="5"/>
      <c r="EK8" s="16"/>
      <c r="EL8" s="5" t="s">
        <v>286</v>
      </c>
      <c r="EM8" s="5"/>
      <c r="EN8" s="16"/>
      <c r="EO8" s="5" t="s">
        <v>282</v>
      </c>
      <c r="EP8" s="5"/>
      <c r="EQ8" s="16"/>
      <c r="ER8" s="5" t="s">
        <v>283</v>
      </c>
      <c r="ES8" s="5"/>
      <c r="ET8" s="16"/>
      <c r="EU8" s="5" t="s">
        <v>286</v>
      </c>
      <c r="EV8" s="5"/>
      <c r="EW8" s="16"/>
      <c r="EX8" s="5" t="s">
        <v>283</v>
      </c>
      <c r="EY8" s="5"/>
      <c r="EZ8" s="16"/>
      <c r="FA8" s="5" t="s">
        <v>283</v>
      </c>
      <c r="FB8" s="5"/>
      <c r="FC8" s="16"/>
      <c r="FD8" s="5" t="s">
        <v>283</v>
      </c>
      <c r="FE8" s="5"/>
      <c r="FF8" s="16"/>
      <c r="FG8" s="5" t="s">
        <v>284</v>
      </c>
      <c r="FH8" s="5"/>
      <c r="FI8" s="16"/>
      <c r="FJ8" s="5" t="s">
        <v>286</v>
      </c>
      <c r="FK8" s="5"/>
      <c r="FL8" s="16"/>
      <c r="FM8" s="5" t="s">
        <v>285</v>
      </c>
      <c r="FN8" s="5"/>
      <c r="FO8" s="16"/>
      <c r="FP8" s="5" t="s">
        <v>284</v>
      </c>
      <c r="FQ8" s="5"/>
      <c r="FR8" s="16"/>
      <c r="FS8" s="5" t="s">
        <v>286</v>
      </c>
      <c r="FT8" s="5"/>
      <c r="FU8" s="16"/>
      <c r="FV8" s="5" t="s">
        <v>286</v>
      </c>
      <c r="FW8" s="5"/>
      <c r="FX8" s="16"/>
      <c r="FY8" s="5" t="s">
        <v>284</v>
      </c>
      <c r="FZ8" s="5"/>
      <c r="GA8" s="16"/>
      <c r="GB8" s="5" t="s">
        <v>286</v>
      </c>
      <c r="GC8" s="5"/>
      <c r="GD8" s="16"/>
      <c r="GE8" s="5" t="s">
        <v>283</v>
      </c>
      <c r="GF8" s="5"/>
      <c r="GG8" s="16"/>
      <c r="GH8" s="5" t="s">
        <v>284</v>
      </c>
      <c r="GI8" s="5"/>
      <c r="GJ8" s="16"/>
      <c r="GK8" s="5" t="s">
        <v>286</v>
      </c>
      <c r="GL8" s="5"/>
      <c r="GM8" s="16"/>
      <c r="GN8" s="5" t="s">
        <v>286</v>
      </c>
      <c r="GO8" s="5"/>
      <c r="GP8" s="16"/>
      <c r="GQ8" s="5" t="s">
        <v>285</v>
      </c>
      <c r="GR8" s="5"/>
      <c r="GS8" s="16"/>
      <c r="GT8" s="5" t="s">
        <v>286</v>
      </c>
      <c r="GU8" s="5"/>
      <c r="GV8" s="16"/>
      <c r="GW8" s="5" t="s">
        <v>286</v>
      </c>
      <c r="GX8" s="5"/>
      <c r="GY8" s="16"/>
      <c r="GZ8" s="5" t="s">
        <v>284</v>
      </c>
      <c r="HA8" s="5"/>
      <c r="HB8" s="16"/>
      <c r="HC8" s="5" t="s">
        <v>283</v>
      </c>
      <c r="HD8" s="5"/>
      <c r="HE8" s="16"/>
      <c r="HF8" s="5" t="s">
        <v>283</v>
      </c>
      <c r="HG8" s="5"/>
      <c r="HH8" s="16"/>
      <c r="HI8" s="5" t="s">
        <v>286</v>
      </c>
      <c r="HJ8" s="5"/>
      <c r="HK8" s="16"/>
      <c r="HL8" s="5" t="s">
        <v>283</v>
      </c>
      <c r="HM8" s="5"/>
      <c r="HN8" s="16"/>
      <c r="HO8" s="5" t="s">
        <v>284</v>
      </c>
      <c r="HP8" s="5"/>
      <c r="HQ8" s="16"/>
      <c r="HR8" s="5" t="s">
        <v>285</v>
      </c>
      <c r="HS8" s="5"/>
      <c r="HT8" s="16"/>
      <c r="HU8" s="5" t="s">
        <v>284</v>
      </c>
      <c r="HV8" s="5"/>
      <c r="HW8" s="16"/>
      <c r="HX8" s="5" t="s">
        <v>284</v>
      </c>
      <c r="HY8" s="5"/>
      <c r="HZ8" s="16"/>
      <c r="IA8" s="5" t="s">
        <v>280</v>
      </c>
      <c r="IB8" s="5"/>
      <c r="IC8" s="16"/>
      <c r="ID8" s="5" t="s">
        <v>279</v>
      </c>
      <c r="IE8" s="5"/>
      <c r="IF8" s="16"/>
      <c r="IG8" s="5" t="s">
        <v>282</v>
      </c>
      <c r="IH8" s="5"/>
      <c r="II8" s="16"/>
      <c r="IJ8" s="5" t="s">
        <v>279</v>
      </c>
      <c r="IK8" s="5"/>
      <c r="IL8" s="16"/>
      <c r="IM8" s="5" t="s">
        <v>285</v>
      </c>
      <c r="IN8" s="5"/>
      <c r="IO8" s="16"/>
      <c r="IP8" s="5" t="s">
        <v>284</v>
      </c>
      <c r="IQ8" s="5"/>
      <c r="IR8" s="16"/>
      <c r="IS8" s="5" t="s">
        <v>285</v>
      </c>
      <c r="IT8" s="5"/>
      <c r="IU8" s="16"/>
      <c r="IV8" s="5" t="s">
        <v>280</v>
      </c>
      <c r="IW8" s="5"/>
      <c r="IX8" s="16"/>
      <c r="IY8" s="5" t="s">
        <v>281</v>
      </c>
      <c r="IZ8" s="5"/>
      <c r="JA8" s="5"/>
      <c r="JB8" s="5" t="s">
        <v>287</v>
      </c>
      <c r="JC8" s="5"/>
      <c r="JD8" s="5"/>
      <c r="JE8" s="5" t="s">
        <v>287</v>
      </c>
      <c r="JF8" s="5"/>
      <c r="JG8" s="5"/>
      <c r="JH8" s="5" t="s">
        <v>281</v>
      </c>
      <c r="JI8" s="5"/>
      <c r="JJ8" s="5"/>
      <c r="JK8" s="5" t="s">
        <v>281</v>
      </c>
      <c r="JL8" s="5"/>
      <c r="JM8" s="16"/>
      <c r="JN8" s="5" t="s">
        <v>280</v>
      </c>
      <c r="JO8" s="5"/>
      <c r="JP8" s="16"/>
      <c r="JQ8" s="5">
        <v>1</v>
      </c>
    </row>
    <row r="9" spans="1:277" x14ac:dyDescent="0.35">
      <c r="A9" s="15" t="s">
        <v>279</v>
      </c>
      <c r="B9" s="5"/>
      <c r="C9" s="16"/>
      <c r="D9" s="5" t="s">
        <v>279</v>
      </c>
      <c r="E9" s="5"/>
      <c r="F9" s="16"/>
      <c r="G9" s="5" t="s">
        <v>281</v>
      </c>
      <c r="H9" s="5"/>
      <c r="I9" s="16"/>
      <c r="J9" s="5" t="s">
        <v>285</v>
      </c>
      <c r="K9" s="5"/>
      <c r="L9" s="16"/>
      <c r="M9" s="5" t="s">
        <v>280</v>
      </c>
      <c r="N9" s="5"/>
      <c r="O9" s="16"/>
      <c r="P9" s="5" t="s">
        <v>280</v>
      </c>
      <c r="Q9" s="5"/>
      <c r="R9" s="16"/>
      <c r="S9" s="5" t="s">
        <v>284</v>
      </c>
      <c r="T9" s="5"/>
      <c r="U9" s="16"/>
      <c r="V9" s="5" t="s">
        <v>283</v>
      </c>
      <c r="W9" s="5"/>
      <c r="X9" s="16"/>
      <c r="Y9" s="5" t="s">
        <v>286</v>
      </c>
      <c r="Z9" s="5"/>
      <c r="AA9" s="16"/>
      <c r="AB9" s="5" t="s">
        <v>286</v>
      </c>
      <c r="AC9" s="5"/>
      <c r="AD9" s="16"/>
      <c r="AE9" s="5" t="s">
        <v>283</v>
      </c>
      <c r="AF9" s="5"/>
      <c r="AG9" s="16"/>
      <c r="AH9" s="5" t="s">
        <v>283</v>
      </c>
      <c r="AI9" s="5"/>
      <c r="AJ9" s="16"/>
      <c r="AK9" s="5" t="s">
        <v>286</v>
      </c>
      <c r="AL9" s="5"/>
      <c r="AM9" s="16"/>
      <c r="AN9" s="5" t="s">
        <v>283</v>
      </c>
      <c r="AO9" s="5"/>
      <c r="AP9" s="16"/>
      <c r="AQ9" s="5" t="s">
        <v>283</v>
      </c>
      <c r="AR9" s="5"/>
      <c r="AS9" s="16"/>
      <c r="AT9" s="5" t="s">
        <v>286</v>
      </c>
      <c r="AU9" s="5"/>
      <c r="AV9" s="16"/>
      <c r="AW9" s="5" t="s">
        <v>283</v>
      </c>
      <c r="AX9" s="5"/>
      <c r="AY9" s="16"/>
      <c r="AZ9" s="5" t="s">
        <v>286</v>
      </c>
      <c r="BA9" s="5"/>
      <c r="BB9" s="16"/>
      <c r="BC9" s="5" t="s">
        <v>283</v>
      </c>
      <c r="BD9" s="5"/>
      <c r="BE9" s="16"/>
      <c r="BF9" s="5" t="s">
        <v>283</v>
      </c>
      <c r="BG9" s="5"/>
      <c r="BH9" s="16"/>
      <c r="BI9" s="5" t="s">
        <v>283</v>
      </c>
      <c r="BJ9" s="5"/>
      <c r="BK9" s="16"/>
      <c r="BL9" s="5" t="s">
        <v>285</v>
      </c>
      <c r="BM9" s="5"/>
      <c r="BN9" s="16"/>
      <c r="BO9" s="5" t="s">
        <v>283</v>
      </c>
      <c r="BP9" s="5"/>
      <c r="BQ9" s="16"/>
      <c r="BR9" s="5" t="s">
        <v>283</v>
      </c>
      <c r="BS9" s="5"/>
      <c r="BT9" s="16"/>
      <c r="BU9" s="5" t="s">
        <v>284</v>
      </c>
      <c r="BV9" s="5"/>
      <c r="BW9" s="16"/>
      <c r="BX9" s="5" t="s">
        <v>285</v>
      </c>
      <c r="BY9" s="5"/>
      <c r="BZ9" s="16"/>
      <c r="CA9" s="5" t="s">
        <v>283</v>
      </c>
      <c r="CB9" s="5"/>
      <c r="CC9" s="16"/>
      <c r="CD9" s="5" t="s">
        <v>285</v>
      </c>
      <c r="CE9" s="5"/>
      <c r="CF9" s="16"/>
      <c r="CG9" s="5" t="s">
        <v>284</v>
      </c>
      <c r="CH9" s="5"/>
      <c r="CI9" s="16"/>
      <c r="CJ9" s="5" t="s">
        <v>286</v>
      </c>
      <c r="CK9" s="5"/>
      <c r="CL9" s="16"/>
      <c r="CM9" s="5" t="s">
        <v>283</v>
      </c>
      <c r="CN9" s="5"/>
      <c r="CO9" s="16"/>
      <c r="CP9" s="5" t="s">
        <v>283</v>
      </c>
      <c r="CQ9" s="5"/>
      <c r="CR9" s="16"/>
      <c r="CS9" s="5" t="s">
        <v>286</v>
      </c>
      <c r="CT9" s="5"/>
      <c r="CU9" s="16"/>
      <c r="CV9" s="5" t="s">
        <v>283</v>
      </c>
      <c r="CW9" s="5"/>
      <c r="CX9" s="16"/>
      <c r="CY9" s="5" t="s">
        <v>285</v>
      </c>
      <c r="CZ9" s="5"/>
      <c r="DA9" s="16"/>
      <c r="DB9" s="5" t="s">
        <v>285</v>
      </c>
      <c r="DC9" s="5"/>
      <c r="DD9" s="16"/>
      <c r="DE9" s="5" t="s">
        <v>284</v>
      </c>
      <c r="DF9" s="5"/>
      <c r="DG9" s="16"/>
      <c r="DH9" s="5" t="s">
        <v>282</v>
      </c>
      <c r="DI9" s="5"/>
      <c r="DJ9" s="16"/>
      <c r="DK9" s="5" t="s">
        <v>283</v>
      </c>
      <c r="DL9" s="5"/>
      <c r="DM9" s="16"/>
      <c r="DN9" s="5" t="s">
        <v>282</v>
      </c>
      <c r="DO9" s="5"/>
      <c r="DP9" s="16"/>
      <c r="DQ9" s="5" t="s">
        <v>282</v>
      </c>
      <c r="DR9" s="5"/>
      <c r="DS9" s="16"/>
      <c r="DT9" s="5" t="s">
        <v>285</v>
      </c>
      <c r="DU9" s="5"/>
      <c r="DV9" s="16"/>
      <c r="DW9" s="5" t="s">
        <v>283</v>
      </c>
      <c r="DX9" s="5"/>
      <c r="DY9" s="16"/>
      <c r="DZ9" s="5" t="s">
        <v>283</v>
      </c>
      <c r="EA9" s="5"/>
      <c r="EB9" s="16"/>
      <c r="EC9" s="5" t="s">
        <v>283</v>
      </c>
      <c r="ED9" s="5"/>
      <c r="EE9" s="16"/>
      <c r="EF9" s="5">
        <v>16</v>
      </c>
      <c r="EG9" s="5"/>
      <c r="EH9" s="16"/>
      <c r="EI9" s="5">
        <v>41</v>
      </c>
      <c r="EJ9" s="5"/>
      <c r="EK9" s="16"/>
      <c r="EL9" s="5" t="s">
        <v>286</v>
      </c>
      <c r="EM9" s="5"/>
      <c r="EN9" s="16"/>
      <c r="EO9" s="5" t="s">
        <v>285</v>
      </c>
      <c r="EP9" s="5"/>
      <c r="EQ9" s="16"/>
      <c r="ER9" s="5" t="s">
        <v>283</v>
      </c>
      <c r="ES9" s="5"/>
      <c r="ET9" s="16"/>
      <c r="EU9" s="5" t="s">
        <v>282</v>
      </c>
      <c r="EV9" s="5"/>
      <c r="EW9" s="16"/>
      <c r="EX9" s="5" t="s">
        <v>285</v>
      </c>
      <c r="EY9" s="5"/>
      <c r="EZ9" s="16"/>
      <c r="FA9" s="5" t="s">
        <v>279</v>
      </c>
      <c r="FB9" s="5"/>
      <c r="FC9" s="16"/>
      <c r="FD9" s="5" t="s">
        <v>283</v>
      </c>
      <c r="FE9" s="5"/>
      <c r="FF9" s="16"/>
      <c r="FG9" s="5" t="s">
        <v>279</v>
      </c>
      <c r="FH9" s="5"/>
      <c r="FI9" s="16"/>
      <c r="FJ9" s="5" t="s">
        <v>284</v>
      </c>
      <c r="FK9" s="5"/>
      <c r="FL9" s="16"/>
      <c r="FM9" s="5" t="s">
        <v>279</v>
      </c>
      <c r="FN9" s="5"/>
      <c r="FO9" s="16"/>
      <c r="FP9" s="5" t="s">
        <v>284</v>
      </c>
      <c r="FQ9" s="5"/>
      <c r="FR9" s="16"/>
      <c r="FS9" s="5" t="s">
        <v>286</v>
      </c>
      <c r="FT9" s="5"/>
      <c r="FU9" s="16"/>
      <c r="FV9" s="5" t="s">
        <v>286</v>
      </c>
      <c r="FW9" s="5"/>
      <c r="FX9" s="16"/>
      <c r="FY9" s="5" t="s">
        <v>284</v>
      </c>
      <c r="FZ9" s="5"/>
      <c r="GA9" s="16"/>
      <c r="GB9" s="5" t="s">
        <v>286</v>
      </c>
      <c r="GC9" s="5"/>
      <c r="GD9" s="16"/>
      <c r="GE9" s="5" t="s">
        <v>286</v>
      </c>
      <c r="GF9" s="5"/>
      <c r="GG9" s="16"/>
      <c r="GH9" s="5" t="s">
        <v>283</v>
      </c>
      <c r="GI9" s="5"/>
      <c r="GJ9" s="16"/>
      <c r="GK9" s="5" t="s">
        <v>286</v>
      </c>
      <c r="GL9" s="5"/>
      <c r="GM9" s="16"/>
      <c r="GN9" s="5" t="s">
        <v>286</v>
      </c>
      <c r="GO9" s="5"/>
      <c r="GP9" s="16"/>
      <c r="GQ9" s="5" t="s">
        <v>283</v>
      </c>
      <c r="GR9" s="5"/>
      <c r="GS9" s="16"/>
      <c r="GT9" s="5" t="s">
        <v>286</v>
      </c>
      <c r="GU9" s="5"/>
      <c r="GV9" s="16"/>
      <c r="GW9" s="5" t="s">
        <v>286</v>
      </c>
      <c r="GX9" s="5"/>
      <c r="GY9" s="16"/>
      <c r="GZ9" s="5" t="s">
        <v>283</v>
      </c>
      <c r="HA9" s="5"/>
      <c r="HB9" s="16"/>
      <c r="HC9" s="5" t="s">
        <v>283</v>
      </c>
      <c r="HD9" s="5"/>
      <c r="HE9" s="16"/>
      <c r="HF9" s="5" t="s">
        <v>283</v>
      </c>
      <c r="HG9" s="5"/>
      <c r="HH9" s="16"/>
      <c r="HI9" s="5" t="s">
        <v>283</v>
      </c>
      <c r="HJ9" s="5"/>
      <c r="HK9" s="16"/>
      <c r="HL9" s="5" t="s">
        <v>279</v>
      </c>
      <c r="HM9" s="5"/>
      <c r="HN9" s="16"/>
      <c r="HO9" s="5" t="s">
        <v>279</v>
      </c>
      <c r="HP9" s="5"/>
      <c r="HQ9" s="16"/>
      <c r="HR9" s="5" t="s">
        <v>279</v>
      </c>
      <c r="HS9" s="5"/>
      <c r="HT9" s="16"/>
      <c r="HU9" s="5" t="s">
        <v>284</v>
      </c>
      <c r="HV9" s="5"/>
      <c r="HW9" s="16"/>
      <c r="HX9" s="5" t="s">
        <v>282</v>
      </c>
      <c r="HY9" s="5"/>
      <c r="HZ9" s="16"/>
      <c r="IA9" s="5" t="s">
        <v>280</v>
      </c>
      <c r="IB9" s="5"/>
      <c r="IC9" s="16"/>
      <c r="ID9" s="5" t="s">
        <v>282</v>
      </c>
      <c r="IE9" s="5"/>
      <c r="IF9" s="16"/>
      <c r="IG9" s="5" t="s">
        <v>282</v>
      </c>
      <c r="IH9" s="5"/>
      <c r="II9" s="16"/>
      <c r="IJ9" s="5" t="s">
        <v>279</v>
      </c>
      <c r="IK9" s="5"/>
      <c r="IL9" s="16"/>
      <c r="IM9" s="5" t="s">
        <v>282</v>
      </c>
      <c r="IN9" s="5"/>
      <c r="IO9" s="16"/>
      <c r="IP9" s="5" t="s">
        <v>285</v>
      </c>
      <c r="IQ9" s="5"/>
      <c r="IR9" s="16"/>
      <c r="IS9" s="5" t="s">
        <v>285</v>
      </c>
      <c r="IT9" s="5"/>
      <c r="IU9" s="16"/>
      <c r="IV9" s="5" t="s">
        <v>280</v>
      </c>
      <c r="IW9" s="5"/>
      <c r="IX9" s="16"/>
      <c r="IY9" s="5" t="s">
        <v>281</v>
      </c>
      <c r="IZ9" s="5"/>
      <c r="JA9" s="5"/>
      <c r="JB9" s="5" t="s">
        <v>281</v>
      </c>
      <c r="JC9" s="5"/>
      <c r="JD9" s="5"/>
      <c r="JE9" s="5" t="s">
        <v>281</v>
      </c>
      <c r="JF9" s="5"/>
      <c r="JG9" s="5"/>
      <c r="JH9" s="5" t="s">
        <v>287</v>
      </c>
      <c r="JI9" s="5"/>
      <c r="JJ9" s="5"/>
      <c r="JK9" s="5" t="s">
        <v>281</v>
      </c>
      <c r="JL9" s="5"/>
      <c r="JM9" s="16"/>
      <c r="JN9" s="5" t="s">
        <v>280</v>
      </c>
      <c r="JO9" s="5"/>
      <c r="JP9" s="16"/>
      <c r="JQ9" s="5">
        <v>2</v>
      </c>
    </row>
    <row r="10" spans="1:277" x14ac:dyDescent="0.35">
      <c r="A10" s="15" t="s">
        <v>279</v>
      </c>
      <c r="B10" s="5"/>
      <c r="C10" s="16"/>
      <c r="D10" s="5" t="s">
        <v>280</v>
      </c>
      <c r="E10" s="5"/>
      <c r="F10" s="16"/>
      <c r="G10" s="5" t="s">
        <v>281</v>
      </c>
      <c r="H10" s="5"/>
      <c r="I10" s="16"/>
      <c r="J10" s="5" t="s">
        <v>285</v>
      </c>
      <c r="K10" s="5"/>
      <c r="L10" s="16"/>
      <c r="M10" s="5" t="s">
        <v>283</v>
      </c>
      <c r="N10" s="5"/>
      <c r="O10" s="16"/>
      <c r="P10" s="5" t="s">
        <v>279</v>
      </c>
      <c r="Q10" s="5"/>
      <c r="R10" s="16"/>
      <c r="S10" s="5" t="s">
        <v>279</v>
      </c>
      <c r="T10" s="5"/>
      <c r="U10" s="16"/>
      <c r="V10" s="5" t="s">
        <v>285</v>
      </c>
      <c r="W10" s="5"/>
      <c r="X10" s="16"/>
      <c r="Y10" s="5" t="s">
        <v>285</v>
      </c>
      <c r="Z10" s="5"/>
      <c r="AA10" s="16"/>
      <c r="AB10" s="5" t="s">
        <v>279</v>
      </c>
      <c r="AC10" s="5"/>
      <c r="AD10" s="16"/>
      <c r="AE10" s="5" t="s">
        <v>282</v>
      </c>
      <c r="AF10" s="5"/>
      <c r="AG10" s="16"/>
      <c r="AH10" s="5" t="s">
        <v>283</v>
      </c>
      <c r="AI10" s="5"/>
      <c r="AJ10" s="16"/>
      <c r="AK10" s="5" t="s">
        <v>279</v>
      </c>
      <c r="AL10" s="5"/>
      <c r="AM10" s="16"/>
      <c r="AN10" s="5" t="s">
        <v>282</v>
      </c>
      <c r="AO10" s="5"/>
      <c r="AP10" s="16"/>
      <c r="AQ10" s="5" t="s">
        <v>285</v>
      </c>
      <c r="AR10" s="5"/>
      <c r="AS10" s="16"/>
      <c r="AT10" s="5" t="s">
        <v>279</v>
      </c>
      <c r="AU10" s="5"/>
      <c r="AV10" s="16"/>
      <c r="AW10" s="5" t="s">
        <v>280</v>
      </c>
      <c r="AX10" s="5"/>
      <c r="AY10" s="16"/>
      <c r="AZ10" s="5" t="s">
        <v>280</v>
      </c>
      <c r="BA10" s="5"/>
      <c r="BB10" s="16"/>
      <c r="BC10" s="5" t="s">
        <v>279</v>
      </c>
      <c r="BD10" s="5"/>
      <c r="BE10" s="16"/>
      <c r="BF10" s="5" t="s">
        <v>282</v>
      </c>
      <c r="BG10" s="5"/>
      <c r="BH10" s="16"/>
      <c r="BI10" s="5" t="s">
        <v>280</v>
      </c>
      <c r="BJ10" s="5"/>
      <c r="BK10" s="16"/>
      <c r="BL10" s="5" t="s">
        <v>280</v>
      </c>
      <c r="BM10" s="5"/>
      <c r="BN10" s="16"/>
      <c r="BO10" s="5" t="s">
        <v>284</v>
      </c>
      <c r="BP10" s="5"/>
      <c r="BQ10" s="16"/>
      <c r="BR10" s="5" t="s">
        <v>283</v>
      </c>
      <c r="BS10" s="5"/>
      <c r="BT10" s="16"/>
      <c r="BU10" s="5" t="s">
        <v>283</v>
      </c>
      <c r="BV10" s="5"/>
      <c r="BW10" s="16"/>
      <c r="BX10" s="5" t="s">
        <v>284</v>
      </c>
      <c r="BY10" s="5"/>
      <c r="BZ10" s="16"/>
      <c r="CA10" s="5" t="s">
        <v>283</v>
      </c>
      <c r="CB10" s="5"/>
      <c r="CC10" s="16"/>
      <c r="CD10" s="5" t="s">
        <v>279</v>
      </c>
      <c r="CE10" s="5"/>
      <c r="CF10" s="16"/>
      <c r="CG10" s="5" t="s">
        <v>282</v>
      </c>
      <c r="CH10" s="5"/>
      <c r="CI10" s="16"/>
      <c r="CJ10" s="5" t="s">
        <v>280</v>
      </c>
      <c r="CK10" s="5"/>
      <c r="CL10" s="16"/>
      <c r="CM10" s="5" t="s">
        <v>279</v>
      </c>
      <c r="CN10" s="5"/>
      <c r="CO10" s="16"/>
      <c r="CP10" s="5" t="s">
        <v>284</v>
      </c>
      <c r="CQ10" s="5"/>
      <c r="CR10" s="16"/>
      <c r="CS10" s="5" t="s">
        <v>280</v>
      </c>
      <c r="CT10" s="5"/>
      <c r="CU10" s="16"/>
      <c r="CV10" s="5" t="s">
        <v>279</v>
      </c>
      <c r="CW10" s="5"/>
      <c r="CX10" s="16"/>
      <c r="CY10" s="5" t="s">
        <v>285</v>
      </c>
      <c r="CZ10" s="5"/>
      <c r="DA10" s="16"/>
      <c r="DB10" s="5" t="s">
        <v>285</v>
      </c>
      <c r="DC10" s="5"/>
      <c r="DD10" s="16"/>
      <c r="DE10" s="5" t="s">
        <v>280</v>
      </c>
      <c r="DF10" s="5"/>
      <c r="DG10" s="16"/>
      <c r="DH10" s="5" t="s">
        <v>282</v>
      </c>
      <c r="DI10" s="5"/>
      <c r="DJ10" s="16"/>
      <c r="DK10" s="5" t="s">
        <v>279</v>
      </c>
      <c r="DL10" s="5"/>
      <c r="DM10" s="16"/>
      <c r="DN10" s="5" t="s">
        <v>279</v>
      </c>
      <c r="DO10" s="5"/>
      <c r="DP10" s="16"/>
      <c r="DQ10" s="5" t="s">
        <v>282</v>
      </c>
      <c r="DR10" s="5"/>
      <c r="DS10" s="16"/>
      <c r="DT10" s="5" t="s">
        <v>282</v>
      </c>
      <c r="DU10" s="5"/>
      <c r="DV10" s="16"/>
      <c r="DW10" s="5" t="s">
        <v>282</v>
      </c>
      <c r="DX10" s="5"/>
      <c r="DY10" s="16"/>
      <c r="DZ10" s="5" t="s">
        <v>282</v>
      </c>
      <c r="EA10" s="5"/>
      <c r="EB10" s="16"/>
      <c r="EC10" s="5" t="s">
        <v>285</v>
      </c>
      <c r="ED10" s="5"/>
      <c r="EE10" s="16"/>
      <c r="EF10" s="5">
        <v>15</v>
      </c>
      <c r="EG10" s="5"/>
      <c r="EH10" s="16"/>
      <c r="EI10" s="5">
        <v>19</v>
      </c>
      <c r="EJ10" s="5"/>
      <c r="EK10" s="16"/>
      <c r="EL10" s="5" t="s">
        <v>279</v>
      </c>
      <c r="EM10" s="5"/>
      <c r="EN10" s="16"/>
      <c r="EO10" s="5" t="s">
        <v>279</v>
      </c>
      <c r="EP10" s="5"/>
      <c r="EQ10" s="16"/>
      <c r="ER10" s="5" t="s">
        <v>279</v>
      </c>
      <c r="ES10" s="5"/>
      <c r="ET10" s="16"/>
      <c r="EU10" s="5" t="s">
        <v>279</v>
      </c>
      <c r="EV10" s="5"/>
      <c r="EW10" s="16"/>
      <c r="EX10" s="5" t="s">
        <v>280</v>
      </c>
      <c r="EY10" s="5"/>
      <c r="EZ10" s="16"/>
      <c r="FA10" s="5" t="s">
        <v>285</v>
      </c>
      <c r="FB10" s="5"/>
      <c r="FC10" s="16"/>
      <c r="FD10" s="5" t="s">
        <v>280</v>
      </c>
      <c r="FE10" s="5"/>
      <c r="FF10" s="16"/>
      <c r="FG10" s="5" t="s">
        <v>285</v>
      </c>
      <c r="FH10" s="5"/>
      <c r="FI10" s="16"/>
      <c r="FJ10" s="5" t="s">
        <v>280</v>
      </c>
      <c r="FK10" s="5"/>
      <c r="FL10" s="16"/>
      <c r="FM10" s="5" t="s">
        <v>284</v>
      </c>
      <c r="FN10" s="5"/>
      <c r="FO10" s="16"/>
      <c r="FP10" s="5" t="s">
        <v>285</v>
      </c>
      <c r="FQ10" s="5"/>
      <c r="FR10" s="16"/>
      <c r="FS10" s="5" t="s">
        <v>285</v>
      </c>
      <c r="FT10" s="5"/>
      <c r="FU10" s="16"/>
      <c r="FV10" s="5" t="s">
        <v>285</v>
      </c>
      <c r="FW10" s="5"/>
      <c r="FX10" s="16"/>
      <c r="FY10" s="5" t="s">
        <v>280</v>
      </c>
      <c r="FZ10" s="5"/>
      <c r="GA10" s="16"/>
      <c r="GB10" s="5" t="s">
        <v>279</v>
      </c>
      <c r="GC10" s="5"/>
      <c r="GD10" s="16"/>
      <c r="GE10" s="5" t="s">
        <v>280</v>
      </c>
      <c r="GF10" s="5"/>
      <c r="GG10" s="16"/>
      <c r="GH10" s="5" t="s">
        <v>285</v>
      </c>
      <c r="GI10" s="5"/>
      <c r="GJ10" s="16"/>
      <c r="GK10" s="5" t="s">
        <v>286</v>
      </c>
      <c r="GL10" s="5"/>
      <c r="GM10" s="16"/>
      <c r="GN10" s="5" t="s">
        <v>285</v>
      </c>
      <c r="GO10" s="5"/>
      <c r="GP10" s="16"/>
      <c r="GQ10" s="5" t="s">
        <v>283</v>
      </c>
      <c r="GR10" s="5"/>
      <c r="GS10" s="16"/>
      <c r="GT10" s="5" t="s">
        <v>286</v>
      </c>
      <c r="GU10" s="5"/>
      <c r="GV10" s="16"/>
      <c r="GW10" s="5" t="s">
        <v>285</v>
      </c>
      <c r="GX10" s="5"/>
      <c r="GY10" s="16"/>
      <c r="GZ10" s="5" t="s">
        <v>282</v>
      </c>
      <c r="HA10" s="5"/>
      <c r="HB10" s="16"/>
      <c r="HC10" s="5" t="s">
        <v>283</v>
      </c>
      <c r="HD10" s="5"/>
      <c r="HE10" s="16"/>
      <c r="HF10" s="5" t="s">
        <v>286</v>
      </c>
      <c r="HG10" s="5"/>
      <c r="HH10" s="16"/>
      <c r="HI10" s="5" t="s">
        <v>280</v>
      </c>
      <c r="HJ10" s="5"/>
      <c r="HK10" s="16"/>
      <c r="HL10" s="5" t="s">
        <v>279</v>
      </c>
      <c r="HM10" s="5"/>
      <c r="HN10" s="16"/>
      <c r="HO10" s="5" t="s">
        <v>285</v>
      </c>
      <c r="HP10" s="5"/>
      <c r="HQ10" s="16"/>
      <c r="HR10" s="5" t="s">
        <v>285</v>
      </c>
      <c r="HS10" s="5"/>
      <c r="HT10" s="16"/>
      <c r="HU10" s="5" t="s">
        <v>285</v>
      </c>
      <c r="HV10" s="5"/>
      <c r="HW10" s="16"/>
      <c r="HX10" s="5" t="s">
        <v>285</v>
      </c>
      <c r="HY10" s="5"/>
      <c r="HZ10" s="16"/>
      <c r="IA10" s="5" t="s">
        <v>279</v>
      </c>
      <c r="IB10" s="5"/>
      <c r="IC10" s="16"/>
      <c r="ID10" s="5" t="s">
        <v>282</v>
      </c>
      <c r="IE10" s="5"/>
      <c r="IF10" s="16"/>
      <c r="IG10" s="5" t="s">
        <v>280</v>
      </c>
      <c r="IH10" s="5"/>
      <c r="II10" s="16"/>
      <c r="IJ10" s="5" t="s">
        <v>282</v>
      </c>
      <c r="IK10" s="5"/>
      <c r="IL10" s="16"/>
      <c r="IM10" s="5" t="s">
        <v>280</v>
      </c>
      <c r="IN10" s="5"/>
      <c r="IO10" s="16"/>
      <c r="IP10" s="5" t="s">
        <v>280</v>
      </c>
      <c r="IQ10" s="5"/>
      <c r="IR10" s="16"/>
      <c r="IS10" s="5" t="s">
        <v>279</v>
      </c>
      <c r="IT10" s="5"/>
      <c r="IU10" s="16"/>
      <c r="IV10" s="5" t="s">
        <v>285</v>
      </c>
      <c r="IW10" s="5"/>
      <c r="IX10" s="16"/>
      <c r="IY10" s="5" t="s">
        <v>281</v>
      </c>
      <c r="IZ10" s="5"/>
      <c r="JA10" s="5"/>
      <c r="JB10" s="5" t="s">
        <v>281</v>
      </c>
      <c r="JC10" s="5"/>
      <c r="JD10" s="5"/>
      <c r="JE10" s="5" t="s">
        <v>281</v>
      </c>
      <c r="JF10" s="5"/>
      <c r="JG10" s="5"/>
      <c r="JH10" s="5" t="s">
        <v>281</v>
      </c>
      <c r="JI10" s="5"/>
      <c r="JJ10" s="5"/>
      <c r="JK10" s="5" t="s">
        <v>287</v>
      </c>
      <c r="JL10" s="5"/>
      <c r="JM10" s="16"/>
      <c r="JN10" s="5" t="s">
        <v>280</v>
      </c>
      <c r="JO10" s="5"/>
      <c r="JP10" s="16"/>
      <c r="JQ10" s="5">
        <v>3</v>
      </c>
    </row>
    <row r="11" spans="1:277" x14ac:dyDescent="0.35">
      <c r="A11" s="15" t="s">
        <v>279</v>
      </c>
      <c r="B11" s="5"/>
      <c r="C11" s="16"/>
      <c r="D11" s="5" t="s">
        <v>280</v>
      </c>
      <c r="E11" s="5"/>
      <c r="F11" s="16"/>
      <c r="G11" s="5" t="s">
        <v>281</v>
      </c>
      <c r="H11" s="5"/>
      <c r="I11" s="16"/>
      <c r="J11" s="5" t="s">
        <v>286</v>
      </c>
      <c r="K11" s="5"/>
      <c r="L11" s="16"/>
      <c r="M11" s="5" t="s">
        <v>286</v>
      </c>
      <c r="N11" s="5"/>
      <c r="O11" s="16"/>
      <c r="P11" s="5" t="s">
        <v>285</v>
      </c>
      <c r="Q11" s="5"/>
      <c r="R11" s="16"/>
      <c r="S11" s="5" t="s">
        <v>279</v>
      </c>
      <c r="T11" s="5"/>
      <c r="U11" s="16"/>
      <c r="V11" s="5" t="s">
        <v>284</v>
      </c>
      <c r="W11" s="5"/>
      <c r="X11" s="16"/>
      <c r="Y11" s="5" t="s">
        <v>283</v>
      </c>
      <c r="Z11" s="5"/>
      <c r="AA11" s="16"/>
      <c r="AB11" s="5" t="s">
        <v>284</v>
      </c>
      <c r="AC11" s="5"/>
      <c r="AD11" s="16"/>
      <c r="AE11" s="5" t="s">
        <v>284</v>
      </c>
      <c r="AF11" s="5"/>
      <c r="AG11" s="16"/>
      <c r="AH11" s="5" t="s">
        <v>282</v>
      </c>
      <c r="AI11" s="5"/>
      <c r="AJ11" s="16"/>
      <c r="AK11" s="5" t="s">
        <v>282</v>
      </c>
      <c r="AL11" s="5"/>
      <c r="AM11" s="16"/>
      <c r="AN11" s="5" t="s">
        <v>282</v>
      </c>
      <c r="AO11" s="5"/>
      <c r="AP11" s="16"/>
      <c r="AQ11" s="5" t="s">
        <v>284</v>
      </c>
      <c r="AR11" s="5"/>
      <c r="AS11" s="16"/>
      <c r="AT11" s="5" t="s">
        <v>285</v>
      </c>
      <c r="AU11" s="5"/>
      <c r="AV11" s="16"/>
      <c r="AW11" s="5" t="s">
        <v>284</v>
      </c>
      <c r="AX11" s="5"/>
      <c r="AY11" s="16"/>
      <c r="AZ11" s="5" t="s">
        <v>285</v>
      </c>
      <c r="BA11" s="5"/>
      <c r="BB11" s="16"/>
      <c r="BC11" s="5" t="s">
        <v>280</v>
      </c>
      <c r="BD11" s="5"/>
      <c r="BE11" s="16"/>
      <c r="BF11" s="5" t="s">
        <v>283</v>
      </c>
      <c r="BG11" s="5"/>
      <c r="BH11" s="16"/>
      <c r="BI11" s="5" t="s">
        <v>282</v>
      </c>
      <c r="BJ11" s="5"/>
      <c r="BK11" s="16"/>
      <c r="BL11" s="5" t="s">
        <v>284</v>
      </c>
      <c r="BM11" s="5"/>
      <c r="BN11" s="16"/>
      <c r="BO11" s="5" t="s">
        <v>283</v>
      </c>
      <c r="BP11" s="5"/>
      <c r="BQ11" s="16"/>
      <c r="BR11" s="5" t="s">
        <v>283</v>
      </c>
      <c r="BS11" s="5"/>
      <c r="BT11" s="16"/>
      <c r="BU11" s="5" t="s">
        <v>284</v>
      </c>
      <c r="BV11" s="5"/>
      <c r="BW11" s="16"/>
      <c r="BX11" s="5" t="s">
        <v>283</v>
      </c>
      <c r="BY11" s="5"/>
      <c r="BZ11" s="16"/>
      <c r="CA11" s="5" t="s">
        <v>283</v>
      </c>
      <c r="CB11" s="5"/>
      <c r="CC11" s="16"/>
      <c r="CD11" s="5" t="s">
        <v>280</v>
      </c>
      <c r="CE11" s="5"/>
      <c r="CF11" s="16"/>
      <c r="CG11" s="5" t="s">
        <v>283</v>
      </c>
      <c r="CH11" s="5"/>
      <c r="CI11" s="16"/>
      <c r="CJ11" s="5" t="s">
        <v>284</v>
      </c>
      <c r="CK11" s="5"/>
      <c r="CL11" s="16"/>
      <c r="CM11" s="5" t="s">
        <v>283</v>
      </c>
      <c r="CN11" s="5"/>
      <c r="CO11" s="16"/>
      <c r="CP11" s="5" t="s">
        <v>286</v>
      </c>
      <c r="CQ11" s="5"/>
      <c r="CR11" s="16"/>
      <c r="CS11" s="5" t="s">
        <v>286</v>
      </c>
      <c r="CT11" s="5"/>
      <c r="CU11" s="16"/>
      <c r="CV11" s="5" t="s">
        <v>280</v>
      </c>
      <c r="CW11" s="5"/>
      <c r="CX11" s="16"/>
      <c r="CY11" s="5" t="s">
        <v>284</v>
      </c>
      <c r="CZ11" s="5"/>
      <c r="DA11" s="16"/>
      <c r="DB11" s="5" t="s">
        <v>284</v>
      </c>
      <c r="DC11" s="5"/>
      <c r="DD11" s="16"/>
      <c r="DE11" s="5" t="s">
        <v>280</v>
      </c>
      <c r="DF11" s="5"/>
      <c r="DG11" s="16"/>
      <c r="DH11" s="5" t="s">
        <v>283</v>
      </c>
      <c r="DI11" s="5"/>
      <c r="DJ11" s="16"/>
      <c r="DK11" s="5" t="s">
        <v>285</v>
      </c>
      <c r="DL11" s="5"/>
      <c r="DM11" s="16"/>
      <c r="DN11" s="5" t="s">
        <v>282</v>
      </c>
      <c r="DO11" s="5"/>
      <c r="DP11" s="16"/>
      <c r="DQ11" s="5" t="s">
        <v>280</v>
      </c>
      <c r="DR11" s="5"/>
      <c r="DS11" s="16"/>
      <c r="DT11" s="5" t="s">
        <v>282</v>
      </c>
      <c r="DU11" s="5"/>
      <c r="DV11" s="16"/>
      <c r="DW11" s="5" t="s">
        <v>284</v>
      </c>
      <c r="DX11" s="5"/>
      <c r="DY11" s="16"/>
      <c r="DZ11" s="5" t="s">
        <v>284</v>
      </c>
      <c r="EA11" s="5"/>
      <c r="EB11" s="16"/>
      <c r="EC11" s="5" t="s">
        <v>284</v>
      </c>
      <c r="ED11" s="5"/>
      <c r="EE11" s="16"/>
      <c r="EF11" s="5">
        <v>18</v>
      </c>
      <c r="EG11" s="5"/>
      <c r="EH11" s="16"/>
      <c r="EI11" s="5">
        <v>32</v>
      </c>
      <c r="EJ11" s="5"/>
      <c r="EK11" s="16"/>
      <c r="EL11" s="5" t="s">
        <v>282</v>
      </c>
      <c r="EM11" s="5"/>
      <c r="EN11" s="16"/>
      <c r="EO11" s="5" t="s">
        <v>280</v>
      </c>
      <c r="EP11" s="5"/>
      <c r="EQ11" s="16"/>
      <c r="ER11" s="5" t="s">
        <v>284</v>
      </c>
      <c r="ES11" s="5"/>
      <c r="ET11" s="16"/>
      <c r="EU11" s="5" t="s">
        <v>282</v>
      </c>
      <c r="EV11" s="5"/>
      <c r="EW11" s="16"/>
      <c r="EX11" s="5" t="s">
        <v>282</v>
      </c>
      <c r="EY11" s="5"/>
      <c r="EZ11" s="16"/>
      <c r="FA11" s="5" t="s">
        <v>284</v>
      </c>
      <c r="FB11" s="5"/>
      <c r="FC11" s="16"/>
      <c r="FD11" s="5" t="s">
        <v>285</v>
      </c>
      <c r="FE11" s="5"/>
      <c r="FF11" s="16"/>
      <c r="FG11" s="5" t="s">
        <v>282</v>
      </c>
      <c r="FH11" s="5"/>
      <c r="FI11" s="16"/>
      <c r="FJ11" s="5" t="s">
        <v>280</v>
      </c>
      <c r="FK11" s="5"/>
      <c r="FL11" s="16"/>
      <c r="FM11" s="5" t="s">
        <v>279</v>
      </c>
      <c r="FN11" s="5"/>
      <c r="FO11" s="16"/>
      <c r="FP11" s="5" t="s">
        <v>283</v>
      </c>
      <c r="FQ11" s="5"/>
      <c r="FR11" s="16"/>
      <c r="FS11" s="5" t="s">
        <v>283</v>
      </c>
      <c r="FT11" s="5"/>
      <c r="FU11" s="16"/>
      <c r="FV11" s="5" t="s">
        <v>282</v>
      </c>
      <c r="FW11" s="5"/>
      <c r="FX11" s="16"/>
      <c r="FY11" s="5" t="s">
        <v>286</v>
      </c>
      <c r="FZ11" s="5"/>
      <c r="GA11" s="16"/>
      <c r="GB11" s="5" t="s">
        <v>283</v>
      </c>
      <c r="GC11" s="5"/>
      <c r="GD11" s="16"/>
      <c r="GE11" s="5" t="s">
        <v>283</v>
      </c>
      <c r="GF11" s="5"/>
      <c r="GG11" s="16"/>
      <c r="GH11" s="5" t="s">
        <v>283</v>
      </c>
      <c r="GI11" s="5"/>
      <c r="GJ11" s="16"/>
      <c r="GK11" s="5" t="s">
        <v>286</v>
      </c>
      <c r="GL11" s="5"/>
      <c r="GM11" s="16"/>
      <c r="GN11" s="5" t="s">
        <v>286</v>
      </c>
      <c r="GO11" s="5"/>
      <c r="GP11" s="16"/>
      <c r="GQ11" s="5" t="s">
        <v>283</v>
      </c>
      <c r="GR11" s="5"/>
      <c r="GS11" s="16"/>
      <c r="GT11" s="5" t="s">
        <v>286</v>
      </c>
      <c r="GU11" s="5"/>
      <c r="GV11" s="16"/>
      <c r="GW11" s="5" t="s">
        <v>284</v>
      </c>
      <c r="GX11" s="5"/>
      <c r="GY11" s="16"/>
      <c r="GZ11" s="5" t="s">
        <v>284</v>
      </c>
      <c r="HA11" s="5"/>
      <c r="HB11" s="16"/>
      <c r="HC11" s="5" t="s">
        <v>284</v>
      </c>
      <c r="HD11" s="5"/>
      <c r="HE11" s="16"/>
      <c r="HF11" s="5" t="s">
        <v>285</v>
      </c>
      <c r="HG11" s="5"/>
      <c r="HH11" s="16"/>
      <c r="HI11" s="5" t="s">
        <v>284</v>
      </c>
      <c r="HJ11" s="5"/>
      <c r="HK11" s="16"/>
      <c r="HL11" s="5" t="s">
        <v>284</v>
      </c>
      <c r="HM11" s="5"/>
      <c r="HN11" s="16"/>
      <c r="HO11" s="5" t="s">
        <v>280</v>
      </c>
      <c r="HP11" s="5"/>
      <c r="HQ11" s="16"/>
      <c r="HR11" s="5" t="s">
        <v>282</v>
      </c>
      <c r="HS11" s="5"/>
      <c r="HT11" s="16"/>
      <c r="HU11" s="5" t="s">
        <v>280</v>
      </c>
      <c r="HV11" s="5"/>
      <c r="HW11" s="16"/>
      <c r="HX11" s="5" t="s">
        <v>280</v>
      </c>
      <c r="HY11" s="5"/>
      <c r="HZ11" s="16"/>
      <c r="IA11" s="5" t="s">
        <v>280</v>
      </c>
      <c r="IB11" s="5"/>
      <c r="IC11" s="16"/>
      <c r="ID11" s="5" t="s">
        <v>282</v>
      </c>
      <c r="IE11" s="5"/>
      <c r="IF11" s="16"/>
      <c r="IG11" s="5" t="s">
        <v>280</v>
      </c>
      <c r="IH11" s="5"/>
      <c r="II11" s="16"/>
      <c r="IJ11" s="5" t="s">
        <v>282</v>
      </c>
      <c r="IK11" s="5"/>
      <c r="IL11" s="16"/>
      <c r="IM11" s="5" t="s">
        <v>282</v>
      </c>
      <c r="IN11" s="5"/>
      <c r="IO11" s="16"/>
      <c r="IP11" s="5" t="s">
        <v>282</v>
      </c>
      <c r="IQ11" s="5"/>
      <c r="IR11" s="16"/>
      <c r="IS11" s="5" t="s">
        <v>280</v>
      </c>
      <c r="IT11" s="5"/>
      <c r="IU11" s="16"/>
      <c r="IV11" s="5" t="s">
        <v>280</v>
      </c>
      <c r="IW11" s="5"/>
      <c r="IX11" s="16"/>
      <c r="IY11" s="5" t="s">
        <v>281</v>
      </c>
      <c r="IZ11" s="5"/>
      <c r="JA11" s="5"/>
      <c r="JB11" s="5" t="s">
        <v>281</v>
      </c>
      <c r="JC11" s="5"/>
      <c r="JD11" s="5"/>
      <c r="JE11" s="5" t="s">
        <v>281</v>
      </c>
      <c r="JF11" s="5"/>
      <c r="JG11" s="5"/>
      <c r="JH11" s="5" t="s">
        <v>287</v>
      </c>
      <c r="JI11" s="5"/>
      <c r="JJ11" s="5"/>
      <c r="JK11" s="5" t="s">
        <v>287</v>
      </c>
      <c r="JL11" s="5"/>
      <c r="JM11" s="16"/>
      <c r="JN11" s="5" t="s">
        <v>279</v>
      </c>
      <c r="JO11" s="5"/>
      <c r="JP11" s="16"/>
      <c r="JQ11" s="5">
        <v>4</v>
      </c>
    </row>
    <row r="12" spans="1:277" x14ac:dyDescent="0.35">
      <c r="A12" s="15" t="s">
        <v>279</v>
      </c>
      <c r="B12" s="5"/>
      <c r="C12" s="16"/>
      <c r="D12" s="5" t="s">
        <v>282</v>
      </c>
      <c r="E12" s="5"/>
      <c r="F12" s="16"/>
      <c r="G12" s="5" t="s">
        <v>281</v>
      </c>
      <c r="H12" s="5"/>
      <c r="I12" s="16"/>
      <c r="J12" s="5" t="s">
        <v>280</v>
      </c>
      <c r="K12" s="5"/>
      <c r="L12" s="16"/>
      <c r="M12" s="5" t="s">
        <v>283</v>
      </c>
      <c r="N12" s="5"/>
      <c r="O12" s="16"/>
      <c r="P12" s="5" t="s">
        <v>285</v>
      </c>
      <c r="Q12" s="5"/>
      <c r="R12" s="16"/>
      <c r="S12" s="5" t="s">
        <v>282</v>
      </c>
      <c r="T12" s="5"/>
      <c r="U12" s="16"/>
      <c r="V12" s="5" t="s">
        <v>282</v>
      </c>
      <c r="W12" s="5"/>
      <c r="X12" s="16"/>
      <c r="Y12" s="5" t="s">
        <v>282</v>
      </c>
      <c r="Z12" s="5"/>
      <c r="AA12" s="16"/>
      <c r="AB12" s="5" t="s">
        <v>284</v>
      </c>
      <c r="AC12" s="5"/>
      <c r="AD12" s="16"/>
      <c r="AE12" s="5" t="s">
        <v>284</v>
      </c>
      <c r="AF12" s="5"/>
      <c r="AG12" s="16"/>
      <c r="AH12" s="5" t="s">
        <v>284</v>
      </c>
      <c r="AI12" s="5"/>
      <c r="AJ12" s="16"/>
      <c r="AK12" s="5" t="s">
        <v>282</v>
      </c>
      <c r="AL12" s="5"/>
      <c r="AM12" s="16"/>
      <c r="AN12" s="5" t="s">
        <v>285</v>
      </c>
      <c r="AO12" s="5"/>
      <c r="AP12" s="16"/>
      <c r="AQ12" s="5" t="s">
        <v>284</v>
      </c>
      <c r="AR12" s="5"/>
      <c r="AS12" s="16"/>
      <c r="AT12" s="5" t="s">
        <v>286</v>
      </c>
      <c r="AU12" s="5"/>
      <c r="AV12" s="16"/>
      <c r="AW12" s="5" t="s">
        <v>286</v>
      </c>
      <c r="AX12" s="5"/>
      <c r="AY12" s="16"/>
      <c r="AZ12" s="5" t="s">
        <v>286</v>
      </c>
      <c r="BA12" s="5"/>
      <c r="BB12" s="16"/>
      <c r="BC12" s="5" t="s">
        <v>284</v>
      </c>
      <c r="BD12" s="5"/>
      <c r="BE12" s="16"/>
      <c r="BF12" s="5" t="s">
        <v>284</v>
      </c>
      <c r="BG12" s="5"/>
      <c r="BH12" s="16"/>
      <c r="BI12" s="5" t="s">
        <v>284</v>
      </c>
      <c r="BJ12" s="5"/>
      <c r="BK12" s="16"/>
      <c r="BL12" s="5" t="s">
        <v>285</v>
      </c>
      <c r="BM12" s="5"/>
      <c r="BN12" s="16"/>
      <c r="BO12" s="5" t="s">
        <v>285</v>
      </c>
      <c r="BP12" s="5"/>
      <c r="BQ12" s="16"/>
      <c r="BR12" s="5" t="s">
        <v>285</v>
      </c>
      <c r="BS12" s="5"/>
      <c r="BT12" s="16"/>
      <c r="BU12" s="5" t="s">
        <v>282</v>
      </c>
      <c r="BV12" s="5"/>
      <c r="BW12" s="16"/>
      <c r="BX12" s="5" t="s">
        <v>285</v>
      </c>
      <c r="BY12" s="5"/>
      <c r="BZ12" s="16"/>
      <c r="CA12" s="5" t="s">
        <v>285</v>
      </c>
      <c r="CB12" s="5"/>
      <c r="CC12" s="16"/>
      <c r="CD12" s="5" t="s">
        <v>286</v>
      </c>
      <c r="CE12" s="5"/>
      <c r="CF12" s="16"/>
      <c r="CG12" s="5" t="s">
        <v>286</v>
      </c>
      <c r="CH12" s="5"/>
      <c r="CI12" s="16"/>
      <c r="CJ12" s="5" t="s">
        <v>286</v>
      </c>
      <c r="CK12" s="5"/>
      <c r="CL12" s="16"/>
      <c r="CM12" s="5" t="s">
        <v>285</v>
      </c>
      <c r="CN12" s="5"/>
      <c r="CO12" s="16"/>
      <c r="CP12" s="5" t="s">
        <v>284</v>
      </c>
      <c r="CQ12" s="5"/>
      <c r="CR12" s="16"/>
      <c r="CS12" s="5" t="s">
        <v>284</v>
      </c>
      <c r="CT12" s="5"/>
      <c r="CU12" s="16"/>
      <c r="CV12" s="5" t="s">
        <v>285</v>
      </c>
      <c r="CW12" s="5"/>
      <c r="CX12" s="16"/>
      <c r="CY12" s="5" t="s">
        <v>282</v>
      </c>
      <c r="CZ12" s="5"/>
      <c r="DA12" s="16"/>
      <c r="DB12" s="5" t="s">
        <v>285</v>
      </c>
      <c r="DC12" s="5"/>
      <c r="DD12" s="16"/>
      <c r="DE12" s="5" t="s">
        <v>284</v>
      </c>
      <c r="DF12" s="5"/>
      <c r="DG12" s="16"/>
      <c r="DH12" s="5" t="s">
        <v>284</v>
      </c>
      <c r="DI12" s="5"/>
      <c r="DJ12" s="16"/>
      <c r="DK12" s="5" t="s">
        <v>284</v>
      </c>
      <c r="DL12" s="5"/>
      <c r="DM12" s="16"/>
      <c r="DN12" s="5" t="s">
        <v>285</v>
      </c>
      <c r="DO12" s="5"/>
      <c r="DP12" s="16"/>
      <c r="DQ12" s="5" t="s">
        <v>284</v>
      </c>
      <c r="DR12" s="5"/>
      <c r="DS12" s="16"/>
      <c r="DT12" s="5" t="s">
        <v>285</v>
      </c>
      <c r="DU12" s="5"/>
      <c r="DV12" s="16"/>
      <c r="DW12" s="5" t="s">
        <v>284</v>
      </c>
      <c r="DX12" s="5"/>
      <c r="DY12" s="16"/>
      <c r="DZ12" s="5" t="s">
        <v>284</v>
      </c>
      <c r="EA12" s="5"/>
      <c r="EB12" s="16"/>
      <c r="EC12" s="5" t="s">
        <v>284</v>
      </c>
      <c r="ED12" s="5"/>
      <c r="EE12" s="16"/>
      <c r="EF12" s="5">
        <v>21</v>
      </c>
      <c r="EG12" s="5"/>
      <c r="EH12" s="16"/>
      <c r="EI12" s="5">
        <v>46</v>
      </c>
      <c r="EJ12" s="5"/>
      <c r="EK12" s="16"/>
      <c r="EL12" s="5" t="s">
        <v>284</v>
      </c>
      <c r="EM12" s="5"/>
      <c r="EN12" s="16"/>
      <c r="EO12" s="5" t="s">
        <v>282</v>
      </c>
      <c r="EP12" s="5"/>
      <c r="EQ12" s="16"/>
      <c r="ER12" s="5" t="s">
        <v>283</v>
      </c>
      <c r="ES12" s="5"/>
      <c r="ET12" s="16"/>
      <c r="EU12" s="5" t="s">
        <v>286</v>
      </c>
      <c r="EV12" s="5"/>
      <c r="EW12" s="16"/>
      <c r="EX12" s="5" t="s">
        <v>284</v>
      </c>
      <c r="EY12" s="5"/>
      <c r="EZ12" s="16"/>
      <c r="FA12" s="5" t="s">
        <v>285</v>
      </c>
      <c r="FB12" s="5"/>
      <c r="FC12" s="16"/>
      <c r="FD12" s="5" t="s">
        <v>283</v>
      </c>
      <c r="FE12" s="5"/>
      <c r="FF12" s="16"/>
      <c r="FG12" s="5" t="s">
        <v>283</v>
      </c>
      <c r="FH12" s="5"/>
      <c r="FI12" s="16"/>
      <c r="FJ12" s="5" t="s">
        <v>286</v>
      </c>
      <c r="FK12" s="5"/>
      <c r="FL12" s="16"/>
      <c r="FM12" s="5" t="s">
        <v>286</v>
      </c>
      <c r="FN12" s="5"/>
      <c r="FO12" s="16"/>
      <c r="FP12" s="5" t="s">
        <v>284</v>
      </c>
      <c r="FQ12" s="5"/>
      <c r="FR12" s="16"/>
      <c r="FS12" s="5" t="s">
        <v>286</v>
      </c>
      <c r="FT12" s="5"/>
      <c r="FU12" s="16"/>
      <c r="FV12" s="5" t="s">
        <v>284</v>
      </c>
      <c r="FW12" s="5"/>
      <c r="FX12" s="16"/>
      <c r="FY12" s="5" t="s">
        <v>284</v>
      </c>
      <c r="FZ12" s="5"/>
      <c r="GA12" s="16"/>
      <c r="GB12" s="5" t="s">
        <v>286</v>
      </c>
      <c r="GC12" s="5"/>
      <c r="GD12" s="16"/>
      <c r="GE12" s="5" t="s">
        <v>284</v>
      </c>
      <c r="GF12" s="5"/>
      <c r="GG12" s="16"/>
      <c r="GH12" s="5" t="s">
        <v>285</v>
      </c>
      <c r="GI12" s="5"/>
      <c r="GJ12" s="16"/>
      <c r="GK12" s="5" t="s">
        <v>284</v>
      </c>
      <c r="GL12" s="5"/>
      <c r="GM12" s="16"/>
      <c r="GN12" s="5" t="s">
        <v>284</v>
      </c>
      <c r="GO12" s="5"/>
      <c r="GP12" s="16"/>
      <c r="GQ12" s="5" t="s">
        <v>285</v>
      </c>
      <c r="GR12" s="5"/>
      <c r="GS12" s="16"/>
      <c r="GT12" s="5" t="s">
        <v>286</v>
      </c>
      <c r="GU12" s="5"/>
      <c r="GV12" s="16"/>
      <c r="GW12" s="5" t="s">
        <v>284</v>
      </c>
      <c r="GX12" s="5"/>
      <c r="GY12" s="16"/>
      <c r="GZ12" s="5" t="s">
        <v>285</v>
      </c>
      <c r="HA12" s="5"/>
      <c r="HB12" s="16"/>
      <c r="HC12" s="5" t="s">
        <v>284</v>
      </c>
      <c r="HD12" s="5"/>
      <c r="HE12" s="16"/>
      <c r="HF12" s="5" t="s">
        <v>285</v>
      </c>
      <c r="HG12" s="5"/>
      <c r="HH12" s="16"/>
      <c r="HI12" s="5" t="s">
        <v>283</v>
      </c>
      <c r="HJ12" s="5"/>
      <c r="HK12" s="16"/>
      <c r="HL12" s="5" t="s">
        <v>286</v>
      </c>
      <c r="HM12" s="5"/>
      <c r="HN12" s="16"/>
      <c r="HO12" s="5" t="s">
        <v>283</v>
      </c>
      <c r="HP12" s="5"/>
      <c r="HQ12" s="16"/>
      <c r="HR12" s="5" t="s">
        <v>284</v>
      </c>
      <c r="HS12" s="5"/>
      <c r="HT12" s="16"/>
      <c r="HU12" s="5" t="s">
        <v>285</v>
      </c>
      <c r="HV12" s="5"/>
      <c r="HW12" s="16"/>
      <c r="HX12" s="5" t="s">
        <v>283</v>
      </c>
      <c r="HY12" s="5"/>
      <c r="HZ12" s="16"/>
      <c r="IA12" s="5" t="s">
        <v>282</v>
      </c>
      <c r="IB12" s="5"/>
      <c r="IC12" s="16"/>
      <c r="ID12" s="5" t="s">
        <v>279</v>
      </c>
      <c r="IE12" s="5"/>
      <c r="IF12" s="16"/>
      <c r="IG12" s="5" t="s">
        <v>282</v>
      </c>
      <c r="IH12" s="5"/>
      <c r="II12" s="16"/>
      <c r="IJ12" s="5" t="s">
        <v>279</v>
      </c>
      <c r="IK12" s="5"/>
      <c r="IL12" s="16"/>
      <c r="IM12" s="5" t="s">
        <v>284</v>
      </c>
      <c r="IN12" s="5"/>
      <c r="IO12" s="16"/>
      <c r="IP12" s="5" t="s">
        <v>283</v>
      </c>
      <c r="IQ12" s="5"/>
      <c r="IR12" s="16"/>
      <c r="IS12" s="5" t="s">
        <v>285</v>
      </c>
      <c r="IT12" s="5"/>
      <c r="IU12" s="16"/>
      <c r="IV12" s="5" t="s">
        <v>280</v>
      </c>
      <c r="IW12" s="5"/>
      <c r="IX12" s="16"/>
      <c r="IY12" s="5" t="s">
        <v>281</v>
      </c>
      <c r="IZ12" s="5"/>
      <c r="JA12" s="5"/>
      <c r="JB12" s="5" t="s">
        <v>287</v>
      </c>
      <c r="JC12" s="5"/>
      <c r="JD12" s="5"/>
      <c r="JE12" s="5" t="s">
        <v>281</v>
      </c>
      <c r="JF12" s="5"/>
      <c r="JG12" s="5"/>
      <c r="JH12" s="5" t="s">
        <v>281</v>
      </c>
      <c r="JI12" s="5"/>
      <c r="JJ12" s="5"/>
      <c r="JK12" s="5" t="s">
        <v>281</v>
      </c>
      <c r="JL12" s="5"/>
      <c r="JM12" s="16"/>
      <c r="JN12" s="5" t="s">
        <v>280</v>
      </c>
      <c r="JO12" s="5"/>
      <c r="JP12" s="16"/>
      <c r="JQ12" s="5">
        <v>5</v>
      </c>
    </row>
    <row r="13" spans="1:277" x14ac:dyDescent="0.35">
      <c r="A13" s="15" t="s">
        <v>280</v>
      </c>
      <c r="B13" s="5"/>
      <c r="C13" s="16"/>
      <c r="D13" s="5" t="s">
        <v>280</v>
      </c>
      <c r="E13" s="5"/>
      <c r="F13" s="16"/>
      <c r="G13" s="5" t="s">
        <v>281</v>
      </c>
      <c r="H13" s="5"/>
      <c r="I13" s="16"/>
      <c r="J13" s="5" t="s">
        <v>286</v>
      </c>
      <c r="K13" s="5"/>
      <c r="L13" s="16"/>
      <c r="M13" s="5" t="s">
        <v>286</v>
      </c>
      <c r="N13" s="5"/>
      <c r="O13" s="16"/>
      <c r="P13" s="5" t="s">
        <v>285</v>
      </c>
      <c r="Q13" s="5"/>
      <c r="R13" s="16"/>
      <c r="S13" s="5" t="s">
        <v>280</v>
      </c>
      <c r="T13" s="5"/>
      <c r="U13" s="16"/>
      <c r="V13" s="5" t="s">
        <v>283</v>
      </c>
      <c r="W13" s="5"/>
      <c r="X13" s="16"/>
      <c r="Y13" s="5" t="s">
        <v>283</v>
      </c>
      <c r="Z13" s="5"/>
      <c r="AA13" s="16"/>
      <c r="AB13" s="5" t="s">
        <v>286</v>
      </c>
      <c r="AC13" s="5"/>
      <c r="AD13" s="16"/>
      <c r="AE13" s="5" t="s">
        <v>280</v>
      </c>
      <c r="AF13" s="5"/>
      <c r="AG13" s="16"/>
      <c r="AH13" s="5" t="s">
        <v>280</v>
      </c>
      <c r="AI13" s="5"/>
      <c r="AJ13" s="16"/>
      <c r="AK13" s="5" t="s">
        <v>282</v>
      </c>
      <c r="AL13" s="5"/>
      <c r="AM13" s="16"/>
      <c r="AN13" s="5" t="s">
        <v>280</v>
      </c>
      <c r="AO13" s="5"/>
      <c r="AP13" s="16"/>
      <c r="AQ13" s="5" t="s">
        <v>280</v>
      </c>
      <c r="AR13" s="5"/>
      <c r="AS13" s="16"/>
      <c r="AT13" s="5" t="s">
        <v>285</v>
      </c>
      <c r="AU13" s="5"/>
      <c r="AV13" s="16"/>
      <c r="AW13" s="5" t="s">
        <v>280</v>
      </c>
      <c r="AX13" s="5"/>
      <c r="AY13" s="16"/>
      <c r="AZ13" s="5" t="s">
        <v>282</v>
      </c>
      <c r="BA13" s="5"/>
      <c r="BB13" s="16"/>
      <c r="BC13" s="5" t="s">
        <v>280</v>
      </c>
      <c r="BD13" s="5"/>
      <c r="BE13" s="16"/>
      <c r="BF13" s="5" t="s">
        <v>280</v>
      </c>
      <c r="BG13" s="5"/>
      <c r="BH13" s="16"/>
      <c r="BI13" s="5" t="s">
        <v>286</v>
      </c>
      <c r="BJ13" s="5"/>
      <c r="BK13" s="16"/>
      <c r="BL13" s="5" t="s">
        <v>282</v>
      </c>
      <c r="BM13" s="5"/>
      <c r="BN13" s="16"/>
      <c r="BO13" s="5" t="s">
        <v>279</v>
      </c>
      <c r="BP13" s="5"/>
      <c r="BQ13" s="16"/>
      <c r="BR13" s="5" t="s">
        <v>280</v>
      </c>
      <c r="BS13" s="5"/>
      <c r="BT13" s="16"/>
      <c r="BU13" s="5" t="s">
        <v>280</v>
      </c>
      <c r="BV13" s="5"/>
      <c r="BW13" s="16"/>
      <c r="BX13" s="5" t="s">
        <v>279</v>
      </c>
      <c r="BY13" s="5"/>
      <c r="BZ13" s="16"/>
      <c r="CA13" s="5" t="s">
        <v>280</v>
      </c>
      <c r="CB13" s="5"/>
      <c r="CC13" s="16"/>
      <c r="CD13" s="5" t="s">
        <v>280</v>
      </c>
      <c r="CE13" s="5"/>
      <c r="CF13" s="16"/>
      <c r="CG13" s="5" t="s">
        <v>280</v>
      </c>
      <c r="CH13" s="5"/>
      <c r="CI13" s="16"/>
      <c r="CJ13" s="5" t="s">
        <v>280</v>
      </c>
      <c r="CK13" s="5"/>
      <c r="CL13" s="16"/>
      <c r="CM13" s="5" t="s">
        <v>285</v>
      </c>
      <c r="CN13" s="5"/>
      <c r="CO13" s="16"/>
      <c r="CP13" s="5" t="s">
        <v>280</v>
      </c>
      <c r="CQ13" s="5"/>
      <c r="CR13" s="16"/>
      <c r="CS13" s="5" t="s">
        <v>284</v>
      </c>
      <c r="CT13" s="5"/>
      <c r="CU13" s="16"/>
      <c r="CV13" s="5" t="s">
        <v>280</v>
      </c>
      <c r="CW13" s="5"/>
      <c r="CX13" s="16"/>
      <c r="CY13" s="5" t="s">
        <v>280</v>
      </c>
      <c r="CZ13" s="5"/>
      <c r="DA13" s="16"/>
      <c r="DB13" s="5" t="s">
        <v>280</v>
      </c>
      <c r="DC13" s="5"/>
      <c r="DD13" s="16"/>
      <c r="DE13" s="5" t="s">
        <v>282</v>
      </c>
      <c r="DF13" s="5"/>
      <c r="DG13" s="16"/>
      <c r="DH13" s="5" t="s">
        <v>280</v>
      </c>
      <c r="DI13" s="5"/>
      <c r="DJ13" s="16"/>
      <c r="DK13" s="5" t="s">
        <v>285</v>
      </c>
      <c r="DL13" s="5"/>
      <c r="DM13" s="16"/>
      <c r="DN13" s="5" t="s">
        <v>280</v>
      </c>
      <c r="DO13" s="5"/>
      <c r="DP13" s="16"/>
      <c r="DQ13" s="5" t="s">
        <v>280</v>
      </c>
      <c r="DR13" s="5"/>
      <c r="DS13" s="16"/>
      <c r="DT13" s="5" t="s">
        <v>285</v>
      </c>
      <c r="DU13" s="5"/>
      <c r="DV13" s="16"/>
      <c r="DW13" s="5" t="s">
        <v>284</v>
      </c>
      <c r="DX13" s="5"/>
      <c r="DY13" s="16"/>
      <c r="DZ13" s="5" t="s">
        <v>285</v>
      </c>
      <c r="EA13" s="5"/>
      <c r="EB13" s="16"/>
      <c r="EC13" s="5" t="s">
        <v>282</v>
      </c>
      <c r="ED13" s="5"/>
      <c r="EE13" s="16"/>
      <c r="EF13" s="5">
        <v>17</v>
      </c>
      <c r="EG13" s="5"/>
      <c r="EH13" s="16"/>
      <c r="EI13" s="5">
        <v>48</v>
      </c>
      <c r="EJ13" s="5"/>
      <c r="EK13" s="16"/>
      <c r="EL13" s="5" t="s">
        <v>282</v>
      </c>
      <c r="EM13" s="5"/>
      <c r="EN13" s="16"/>
      <c r="EO13" s="5" t="s">
        <v>286</v>
      </c>
      <c r="EP13" s="5"/>
      <c r="EQ13" s="16"/>
      <c r="ER13" s="5" t="s">
        <v>286</v>
      </c>
      <c r="ES13" s="5"/>
      <c r="ET13" s="16"/>
      <c r="EU13" s="5" t="s">
        <v>286</v>
      </c>
      <c r="EV13" s="5"/>
      <c r="EW13" s="16"/>
      <c r="EX13" s="5" t="s">
        <v>286</v>
      </c>
      <c r="EY13" s="5"/>
      <c r="EZ13" s="16"/>
      <c r="FA13" s="5" t="s">
        <v>282</v>
      </c>
      <c r="FB13" s="5"/>
      <c r="FC13" s="16"/>
      <c r="FD13" s="5" t="s">
        <v>286</v>
      </c>
      <c r="FE13" s="5"/>
      <c r="FF13" s="16"/>
      <c r="FG13" s="5" t="s">
        <v>286</v>
      </c>
      <c r="FH13" s="5"/>
      <c r="FI13" s="16"/>
      <c r="FJ13" s="5" t="s">
        <v>286</v>
      </c>
      <c r="FK13" s="5"/>
      <c r="FL13" s="16"/>
      <c r="FM13" s="5" t="s">
        <v>286</v>
      </c>
      <c r="FN13" s="5"/>
      <c r="FO13" s="16"/>
      <c r="FP13" s="5" t="s">
        <v>285</v>
      </c>
      <c r="FQ13" s="5"/>
      <c r="FR13" s="16"/>
      <c r="FS13" s="5" t="s">
        <v>283</v>
      </c>
      <c r="FT13" s="5"/>
      <c r="FU13" s="16"/>
      <c r="FV13" s="5" t="s">
        <v>283</v>
      </c>
      <c r="FW13" s="5"/>
      <c r="FX13" s="16"/>
      <c r="FY13" s="5" t="s">
        <v>286</v>
      </c>
      <c r="FZ13" s="5"/>
      <c r="GA13" s="16"/>
      <c r="GB13" s="5" t="s">
        <v>286</v>
      </c>
      <c r="GC13" s="5"/>
      <c r="GD13" s="16"/>
      <c r="GE13" s="5" t="s">
        <v>286</v>
      </c>
      <c r="GF13" s="5"/>
      <c r="GG13" s="16"/>
      <c r="GH13" s="5" t="s">
        <v>285</v>
      </c>
      <c r="GI13" s="5"/>
      <c r="GJ13" s="16"/>
      <c r="GK13" s="5" t="s">
        <v>285</v>
      </c>
      <c r="GL13" s="5"/>
      <c r="GM13" s="16"/>
      <c r="GN13" s="5" t="s">
        <v>284</v>
      </c>
      <c r="GO13" s="5"/>
      <c r="GP13" s="16"/>
      <c r="GQ13" s="5" t="s">
        <v>279</v>
      </c>
      <c r="GR13" s="5"/>
      <c r="GS13" s="16"/>
      <c r="GT13" s="5" t="s">
        <v>282</v>
      </c>
      <c r="GU13" s="5"/>
      <c r="GV13" s="16"/>
      <c r="GW13" s="5" t="s">
        <v>280</v>
      </c>
      <c r="GX13" s="5"/>
      <c r="GY13" s="16"/>
      <c r="GZ13" s="5" t="s">
        <v>286</v>
      </c>
      <c r="HA13" s="5"/>
      <c r="HB13" s="16"/>
      <c r="HC13" s="5" t="s">
        <v>286</v>
      </c>
      <c r="HD13" s="5"/>
      <c r="HE13" s="16"/>
      <c r="HF13" s="5" t="s">
        <v>286</v>
      </c>
      <c r="HG13" s="5"/>
      <c r="HH13" s="16"/>
      <c r="HI13" s="5" t="s">
        <v>286</v>
      </c>
      <c r="HJ13" s="5"/>
      <c r="HK13" s="16"/>
      <c r="HL13" s="5" t="s">
        <v>286</v>
      </c>
      <c r="HM13" s="5"/>
      <c r="HN13" s="16"/>
      <c r="HO13" s="5" t="s">
        <v>286</v>
      </c>
      <c r="HP13" s="5"/>
      <c r="HQ13" s="16"/>
      <c r="HR13" s="5" t="s">
        <v>285</v>
      </c>
      <c r="HS13" s="5"/>
      <c r="HT13" s="16"/>
      <c r="HU13" s="5" t="s">
        <v>285</v>
      </c>
      <c r="HV13" s="5"/>
      <c r="HW13" s="16"/>
      <c r="HX13" s="5" t="s">
        <v>285</v>
      </c>
      <c r="HY13" s="5"/>
      <c r="HZ13" s="16"/>
      <c r="IA13" s="5" t="s">
        <v>282</v>
      </c>
      <c r="IB13" s="5"/>
      <c r="IC13" s="16"/>
      <c r="ID13" s="5" t="s">
        <v>280</v>
      </c>
      <c r="IE13" s="5"/>
      <c r="IF13" s="16"/>
      <c r="IG13" s="5" t="s">
        <v>282</v>
      </c>
      <c r="IH13" s="5"/>
      <c r="II13" s="16"/>
      <c r="IJ13" s="5" t="s">
        <v>279</v>
      </c>
      <c r="IK13" s="5"/>
      <c r="IL13" s="16"/>
      <c r="IM13" s="5" t="s">
        <v>283</v>
      </c>
      <c r="IN13" s="5"/>
      <c r="IO13" s="16"/>
      <c r="IP13" s="5" t="s">
        <v>283</v>
      </c>
      <c r="IQ13" s="5"/>
      <c r="IR13" s="16"/>
      <c r="IS13" s="5" t="s">
        <v>286</v>
      </c>
      <c r="IT13" s="5"/>
      <c r="IU13" s="16"/>
      <c r="IV13" s="5" t="s">
        <v>280</v>
      </c>
      <c r="IW13" s="5"/>
      <c r="IX13" s="16"/>
      <c r="IY13" s="5" t="s">
        <v>281</v>
      </c>
      <c r="IZ13" s="5"/>
      <c r="JA13" s="5"/>
      <c r="JB13" s="5" t="s">
        <v>281</v>
      </c>
      <c r="JC13" s="5"/>
      <c r="JD13" s="5"/>
      <c r="JE13" s="5" t="s">
        <v>281</v>
      </c>
      <c r="JF13" s="5"/>
      <c r="JG13" s="5"/>
      <c r="JH13" s="5" t="s">
        <v>281</v>
      </c>
      <c r="JI13" s="5"/>
      <c r="JJ13" s="5"/>
      <c r="JK13" s="5" t="s">
        <v>287</v>
      </c>
      <c r="JL13" s="5"/>
      <c r="JM13" s="16"/>
      <c r="JN13" s="5" t="s">
        <v>282</v>
      </c>
      <c r="JO13" s="5"/>
      <c r="JP13" s="16"/>
      <c r="JQ13" s="5">
        <v>6</v>
      </c>
    </row>
    <row r="14" spans="1:277" x14ac:dyDescent="0.35">
      <c r="A14" s="15" t="s">
        <v>279</v>
      </c>
      <c r="B14" s="5"/>
      <c r="C14" s="16"/>
      <c r="D14" s="5" t="s">
        <v>280</v>
      </c>
      <c r="E14" s="5"/>
      <c r="F14" s="16"/>
      <c r="G14" s="5" t="s">
        <v>281</v>
      </c>
      <c r="H14" s="5"/>
      <c r="I14" s="16"/>
      <c r="J14" s="5" t="s">
        <v>285</v>
      </c>
      <c r="K14" s="5"/>
      <c r="L14" s="16"/>
      <c r="M14" s="5" t="s">
        <v>283</v>
      </c>
      <c r="N14" s="5"/>
      <c r="O14" s="16"/>
      <c r="P14" s="5" t="s">
        <v>280</v>
      </c>
      <c r="Q14" s="5"/>
      <c r="R14" s="16"/>
      <c r="S14" s="5" t="s">
        <v>279</v>
      </c>
      <c r="T14" s="5"/>
      <c r="U14" s="16"/>
      <c r="V14" s="5" t="s">
        <v>284</v>
      </c>
      <c r="W14" s="5"/>
      <c r="X14" s="16"/>
      <c r="Y14" s="5" t="s">
        <v>284</v>
      </c>
      <c r="Z14" s="5"/>
      <c r="AA14" s="16"/>
      <c r="AB14" s="5" t="s">
        <v>286</v>
      </c>
      <c r="AC14" s="5"/>
      <c r="AD14" s="16"/>
      <c r="AE14" s="5" t="s">
        <v>283</v>
      </c>
      <c r="AF14" s="5"/>
      <c r="AG14" s="16"/>
      <c r="AH14" s="5" t="s">
        <v>286</v>
      </c>
      <c r="AI14" s="5"/>
      <c r="AJ14" s="16"/>
      <c r="AK14" s="5" t="s">
        <v>282</v>
      </c>
      <c r="AL14" s="5"/>
      <c r="AM14" s="16"/>
      <c r="AN14" s="5" t="s">
        <v>280</v>
      </c>
      <c r="AO14" s="5"/>
      <c r="AP14" s="16"/>
      <c r="AQ14" s="5" t="s">
        <v>284</v>
      </c>
      <c r="AR14" s="5"/>
      <c r="AS14" s="16"/>
      <c r="AT14" s="5" t="s">
        <v>282</v>
      </c>
      <c r="AU14" s="5"/>
      <c r="AV14" s="16"/>
      <c r="AW14" s="5" t="s">
        <v>285</v>
      </c>
      <c r="AX14" s="5"/>
      <c r="AY14" s="16"/>
      <c r="AZ14" s="5" t="s">
        <v>285</v>
      </c>
      <c r="BA14" s="5"/>
      <c r="BB14" s="16"/>
      <c r="BC14" s="5" t="s">
        <v>284</v>
      </c>
      <c r="BD14" s="5"/>
      <c r="BE14" s="16"/>
      <c r="BF14" s="5" t="s">
        <v>284</v>
      </c>
      <c r="BG14" s="5"/>
      <c r="BH14" s="16"/>
      <c r="BI14" s="5" t="s">
        <v>283</v>
      </c>
      <c r="BJ14" s="5"/>
      <c r="BK14" s="16"/>
      <c r="BL14" s="5" t="s">
        <v>284</v>
      </c>
      <c r="BM14" s="5"/>
      <c r="BN14" s="16"/>
      <c r="BO14" s="5" t="s">
        <v>285</v>
      </c>
      <c r="BP14" s="5"/>
      <c r="BQ14" s="16"/>
      <c r="BR14" s="5" t="s">
        <v>284</v>
      </c>
      <c r="BS14" s="5"/>
      <c r="BT14" s="16"/>
      <c r="BU14" s="5" t="s">
        <v>283</v>
      </c>
      <c r="BV14" s="5"/>
      <c r="BW14" s="16"/>
      <c r="BX14" s="5" t="s">
        <v>283</v>
      </c>
      <c r="BY14" s="5"/>
      <c r="BZ14" s="16"/>
      <c r="CA14" s="5" t="s">
        <v>286</v>
      </c>
      <c r="CB14" s="5"/>
      <c r="CC14" s="16"/>
      <c r="CD14" s="5" t="s">
        <v>283</v>
      </c>
      <c r="CE14" s="5"/>
      <c r="CF14" s="16"/>
      <c r="CG14" s="5" t="s">
        <v>283</v>
      </c>
      <c r="CH14" s="5"/>
      <c r="CI14" s="16"/>
      <c r="CJ14" s="5" t="s">
        <v>285</v>
      </c>
      <c r="CK14" s="5"/>
      <c r="CL14" s="16"/>
      <c r="CM14" s="5" t="s">
        <v>283</v>
      </c>
      <c r="CN14" s="5"/>
      <c r="CO14" s="16"/>
      <c r="CP14" s="5" t="s">
        <v>284</v>
      </c>
      <c r="CQ14" s="5"/>
      <c r="CR14" s="16"/>
      <c r="CS14" s="5" t="s">
        <v>283</v>
      </c>
      <c r="CT14" s="5"/>
      <c r="CU14" s="16"/>
      <c r="CV14" s="5" t="s">
        <v>280</v>
      </c>
      <c r="CW14" s="5"/>
      <c r="CX14" s="16"/>
      <c r="CY14" s="5" t="s">
        <v>280</v>
      </c>
      <c r="CZ14" s="5"/>
      <c r="DA14" s="16"/>
      <c r="DB14" s="5" t="s">
        <v>284</v>
      </c>
      <c r="DC14" s="5"/>
      <c r="DD14" s="16"/>
      <c r="DE14" s="5" t="s">
        <v>285</v>
      </c>
      <c r="DF14" s="5"/>
      <c r="DG14" s="16"/>
      <c r="DH14" s="5" t="s">
        <v>286</v>
      </c>
      <c r="DI14" s="5"/>
      <c r="DJ14" s="16"/>
      <c r="DK14" s="5" t="s">
        <v>286</v>
      </c>
      <c r="DL14" s="5"/>
      <c r="DM14" s="16"/>
      <c r="DN14" s="5" t="s">
        <v>280</v>
      </c>
      <c r="DO14" s="5"/>
      <c r="DP14" s="16"/>
      <c r="DQ14" s="5" t="s">
        <v>280</v>
      </c>
      <c r="DR14" s="5"/>
      <c r="DS14" s="16"/>
      <c r="DT14" s="5" t="s">
        <v>284</v>
      </c>
      <c r="DU14" s="5"/>
      <c r="DV14" s="16"/>
      <c r="DW14" s="5" t="s">
        <v>286</v>
      </c>
      <c r="DX14" s="5"/>
      <c r="DY14" s="16"/>
      <c r="DZ14" s="5" t="s">
        <v>284</v>
      </c>
      <c r="EA14" s="5"/>
      <c r="EB14" s="16"/>
      <c r="EC14" s="5" t="s">
        <v>286</v>
      </c>
      <c r="ED14" s="5"/>
      <c r="EE14" s="16"/>
      <c r="EF14" s="5">
        <v>15</v>
      </c>
      <c r="EG14" s="5"/>
      <c r="EH14" s="16"/>
      <c r="EI14" s="5">
        <v>35</v>
      </c>
      <c r="EJ14" s="5"/>
      <c r="EK14" s="16"/>
      <c r="EL14" s="5" t="s">
        <v>284</v>
      </c>
      <c r="EM14" s="5"/>
      <c r="EN14" s="16"/>
      <c r="EO14" s="5" t="s">
        <v>282</v>
      </c>
      <c r="EP14" s="5"/>
      <c r="EQ14" s="16"/>
      <c r="ER14" s="5" t="s">
        <v>283</v>
      </c>
      <c r="ES14" s="5"/>
      <c r="ET14" s="16"/>
      <c r="EU14" s="5" t="s">
        <v>280</v>
      </c>
      <c r="EV14" s="5"/>
      <c r="EW14" s="16"/>
      <c r="EX14" s="5" t="s">
        <v>283</v>
      </c>
      <c r="EY14" s="5"/>
      <c r="EZ14" s="16"/>
      <c r="FA14" s="5" t="s">
        <v>279</v>
      </c>
      <c r="FB14" s="5"/>
      <c r="FC14" s="16"/>
      <c r="FD14" s="5" t="s">
        <v>286</v>
      </c>
      <c r="FE14" s="5"/>
      <c r="FF14" s="16"/>
      <c r="FG14" s="5" t="s">
        <v>286</v>
      </c>
      <c r="FH14" s="5"/>
      <c r="FI14" s="16"/>
      <c r="FJ14" s="5" t="s">
        <v>283</v>
      </c>
      <c r="FK14" s="5"/>
      <c r="FL14" s="16"/>
      <c r="FM14" s="5" t="s">
        <v>285</v>
      </c>
      <c r="FN14" s="5"/>
      <c r="FO14" s="16"/>
      <c r="FP14" s="5" t="s">
        <v>283</v>
      </c>
      <c r="FQ14" s="5"/>
      <c r="FR14" s="16"/>
      <c r="FS14" s="5" t="s">
        <v>286</v>
      </c>
      <c r="FT14" s="5"/>
      <c r="FU14" s="16"/>
      <c r="FV14" s="5" t="s">
        <v>283</v>
      </c>
      <c r="FW14" s="5"/>
      <c r="FX14" s="16"/>
      <c r="FY14" s="5" t="s">
        <v>284</v>
      </c>
      <c r="FZ14" s="5"/>
      <c r="GA14" s="16"/>
      <c r="GB14" s="5" t="s">
        <v>286</v>
      </c>
      <c r="GC14" s="5"/>
      <c r="GD14" s="16"/>
      <c r="GE14" s="5" t="s">
        <v>284</v>
      </c>
      <c r="GF14" s="5"/>
      <c r="GG14" s="16"/>
      <c r="GH14" s="5" t="s">
        <v>284</v>
      </c>
      <c r="GI14" s="5"/>
      <c r="GJ14" s="16"/>
      <c r="GK14" s="5" t="s">
        <v>286</v>
      </c>
      <c r="GL14" s="5"/>
      <c r="GM14" s="16"/>
      <c r="GN14" s="5" t="s">
        <v>286</v>
      </c>
      <c r="GO14" s="5"/>
      <c r="GP14" s="16"/>
      <c r="GQ14" s="5" t="s">
        <v>284</v>
      </c>
      <c r="GR14" s="5"/>
      <c r="GS14" s="16"/>
      <c r="GT14" s="5" t="s">
        <v>286</v>
      </c>
      <c r="GU14" s="5"/>
      <c r="GV14" s="16"/>
      <c r="GW14" s="5" t="s">
        <v>286</v>
      </c>
      <c r="GX14" s="5"/>
      <c r="GY14" s="16"/>
      <c r="GZ14" s="5" t="s">
        <v>283</v>
      </c>
      <c r="HA14" s="5"/>
      <c r="HB14" s="16"/>
      <c r="HC14" s="5" t="s">
        <v>283</v>
      </c>
      <c r="HD14" s="5"/>
      <c r="HE14" s="16"/>
      <c r="HF14" s="5" t="s">
        <v>284</v>
      </c>
      <c r="HG14" s="5"/>
      <c r="HH14" s="16"/>
      <c r="HI14" s="5" t="s">
        <v>280</v>
      </c>
      <c r="HJ14" s="5"/>
      <c r="HK14" s="16"/>
      <c r="HL14" s="5" t="s">
        <v>279</v>
      </c>
      <c r="HM14" s="5"/>
      <c r="HN14" s="16"/>
      <c r="HO14" s="5" t="s">
        <v>282</v>
      </c>
      <c r="HP14" s="5"/>
      <c r="HQ14" s="16"/>
      <c r="HR14" s="5" t="s">
        <v>285</v>
      </c>
      <c r="HS14" s="5"/>
      <c r="HT14" s="16"/>
      <c r="HU14" s="5" t="s">
        <v>285</v>
      </c>
      <c r="HV14" s="5"/>
      <c r="HW14" s="16"/>
      <c r="HX14" s="5" t="s">
        <v>284</v>
      </c>
      <c r="HY14" s="5"/>
      <c r="HZ14" s="16"/>
      <c r="IA14" s="5" t="s">
        <v>280</v>
      </c>
      <c r="IB14" s="5"/>
      <c r="IC14" s="16"/>
      <c r="ID14" s="5" t="s">
        <v>282</v>
      </c>
      <c r="IE14" s="5"/>
      <c r="IF14" s="16"/>
      <c r="IG14" s="5" t="s">
        <v>282</v>
      </c>
      <c r="IH14" s="5"/>
      <c r="II14" s="16"/>
      <c r="IJ14" s="5" t="s">
        <v>279</v>
      </c>
      <c r="IK14" s="5"/>
      <c r="IL14" s="16"/>
      <c r="IM14" s="5" t="s">
        <v>282</v>
      </c>
      <c r="IN14" s="5"/>
      <c r="IO14" s="16"/>
      <c r="IP14" s="5" t="s">
        <v>282</v>
      </c>
      <c r="IQ14" s="5"/>
      <c r="IR14" s="16"/>
      <c r="IS14" s="5" t="s">
        <v>285</v>
      </c>
      <c r="IT14" s="5"/>
      <c r="IU14" s="16"/>
      <c r="IV14" s="5" t="s">
        <v>280</v>
      </c>
      <c r="IW14" s="5"/>
      <c r="IX14" s="16"/>
      <c r="IY14" s="5" t="s">
        <v>281</v>
      </c>
      <c r="IZ14" s="5"/>
      <c r="JA14" s="5"/>
      <c r="JB14" s="5" t="s">
        <v>281</v>
      </c>
      <c r="JC14" s="5"/>
      <c r="JD14" s="5"/>
      <c r="JE14" s="5" t="s">
        <v>281</v>
      </c>
      <c r="JF14" s="5"/>
      <c r="JG14" s="5"/>
      <c r="JH14" s="5" t="s">
        <v>287</v>
      </c>
      <c r="JI14" s="5"/>
      <c r="JJ14" s="5"/>
      <c r="JK14" s="5" t="s">
        <v>287</v>
      </c>
      <c r="JL14" s="5"/>
      <c r="JM14" s="16"/>
      <c r="JN14" s="5" t="s">
        <v>280</v>
      </c>
      <c r="JO14" s="5"/>
      <c r="JP14" s="16"/>
      <c r="JQ14" s="5">
        <v>7</v>
      </c>
    </row>
    <row r="15" spans="1:277" x14ac:dyDescent="0.35">
      <c r="A15" s="15" t="s">
        <v>284</v>
      </c>
      <c r="B15" s="5"/>
      <c r="C15" s="16"/>
      <c r="D15" s="5" t="s">
        <v>280</v>
      </c>
      <c r="E15" s="5"/>
      <c r="F15" s="16"/>
      <c r="G15" s="5" t="s">
        <v>281</v>
      </c>
      <c r="H15" s="5"/>
      <c r="I15" s="16"/>
      <c r="J15" s="5" t="s">
        <v>286</v>
      </c>
      <c r="K15" s="5"/>
      <c r="L15" s="16"/>
      <c r="M15" s="5" t="s">
        <v>279</v>
      </c>
      <c r="N15" s="5"/>
      <c r="O15" s="16"/>
      <c r="P15" s="5" t="s">
        <v>279</v>
      </c>
      <c r="Q15" s="5"/>
      <c r="R15" s="16"/>
      <c r="S15" s="5" t="s">
        <v>285</v>
      </c>
      <c r="T15" s="5"/>
      <c r="U15" s="16"/>
      <c r="V15" s="5" t="s">
        <v>285</v>
      </c>
      <c r="W15" s="5"/>
      <c r="X15" s="16"/>
      <c r="Y15" s="5" t="s">
        <v>285</v>
      </c>
      <c r="Z15" s="5"/>
      <c r="AA15" s="16"/>
      <c r="AB15" s="5" t="s">
        <v>283</v>
      </c>
      <c r="AC15" s="5"/>
      <c r="AD15" s="16"/>
      <c r="AE15" s="5" t="s">
        <v>282</v>
      </c>
      <c r="AF15" s="5"/>
      <c r="AG15" s="16"/>
      <c r="AH15" s="5" t="s">
        <v>283</v>
      </c>
      <c r="AI15" s="5"/>
      <c r="AJ15" s="16"/>
      <c r="AK15" s="5" t="s">
        <v>282</v>
      </c>
      <c r="AL15" s="5"/>
      <c r="AM15" s="16"/>
      <c r="AN15" s="5" t="s">
        <v>282</v>
      </c>
      <c r="AO15" s="5"/>
      <c r="AP15" s="16"/>
      <c r="AQ15" s="5" t="s">
        <v>283</v>
      </c>
      <c r="AR15" s="5"/>
      <c r="AS15" s="16"/>
      <c r="AT15" s="5" t="s">
        <v>285</v>
      </c>
      <c r="AU15" s="5"/>
      <c r="AV15" s="16"/>
      <c r="AW15" s="5" t="s">
        <v>285</v>
      </c>
      <c r="AX15" s="5"/>
      <c r="AY15" s="16"/>
      <c r="AZ15" s="5" t="s">
        <v>283</v>
      </c>
      <c r="BA15" s="5"/>
      <c r="BB15" s="16"/>
      <c r="BC15" s="5" t="s">
        <v>284</v>
      </c>
      <c r="BD15" s="5"/>
      <c r="BE15" s="16"/>
      <c r="BF15" s="5" t="s">
        <v>284</v>
      </c>
      <c r="BG15" s="5"/>
      <c r="BH15" s="16"/>
      <c r="BI15" s="5" t="s">
        <v>283</v>
      </c>
      <c r="BJ15" s="5"/>
      <c r="BK15" s="16"/>
      <c r="BL15" s="5" t="s">
        <v>283</v>
      </c>
      <c r="BM15" s="5"/>
      <c r="BN15" s="16"/>
      <c r="BO15" s="5" t="s">
        <v>283</v>
      </c>
      <c r="BP15" s="5"/>
      <c r="BQ15" s="16"/>
      <c r="BR15" s="5" t="s">
        <v>283</v>
      </c>
      <c r="BS15" s="5"/>
      <c r="BT15" s="16"/>
      <c r="BU15" s="5" t="s">
        <v>286</v>
      </c>
      <c r="BV15" s="5"/>
      <c r="BW15" s="16"/>
      <c r="BX15" s="5" t="s">
        <v>283</v>
      </c>
      <c r="BY15" s="5"/>
      <c r="BZ15" s="16"/>
      <c r="CA15" s="5" t="s">
        <v>283</v>
      </c>
      <c r="CB15" s="5"/>
      <c r="CC15" s="16"/>
      <c r="CD15" s="5" t="s">
        <v>284</v>
      </c>
      <c r="CE15" s="5"/>
      <c r="CF15" s="16"/>
      <c r="CG15" s="5" t="s">
        <v>284</v>
      </c>
      <c r="CH15" s="5"/>
      <c r="CI15" s="16"/>
      <c r="CJ15" s="5" t="s">
        <v>286</v>
      </c>
      <c r="CK15" s="5"/>
      <c r="CL15" s="16"/>
      <c r="CM15" s="5" t="s">
        <v>283</v>
      </c>
      <c r="CN15" s="5"/>
      <c r="CO15" s="16"/>
      <c r="CP15" s="5" t="s">
        <v>284</v>
      </c>
      <c r="CQ15" s="5"/>
      <c r="CR15" s="16"/>
      <c r="CS15" s="5" t="s">
        <v>283</v>
      </c>
      <c r="CT15" s="5"/>
      <c r="CU15" s="16"/>
      <c r="CV15" s="5" t="s">
        <v>283</v>
      </c>
      <c r="CW15" s="5"/>
      <c r="CX15" s="16"/>
      <c r="CY15" s="5" t="s">
        <v>284</v>
      </c>
      <c r="CZ15" s="5"/>
      <c r="DA15" s="16"/>
      <c r="DB15" s="5" t="s">
        <v>283</v>
      </c>
      <c r="DC15" s="5"/>
      <c r="DD15" s="16"/>
      <c r="DE15" s="5" t="s">
        <v>284</v>
      </c>
      <c r="DF15" s="5"/>
      <c r="DG15" s="16"/>
      <c r="DH15" s="5" t="s">
        <v>283</v>
      </c>
      <c r="DI15" s="5"/>
      <c r="DJ15" s="16"/>
      <c r="DK15" s="5" t="s">
        <v>284</v>
      </c>
      <c r="DL15" s="5"/>
      <c r="DM15" s="16"/>
      <c r="DN15" s="5" t="s">
        <v>282</v>
      </c>
      <c r="DO15" s="5"/>
      <c r="DP15" s="16"/>
      <c r="DQ15" s="5" t="s">
        <v>282</v>
      </c>
      <c r="DR15" s="5"/>
      <c r="DS15" s="16"/>
      <c r="DT15" s="5" t="s">
        <v>283</v>
      </c>
      <c r="DU15" s="5"/>
      <c r="DV15" s="16"/>
      <c r="DW15" s="5" t="s">
        <v>284</v>
      </c>
      <c r="DX15" s="5"/>
      <c r="DY15" s="16"/>
      <c r="DZ15" s="5" t="s">
        <v>284</v>
      </c>
      <c r="EA15" s="5"/>
      <c r="EB15" s="16"/>
      <c r="EC15" s="5" t="s">
        <v>283</v>
      </c>
      <c r="ED15" s="5"/>
      <c r="EE15" s="16"/>
      <c r="EF15" s="5">
        <v>20</v>
      </c>
      <c r="EG15" s="5"/>
      <c r="EH15" s="16"/>
      <c r="EI15" s="5">
        <v>31</v>
      </c>
      <c r="EJ15" s="5"/>
      <c r="EK15" s="16"/>
      <c r="EL15" s="5" t="s">
        <v>283</v>
      </c>
      <c r="EM15" s="5"/>
      <c r="EN15" s="16"/>
      <c r="EO15" s="5" t="s">
        <v>283</v>
      </c>
      <c r="EP15" s="5"/>
      <c r="EQ15" s="16"/>
      <c r="ER15" s="5" t="s">
        <v>285</v>
      </c>
      <c r="ES15" s="5"/>
      <c r="ET15" s="16"/>
      <c r="EU15" s="5" t="s">
        <v>285</v>
      </c>
      <c r="EV15" s="5"/>
      <c r="EW15" s="16"/>
      <c r="EX15" s="5" t="s">
        <v>280</v>
      </c>
      <c r="EY15" s="5"/>
      <c r="EZ15" s="16"/>
      <c r="FA15" s="5" t="s">
        <v>280</v>
      </c>
      <c r="FB15" s="5"/>
      <c r="FC15" s="16"/>
      <c r="FD15" s="5" t="s">
        <v>285</v>
      </c>
      <c r="FE15" s="5"/>
      <c r="FF15" s="16"/>
      <c r="FG15" s="5" t="s">
        <v>282</v>
      </c>
      <c r="FH15" s="5"/>
      <c r="FI15" s="16"/>
      <c r="FJ15" s="5" t="s">
        <v>286</v>
      </c>
      <c r="FK15" s="5"/>
      <c r="FL15" s="16"/>
      <c r="FM15" s="5" t="s">
        <v>283</v>
      </c>
      <c r="FN15" s="5"/>
      <c r="FO15" s="16"/>
      <c r="FP15" s="5" t="s">
        <v>286</v>
      </c>
      <c r="FQ15" s="5"/>
      <c r="FR15" s="16"/>
      <c r="FS15" s="5" t="s">
        <v>283</v>
      </c>
      <c r="FT15" s="5"/>
      <c r="FU15" s="16"/>
      <c r="FV15" s="5" t="s">
        <v>286</v>
      </c>
      <c r="FW15" s="5"/>
      <c r="FX15" s="16"/>
      <c r="FY15" s="5" t="s">
        <v>286</v>
      </c>
      <c r="FZ15" s="5"/>
      <c r="GA15" s="16"/>
      <c r="GB15" s="5" t="s">
        <v>283</v>
      </c>
      <c r="GC15" s="5"/>
      <c r="GD15" s="16"/>
      <c r="GE15" s="5" t="s">
        <v>286</v>
      </c>
      <c r="GF15" s="5"/>
      <c r="GG15" s="16"/>
      <c r="GH15" s="5" t="s">
        <v>286</v>
      </c>
      <c r="GI15" s="5"/>
      <c r="GJ15" s="16"/>
      <c r="GK15" s="5" t="s">
        <v>283</v>
      </c>
      <c r="GL15" s="5"/>
      <c r="GM15" s="16"/>
      <c r="GN15" s="5" t="s">
        <v>283</v>
      </c>
      <c r="GO15" s="5"/>
      <c r="GP15" s="16"/>
      <c r="GQ15" s="5" t="s">
        <v>284</v>
      </c>
      <c r="GR15" s="5"/>
      <c r="GS15" s="16"/>
      <c r="GT15" s="5" t="s">
        <v>284</v>
      </c>
      <c r="GU15" s="5"/>
      <c r="GV15" s="16"/>
      <c r="GW15" s="5" t="s">
        <v>283</v>
      </c>
      <c r="GX15" s="5"/>
      <c r="GY15" s="16"/>
      <c r="GZ15" s="5" t="s">
        <v>282</v>
      </c>
      <c r="HA15" s="5"/>
      <c r="HB15" s="16"/>
      <c r="HC15" s="5" t="s">
        <v>283</v>
      </c>
      <c r="HD15" s="5"/>
      <c r="HE15" s="16"/>
      <c r="HF15" s="5" t="s">
        <v>283</v>
      </c>
      <c r="HG15" s="5"/>
      <c r="HH15" s="16"/>
      <c r="HI15" s="5" t="s">
        <v>283</v>
      </c>
      <c r="HJ15" s="5"/>
      <c r="HK15" s="16"/>
      <c r="HL15" s="5" t="s">
        <v>284</v>
      </c>
      <c r="HM15" s="5"/>
      <c r="HN15" s="16"/>
      <c r="HO15" s="5" t="s">
        <v>284</v>
      </c>
      <c r="HP15" s="5"/>
      <c r="HQ15" s="16"/>
      <c r="HR15" s="5" t="s">
        <v>282</v>
      </c>
      <c r="HS15" s="5"/>
      <c r="HT15" s="16"/>
      <c r="HU15" s="5" t="s">
        <v>285</v>
      </c>
      <c r="HV15" s="5"/>
      <c r="HW15" s="16"/>
      <c r="HX15" s="5" t="s">
        <v>282</v>
      </c>
      <c r="HY15" s="5"/>
      <c r="HZ15" s="16"/>
      <c r="IA15" s="5" t="s">
        <v>280</v>
      </c>
      <c r="IB15" s="5"/>
      <c r="IC15" s="16"/>
      <c r="ID15" s="5" t="s">
        <v>282</v>
      </c>
      <c r="IE15" s="5"/>
      <c r="IF15" s="16"/>
      <c r="IG15" s="5" t="s">
        <v>282</v>
      </c>
      <c r="IH15" s="5"/>
      <c r="II15" s="16"/>
      <c r="IJ15" s="5" t="s">
        <v>279</v>
      </c>
      <c r="IK15" s="5"/>
      <c r="IL15" s="16"/>
      <c r="IM15" s="5" t="s">
        <v>282</v>
      </c>
      <c r="IN15" s="5"/>
      <c r="IO15" s="16"/>
      <c r="IP15" s="5" t="s">
        <v>285</v>
      </c>
      <c r="IQ15" s="5"/>
      <c r="IR15" s="16"/>
      <c r="IS15" s="5" t="s">
        <v>285</v>
      </c>
      <c r="IT15" s="5"/>
      <c r="IU15" s="16"/>
      <c r="IV15" s="5" t="s">
        <v>280</v>
      </c>
      <c r="IW15" s="5"/>
      <c r="IX15" s="16"/>
      <c r="IY15" s="5" t="s">
        <v>281</v>
      </c>
      <c r="IZ15" s="5"/>
      <c r="JA15" s="5"/>
      <c r="JB15" s="5" t="s">
        <v>287</v>
      </c>
      <c r="JC15" s="5"/>
      <c r="JD15" s="5"/>
      <c r="JE15" s="5" t="s">
        <v>281</v>
      </c>
      <c r="JF15" s="5"/>
      <c r="JG15" s="5"/>
      <c r="JH15" s="5" t="s">
        <v>281</v>
      </c>
      <c r="JI15" s="5"/>
      <c r="JJ15" s="5"/>
      <c r="JK15" s="5" t="s">
        <v>281</v>
      </c>
      <c r="JL15" s="5"/>
      <c r="JM15" s="16"/>
      <c r="JN15" s="5" t="s">
        <v>280</v>
      </c>
      <c r="JO15" s="5"/>
      <c r="JP15" s="16"/>
      <c r="JQ15" s="5">
        <v>8</v>
      </c>
    </row>
    <row r="16" spans="1:277" x14ac:dyDescent="0.35">
      <c r="A16" s="38" t="s">
        <v>279</v>
      </c>
      <c r="B16" s="35"/>
      <c r="C16" s="36"/>
      <c r="D16" s="35" t="s">
        <v>280</v>
      </c>
      <c r="E16" s="35"/>
      <c r="F16" s="36"/>
      <c r="G16" s="35" t="s">
        <v>281</v>
      </c>
      <c r="H16" s="35"/>
      <c r="I16" s="36"/>
      <c r="J16" s="35" t="s">
        <v>283</v>
      </c>
      <c r="K16" s="35"/>
      <c r="L16" s="36"/>
      <c r="M16" s="35" t="s">
        <v>284</v>
      </c>
      <c r="N16" s="35"/>
      <c r="O16" s="36"/>
      <c r="P16" s="35" t="s">
        <v>282</v>
      </c>
      <c r="Q16" s="35"/>
      <c r="R16" s="36"/>
      <c r="S16" s="35" t="s">
        <v>279</v>
      </c>
      <c r="T16" s="35"/>
      <c r="U16" s="36"/>
      <c r="V16" s="35" t="s">
        <v>285</v>
      </c>
      <c r="W16" s="35"/>
      <c r="X16" s="36"/>
      <c r="Y16" s="35" t="s">
        <v>283</v>
      </c>
      <c r="Z16" s="35"/>
      <c r="AA16" s="36"/>
      <c r="AB16" s="35" t="s">
        <v>283</v>
      </c>
      <c r="AC16" s="35"/>
      <c r="AD16" s="36"/>
      <c r="AE16" s="35" t="s">
        <v>283</v>
      </c>
      <c r="AF16" s="35"/>
      <c r="AG16" s="36"/>
      <c r="AH16" s="35" t="s">
        <v>284</v>
      </c>
      <c r="AI16" s="35"/>
      <c r="AJ16" s="36"/>
      <c r="AK16" s="35" t="s">
        <v>285</v>
      </c>
      <c r="AL16" s="35"/>
      <c r="AM16" s="36"/>
      <c r="AN16" s="35" t="s">
        <v>284</v>
      </c>
      <c r="AO16" s="35"/>
      <c r="AP16" s="36"/>
      <c r="AQ16" s="35" t="s">
        <v>283</v>
      </c>
      <c r="AR16" s="35"/>
      <c r="AS16" s="36"/>
      <c r="AT16" s="35" t="s">
        <v>282</v>
      </c>
      <c r="AU16" s="35"/>
      <c r="AV16" s="36"/>
      <c r="AW16" s="35" t="s">
        <v>285</v>
      </c>
      <c r="AX16" s="35"/>
      <c r="AY16" s="36"/>
      <c r="AZ16" s="35" t="s">
        <v>285</v>
      </c>
      <c r="BA16" s="35"/>
      <c r="BB16" s="36"/>
      <c r="BC16" s="35" t="s">
        <v>285</v>
      </c>
      <c r="BD16" s="35"/>
      <c r="BE16" s="36"/>
      <c r="BF16" s="35" t="s">
        <v>285</v>
      </c>
      <c r="BG16" s="35"/>
      <c r="BH16" s="36"/>
      <c r="BI16" s="35" t="s">
        <v>284</v>
      </c>
      <c r="BJ16" s="35"/>
      <c r="BK16" s="36"/>
      <c r="BL16" s="35" t="s">
        <v>284</v>
      </c>
      <c r="BM16" s="35"/>
      <c r="BN16" s="36"/>
      <c r="BO16" s="35" t="s">
        <v>284</v>
      </c>
      <c r="BP16" s="35"/>
      <c r="BQ16" s="36"/>
      <c r="BR16" s="35" t="s">
        <v>283</v>
      </c>
      <c r="BS16" s="35"/>
      <c r="BT16" s="36"/>
      <c r="BU16" s="35" t="s">
        <v>285</v>
      </c>
      <c r="BV16" s="35"/>
      <c r="BW16" s="36"/>
      <c r="BX16" s="35" t="s">
        <v>282</v>
      </c>
      <c r="BY16" s="35"/>
      <c r="BZ16" s="36"/>
      <c r="CA16" s="35" t="s">
        <v>283</v>
      </c>
      <c r="CB16" s="35"/>
      <c r="CC16" s="36"/>
      <c r="CD16" s="35" t="s">
        <v>284</v>
      </c>
      <c r="CE16" s="35"/>
      <c r="CF16" s="36"/>
      <c r="CG16" s="35" t="s">
        <v>285</v>
      </c>
      <c r="CH16" s="35"/>
      <c r="CI16" s="36"/>
      <c r="CJ16" s="35" t="s">
        <v>284</v>
      </c>
      <c r="CK16" s="35"/>
      <c r="CL16" s="36"/>
      <c r="CM16" s="35" t="s">
        <v>279</v>
      </c>
      <c r="CN16" s="35"/>
      <c r="CO16" s="36"/>
      <c r="CP16" s="35" t="s">
        <v>282</v>
      </c>
      <c r="CQ16" s="35"/>
      <c r="CR16" s="36"/>
      <c r="CS16" s="35" t="s">
        <v>283</v>
      </c>
      <c r="CT16" s="35"/>
      <c r="CU16" s="36"/>
      <c r="CV16" s="35" t="s">
        <v>280</v>
      </c>
      <c r="CW16" s="35"/>
      <c r="CX16" s="36"/>
      <c r="CY16" s="35" t="s">
        <v>282</v>
      </c>
      <c r="CZ16" s="35"/>
      <c r="DA16" s="36"/>
      <c r="DB16" s="35" t="s">
        <v>283</v>
      </c>
      <c r="DC16" s="35"/>
      <c r="DD16" s="36"/>
      <c r="DE16" s="35" t="s">
        <v>285</v>
      </c>
      <c r="DF16" s="35"/>
      <c r="DG16" s="36"/>
      <c r="DH16" s="35" t="s">
        <v>284</v>
      </c>
      <c r="DI16" s="35"/>
      <c r="DJ16" s="36"/>
      <c r="DK16" s="35" t="s">
        <v>283</v>
      </c>
      <c r="DL16" s="35"/>
      <c r="DM16" s="36"/>
      <c r="DN16" s="35" t="s">
        <v>282</v>
      </c>
      <c r="DO16" s="35"/>
      <c r="DP16" s="36"/>
      <c r="DQ16" s="35" t="s">
        <v>285</v>
      </c>
      <c r="DR16" s="35"/>
      <c r="DS16" s="36"/>
      <c r="DT16" s="35" t="s">
        <v>284</v>
      </c>
      <c r="DU16" s="35"/>
      <c r="DV16" s="36"/>
      <c r="DW16" s="35" t="s">
        <v>285</v>
      </c>
      <c r="DX16" s="35"/>
      <c r="DY16" s="36"/>
      <c r="DZ16" s="35" t="s">
        <v>284</v>
      </c>
      <c r="EA16" s="35"/>
      <c r="EB16" s="36"/>
      <c r="EC16" s="35" t="s">
        <v>283</v>
      </c>
      <c r="ED16" s="35"/>
      <c r="EE16" s="36"/>
      <c r="EF16" s="35">
        <v>22</v>
      </c>
      <c r="EG16" s="35"/>
      <c r="EH16" s="36"/>
      <c r="EI16" s="35">
        <v>32</v>
      </c>
      <c r="EJ16" s="35"/>
      <c r="EK16" s="36"/>
      <c r="EL16" s="35" t="s">
        <v>280</v>
      </c>
      <c r="EM16" s="35"/>
      <c r="EN16" s="36"/>
      <c r="EO16" s="35" t="s">
        <v>279</v>
      </c>
      <c r="EP16" s="35"/>
      <c r="EQ16" s="36"/>
      <c r="ER16" s="35" t="s">
        <v>283</v>
      </c>
      <c r="ES16" s="35"/>
      <c r="ET16" s="36"/>
      <c r="EU16" s="35" t="s">
        <v>284</v>
      </c>
      <c r="EV16" s="35"/>
      <c r="EW16" s="36"/>
      <c r="EX16" s="35" t="s">
        <v>280</v>
      </c>
      <c r="EY16" s="35"/>
      <c r="EZ16" s="36"/>
      <c r="FA16" s="35" t="s">
        <v>284</v>
      </c>
      <c r="FB16" s="35"/>
      <c r="FC16" s="36"/>
      <c r="FD16" s="35" t="s">
        <v>282</v>
      </c>
      <c r="FE16" s="35"/>
      <c r="FF16" s="36"/>
      <c r="FG16" s="35" t="s">
        <v>285</v>
      </c>
      <c r="FH16" s="35"/>
      <c r="FI16" s="36"/>
      <c r="FJ16" s="35" t="s">
        <v>284</v>
      </c>
      <c r="FK16" s="35"/>
      <c r="FL16" s="36"/>
      <c r="FM16" s="35" t="s">
        <v>284</v>
      </c>
      <c r="FN16" s="35"/>
      <c r="FO16" s="36"/>
      <c r="FP16" s="35" t="s">
        <v>283</v>
      </c>
      <c r="FQ16" s="35"/>
      <c r="FR16" s="36"/>
      <c r="FS16" s="35" t="s">
        <v>283</v>
      </c>
      <c r="FT16" s="35"/>
      <c r="FU16" s="36"/>
      <c r="FV16" s="35" t="s">
        <v>284</v>
      </c>
      <c r="FW16" s="35"/>
      <c r="FX16" s="36"/>
      <c r="FY16" s="35" t="s">
        <v>283</v>
      </c>
      <c r="FZ16" s="35"/>
      <c r="GA16" s="36"/>
      <c r="GB16" s="35" t="s">
        <v>286</v>
      </c>
      <c r="GC16" s="35"/>
      <c r="GD16" s="36"/>
      <c r="GE16" s="35" t="s">
        <v>283</v>
      </c>
      <c r="GF16" s="35"/>
      <c r="GG16" s="36"/>
      <c r="GH16" s="35" t="s">
        <v>283</v>
      </c>
      <c r="GI16" s="35"/>
      <c r="GJ16" s="36"/>
      <c r="GK16" s="35" t="s">
        <v>283</v>
      </c>
      <c r="GL16" s="35"/>
      <c r="GM16" s="36"/>
      <c r="GN16" s="35" t="s">
        <v>283</v>
      </c>
      <c r="GO16" s="35"/>
      <c r="GP16" s="36"/>
      <c r="GQ16" s="35" t="s">
        <v>284</v>
      </c>
      <c r="GR16" s="35"/>
      <c r="GS16" s="36"/>
      <c r="GT16" s="35" t="s">
        <v>283</v>
      </c>
      <c r="GU16" s="35"/>
      <c r="GV16" s="36"/>
      <c r="GW16" s="35" t="s">
        <v>283</v>
      </c>
      <c r="GX16" s="35"/>
      <c r="GY16" s="36"/>
      <c r="GZ16" s="35" t="s">
        <v>283</v>
      </c>
      <c r="HA16" s="35"/>
      <c r="HB16" s="36"/>
      <c r="HC16" s="35" t="s">
        <v>286</v>
      </c>
      <c r="HD16" s="35"/>
      <c r="HE16" s="36"/>
      <c r="HF16" s="35" t="s">
        <v>284</v>
      </c>
      <c r="HG16" s="35"/>
      <c r="HH16" s="36"/>
      <c r="HI16" s="35" t="s">
        <v>284</v>
      </c>
      <c r="HJ16" s="35"/>
      <c r="HK16" s="36"/>
      <c r="HL16" s="35" t="s">
        <v>285</v>
      </c>
      <c r="HM16" s="35"/>
      <c r="HN16" s="36"/>
      <c r="HO16" s="35" t="s">
        <v>282</v>
      </c>
      <c r="HP16" s="35"/>
      <c r="HQ16" s="36"/>
      <c r="HR16" s="35" t="s">
        <v>285</v>
      </c>
      <c r="HS16" s="35"/>
      <c r="HT16" s="36"/>
      <c r="HU16" s="35" t="s">
        <v>282</v>
      </c>
      <c r="HV16" s="35"/>
      <c r="HW16" s="36"/>
      <c r="HX16" s="35" t="s">
        <v>284</v>
      </c>
      <c r="HY16" s="35"/>
      <c r="HZ16" s="36"/>
      <c r="IA16" s="35" t="s">
        <v>280</v>
      </c>
      <c r="IB16" s="35"/>
      <c r="IC16" s="36"/>
      <c r="ID16" s="35" t="s">
        <v>282</v>
      </c>
      <c r="IE16" s="35"/>
      <c r="IF16" s="36"/>
      <c r="IG16" s="35" t="s">
        <v>282</v>
      </c>
      <c r="IH16" s="35"/>
      <c r="II16" s="36"/>
      <c r="IJ16" s="35" t="s">
        <v>279</v>
      </c>
      <c r="IK16" s="35"/>
      <c r="IL16" s="36"/>
      <c r="IM16" s="35" t="s">
        <v>282</v>
      </c>
      <c r="IN16" s="35"/>
      <c r="IO16" s="36"/>
      <c r="IP16" s="35" t="s">
        <v>282</v>
      </c>
      <c r="IQ16" s="35"/>
      <c r="IR16" s="36"/>
      <c r="IS16" s="35" t="s">
        <v>282</v>
      </c>
      <c r="IT16" s="35"/>
      <c r="IU16" s="36"/>
      <c r="IV16" s="35" t="s">
        <v>280</v>
      </c>
      <c r="IW16" s="35"/>
      <c r="IX16" s="36"/>
      <c r="IY16" s="35" t="s">
        <v>281</v>
      </c>
      <c r="IZ16" s="35"/>
      <c r="JA16" s="35"/>
      <c r="JB16" s="35" t="s">
        <v>281</v>
      </c>
      <c r="JC16" s="35"/>
      <c r="JD16" s="35"/>
      <c r="JE16" s="35" t="s">
        <v>281</v>
      </c>
      <c r="JF16" s="35"/>
      <c r="JG16" s="35"/>
      <c r="JH16" s="35" t="s">
        <v>287</v>
      </c>
      <c r="JI16" s="35"/>
      <c r="JJ16" s="35"/>
      <c r="JK16" s="35" t="s">
        <v>281</v>
      </c>
      <c r="JL16" s="35"/>
      <c r="JM16" s="36"/>
      <c r="JN16" s="35" t="s">
        <v>280</v>
      </c>
      <c r="JO16" s="35"/>
      <c r="JP16" s="36"/>
      <c r="JQ16" s="5">
        <v>9</v>
      </c>
    </row>
    <row r="17" spans="1:276" x14ac:dyDescent="0.35">
      <c r="A17" s="15"/>
      <c r="B17" s="5"/>
      <c r="C17" s="16"/>
      <c r="D17" s="5"/>
      <c r="E17" s="5"/>
      <c r="F17" s="16"/>
      <c r="G17" s="5"/>
      <c r="H17" s="5"/>
      <c r="I17" s="16"/>
      <c r="J17" s="5"/>
      <c r="K17" s="5"/>
      <c r="L17" s="16"/>
      <c r="M17" s="5"/>
      <c r="N17" s="5"/>
      <c r="O17" s="16"/>
      <c r="P17" s="5"/>
      <c r="Q17" s="5"/>
      <c r="R17" s="16"/>
      <c r="S17" s="5"/>
      <c r="T17" s="5"/>
      <c r="U17" s="16"/>
      <c r="V17" s="5"/>
      <c r="W17" s="5"/>
      <c r="X17" s="16"/>
      <c r="Y17" s="5"/>
      <c r="Z17" s="5"/>
      <c r="AA17" s="16"/>
      <c r="AB17" s="5"/>
      <c r="AC17" s="5"/>
      <c r="AD17" s="16"/>
      <c r="AE17" s="5"/>
      <c r="AF17" s="5"/>
      <c r="AG17" s="16"/>
      <c r="AH17" s="5"/>
      <c r="AI17" s="5"/>
      <c r="AJ17" s="16"/>
      <c r="AK17" s="5"/>
      <c r="AL17" s="5"/>
      <c r="AM17" s="16"/>
      <c r="AN17" s="5"/>
      <c r="AO17" s="5"/>
      <c r="AP17" s="16"/>
      <c r="AQ17" s="5"/>
      <c r="AR17" s="5"/>
      <c r="AS17" s="16"/>
      <c r="AT17" s="5"/>
      <c r="AU17" s="5"/>
      <c r="AV17" s="16"/>
      <c r="AW17" s="5"/>
      <c r="AX17" s="5"/>
      <c r="AY17" s="16"/>
      <c r="AZ17" s="5"/>
      <c r="BA17" s="5"/>
      <c r="BB17" s="16"/>
      <c r="BC17" s="5"/>
      <c r="BD17" s="5"/>
      <c r="BE17" s="16"/>
      <c r="BF17" s="5"/>
      <c r="BG17" s="5"/>
      <c r="BH17" s="16"/>
      <c r="BI17" s="5"/>
      <c r="BJ17" s="5"/>
      <c r="BK17" s="16"/>
      <c r="BL17" s="5"/>
      <c r="BM17" s="5"/>
      <c r="BN17" s="16"/>
      <c r="BO17" s="5"/>
      <c r="BP17" s="5"/>
      <c r="BQ17" s="16"/>
      <c r="BR17" s="5"/>
      <c r="BS17" s="5"/>
      <c r="BT17" s="16"/>
      <c r="BU17" s="5"/>
      <c r="BV17" s="5"/>
      <c r="BW17" s="16"/>
      <c r="BX17" s="5"/>
      <c r="BY17" s="5"/>
      <c r="BZ17" s="16"/>
      <c r="CA17" s="5"/>
      <c r="CB17" s="5"/>
      <c r="CC17" s="16"/>
      <c r="CD17" s="5"/>
      <c r="CE17" s="5"/>
      <c r="CF17" s="16"/>
      <c r="CG17" s="5"/>
      <c r="CH17" s="5"/>
      <c r="CI17" s="16"/>
      <c r="CJ17" s="5"/>
      <c r="CK17" s="5"/>
      <c r="CL17" s="16"/>
      <c r="CM17" s="5"/>
      <c r="CN17" s="5"/>
      <c r="CO17" s="16"/>
      <c r="CP17" s="5"/>
      <c r="CQ17" s="5"/>
      <c r="CR17" s="16"/>
      <c r="CS17" s="5"/>
      <c r="CT17" s="5"/>
      <c r="CU17" s="16"/>
      <c r="CV17" s="5"/>
      <c r="CW17" s="5"/>
      <c r="CX17" s="16"/>
      <c r="CY17" s="5"/>
      <c r="CZ17" s="5"/>
      <c r="DA17" s="16"/>
      <c r="DB17" s="5"/>
      <c r="DC17" s="5"/>
      <c r="DD17" s="16"/>
      <c r="DE17" s="5"/>
      <c r="DF17" s="5"/>
      <c r="DG17" s="16"/>
      <c r="DH17" s="5"/>
      <c r="DI17" s="5"/>
      <c r="DJ17" s="16"/>
      <c r="DK17" s="5"/>
      <c r="DL17" s="5"/>
      <c r="DM17" s="16"/>
      <c r="DN17" s="5"/>
      <c r="DO17" s="5"/>
      <c r="DP17" s="16"/>
      <c r="DQ17" s="5"/>
      <c r="DR17" s="5"/>
      <c r="DS17" s="16"/>
      <c r="DT17" s="5"/>
      <c r="DU17" s="5"/>
      <c r="DV17" s="16"/>
      <c r="DW17" s="5"/>
      <c r="DX17" s="5"/>
      <c r="DY17" s="16"/>
      <c r="DZ17" s="5"/>
      <c r="EA17" s="5"/>
      <c r="EB17" s="16"/>
      <c r="EC17" s="5"/>
      <c r="ED17" s="5"/>
      <c r="EE17" s="16"/>
      <c r="EF17" s="5"/>
      <c r="EG17" s="5"/>
      <c r="EH17" s="16"/>
      <c r="EI17" s="5"/>
      <c r="EJ17" s="5"/>
      <c r="EK17" s="16"/>
      <c r="EL17" s="5"/>
      <c r="EM17" s="5"/>
      <c r="EN17" s="16"/>
      <c r="EO17" s="5"/>
      <c r="EP17" s="5"/>
      <c r="EQ17" s="16"/>
      <c r="ER17" s="5"/>
      <c r="ES17" s="5"/>
      <c r="ET17" s="16"/>
      <c r="EU17" s="5"/>
      <c r="EV17" s="5"/>
      <c r="EW17" s="16"/>
      <c r="EX17" s="5"/>
      <c r="EY17" s="5"/>
      <c r="EZ17" s="16"/>
      <c r="FA17" s="5"/>
      <c r="FB17" s="5"/>
      <c r="FC17" s="16"/>
      <c r="FD17" s="5"/>
      <c r="FE17" s="5"/>
      <c r="FF17" s="16"/>
      <c r="FG17" s="5"/>
      <c r="FH17" s="5"/>
      <c r="FI17" s="16"/>
      <c r="FJ17" s="5"/>
      <c r="FK17" s="5"/>
      <c r="FL17" s="16"/>
      <c r="FM17" s="5"/>
      <c r="FN17" s="5"/>
      <c r="FO17" s="16"/>
      <c r="FP17" s="5"/>
      <c r="FQ17" s="5"/>
      <c r="FR17" s="16"/>
      <c r="FS17" s="5"/>
      <c r="FT17" s="5"/>
      <c r="FU17" s="16"/>
      <c r="FV17" s="5"/>
      <c r="FW17" s="5"/>
      <c r="FX17" s="16"/>
      <c r="FY17" s="5"/>
      <c r="FZ17" s="5"/>
      <c r="GA17" s="16"/>
      <c r="GB17" s="5"/>
      <c r="GC17" s="5"/>
      <c r="GD17" s="16"/>
      <c r="GE17" s="5"/>
      <c r="GF17" s="5"/>
      <c r="GG17" s="16"/>
      <c r="GH17" s="5"/>
      <c r="GI17" s="5"/>
      <c r="GJ17" s="16"/>
      <c r="GK17" s="5"/>
      <c r="GL17" s="5"/>
      <c r="GM17" s="16"/>
      <c r="GN17" s="5"/>
      <c r="GO17" s="5"/>
      <c r="GP17" s="16"/>
      <c r="GQ17" s="5"/>
      <c r="GR17" s="5"/>
      <c r="GS17" s="16"/>
      <c r="GT17" s="5"/>
      <c r="GU17" s="5"/>
      <c r="GV17" s="16"/>
      <c r="GW17" s="5"/>
      <c r="GX17" s="5"/>
      <c r="GY17" s="16"/>
      <c r="GZ17" s="5"/>
      <c r="HA17" s="5"/>
      <c r="HB17" s="16"/>
      <c r="HC17" s="5"/>
      <c r="HD17" s="5"/>
      <c r="HE17" s="16"/>
      <c r="HF17" s="5"/>
      <c r="HG17" s="5"/>
      <c r="HH17" s="16"/>
      <c r="HI17" s="5"/>
      <c r="HJ17" s="5"/>
      <c r="HK17" s="16"/>
      <c r="HL17" s="5"/>
      <c r="HM17" s="5"/>
      <c r="HN17" s="16"/>
      <c r="HO17" s="5"/>
      <c r="HP17" s="5"/>
      <c r="HQ17" s="16"/>
      <c r="HR17" s="5"/>
      <c r="HS17" s="5"/>
      <c r="HT17" s="16"/>
      <c r="HU17" s="5"/>
      <c r="HV17" s="5"/>
      <c r="HW17" s="16"/>
      <c r="HX17" s="5"/>
      <c r="HY17" s="5"/>
      <c r="HZ17" s="16"/>
      <c r="IA17" s="5"/>
      <c r="IB17" s="5"/>
      <c r="IC17" s="16"/>
      <c r="ID17" s="5"/>
      <c r="IE17" s="5"/>
      <c r="IF17" s="16"/>
      <c r="IG17" s="5"/>
      <c r="IH17" s="5"/>
      <c r="II17" s="16"/>
      <c r="IJ17" s="5"/>
      <c r="IK17" s="5"/>
      <c r="IL17" s="16"/>
      <c r="IM17" s="5"/>
      <c r="IN17" s="5"/>
      <c r="IO17" s="16"/>
      <c r="IP17" s="5"/>
      <c r="IQ17" s="5"/>
      <c r="IR17" s="16"/>
      <c r="IS17" s="5"/>
      <c r="IT17" s="5"/>
      <c r="IU17" s="16"/>
      <c r="IV17" s="5"/>
      <c r="IW17" s="5"/>
      <c r="IX17" s="16"/>
      <c r="IY17" s="5"/>
      <c r="IZ17" s="5"/>
      <c r="JA17" s="5"/>
      <c r="JB17" s="5"/>
      <c r="JC17" s="5"/>
      <c r="JD17" s="5"/>
      <c r="JE17" s="5"/>
      <c r="JF17" s="5"/>
      <c r="JG17" s="5"/>
      <c r="JH17" s="5"/>
      <c r="JI17" s="5"/>
      <c r="JJ17" s="5"/>
      <c r="JK17" s="5"/>
      <c r="JL17" s="5"/>
      <c r="JM17" s="16"/>
      <c r="JN17" s="5"/>
      <c r="JO17" s="5"/>
      <c r="JP17" s="16"/>
    </row>
    <row r="18" spans="1:276" x14ac:dyDescent="0.35">
      <c r="A18" s="17" t="s">
        <v>288</v>
      </c>
      <c r="B18" s="10" t="s">
        <v>289</v>
      </c>
      <c r="C18" s="18" t="s">
        <v>290</v>
      </c>
      <c r="D18" s="10" t="s">
        <v>288</v>
      </c>
      <c r="E18" s="10" t="s">
        <v>289</v>
      </c>
      <c r="F18" s="18" t="s">
        <v>290</v>
      </c>
      <c r="G18" s="10" t="s">
        <v>288</v>
      </c>
      <c r="H18" s="10" t="s">
        <v>289</v>
      </c>
      <c r="I18" s="18" t="s">
        <v>290</v>
      </c>
      <c r="J18" s="10" t="s">
        <v>288</v>
      </c>
      <c r="K18" s="10" t="s">
        <v>289</v>
      </c>
      <c r="L18" s="18" t="s">
        <v>290</v>
      </c>
      <c r="M18" s="10" t="s">
        <v>288</v>
      </c>
      <c r="N18" s="10" t="s">
        <v>289</v>
      </c>
      <c r="O18" s="18" t="s">
        <v>290</v>
      </c>
      <c r="P18" s="10" t="s">
        <v>288</v>
      </c>
      <c r="Q18" s="10" t="s">
        <v>289</v>
      </c>
      <c r="R18" s="18" t="s">
        <v>290</v>
      </c>
      <c r="S18" s="10" t="s">
        <v>288</v>
      </c>
      <c r="T18" s="10" t="s">
        <v>289</v>
      </c>
      <c r="U18" s="18" t="s">
        <v>290</v>
      </c>
      <c r="V18" s="10" t="s">
        <v>288</v>
      </c>
      <c r="W18" s="10" t="s">
        <v>289</v>
      </c>
      <c r="X18" s="18" t="s">
        <v>290</v>
      </c>
      <c r="Y18" s="10" t="s">
        <v>288</v>
      </c>
      <c r="Z18" s="10" t="s">
        <v>289</v>
      </c>
      <c r="AA18" s="18" t="s">
        <v>290</v>
      </c>
      <c r="AB18" s="10" t="s">
        <v>288</v>
      </c>
      <c r="AC18" s="10" t="s">
        <v>289</v>
      </c>
      <c r="AD18" s="18" t="s">
        <v>290</v>
      </c>
      <c r="AE18" s="10" t="s">
        <v>288</v>
      </c>
      <c r="AF18" s="10" t="s">
        <v>289</v>
      </c>
      <c r="AG18" s="18" t="s">
        <v>290</v>
      </c>
      <c r="AH18" s="10" t="s">
        <v>288</v>
      </c>
      <c r="AI18" s="10" t="s">
        <v>289</v>
      </c>
      <c r="AJ18" s="18" t="s">
        <v>290</v>
      </c>
      <c r="AK18" s="10" t="s">
        <v>288</v>
      </c>
      <c r="AL18" s="10" t="s">
        <v>289</v>
      </c>
      <c r="AM18" s="18" t="s">
        <v>290</v>
      </c>
      <c r="AN18" s="10" t="s">
        <v>288</v>
      </c>
      <c r="AO18" s="10" t="s">
        <v>289</v>
      </c>
      <c r="AP18" s="18" t="s">
        <v>290</v>
      </c>
      <c r="AQ18" s="10" t="s">
        <v>288</v>
      </c>
      <c r="AR18" s="10" t="s">
        <v>289</v>
      </c>
      <c r="AS18" s="18" t="s">
        <v>290</v>
      </c>
      <c r="AT18" s="10" t="s">
        <v>288</v>
      </c>
      <c r="AU18" s="10" t="s">
        <v>289</v>
      </c>
      <c r="AV18" s="18" t="s">
        <v>290</v>
      </c>
      <c r="AW18" s="10" t="s">
        <v>288</v>
      </c>
      <c r="AX18" s="10" t="s">
        <v>289</v>
      </c>
      <c r="AY18" s="18" t="s">
        <v>290</v>
      </c>
      <c r="AZ18" s="10" t="s">
        <v>288</v>
      </c>
      <c r="BA18" s="10" t="s">
        <v>289</v>
      </c>
      <c r="BB18" s="18" t="s">
        <v>290</v>
      </c>
      <c r="BC18" s="10" t="s">
        <v>288</v>
      </c>
      <c r="BD18" s="10" t="s">
        <v>289</v>
      </c>
      <c r="BE18" s="18" t="s">
        <v>290</v>
      </c>
      <c r="BF18" s="10" t="s">
        <v>288</v>
      </c>
      <c r="BG18" s="10" t="s">
        <v>289</v>
      </c>
      <c r="BH18" s="18" t="s">
        <v>290</v>
      </c>
      <c r="BI18" s="10" t="s">
        <v>288</v>
      </c>
      <c r="BJ18" s="10" t="s">
        <v>289</v>
      </c>
      <c r="BK18" s="18" t="s">
        <v>290</v>
      </c>
      <c r="BL18" s="10" t="s">
        <v>288</v>
      </c>
      <c r="BM18" s="10" t="s">
        <v>289</v>
      </c>
      <c r="BN18" s="18" t="s">
        <v>290</v>
      </c>
      <c r="BO18" s="10" t="s">
        <v>288</v>
      </c>
      <c r="BP18" s="10" t="s">
        <v>289</v>
      </c>
      <c r="BQ18" s="18" t="s">
        <v>290</v>
      </c>
      <c r="BR18" s="10" t="s">
        <v>288</v>
      </c>
      <c r="BS18" s="10" t="s">
        <v>289</v>
      </c>
      <c r="BT18" s="18" t="s">
        <v>290</v>
      </c>
      <c r="BU18" s="10" t="s">
        <v>288</v>
      </c>
      <c r="BV18" s="10" t="s">
        <v>289</v>
      </c>
      <c r="BW18" s="18" t="s">
        <v>290</v>
      </c>
      <c r="BX18" s="10" t="s">
        <v>288</v>
      </c>
      <c r="BY18" s="10" t="s">
        <v>289</v>
      </c>
      <c r="BZ18" s="18" t="s">
        <v>290</v>
      </c>
      <c r="CA18" s="10" t="s">
        <v>288</v>
      </c>
      <c r="CB18" s="10" t="s">
        <v>289</v>
      </c>
      <c r="CC18" s="18" t="s">
        <v>290</v>
      </c>
      <c r="CD18" s="10" t="s">
        <v>288</v>
      </c>
      <c r="CE18" s="10" t="s">
        <v>289</v>
      </c>
      <c r="CF18" s="18" t="s">
        <v>290</v>
      </c>
      <c r="CG18" s="10" t="s">
        <v>288</v>
      </c>
      <c r="CH18" s="10" t="s">
        <v>289</v>
      </c>
      <c r="CI18" s="18" t="s">
        <v>290</v>
      </c>
      <c r="CJ18" s="10" t="s">
        <v>288</v>
      </c>
      <c r="CK18" s="10" t="s">
        <v>289</v>
      </c>
      <c r="CL18" s="18" t="s">
        <v>290</v>
      </c>
      <c r="CM18" s="10" t="s">
        <v>288</v>
      </c>
      <c r="CN18" s="10" t="s">
        <v>289</v>
      </c>
      <c r="CO18" s="18" t="s">
        <v>290</v>
      </c>
      <c r="CP18" s="10" t="s">
        <v>288</v>
      </c>
      <c r="CQ18" s="10" t="s">
        <v>289</v>
      </c>
      <c r="CR18" s="18" t="s">
        <v>290</v>
      </c>
      <c r="CS18" s="10" t="s">
        <v>288</v>
      </c>
      <c r="CT18" s="10" t="s">
        <v>289</v>
      </c>
      <c r="CU18" s="18" t="s">
        <v>290</v>
      </c>
      <c r="CV18" s="10" t="s">
        <v>288</v>
      </c>
      <c r="CW18" s="10" t="s">
        <v>289</v>
      </c>
      <c r="CX18" s="18" t="s">
        <v>290</v>
      </c>
      <c r="CY18" s="10" t="s">
        <v>288</v>
      </c>
      <c r="CZ18" s="10" t="s">
        <v>289</v>
      </c>
      <c r="DA18" s="18" t="s">
        <v>290</v>
      </c>
      <c r="DB18" s="10" t="s">
        <v>288</v>
      </c>
      <c r="DC18" s="10" t="s">
        <v>289</v>
      </c>
      <c r="DD18" s="18" t="s">
        <v>290</v>
      </c>
      <c r="DE18" s="10" t="s">
        <v>288</v>
      </c>
      <c r="DF18" s="10" t="s">
        <v>289</v>
      </c>
      <c r="DG18" s="18" t="s">
        <v>290</v>
      </c>
      <c r="DH18" s="10" t="s">
        <v>288</v>
      </c>
      <c r="DI18" s="10" t="s">
        <v>289</v>
      </c>
      <c r="DJ18" s="18" t="s">
        <v>290</v>
      </c>
      <c r="DK18" s="10" t="s">
        <v>288</v>
      </c>
      <c r="DL18" s="10" t="s">
        <v>289</v>
      </c>
      <c r="DM18" s="18" t="s">
        <v>290</v>
      </c>
      <c r="DN18" s="10" t="s">
        <v>288</v>
      </c>
      <c r="DO18" s="10" t="s">
        <v>289</v>
      </c>
      <c r="DP18" s="18" t="s">
        <v>290</v>
      </c>
      <c r="DQ18" s="10" t="s">
        <v>288</v>
      </c>
      <c r="DR18" s="10" t="s">
        <v>289</v>
      </c>
      <c r="DS18" s="18" t="s">
        <v>290</v>
      </c>
      <c r="DT18" s="10" t="s">
        <v>288</v>
      </c>
      <c r="DU18" s="10" t="s">
        <v>289</v>
      </c>
      <c r="DV18" s="18" t="s">
        <v>290</v>
      </c>
      <c r="DW18" s="10" t="s">
        <v>288</v>
      </c>
      <c r="DX18" s="10" t="s">
        <v>289</v>
      </c>
      <c r="DY18" s="18" t="s">
        <v>290</v>
      </c>
      <c r="DZ18" s="10" t="s">
        <v>288</v>
      </c>
      <c r="EA18" s="10" t="s">
        <v>289</v>
      </c>
      <c r="EB18" s="18" t="s">
        <v>290</v>
      </c>
      <c r="EC18" s="10" t="s">
        <v>288</v>
      </c>
      <c r="ED18" s="10" t="s">
        <v>289</v>
      </c>
      <c r="EE18" s="18" t="s">
        <v>290</v>
      </c>
      <c r="EF18" s="10" t="s">
        <v>291</v>
      </c>
      <c r="EG18" s="10" t="s">
        <v>292</v>
      </c>
      <c r="EH18" s="37"/>
      <c r="EI18" s="10" t="s">
        <v>291</v>
      </c>
      <c r="EJ18" s="10" t="s">
        <v>292</v>
      </c>
      <c r="EK18" s="37"/>
      <c r="EL18" s="10" t="s">
        <v>288</v>
      </c>
      <c r="EM18" s="10" t="s">
        <v>289</v>
      </c>
      <c r="EN18" s="18" t="s">
        <v>290</v>
      </c>
      <c r="EO18" s="10" t="s">
        <v>288</v>
      </c>
      <c r="EP18" s="10" t="s">
        <v>289</v>
      </c>
      <c r="EQ18" s="18" t="s">
        <v>290</v>
      </c>
      <c r="ER18" s="10" t="s">
        <v>288</v>
      </c>
      <c r="ES18" s="10" t="s">
        <v>289</v>
      </c>
      <c r="ET18" s="18" t="s">
        <v>290</v>
      </c>
      <c r="EU18" s="10" t="s">
        <v>288</v>
      </c>
      <c r="EV18" s="10" t="s">
        <v>289</v>
      </c>
      <c r="EW18" s="18" t="s">
        <v>290</v>
      </c>
      <c r="EX18" s="10" t="s">
        <v>288</v>
      </c>
      <c r="EY18" s="10" t="s">
        <v>289</v>
      </c>
      <c r="EZ18" s="18" t="s">
        <v>290</v>
      </c>
      <c r="FA18" s="10" t="s">
        <v>288</v>
      </c>
      <c r="FB18" s="10" t="s">
        <v>289</v>
      </c>
      <c r="FC18" s="18" t="s">
        <v>290</v>
      </c>
      <c r="FD18" s="10" t="s">
        <v>288</v>
      </c>
      <c r="FE18" s="10" t="s">
        <v>289</v>
      </c>
      <c r="FF18" s="18" t="s">
        <v>290</v>
      </c>
      <c r="FG18" s="10" t="s">
        <v>288</v>
      </c>
      <c r="FH18" s="10" t="s">
        <v>289</v>
      </c>
      <c r="FI18" s="18" t="s">
        <v>290</v>
      </c>
      <c r="FJ18" s="10" t="s">
        <v>288</v>
      </c>
      <c r="FK18" s="10" t="s">
        <v>289</v>
      </c>
      <c r="FL18" s="18" t="s">
        <v>290</v>
      </c>
      <c r="FM18" s="10" t="s">
        <v>288</v>
      </c>
      <c r="FN18" s="10" t="s">
        <v>289</v>
      </c>
      <c r="FO18" s="18" t="s">
        <v>290</v>
      </c>
      <c r="FP18" s="10" t="s">
        <v>288</v>
      </c>
      <c r="FQ18" s="10" t="s">
        <v>289</v>
      </c>
      <c r="FR18" s="18" t="s">
        <v>290</v>
      </c>
      <c r="FS18" s="10" t="s">
        <v>288</v>
      </c>
      <c r="FT18" s="10" t="s">
        <v>289</v>
      </c>
      <c r="FU18" s="18" t="s">
        <v>290</v>
      </c>
      <c r="FV18" s="10" t="s">
        <v>288</v>
      </c>
      <c r="FW18" s="10" t="s">
        <v>289</v>
      </c>
      <c r="FX18" s="18" t="s">
        <v>290</v>
      </c>
      <c r="FY18" s="10" t="s">
        <v>288</v>
      </c>
      <c r="FZ18" s="10" t="s">
        <v>289</v>
      </c>
      <c r="GA18" s="18" t="s">
        <v>290</v>
      </c>
      <c r="GB18" s="10" t="s">
        <v>288</v>
      </c>
      <c r="GC18" s="10" t="s">
        <v>289</v>
      </c>
      <c r="GD18" s="18" t="s">
        <v>290</v>
      </c>
      <c r="GE18" s="10" t="s">
        <v>288</v>
      </c>
      <c r="GF18" s="10" t="s">
        <v>289</v>
      </c>
      <c r="GG18" s="18" t="s">
        <v>290</v>
      </c>
      <c r="GH18" s="10" t="s">
        <v>288</v>
      </c>
      <c r="GI18" s="10" t="s">
        <v>289</v>
      </c>
      <c r="GJ18" s="18" t="s">
        <v>290</v>
      </c>
      <c r="GK18" s="10" t="s">
        <v>288</v>
      </c>
      <c r="GL18" s="10" t="s">
        <v>289</v>
      </c>
      <c r="GM18" s="18" t="s">
        <v>290</v>
      </c>
      <c r="GN18" s="10" t="s">
        <v>288</v>
      </c>
      <c r="GO18" s="10" t="s">
        <v>289</v>
      </c>
      <c r="GP18" s="18" t="s">
        <v>290</v>
      </c>
      <c r="GQ18" s="10" t="s">
        <v>288</v>
      </c>
      <c r="GR18" s="10" t="s">
        <v>289</v>
      </c>
      <c r="GS18" s="18" t="s">
        <v>290</v>
      </c>
      <c r="GT18" s="10" t="s">
        <v>288</v>
      </c>
      <c r="GU18" s="10" t="s">
        <v>289</v>
      </c>
      <c r="GV18" s="18" t="s">
        <v>290</v>
      </c>
      <c r="GW18" s="10" t="s">
        <v>288</v>
      </c>
      <c r="GX18" s="10" t="s">
        <v>289</v>
      </c>
      <c r="GY18" s="18" t="s">
        <v>290</v>
      </c>
      <c r="GZ18" s="10" t="s">
        <v>288</v>
      </c>
      <c r="HA18" s="10" t="s">
        <v>289</v>
      </c>
      <c r="HB18" s="18" t="s">
        <v>290</v>
      </c>
      <c r="HC18" s="10" t="s">
        <v>288</v>
      </c>
      <c r="HD18" s="10" t="s">
        <v>289</v>
      </c>
      <c r="HE18" s="18" t="s">
        <v>290</v>
      </c>
      <c r="HF18" s="10" t="s">
        <v>288</v>
      </c>
      <c r="HG18" s="10" t="s">
        <v>289</v>
      </c>
      <c r="HH18" s="18" t="s">
        <v>290</v>
      </c>
      <c r="HI18" s="10" t="s">
        <v>288</v>
      </c>
      <c r="HJ18" s="10" t="s">
        <v>289</v>
      </c>
      <c r="HK18" s="18" t="s">
        <v>290</v>
      </c>
      <c r="HL18" s="10" t="s">
        <v>288</v>
      </c>
      <c r="HM18" s="10" t="s">
        <v>289</v>
      </c>
      <c r="HN18" s="18" t="s">
        <v>290</v>
      </c>
      <c r="HO18" s="10" t="s">
        <v>288</v>
      </c>
      <c r="HP18" s="10" t="s">
        <v>289</v>
      </c>
      <c r="HQ18" s="18" t="s">
        <v>290</v>
      </c>
      <c r="HR18" s="10" t="s">
        <v>288</v>
      </c>
      <c r="HS18" s="10" t="s">
        <v>289</v>
      </c>
      <c r="HT18" s="18" t="s">
        <v>290</v>
      </c>
      <c r="HU18" s="10" t="s">
        <v>288</v>
      </c>
      <c r="HV18" s="10" t="s">
        <v>289</v>
      </c>
      <c r="HW18" s="18" t="s">
        <v>290</v>
      </c>
      <c r="HX18" s="10" t="s">
        <v>288</v>
      </c>
      <c r="HY18" s="10" t="s">
        <v>289</v>
      </c>
      <c r="HZ18" s="18" t="s">
        <v>290</v>
      </c>
      <c r="IA18" s="10" t="s">
        <v>288</v>
      </c>
      <c r="IB18" s="10" t="s">
        <v>289</v>
      </c>
      <c r="IC18" s="18" t="s">
        <v>290</v>
      </c>
      <c r="ID18" s="10" t="s">
        <v>288</v>
      </c>
      <c r="IE18" s="10" t="s">
        <v>289</v>
      </c>
      <c r="IF18" s="18" t="s">
        <v>290</v>
      </c>
      <c r="IG18" s="10" t="s">
        <v>288</v>
      </c>
      <c r="IH18" s="10" t="s">
        <v>289</v>
      </c>
      <c r="II18" s="18" t="s">
        <v>290</v>
      </c>
      <c r="IJ18" s="10" t="s">
        <v>288</v>
      </c>
      <c r="IK18" s="10" t="s">
        <v>289</v>
      </c>
      <c r="IL18" s="18" t="s">
        <v>290</v>
      </c>
      <c r="IM18" s="10" t="s">
        <v>288</v>
      </c>
      <c r="IN18" s="10" t="s">
        <v>289</v>
      </c>
      <c r="IO18" s="18" t="s">
        <v>290</v>
      </c>
      <c r="IP18" s="10" t="s">
        <v>288</v>
      </c>
      <c r="IQ18" s="10" t="s">
        <v>289</v>
      </c>
      <c r="IR18" s="18" t="s">
        <v>290</v>
      </c>
      <c r="IS18" s="10" t="s">
        <v>288</v>
      </c>
      <c r="IT18" s="10" t="s">
        <v>289</v>
      </c>
      <c r="IU18" s="18" t="s">
        <v>290</v>
      </c>
      <c r="IV18" s="10" t="s">
        <v>288</v>
      </c>
      <c r="IW18" s="10" t="s">
        <v>289</v>
      </c>
      <c r="IX18" s="18" t="s">
        <v>290</v>
      </c>
      <c r="IY18" s="11"/>
      <c r="IZ18" s="10"/>
      <c r="JA18" s="10"/>
      <c r="JB18" s="10"/>
      <c r="JC18" s="10" t="s">
        <v>288</v>
      </c>
      <c r="JD18" s="10"/>
      <c r="JE18" s="11"/>
      <c r="JF18" s="10"/>
      <c r="JG18" s="10" t="s">
        <v>289</v>
      </c>
      <c r="JH18" s="10" t="s">
        <v>290</v>
      </c>
      <c r="JI18" s="10"/>
      <c r="JJ18" s="10"/>
      <c r="JK18" s="10"/>
      <c r="JL18" s="10"/>
      <c r="JM18" s="18"/>
      <c r="JN18" s="10" t="s">
        <v>288</v>
      </c>
      <c r="JO18" s="10" t="s">
        <v>289</v>
      </c>
      <c r="JP18" s="18" t="s">
        <v>290</v>
      </c>
    </row>
    <row r="19" spans="1:276" x14ac:dyDescent="0.35">
      <c r="A19" s="19" t="s">
        <v>376</v>
      </c>
      <c r="B19" s="13" cm="1">
        <f t="array" aca="1" ref="B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7</v>
      </c>
      <c r="C19" s="20" cm="1">
        <f t="array" aca="1" ref="C19" ca="1">INDIRECT(ADDRESS(ROW(),COLUMN()-1,2,1,"questionnaire_data"))/$D$1</f>
        <v>0.77777777777777779</v>
      </c>
      <c r="D19" s="12" t="s">
        <v>381</v>
      </c>
      <c r="E19" s="13" cm="1">
        <f t="array" aca="1" ref="E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19" s="20" cm="1">
        <f t="array" aca="1" ref="F19" ca="1">INDIRECT(ADDRESS(ROW(),COLUMN()-1,2,1,"questionnaire_data"))/$D$1</f>
        <v>0.1111111111111111</v>
      </c>
      <c r="G19" s="12" t="s">
        <v>465</v>
      </c>
      <c r="H19" s="13" cm="1">
        <f t="array" aca="1" ref="H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Y"))</f>
        <v>0</v>
      </c>
      <c r="I19" s="20" cm="1">
        <f t="array" aca="1" ref="I19" ca="1">INDIRECT(ADDRESS(ROW(),COLUMN()-1,2,1,"questionnaire_data"))/$D$1</f>
        <v>0</v>
      </c>
      <c r="J19" s="12" t="s">
        <v>397</v>
      </c>
      <c r="K19" s="13" cm="1">
        <f t="array" aca="1" ref="K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L19" s="20" cm="1">
        <f t="array" aca="1" ref="L19" ca="1">INDIRECT(ADDRESS(ROW(),COLUMN()-1,2,1,"questionnaire_data"))/$D$1</f>
        <v>0</v>
      </c>
      <c r="M19" s="12" t="s">
        <v>400</v>
      </c>
      <c r="N19" s="13" cm="1">
        <f t="array" aca="1" ref="N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O19" s="20" cm="1">
        <f t="array" aca="1" ref="O19" ca="1">INDIRECT(ADDRESS(ROW(),COLUMN()-1,2,1,"questionnaire_data"))/$D$1</f>
        <v>0.1111111111111111</v>
      </c>
      <c r="P19" s="12" t="s">
        <v>400</v>
      </c>
      <c r="Q19" s="13" cm="1">
        <f t="array" aca="1" ref="Q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R19" s="20" cm="1">
        <f t="array" aca="1" ref="R19" ca="1">INDIRECT(ADDRESS(ROW(),COLUMN()-1,2,1,"questionnaire_data"))/$D$1</f>
        <v>0.22222222222222221</v>
      </c>
      <c r="S19" s="12" t="s">
        <v>400</v>
      </c>
      <c r="T19" s="13" cm="1">
        <f t="array" aca="1" ref="T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U19" s="20" cm="1">
        <f t="array" aca="1" ref="U19" ca="1">INDIRECT(ADDRESS(ROW(),COLUMN()-1,2,1,"questionnaire_data"))/$D$1</f>
        <v>0.44444444444444442</v>
      </c>
      <c r="V19" s="12" t="s">
        <v>403</v>
      </c>
      <c r="W19" s="13" cm="1">
        <f t="array" aca="1" ref="W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X19" s="20" cm="1">
        <f t="array" aca="1" ref="X19" ca="1">INDIRECT(ADDRESS(ROW(),COLUMN()-1,2,1,"questionnaire_data"))/$D$1</f>
        <v>0</v>
      </c>
      <c r="Y19" s="12" t="s">
        <v>404</v>
      </c>
      <c r="Z19" s="13" cm="1">
        <f t="array" aca="1" ref="Z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A19" s="20" cm="1">
        <f t="array" aca="1" ref="AA19" ca="1">INDIRECT(ADDRESS(ROW(),COLUMN()-1,2,1,"questionnaire_data"))/$D$1</f>
        <v>0</v>
      </c>
      <c r="AB19" s="12" t="s">
        <v>406</v>
      </c>
      <c r="AC19" s="13" cm="1">
        <f t="array" aca="1" ref="AC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D19" s="20" cm="1">
        <f t="array" aca="1" ref="AD19" ca="1">INDIRECT(ADDRESS(ROW(),COLUMN()-1,2,1,"questionnaire_data"))/$D$1</f>
        <v>0.1111111111111111</v>
      </c>
      <c r="AE19" s="12" t="s">
        <v>409</v>
      </c>
      <c r="AF19" s="13" cm="1">
        <f t="array" aca="1" ref="AF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G19" s="20" cm="1">
        <f t="array" aca="1" ref="AG19" ca="1">INDIRECT(ADDRESS(ROW(),COLUMN()-1,2,1,"questionnaire_data"))/$D$1</f>
        <v>0</v>
      </c>
      <c r="AH19" s="12" t="s">
        <v>409</v>
      </c>
      <c r="AI19" s="13" cm="1">
        <f t="array" aca="1" ref="AI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J19" s="20" cm="1">
        <f t="array" aca="1" ref="AJ19" ca="1">INDIRECT(ADDRESS(ROW(),COLUMN()-1,2,1,"questionnaire_data"))/$D$1</f>
        <v>0</v>
      </c>
      <c r="AK19" s="12" t="s">
        <v>412</v>
      </c>
      <c r="AL19" s="13" cm="1">
        <f t="array" aca="1" ref="AL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M19" s="20" cm="1">
        <f t="array" aca="1" ref="AM19" ca="1">INDIRECT(ADDRESS(ROW(),COLUMN()-1,2,1,"questionnaire_data"))/$D$1</f>
        <v>0.1111111111111111</v>
      </c>
      <c r="AN19" s="12" t="s">
        <v>412</v>
      </c>
      <c r="AO19" s="13" cm="1">
        <f t="array" aca="1" ref="AO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P19" s="20" cm="1">
        <f t="array" aca="1" ref="AP19" ca="1">INDIRECT(ADDRESS(ROW(),COLUMN()-1,2,1,"questionnaire_data"))/$D$1</f>
        <v>0</v>
      </c>
      <c r="AQ19" s="12" t="s">
        <v>412</v>
      </c>
      <c r="AR19" s="13" cm="1">
        <f t="array" aca="1" ref="AR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S19" s="20" cm="1">
        <f t="array" aca="1" ref="AS19" ca="1">INDIRECT(ADDRESS(ROW(),COLUMN()-1,2,1,"questionnaire_data"))/$D$1</f>
        <v>0</v>
      </c>
      <c r="AT19" s="12" t="s">
        <v>415</v>
      </c>
      <c r="AU19" s="13" cm="1">
        <f t="array" aca="1" ref="AU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V19" s="20" cm="1">
        <f t="array" aca="1" ref="AV19" ca="1">INDIRECT(ADDRESS(ROW(),COLUMN()-1,2,1,"questionnaire_data"))/$D$1</f>
        <v>0.1111111111111111</v>
      </c>
      <c r="AW19" s="12" t="s">
        <v>415</v>
      </c>
      <c r="AX19" s="13" cm="1">
        <f t="array" aca="1" ref="AX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Y19" s="20" cm="1">
        <f t="array" aca="1" ref="AY19" ca="1">INDIRECT(ADDRESS(ROW(),COLUMN()-1,2,1,"questionnaire_data"))/$D$1</f>
        <v>0</v>
      </c>
      <c r="AZ19" s="12" t="s">
        <v>415</v>
      </c>
      <c r="BA19" s="13" cm="1">
        <f t="array" aca="1" ref="BA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B19" s="20" cm="1">
        <f t="array" aca="1" ref="BB19" ca="1">INDIRECT(ADDRESS(ROW(),COLUMN()-1,2,1,"questionnaire_data"))/$D$1</f>
        <v>0</v>
      </c>
      <c r="BC19" s="12" t="s">
        <v>409</v>
      </c>
      <c r="BD19" s="13" cm="1">
        <f t="array" aca="1" ref="BD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E19" s="20" cm="1">
        <f t="array" aca="1" ref="BE19" ca="1">INDIRECT(ADDRESS(ROW(),COLUMN()-1,2,1,"questionnaire_data"))/$D$1</f>
        <v>0.1111111111111111</v>
      </c>
      <c r="BF19" s="12" t="s">
        <v>409</v>
      </c>
      <c r="BG19" s="13" cm="1">
        <f t="array" aca="1" ref="BG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H19" s="20" cm="1">
        <f t="array" aca="1" ref="BH19" ca="1">INDIRECT(ADDRESS(ROW(),COLUMN()-1,2,1,"questionnaire_data"))/$D$1</f>
        <v>0</v>
      </c>
      <c r="BI19" s="12" t="s">
        <v>409</v>
      </c>
      <c r="BJ19" s="13" cm="1">
        <f t="array" aca="1" ref="BJ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K19" s="20" cm="1">
        <f t="array" aca="1" ref="BK19" ca="1">INDIRECT(ADDRESS(ROW(),COLUMN()-1,2,1,"questionnaire_data"))/$D$1</f>
        <v>0</v>
      </c>
      <c r="BL19" s="12" t="s">
        <v>418</v>
      </c>
      <c r="BM19" s="13" cm="1">
        <f t="array" aca="1" ref="BM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N19" s="20" cm="1">
        <f t="array" aca="1" ref="BN19" ca="1">INDIRECT(ADDRESS(ROW(),COLUMN()-1,2,1,"questionnaire_data"))/$D$1</f>
        <v>0</v>
      </c>
      <c r="BO19" s="12" t="s">
        <v>418</v>
      </c>
      <c r="BP19" s="13" cm="1">
        <f t="array" aca="1" ref="BP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Q19" s="20" cm="1">
        <f t="array" aca="1" ref="BQ19" ca="1">INDIRECT(ADDRESS(ROW(),COLUMN()-1,2,1,"questionnaire_data"))/$D$1</f>
        <v>0.1111111111111111</v>
      </c>
      <c r="BR19" s="12" t="s">
        <v>418</v>
      </c>
      <c r="BS19" s="13" cm="1">
        <f t="array" aca="1" ref="BS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T19" s="20" cm="1">
        <f t="array" aca="1" ref="BT19" ca="1">INDIRECT(ADDRESS(ROW(),COLUMN()-1,2,1,"questionnaire_data"))/$D$1</f>
        <v>0</v>
      </c>
      <c r="BU19" s="12" t="s">
        <v>409</v>
      </c>
      <c r="BV19" s="13" cm="1">
        <f t="array" aca="1" ref="BV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W19" s="20" cm="1">
        <f t="array" aca="1" ref="BW19" ca="1">INDIRECT(ADDRESS(ROW(),COLUMN()-1,2,1,"questionnaire_data"))/$D$1</f>
        <v>0</v>
      </c>
      <c r="BX19" s="12" t="s">
        <v>409</v>
      </c>
      <c r="BY19" s="13" cm="1">
        <f t="array" aca="1" ref="BY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Z19" s="20" cm="1">
        <f t="array" aca="1" ref="BZ19" ca="1">INDIRECT(ADDRESS(ROW(),COLUMN()-1,2,1,"questionnaire_data"))/$D$1</f>
        <v>0.1111111111111111</v>
      </c>
      <c r="CA19" s="12" t="s">
        <v>409</v>
      </c>
      <c r="CB19" s="13" cm="1">
        <f t="array" aca="1" ref="CB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C19" s="20" cm="1">
        <f t="array" aca="1" ref="CC19" ca="1">INDIRECT(ADDRESS(ROW(),COLUMN()-1,2,1,"questionnaire_data"))/$D$1</f>
        <v>0</v>
      </c>
      <c r="CD19" s="12" t="s">
        <v>420</v>
      </c>
      <c r="CE19" s="13" cm="1">
        <f t="array" aca="1" ref="CE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F19" s="20" cm="1">
        <f t="array" aca="1" ref="CF19" ca="1">INDIRECT(ADDRESS(ROW(),COLUMN()-1,2,1,"questionnaire_data"))/$D$1</f>
        <v>0.1111111111111111</v>
      </c>
      <c r="CG19" s="12" t="s">
        <v>420</v>
      </c>
      <c r="CH19" s="13" cm="1">
        <f t="array" aca="1" ref="CH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I19" s="20" cm="1">
        <f t="array" aca="1" ref="CI19" ca="1">INDIRECT(ADDRESS(ROW(),COLUMN()-1,2,1,"questionnaire_data"))/$D$1</f>
        <v>0</v>
      </c>
      <c r="CJ19" s="12" t="s">
        <v>420</v>
      </c>
      <c r="CK19" s="13" cm="1">
        <f t="array" aca="1" ref="CK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L19" s="20" cm="1">
        <f t="array" aca="1" ref="CL19" ca="1">INDIRECT(ADDRESS(ROW(),COLUMN()-1,2,1,"questionnaire_data"))/$D$1</f>
        <v>0</v>
      </c>
      <c r="CM19" s="12" t="s">
        <v>422</v>
      </c>
      <c r="CN19" s="13" cm="1">
        <f t="array" aca="1" ref="CN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O19" s="20" cm="1">
        <f t="array" aca="1" ref="CO19" ca="1">INDIRECT(ADDRESS(ROW(),COLUMN()-1,2,1,"questionnaire_data"))/$D$1</f>
        <v>0.22222222222222221</v>
      </c>
      <c r="CP19" s="12" t="s">
        <v>422</v>
      </c>
      <c r="CQ19" s="13" cm="1">
        <f t="array" aca="1" ref="CQ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R19" s="20" cm="1">
        <f t="array" aca="1" ref="CR19" ca="1">INDIRECT(ADDRESS(ROW(),COLUMN()-1,2,1,"questionnaire_data"))/$D$1</f>
        <v>0</v>
      </c>
      <c r="CS19" s="12" t="s">
        <v>422</v>
      </c>
      <c r="CT19" s="13" cm="1">
        <f t="array" aca="1" ref="CT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U19" s="20" cm="1">
        <f t="array" aca="1" ref="CU19" ca="1">INDIRECT(ADDRESS(ROW(),COLUMN()-1,2,1,"questionnaire_data"))/$D$1</f>
        <v>0</v>
      </c>
      <c r="CV19" s="12" t="s">
        <v>412</v>
      </c>
      <c r="CW19" s="13" cm="1">
        <f t="array" aca="1" ref="CW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X19" s="20" cm="1">
        <f t="array" aca="1" ref="CX19" ca="1">INDIRECT(ADDRESS(ROW(),COLUMN()-1,2,1,"questionnaire_data"))/$D$1</f>
        <v>0.1111111111111111</v>
      </c>
      <c r="CY19" s="12" t="s">
        <v>412</v>
      </c>
      <c r="CZ19" s="13" cm="1">
        <f t="array" aca="1" ref="CZ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A19" s="20" cm="1">
        <f t="array" aca="1" ref="DA19" ca="1">INDIRECT(ADDRESS(ROW(),COLUMN()-1,2,1,"questionnaire_data"))/$D$1</f>
        <v>0</v>
      </c>
      <c r="DB19" s="12" t="s">
        <v>412</v>
      </c>
      <c r="DC19" s="13" cm="1">
        <f t="array" aca="1" ref="DC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D19" s="20" cm="1">
        <f t="array" aca="1" ref="DD19" ca="1">INDIRECT(ADDRESS(ROW(),COLUMN()-1,2,1,"questionnaire_data"))/$D$1</f>
        <v>0</v>
      </c>
      <c r="DE19" s="12" t="s">
        <v>409</v>
      </c>
      <c r="DF19" s="13" cm="1">
        <f t="array" aca="1" ref="DF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G19" s="20" cm="1">
        <f t="array" aca="1" ref="DG19" ca="1">INDIRECT(ADDRESS(ROW(),COLUMN()-1,2,1,"questionnaire_data"))/$D$1</f>
        <v>0</v>
      </c>
      <c r="DH19" s="12" t="s">
        <v>409</v>
      </c>
      <c r="DI19" s="13" cm="1">
        <f t="array" aca="1" ref="DI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J19" s="20" cm="1">
        <f t="array" aca="1" ref="DJ19" ca="1">INDIRECT(ADDRESS(ROW(),COLUMN()-1,2,1,"questionnaire_data"))/$D$1</f>
        <v>0</v>
      </c>
      <c r="DK19" s="12" t="s">
        <v>409</v>
      </c>
      <c r="DL19" s="13" cm="1">
        <f t="array" aca="1" ref="DL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M19" s="20" cm="1">
        <f t="array" aca="1" ref="DM19" ca="1">INDIRECT(ADDRESS(ROW(),COLUMN()-1,2,1,"questionnaire_data"))/$D$1</f>
        <v>0.1111111111111111</v>
      </c>
      <c r="DN19" s="12" t="s">
        <v>425</v>
      </c>
      <c r="DO19" s="13" cm="1">
        <f t="array" aca="1" ref="DO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P19" s="20" cm="1">
        <f t="array" aca="1" ref="DP19" ca="1">INDIRECT(ADDRESS(ROW(),COLUMN()-1,2,1,"questionnaire_data"))/$D$1</f>
        <v>0.1111111111111111</v>
      </c>
      <c r="DQ19" s="12" t="s">
        <v>425</v>
      </c>
      <c r="DR19" s="13" cm="1">
        <f t="array" aca="1" ref="DR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S19" s="20" cm="1">
        <f t="array" aca="1" ref="DS19" ca="1">INDIRECT(ADDRESS(ROW(),COLUMN()-1,2,1,"questionnaire_data"))/$D$1</f>
        <v>0</v>
      </c>
      <c r="DT19" s="12" t="s">
        <v>425</v>
      </c>
      <c r="DU19" s="13" cm="1">
        <f t="array" aca="1" ref="DU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V19" s="20" cm="1">
        <f t="array" aca="1" ref="DV19" ca="1">INDIRECT(ADDRESS(ROW(),COLUMN()-1,2,1,"questionnaire_data"))/$D$1</f>
        <v>0</v>
      </c>
      <c r="DW19" s="12" t="s">
        <v>409</v>
      </c>
      <c r="DX19" s="13" cm="1">
        <f t="array" aca="1" ref="DX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Y19" s="20" cm="1">
        <f t="array" aca="1" ref="DY19" ca="1">INDIRECT(ADDRESS(ROW(),COLUMN()-1,2,1,"questionnaire_data"))/$D$1</f>
        <v>0</v>
      </c>
      <c r="DZ19" s="12" t="s">
        <v>409</v>
      </c>
      <c r="EA19" s="13" cm="1">
        <f t="array" aca="1" ref="EA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B19" s="20" cm="1">
        <f t="array" aca="1" ref="EB19" ca="1">INDIRECT(ADDRESS(ROW(),COLUMN()-1,2,1,"questionnaire_data"))/$D$1</f>
        <v>0</v>
      </c>
      <c r="EC19" s="12" t="s">
        <v>409</v>
      </c>
      <c r="ED19" s="13" cm="1">
        <f t="array" aca="1" ref="ED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E19" s="20" cm="1">
        <f t="array" aca="1" ref="EE19" ca="1">INDIRECT(ADDRESS(ROW(),COLUMN()-1,2,1,"questionnaire_data"))/$D$1</f>
        <v>0</v>
      </c>
      <c r="EF19" s="13" t="s">
        <v>308</v>
      </c>
      <c r="EG19" s="13">
        <v>90</v>
      </c>
      <c r="EH19" s="30"/>
      <c r="EI19" s="13" t="s">
        <v>308</v>
      </c>
      <c r="EJ19" s="13">
        <v>90</v>
      </c>
      <c r="EK19" s="30"/>
      <c r="EL19" s="12" t="s">
        <v>427</v>
      </c>
      <c r="EM19" s="13" cm="1">
        <f t="array" aca="1" ref="EM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N19" s="20" cm="1">
        <f t="array" aca="1" ref="EN19" ca="1">INDIRECT(ADDRESS(ROW(),COLUMN()-1,2,1,"questionnaire_data"))/$D$1</f>
        <v>0.1111111111111111</v>
      </c>
      <c r="EO19" s="12" t="s">
        <v>427</v>
      </c>
      <c r="EP19" s="13" cm="1">
        <f t="array" aca="1" ref="EP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EQ19" s="20" cm="1">
        <f t="array" aca="1" ref="EQ19" ca="1">INDIRECT(ADDRESS(ROW(),COLUMN()-1,2,1,"questionnaire_data"))/$D$1</f>
        <v>0.22222222222222221</v>
      </c>
      <c r="ER19" s="12" t="s">
        <v>429</v>
      </c>
      <c r="ES19" s="13" cm="1">
        <f t="array" aca="1" ref="ES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T19" s="20" cm="1">
        <f t="array" aca="1" ref="ET19" ca="1">INDIRECT(ADDRESS(ROW(),COLUMN()-1,2,1,"questionnaire_data"))/$D$1</f>
        <v>0.1111111111111111</v>
      </c>
      <c r="EU19" s="12" t="s">
        <v>429</v>
      </c>
      <c r="EV19" s="13" cm="1">
        <f t="array" aca="1" ref="EV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W19" s="20" cm="1">
        <f t="array" aca="1" ref="EW19" ca="1">INDIRECT(ADDRESS(ROW(),COLUMN()-1,2,1,"questionnaire_data"))/$D$1</f>
        <v>0.1111111111111111</v>
      </c>
      <c r="EX19" s="12" t="s">
        <v>431</v>
      </c>
      <c r="EY19" s="13" cm="1">
        <f t="array" aca="1" ref="EY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Z19" s="20" cm="1">
        <f t="array" aca="1" ref="EZ19" ca="1">INDIRECT(ADDRESS(ROW(),COLUMN()-1,2,1,"questionnaire_data"))/$D$1</f>
        <v>0</v>
      </c>
      <c r="FA19" s="12" t="s">
        <v>431</v>
      </c>
      <c r="FB19" s="13" cm="1">
        <f t="array" aca="1" ref="FB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C19" s="20" cm="1">
        <f t="array" aca="1" ref="FC19" ca="1">INDIRECT(ADDRESS(ROW(),COLUMN()-1,2,1,"questionnaire_data"))/$D$1</f>
        <v>0.22222222222222221</v>
      </c>
      <c r="FD19" s="12" t="s">
        <v>434</v>
      </c>
      <c r="FE19" s="13" cm="1">
        <f t="array" aca="1" ref="FE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F19" s="20" cm="1">
        <f t="array" aca="1" ref="FF19" ca="1">INDIRECT(ADDRESS(ROW(),COLUMN()-1,2,1,"questionnaire_data"))/$D$1</f>
        <v>0</v>
      </c>
      <c r="FG19" s="12" t="s">
        <v>434</v>
      </c>
      <c r="FH19" s="13" cm="1">
        <f t="array" aca="1" ref="FH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I19" s="20" cm="1">
        <f t="array" aca="1" ref="FI19" ca="1">INDIRECT(ADDRESS(ROW(),COLUMN()-1,2,1,"questionnaire_data"))/$D$1</f>
        <v>0.1111111111111111</v>
      </c>
      <c r="FJ19" s="12" t="s">
        <v>437</v>
      </c>
      <c r="FK19" s="13" cm="1">
        <f t="array" aca="1" ref="FK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L19" s="20" cm="1">
        <f t="array" aca="1" ref="FL19" ca="1">INDIRECT(ADDRESS(ROW(),COLUMN()-1,2,1,"questionnaire_data"))/$D$1</f>
        <v>0</v>
      </c>
      <c r="FM19" s="12" t="s">
        <v>437</v>
      </c>
      <c r="FN19" s="13" cm="1">
        <f t="array" aca="1" ref="FN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O19" s="20" cm="1">
        <f t="array" aca="1" ref="FO19" ca="1">INDIRECT(ADDRESS(ROW(),COLUMN()-1,2,1,"questionnaire_data"))/$D$1</f>
        <v>0.22222222222222221</v>
      </c>
      <c r="FP19" s="12" t="s">
        <v>438</v>
      </c>
      <c r="FQ19" s="13" cm="1">
        <f t="array" aca="1" ref="FQ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R19" s="20" cm="1">
        <f t="array" aca="1" ref="FR19" ca="1">INDIRECT(ADDRESS(ROW(),COLUMN()-1,2,1,"questionnaire_data"))/$D$1</f>
        <v>0</v>
      </c>
      <c r="FS19" s="12" t="s">
        <v>438</v>
      </c>
      <c r="FT19" s="13" cm="1">
        <f t="array" aca="1" ref="FT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U19" s="20" cm="1">
        <f t="array" aca="1" ref="FU19" ca="1">INDIRECT(ADDRESS(ROW(),COLUMN()-1,2,1,"questionnaire_data"))/$D$1</f>
        <v>0</v>
      </c>
      <c r="FV19" s="12" t="s">
        <v>438</v>
      </c>
      <c r="FW19" s="13" cm="1">
        <f t="array" aca="1" ref="FW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X19" s="20" cm="1">
        <f t="array" aca="1" ref="FX19" ca="1">INDIRECT(ADDRESS(ROW(),COLUMN()-1,2,1,"questionnaire_data"))/$D$1</f>
        <v>0</v>
      </c>
      <c r="FY19" s="12" t="s">
        <v>441</v>
      </c>
      <c r="FZ19" s="13" cm="1">
        <f t="array" aca="1" ref="FZ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A19" s="20" cm="1">
        <f t="array" aca="1" ref="GA19" ca="1">INDIRECT(ADDRESS(ROW(),COLUMN()-1,2,1,"questionnaire_data"))/$D$1</f>
        <v>0</v>
      </c>
      <c r="GB19" s="12" t="s">
        <v>441</v>
      </c>
      <c r="GC19" s="13" cm="1">
        <f t="array" aca="1" ref="GC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D19" s="20" cm="1">
        <f t="array" aca="1" ref="GD19" ca="1">INDIRECT(ADDRESS(ROW(),COLUMN()-1,2,1,"questionnaire_data"))/$D$1</f>
        <v>0.1111111111111111</v>
      </c>
      <c r="GE19" s="12" t="s">
        <v>441</v>
      </c>
      <c r="GF19" s="13" cm="1">
        <f t="array" aca="1" ref="GF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G19" s="20" cm="1">
        <f t="array" aca="1" ref="GG19" ca="1">INDIRECT(ADDRESS(ROW(),COLUMN()-1,2,1,"questionnaire_data"))/$D$1</f>
        <v>0</v>
      </c>
      <c r="GH19" s="12" t="s">
        <v>438</v>
      </c>
      <c r="GI19" s="13" cm="1">
        <f t="array" aca="1" ref="GI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J19" s="20" cm="1">
        <f t="array" aca="1" ref="GJ19" ca="1">INDIRECT(ADDRESS(ROW(),COLUMN()-1,2,1,"questionnaire_data"))/$D$1</f>
        <v>0</v>
      </c>
      <c r="GK19" s="12" t="s">
        <v>438</v>
      </c>
      <c r="GL19" s="13" cm="1">
        <f t="array" aca="1" ref="GL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M19" s="20" cm="1">
        <f t="array" aca="1" ref="GM19" ca="1">INDIRECT(ADDRESS(ROW(),COLUMN()-1,2,1,"questionnaire_data"))/$D$1</f>
        <v>0</v>
      </c>
      <c r="GN19" s="12" t="s">
        <v>438</v>
      </c>
      <c r="GO19" s="13" cm="1">
        <f t="array" aca="1" ref="GO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P19" s="20" cm="1">
        <f t="array" aca="1" ref="GP19" ca="1">INDIRECT(ADDRESS(ROW(),COLUMN()-1,2,1,"questionnaire_data"))/$D$1</f>
        <v>0</v>
      </c>
      <c r="GQ19" s="12" t="s">
        <v>443</v>
      </c>
      <c r="GR19" s="13" cm="1">
        <f t="array" aca="1" ref="GR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S19" s="20" cm="1">
        <f t="array" aca="1" ref="GS19" ca="1">INDIRECT(ADDRESS(ROW(),COLUMN()-1,2,1,"questionnaire_data"))/$D$1</f>
        <v>0.1111111111111111</v>
      </c>
      <c r="GT19" s="12" t="s">
        <v>443</v>
      </c>
      <c r="GU19" s="13" cm="1">
        <f t="array" aca="1" ref="GU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V19" s="20" cm="1">
        <f t="array" aca="1" ref="GV19" ca="1">INDIRECT(ADDRESS(ROW(),COLUMN()-1,2,1,"questionnaire_data"))/$D$1</f>
        <v>0</v>
      </c>
      <c r="GW19" s="12" t="s">
        <v>443</v>
      </c>
      <c r="GX19" s="13" cm="1">
        <f t="array" aca="1" ref="GX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Y19" s="20" cm="1">
        <f t="array" aca="1" ref="GY19" ca="1">INDIRECT(ADDRESS(ROW(),COLUMN()-1,2,1,"questionnaire_data"))/$D$1</f>
        <v>0</v>
      </c>
      <c r="GZ19" s="12" t="s">
        <v>446</v>
      </c>
      <c r="HA19" s="13" cm="1">
        <f t="array" aca="1" ref="HA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B19" s="20" cm="1">
        <f t="array" aca="1" ref="HB19" ca="1">INDIRECT(ADDRESS(ROW(),COLUMN()-1,2,1,"questionnaire_data"))/$D$1</f>
        <v>0</v>
      </c>
      <c r="HC19" s="12" t="s">
        <v>446</v>
      </c>
      <c r="HD19" s="13" cm="1">
        <f t="array" aca="1" ref="HD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E19" s="20" cm="1">
        <f t="array" aca="1" ref="HE19" ca="1">INDIRECT(ADDRESS(ROW(),COLUMN()-1,2,1,"questionnaire_data"))/$D$1</f>
        <v>0</v>
      </c>
      <c r="HF19" s="12" t="s">
        <v>446</v>
      </c>
      <c r="HG19" s="13" cm="1">
        <f t="array" aca="1" ref="HG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H19" s="20" cm="1">
        <f t="array" aca="1" ref="HH19" ca="1">INDIRECT(ADDRESS(ROW(),COLUMN()-1,2,1,"questionnaire_data"))/$D$1</f>
        <v>0</v>
      </c>
      <c r="HI19" s="12" t="s">
        <v>438</v>
      </c>
      <c r="HJ19" s="13" cm="1">
        <f t="array" aca="1" ref="HJ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K19" s="20" cm="1">
        <f t="array" aca="1" ref="HK19" ca="1">INDIRECT(ADDRESS(ROW(),COLUMN()-1,2,1,"questionnaire_data"))/$D$1</f>
        <v>0</v>
      </c>
      <c r="HL19" s="12" t="s">
        <v>438</v>
      </c>
      <c r="HM19" s="13" cm="1">
        <f t="array" aca="1" ref="HM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HN19" s="20" cm="1">
        <f t="array" aca="1" ref="HN19" ca="1">INDIRECT(ADDRESS(ROW(),COLUMN()-1,2,1,"questionnaire_data"))/$D$1</f>
        <v>0.33333333333333331</v>
      </c>
      <c r="HO19" s="12" t="s">
        <v>438</v>
      </c>
      <c r="HP19" s="13" cm="1">
        <f t="array" aca="1" ref="HP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Q19" s="20" cm="1">
        <f t="array" aca="1" ref="HQ19" ca="1">INDIRECT(ADDRESS(ROW(),COLUMN()-1,2,1,"questionnaire_data"))/$D$1</f>
        <v>0.1111111111111111</v>
      </c>
      <c r="HR19" s="12" t="s">
        <v>448</v>
      </c>
      <c r="HS19" s="13" cm="1">
        <f t="array" aca="1" ref="HS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T19" s="20" cm="1">
        <f t="array" aca="1" ref="HT19" ca="1">INDIRECT(ADDRESS(ROW(),COLUMN()-1,2,1,"questionnaire_data"))/$D$1</f>
        <v>0.1111111111111111</v>
      </c>
      <c r="HU19" s="12" t="s">
        <v>450</v>
      </c>
      <c r="HV19" s="13" cm="1">
        <f t="array" aca="1" ref="HV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W19" s="20" cm="1">
        <f t="array" aca="1" ref="HW19" ca="1">INDIRECT(ADDRESS(ROW(),COLUMN()-1,2,1,"questionnaire_data"))/$D$1</f>
        <v>0</v>
      </c>
      <c r="HX19" s="12" t="s">
        <v>453</v>
      </c>
      <c r="HY19" s="13" cm="1">
        <f t="array" aca="1" ref="HY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Z19" s="20" cm="1">
        <f t="array" aca="1" ref="HZ19" ca="1">INDIRECT(ADDRESS(ROW(),COLUMN()-1,2,1,"questionnaire_data"))/$D$1</f>
        <v>0</v>
      </c>
      <c r="IA19" s="12" t="s">
        <v>456</v>
      </c>
      <c r="IB19" s="13" cm="1">
        <f t="array" aca="1" ref="IB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C19" s="20" cm="1">
        <f t="array" aca="1" ref="IC19" ca="1">INDIRECT(ADDRESS(ROW(),COLUMN()-1,2,1,"questionnaire_data"))/$D$1</f>
        <v>0.1111111111111111</v>
      </c>
      <c r="ID19" s="12" t="s">
        <v>456</v>
      </c>
      <c r="IE19" s="13" cm="1">
        <f t="array" aca="1" ref="IE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IF19" s="20" cm="1">
        <f t="array" aca="1" ref="IF19" ca="1">INDIRECT(ADDRESS(ROW(),COLUMN()-1,2,1,"questionnaire_data"))/$D$1</f>
        <v>0.22222222222222221</v>
      </c>
      <c r="IG19" s="12" t="s">
        <v>456</v>
      </c>
      <c r="IH19" s="13" cm="1">
        <f t="array" aca="1" ref="IH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I19" s="20" cm="1">
        <f t="array" aca="1" ref="II19" ca="1">INDIRECT(ADDRESS(ROW(),COLUMN()-1,2,1,"questionnaire_data"))/$D$1</f>
        <v>0</v>
      </c>
      <c r="IJ19" s="12" t="s">
        <v>456</v>
      </c>
      <c r="IK19" s="13" cm="1">
        <f t="array" aca="1" ref="IK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7</v>
      </c>
      <c r="IL19" s="20" cm="1">
        <f t="array" aca="1" ref="IL19" ca="1">INDIRECT(ADDRESS(ROW(),COLUMN()-1,2,1,"questionnaire_data"))/$D$1</f>
        <v>0.77777777777777779</v>
      </c>
      <c r="IM19" s="12" t="s">
        <v>459</v>
      </c>
      <c r="IN19" s="13" cm="1">
        <f t="array" aca="1" ref="IN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O19" s="20" cm="1">
        <f t="array" aca="1" ref="IO19" ca="1">INDIRECT(ADDRESS(ROW(),COLUMN()-1,2,1,"questionnaire_data"))/$D$1</f>
        <v>0</v>
      </c>
      <c r="IP19" s="12" t="s">
        <v>459</v>
      </c>
      <c r="IQ19" s="13" cm="1">
        <f t="array" aca="1" ref="IQ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R19" s="20" cm="1">
        <f t="array" aca="1" ref="IR19" ca="1">INDIRECT(ADDRESS(ROW(),COLUMN()-1,2,1,"questionnaire_data"))/$D$1</f>
        <v>0</v>
      </c>
      <c r="IS19" s="12" t="s">
        <v>409</v>
      </c>
      <c r="IT19" s="13" cm="1">
        <f t="array" aca="1" ref="IT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U19" s="20" cm="1">
        <f t="array" aca="1" ref="IU19" ca="1">INDIRECT(ADDRESS(ROW(),COLUMN()-1,2,1,"questionnaire_data"))/$D$1</f>
        <v>0.1111111111111111</v>
      </c>
      <c r="IV19" s="12" t="s">
        <v>391</v>
      </c>
      <c r="IW19" s="13" cm="1">
        <f t="array" aca="1" ref="IW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X19" s="20" cm="1">
        <f t="array" aca="1" ref="IX19" ca="1">INDIRECT(ADDRESS(ROW(),COLUMN()-1,2,1,"questionnaire_data"))/$D$1</f>
        <v>0</v>
      </c>
      <c r="IY19" s="13"/>
      <c r="IZ19" s="12"/>
      <c r="JA19" s="12"/>
      <c r="JB19" s="12"/>
      <c r="JC19" s="12" t="s">
        <v>386</v>
      </c>
      <c r="JD19" s="12"/>
      <c r="JE19" s="13"/>
      <c r="JF19" s="12"/>
      <c r="JG19" s="13" cm="1">
        <f t="array" aca="1" ref="JG19" ca="1">SUMPRODUCT(SUBTOTAL(3,OFFSET(INDIRECT(ADDRESS($B$1,COLUMN(IY1),2,1,"questionnaire_data")):INDIRECT(ADDRESS($B$1+$B$2,COLUMN(IY1),2,1,"questionnaire_data")),ROW(INDIRECT(ADDRESS($B$1,COLUMN(IY1),2,1,"questionnaire_data")):INDIRECT(ADDRESS($B$1+$B$2,COLUMN(IY1),2,1,"questionnaire_data")))-ROW(INDIRECT(ADDRESS($B$1,COLUMN(IY1),2,1,"questionnaire_data"))),0,1)),--(INDIRECT(ADDRESS($B$1,COLUMN(IY1),2,1,"questionnaire_data")):INDIRECT(ADDRESS($B$1+$B$2,COLUMN(IY1),2,1,"questionnaire_data"))="Y"))</f>
        <v>0</v>
      </c>
      <c r="JH19" s="20" cm="1">
        <f t="array" aca="1" ref="JH19" ca="1">INDIRECT(ADDRESS(ROW(),COLUMN()-1,2,1,"questionnaire_data"))/$D$1</f>
        <v>0</v>
      </c>
      <c r="JI19" s="14"/>
      <c r="JJ19" s="14"/>
      <c r="JK19" s="14"/>
      <c r="JL19" s="14"/>
      <c r="JM19" s="20"/>
      <c r="JN19" s="12" t="s">
        <v>383</v>
      </c>
      <c r="JO19" s="13" cm="1">
        <f t="array" aca="1" ref="JO19"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JP19" s="20" cm="1">
        <f t="array" aca="1" ref="JP19" ca="1">INDIRECT(ADDRESS(ROW(),COLUMN()-1,2,1,"questionnaire_data"))/$D$1</f>
        <v>0.1111111111111111</v>
      </c>
    </row>
    <row r="20" spans="1:276" x14ac:dyDescent="0.35">
      <c r="A20" s="21" t="s">
        <v>377</v>
      </c>
      <c r="B20" cm="1">
        <f t="array" aca="1" ref="B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20" s="22" cm="1">
        <f t="array" aca="1" ref="C20" ca="1">INDIRECT(ADDRESS(ROW(),COLUMN()-1,2,1,"questionnaire_data"))/$D$1</f>
        <v>0.1111111111111111</v>
      </c>
      <c r="D20" s="6" t="s">
        <v>382</v>
      </c>
      <c r="E20" cm="1">
        <f t="array" aca="1" ref="E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7</v>
      </c>
      <c r="F20" s="22" cm="1">
        <f t="array" aca="1" ref="F20" ca="1">INDIRECT(ADDRESS(ROW(),COLUMN()-1,2,1,"questionnaire_data"))/$D$1</f>
        <v>0.77777777777777779</v>
      </c>
      <c r="G20" s="6" t="s">
        <v>466</v>
      </c>
      <c r="H20" cm="1">
        <f t="array" aca="1" ref="H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N"))</f>
        <v>9</v>
      </c>
      <c r="I20" s="22" cm="1">
        <f t="array" aca="1" ref="I20" ca="1">INDIRECT(ADDRESS(ROW(),COLUMN()-1,2,1,"questionnaire_data"))/$D$1</f>
        <v>1</v>
      </c>
      <c r="J20" s="6" t="s">
        <v>293</v>
      </c>
      <c r="K20" cm="1">
        <f t="array" aca="1" ref="K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L20" s="22" cm="1">
        <f t="array" aca="1" ref="L20" ca="1">INDIRECT(ADDRESS(ROW(),COLUMN()-1,2,1,"questionnaire_data"))/$D$1</f>
        <v>0.1111111111111111</v>
      </c>
      <c r="M20" s="6" t="s">
        <v>293</v>
      </c>
      <c r="N20" cm="1">
        <f t="array" aca="1" ref="N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O20" s="22" cm="1">
        <f t="array" aca="1" ref="O20" ca="1">INDIRECT(ADDRESS(ROW(),COLUMN()-1,2,1,"questionnaire_data"))/$D$1</f>
        <v>0.1111111111111111</v>
      </c>
      <c r="P20" s="6" t="s">
        <v>293</v>
      </c>
      <c r="Q20" cm="1">
        <f t="array" aca="1" ref="Q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R20" s="22" cm="1">
        <f t="array" aca="1" ref="R20" ca="1">INDIRECT(ADDRESS(ROW(),COLUMN()-1,2,1,"questionnaire_data"))/$D$1</f>
        <v>0.22222222222222221</v>
      </c>
      <c r="S20" s="6" t="s">
        <v>293</v>
      </c>
      <c r="T20" cm="1">
        <f t="array" aca="1" ref="T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U20" s="22" cm="1">
        <f t="array" aca="1" ref="U20" ca="1">INDIRECT(ADDRESS(ROW(),COLUMN()-1,2,1,"questionnaire_data"))/$D$1</f>
        <v>0.1111111111111111</v>
      </c>
      <c r="V20" s="6" t="s">
        <v>293</v>
      </c>
      <c r="W20" cm="1">
        <f t="array" aca="1" ref="W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X20" s="22" cm="1">
        <f t="array" aca="1" ref="X20" ca="1">INDIRECT(ADDRESS(ROW(),COLUMN()-1,2,1,"questionnaire_data"))/$D$1</f>
        <v>0</v>
      </c>
      <c r="Y20" s="6" t="s">
        <v>293</v>
      </c>
      <c r="Z20" cm="1">
        <f t="array" aca="1" ref="Z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A20" s="22" cm="1">
        <f t="array" aca="1" ref="AA20" ca="1">INDIRECT(ADDRESS(ROW(),COLUMN()-1,2,1,"questionnaire_data"))/$D$1</f>
        <v>0</v>
      </c>
      <c r="AB20" s="6" t="s">
        <v>314</v>
      </c>
      <c r="AC20" cm="1">
        <f t="array" aca="1" ref="AC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D20" s="22" cm="1">
        <f t="array" aca="1" ref="AD20" ca="1">INDIRECT(ADDRESS(ROW(),COLUMN()-1,2,1,"questionnaire_data"))/$D$1</f>
        <v>0</v>
      </c>
      <c r="AE20" s="6" t="s">
        <v>293</v>
      </c>
      <c r="AF20" cm="1">
        <f t="array" aca="1" ref="AF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G20" s="22" cm="1">
        <f t="array" aca="1" ref="AG20" ca="1">INDIRECT(ADDRESS(ROW(),COLUMN()-1,2,1,"questionnaire_data"))/$D$1</f>
        <v>0.1111111111111111</v>
      </c>
      <c r="AH20" s="6" t="s">
        <v>293</v>
      </c>
      <c r="AI20" cm="1">
        <f t="array" aca="1" ref="AI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J20" s="22" cm="1">
        <f t="array" aca="1" ref="AJ20" ca="1">INDIRECT(ADDRESS(ROW(),COLUMN()-1,2,1,"questionnaire_data"))/$D$1</f>
        <v>0.1111111111111111</v>
      </c>
      <c r="AK20" s="6" t="s">
        <v>293</v>
      </c>
      <c r="AL20" cm="1">
        <f t="array" aca="1" ref="AL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M20" s="22" cm="1">
        <f t="array" aca="1" ref="AM20" ca="1">INDIRECT(ADDRESS(ROW(),COLUMN()-1,2,1,"questionnaire_data"))/$D$1</f>
        <v>0.1111111111111111</v>
      </c>
      <c r="AN20" s="6" t="s">
        <v>293</v>
      </c>
      <c r="AO20" cm="1">
        <f t="array" aca="1" ref="AO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P20" s="22" cm="1">
        <f t="array" aca="1" ref="AP20" ca="1">INDIRECT(ADDRESS(ROW(),COLUMN()-1,2,1,"questionnaire_data"))/$D$1</f>
        <v>0.22222222222222221</v>
      </c>
      <c r="AQ20" s="6" t="s">
        <v>293</v>
      </c>
      <c r="AR20" cm="1">
        <f t="array" aca="1" ref="AR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S20" s="22" cm="1">
        <f t="array" aca="1" ref="AS20" ca="1">INDIRECT(ADDRESS(ROW(),COLUMN()-1,2,1,"questionnaire_data"))/$D$1</f>
        <v>0.1111111111111111</v>
      </c>
      <c r="AT20" s="6" t="s">
        <v>293</v>
      </c>
      <c r="AU20" cm="1">
        <f t="array" aca="1" ref="AU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V20" s="22" cm="1">
        <f t="array" aca="1" ref="AV20" ca="1">INDIRECT(ADDRESS(ROW(),COLUMN()-1,2,1,"questionnaire_data"))/$D$1</f>
        <v>0</v>
      </c>
      <c r="AW20" s="6" t="s">
        <v>293</v>
      </c>
      <c r="AX20" cm="1">
        <f t="array" aca="1" ref="AX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Y20" s="22" cm="1">
        <f t="array" aca="1" ref="AY20" ca="1">INDIRECT(ADDRESS(ROW(),COLUMN()-1,2,1,"questionnaire_data"))/$D$1</f>
        <v>0.22222222222222221</v>
      </c>
      <c r="AZ20" s="6" t="s">
        <v>293</v>
      </c>
      <c r="BA20" cm="1">
        <f t="array" aca="1" ref="BA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B20" s="22" cm="1">
        <f t="array" aca="1" ref="BB20" ca="1">INDIRECT(ADDRESS(ROW(),COLUMN()-1,2,1,"questionnaire_data"))/$D$1</f>
        <v>0.1111111111111111</v>
      </c>
      <c r="BC20" s="6" t="s">
        <v>293</v>
      </c>
      <c r="BD20" cm="1">
        <f t="array" aca="1" ref="BD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E20" s="22" cm="1">
        <f t="array" aca="1" ref="BE20" ca="1">INDIRECT(ADDRESS(ROW(),COLUMN()-1,2,1,"questionnaire_data"))/$D$1</f>
        <v>0.22222222222222221</v>
      </c>
      <c r="BF20" s="6" t="s">
        <v>293</v>
      </c>
      <c r="BG20" cm="1">
        <f t="array" aca="1" ref="BG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H20" s="22" cm="1">
        <f t="array" aca="1" ref="BH20" ca="1">INDIRECT(ADDRESS(ROW(),COLUMN()-1,2,1,"questionnaire_data"))/$D$1</f>
        <v>0.1111111111111111</v>
      </c>
      <c r="BI20" s="6" t="s">
        <v>293</v>
      </c>
      <c r="BJ20" cm="1">
        <f t="array" aca="1" ref="BJ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K20" s="22" cm="1">
        <f t="array" aca="1" ref="BK20" ca="1">INDIRECT(ADDRESS(ROW(),COLUMN()-1,2,1,"questionnaire_data"))/$D$1</f>
        <v>0.1111111111111111</v>
      </c>
      <c r="BL20" s="6" t="s">
        <v>293</v>
      </c>
      <c r="BM20" cm="1">
        <f t="array" aca="1" ref="BM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N20" s="22" cm="1">
        <f t="array" aca="1" ref="BN20" ca="1">INDIRECT(ADDRESS(ROW(),COLUMN()-1,2,1,"questionnaire_data"))/$D$1</f>
        <v>0.1111111111111111</v>
      </c>
      <c r="BO20" s="6" t="s">
        <v>293</v>
      </c>
      <c r="BP20" cm="1">
        <f t="array" aca="1" ref="BP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Q20" s="22" cm="1">
        <f t="array" aca="1" ref="BQ20" ca="1">INDIRECT(ADDRESS(ROW(),COLUMN()-1,2,1,"questionnaire_data"))/$D$1</f>
        <v>0</v>
      </c>
      <c r="BR20" s="6" t="s">
        <v>293</v>
      </c>
      <c r="BS20" cm="1">
        <f t="array" aca="1" ref="BS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T20" s="22" cm="1">
        <f t="array" aca="1" ref="BT20" ca="1">INDIRECT(ADDRESS(ROW(),COLUMN()-1,2,1,"questionnaire_data"))/$D$1</f>
        <v>0.1111111111111111</v>
      </c>
      <c r="BU20" s="6" t="s">
        <v>293</v>
      </c>
      <c r="BV20" cm="1">
        <f t="array" aca="1" ref="BV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W20" s="22" cm="1">
        <f t="array" aca="1" ref="BW20" ca="1">INDIRECT(ADDRESS(ROW(),COLUMN()-1,2,1,"questionnaire_data"))/$D$1</f>
        <v>0.1111111111111111</v>
      </c>
      <c r="BX20" s="6" t="s">
        <v>293</v>
      </c>
      <c r="BY20" cm="1">
        <f t="array" aca="1" ref="BY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Z20" s="22" cm="1">
        <f t="array" aca="1" ref="BZ20" ca="1">INDIRECT(ADDRESS(ROW(),COLUMN()-1,2,1,"questionnaire_data"))/$D$1</f>
        <v>0</v>
      </c>
      <c r="CA20" s="6" t="s">
        <v>293</v>
      </c>
      <c r="CB20" cm="1">
        <f t="array" aca="1" ref="CB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C20" s="22" cm="1">
        <f t="array" aca="1" ref="CC20" ca="1">INDIRECT(ADDRESS(ROW(),COLUMN()-1,2,1,"questionnaire_data"))/$D$1</f>
        <v>0.1111111111111111</v>
      </c>
      <c r="CD20" s="6" t="s">
        <v>293</v>
      </c>
      <c r="CE20" cm="1">
        <f t="array" aca="1" ref="CE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F20" s="22" cm="1">
        <f t="array" aca="1" ref="CF20" ca="1">INDIRECT(ADDRESS(ROW(),COLUMN()-1,2,1,"questionnaire_data"))/$D$1</f>
        <v>0.22222222222222221</v>
      </c>
      <c r="CG20" s="6" t="s">
        <v>293</v>
      </c>
      <c r="CH20" cm="1">
        <f t="array" aca="1" ref="CH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I20" s="22" cm="1">
        <f t="array" aca="1" ref="CI20" ca="1">INDIRECT(ADDRESS(ROW(),COLUMN()-1,2,1,"questionnaire_data"))/$D$1</f>
        <v>0.1111111111111111</v>
      </c>
      <c r="CJ20" s="6" t="s">
        <v>293</v>
      </c>
      <c r="CK20" cm="1">
        <f t="array" aca="1" ref="CK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L20" s="22" cm="1">
        <f t="array" aca="1" ref="CL20" ca="1">INDIRECT(ADDRESS(ROW(),COLUMN()-1,2,1,"questionnaire_data"))/$D$1</f>
        <v>0.22222222222222221</v>
      </c>
      <c r="CM20" s="6" t="s">
        <v>293</v>
      </c>
      <c r="CN20" cm="1">
        <f t="array" aca="1" ref="CN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O20" s="22" cm="1">
        <f t="array" aca="1" ref="CO20" ca="1">INDIRECT(ADDRESS(ROW(),COLUMN()-1,2,1,"questionnaire_data"))/$D$1</f>
        <v>0</v>
      </c>
      <c r="CP20" s="6" t="s">
        <v>293</v>
      </c>
      <c r="CQ20" cm="1">
        <f t="array" aca="1" ref="CQ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R20" s="22" cm="1">
        <f t="array" aca="1" ref="CR20" ca="1">INDIRECT(ADDRESS(ROW(),COLUMN()-1,2,1,"questionnaire_data"))/$D$1</f>
        <v>0.1111111111111111</v>
      </c>
      <c r="CS20" s="6" t="s">
        <v>293</v>
      </c>
      <c r="CT20" cm="1">
        <f t="array" aca="1" ref="CT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U20" s="22" cm="1">
        <f t="array" aca="1" ref="CU20" ca="1">INDIRECT(ADDRESS(ROW(),COLUMN()-1,2,1,"questionnaire_data"))/$D$1</f>
        <v>0.1111111111111111</v>
      </c>
      <c r="CV20" s="6" t="s">
        <v>293</v>
      </c>
      <c r="CW20" cm="1">
        <f t="array" aca="1" ref="CW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CX20" s="22" cm="1">
        <f t="array" aca="1" ref="CX20" ca="1">INDIRECT(ADDRESS(ROW(),COLUMN()-1,2,1,"questionnaire_data"))/$D$1</f>
        <v>0.55555555555555558</v>
      </c>
      <c r="CY20" s="6" t="s">
        <v>293</v>
      </c>
      <c r="CZ20" cm="1">
        <f t="array" aca="1" ref="CZ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A20" s="22" cm="1">
        <f t="array" aca="1" ref="DA20" ca="1">INDIRECT(ADDRESS(ROW(),COLUMN()-1,2,1,"questionnaire_data"))/$D$1</f>
        <v>0.22222222222222221</v>
      </c>
      <c r="DB20" s="6" t="s">
        <v>293</v>
      </c>
      <c r="DC20" cm="1">
        <f t="array" aca="1" ref="DC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D20" s="22" cm="1">
        <f t="array" aca="1" ref="DD20" ca="1">INDIRECT(ADDRESS(ROW(),COLUMN()-1,2,1,"questionnaire_data"))/$D$1</f>
        <v>0.1111111111111111</v>
      </c>
      <c r="DE20" s="6" t="s">
        <v>293</v>
      </c>
      <c r="DF20" cm="1">
        <f t="array" aca="1" ref="DF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G20" s="22" cm="1">
        <f t="array" aca="1" ref="DG20" ca="1">INDIRECT(ADDRESS(ROW(),COLUMN()-1,2,1,"questionnaire_data"))/$D$1</f>
        <v>0.22222222222222221</v>
      </c>
      <c r="DH20" s="6" t="s">
        <v>293</v>
      </c>
      <c r="DI20" cm="1">
        <f t="array" aca="1" ref="DI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J20" s="22" cm="1">
        <f t="array" aca="1" ref="DJ20" ca="1">INDIRECT(ADDRESS(ROW(),COLUMN()-1,2,1,"questionnaire_data"))/$D$1</f>
        <v>0.1111111111111111</v>
      </c>
      <c r="DK20" s="6" t="s">
        <v>293</v>
      </c>
      <c r="DL20" cm="1">
        <f t="array" aca="1" ref="DL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M20" s="22" cm="1">
        <f t="array" aca="1" ref="DM20" ca="1">INDIRECT(ADDRESS(ROW(),COLUMN()-1,2,1,"questionnaire_data"))/$D$1</f>
        <v>0</v>
      </c>
      <c r="DN20" s="6" t="s">
        <v>293</v>
      </c>
      <c r="DO20" cm="1">
        <f t="array" aca="1" ref="DO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P20" s="22" cm="1">
        <f t="array" aca="1" ref="DP20" ca="1">INDIRECT(ADDRESS(ROW(),COLUMN()-1,2,1,"questionnaire_data"))/$D$1</f>
        <v>0.22222222222222221</v>
      </c>
      <c r="DQ20" s="6" t="s">
        <v>293</v>
      </c>
      <c r="DR20" cm="1">
        <f t="array" aca="1" ref="DR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DS20" s="22" cm="1">
        <f t="array" aca="1" ref="DS20" ca="1">INDIRECT(ADDRESS(ROW(),COLUMN()-1,2,1,"questionnaire_data"))/$D$1</f>
        <v>0.33333333333333331</v>
      </c>
      <c r="DT20" s="6" t="s">
        <v>293</v>
      </c>
      <c r="DU20" cm="1">
        <f t="array" aca="1" ref="DU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V20" s="22" cm="1">
        <f t="array" aca="1" ref="DV20" ca="1">INDIRECT(ADDRESS(ROW(),COLUMN()-1,2,1,"questionnaire_data"))/$D$1</f>
        <v>0</v>
      </c>
      <c r="DW20" s="6" t="s">
        <v>293</v>
      </c>
      <c r="DX20" cm="1">
        <f t="array" aca="1" ref="DX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Y20" s="22" cm="1">
        <f t="array" aca="1" ref="DY20" ca="1">INDIRECT(ADDRESS(ROW(),COLUMN()-1,2,1,"questionnaire_data"))/$D$1</f>
        <v>0</v>
      </c>
      <c r="DZ20" s="6" t="s">
        <v>293</v>
      </c>
      <c r="EA20" cm="1">
        <f t="array" aca="1" ref="EA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B20" s="22" cm="1">
        <f t="array" aca="1" ref="EB20" ca="1">INDIRECT(ADDRESS(ROW(),COLUMN()-1,2,1,"questionnaire_data"))/$D$1</f>
        <v>0</v>
      </c>
      <c r="EC20" s="6" t="s">
        <v>293</v>
      </c>
      <c r="ED20" cm="1">
        <f t="array" aca="1" ref="ED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E20" s="22" cm="1">
        <f t="array" aca="1" ref="EE20" ca="1">INDIRECT(ADDRESS(ROW(),COLUMN()-1,2,1,"questionnaire_data"))/$D$1</f>
        <v>0</v>
      </c>
      <c r="EF20" s="6" t="s">
        <v>289</v>
      </c>
      <c r="EG20" s="6">
        <f ca="1">SUBTOTAL(2,INDIRECT(ADDRESS($B$1,COLUMN()-1,2,1,"questionnaire_data")):INDIRECT(ADDRESS($B$1+$B$2,COLUMN()-1,2,1,"questionnaire_data")))</f>
        <v>9</v>
      </c>
      <c r="EH20" s="31"/>
      <c r="EI20" s="6" t="s">
        <v>289</v>
      </c>
      <c r="EJ20" s="6">
        <f ca="1">SUBTOTAL(2,INDIRECT(ADDRESS($B$1,COLUMN()-1,2,1,"questionnaire_data")):INDIRECT(ADDRESS($B$1+$B$2,COLUMN()-1,2,1,"questionnaire_data")))</f>
        <v>9</v>
      </c>
      <c r="EK20" s="31"/>
      <c r="EL20" s="6" t="s">
        <v>293</v>
      </c>
      <c r="EM20" cm="1">
        <f t="array" aca="1" ref="EM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N20" s="22" cm="1">
        <f t="array" aca="1" ref="EN20" ca="1">INDIRECT(ADDRESS(ROW(),COLUMN()-1,2,1,"questionnaire_data"))/$D$1</f>
        <v>0.1111111111111111</v>
      </c>
      <c r="EO20" s="6" t="s">
        <v>293</v>
      </c>
      <c r="EP20" cm="1">
        <f t="array" aca="1" ref="EP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Q20" s="22" cm="1">
        <f t="array" aca="1" ref="EQ20" ca="1">INDIRECT(ADDRESS(ROW(),COLUMN()-1,2,1,"questionnaire_data"))/$D$1</f>
        <v>0.1111111111111111</v>
      </c>
      <c r="ER20" s="6" t="s">
        <v>293</v>
      </c>
      <c r="ES20" cm="1">
        <f t="array" aca="1" ref="ES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T20" s="22" cm="1">
        <f t="array" aca="1" ref="ET20" ca="1">INDIRECT(ADDRESS(ROW(),COLUMN()-1,2,1,"questionnaire_data"))/$D$1</f>
        <v>0</v>
      </c>
      <c r="EU20" s="6" t="s">
        <v>293</v>
      </c>
      <c r="EV20" cm="1">
        <f t="array" aca="1" ref="EV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W20" s="22" cm="1">
        <f t="array" aca="1" ref="EW20" ca="1">INDIRECT(ADDRESS(ROW(),COLUMN()-1,2,1,"questionnaire_data"))/$D$1</f>
        <v>0.1111111111111111</v>
      </c>
      <c r="EX20" s="6" t="s">
        <v>293</v>
      </c>
      <c r="EY20" cm="1">
        <f t="array" aca="1" ref="EY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EZ20" s="22" cm="1">
        <f t="array" aca="1" ref="EZ20" ca="1">INDIRECT(ADDRESS(ROW(),COLUMN()-1,2,1,"questionnaire_data"))/$D$1</f>
        <v>0.33333333333333331</v>
      </c>
      <c r="FA20" s="6" t="s">
        <v>293</v>
      </c>
      <c r="FB20" cm="1">
        <f t="array" aca="1" ref="FB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C20" s="22" cm="1">
        <f t="array" aca="1" ref="FC20" ca="1">INDIRECT(ADDRESS(ROW(),COLUMN()-1,2,1,"questionnaire_data"))/$D$1</f>
        <v>0.1111111111111111</v>
      </c>
      <c r="FD20" s="6" t="s">
        <v>293</v>
      </c>
      <c r="FE20" cm="1">
        <f t="array" aca="1" ref="FE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F20" s="22" cm="1">
        <f t="array" aca="1" ref="FF20" ca="1">INDIRECT(ADDRESS(ROW(),COLUMN()-1,2,1,"questionnaire_data"))/$D$1</f>
        <v>0.1111111111111111</v>
      </c>
      <c r="FG20" s="6" t="s">
        <v>293</v>
      </c>
      <c r="FH20" cm="1">
        <f t="array" aca="1" ref="FH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I20" s="22" cm="1">
        <f t="array" aca="1" ref="FI20" ca="1">INDIRECT(ADDRESS(ROW(),COLUMN()-1,2,1,"questionnaire_data"))/$D$1</f>
        <v>0</v>
      </c>
      <c r="FJ20" s="6" t="s">
        <v>293</v>
      </c>
      <c r="FK20" cm="1">
        <f t="array" aca="1" ref="FK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L20" s="22" cm="1">
        <f t="array" aca="1" ref="FL20" ca="1">INDIRECT(ADDRESS(ROW(),COLUMN()-1,2,1,"questionnaire_data"))/$D$1</f>
        <v>0.22222222222222221</v>
      </c>
      <c r="FM20" s="6" t="s">
        <v>293</v>
      </c>
      <c r="FN20" cm="1">
        <f t="array" aca="1" ref="FN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O20" s="22" cm="1">
        <f t="array" aca="1" ref="FO20" ca="1">INDIRECT(ADDRESS(ROW(),COLUMN()-1,2,1,"questionnaire_data"))/$D$1</f>
        <v>0</v>
      </c>
      <c r="FP20" s="6" t="s">
        <v>293</v>
      </c>
      <c r="FQ20" cm="1">
        <f t="array" aca="1" ref="FQ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R20" s="22" cm="1">
        <f t="array" aca="1" ref="FR20" ca="1">INDIRECT(ADDRESS(ROW(),COLUMN()-1,2,1,"questionnaire_data"))/$D$1</f>
        <v>0</v>
      </c>
      <c r="FS20" s="6" t="s">
        <v>293</v>
      </c>
      <c r="FT20" cm="1">
        <f t="array" aca="1" ref="FT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U20" s="22" cm="1">
        <f t="array" aca="1" ref="FU20" ca="1">INDIRECT(ADDRESS(ROW(),COLUMN()-1,2,1,"questionnaire_data"))/$D$1</f>
        <v>0</v>
      </c>
      <c r="FV20" s="6" t="s">
        <v>293</v>
      </c>
      <c r="FW20" cm="1">
        <f t="array" aca="1" ref="FW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X20" s="22" cm="1">
        <f t="array" aca="1" ref="FX20" ca="1">INDIRECT(ADDRESS(ROW(),COLUMN()-1,2,1,"questionnaire_data"))/$D$1</f>
        <v>0</v>
      </c>
      <c r="FY20" s="6" t="s">
        <v>293</v>
      </c>
      <c r="FZ20" cm="1">
        <f t="array" aca="1" ref="FZ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A20" s="22" cm="1">
        <f t="array" aca="1" ref="GA20" ca="1">INDIRECT(ADDRESS(ROW(),COLUMN()-1,2,1,"questionnaire_data"))/$D$1</f>
        <v>0.1111111111111111</v>
      </c>
      <c r="GB20" s="6" t="s">
        <v>293</v>
      </c>
      <c r="GC20" cm="1">
        <f t="array" aca="1" ref="GC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D20" s="22" cm="1">
        <f t="array" aca="1" ref="GD20" ca="1">INDIRECT(ADDRESS(ROW(),COLUMN()-1,2,1,"questionnaire_data"))/$D$1</f>
        <v>0</v>
      </c>
      <c r="GE20" s="6" t="s">
        <v>293</v>
      </c>
      <c r="GF20" cm="1">
        <f t="array" aca="1" ref="GF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G20" s="22" cm="1">
        <f t="array" aca="1" ref="GG20" ca="1">INDIRECT(ADDRESS(ROW(),COLUMN()-1,2,1,"questionnaire_data"))/$D$1</f>
        <v>0.1111111111111111</v>
      </c>
      <c r="GH20" s="6" t="s">
        <v>293</v>
      </c>
      <c r="GI20" cm="1">
        <f t="array" aca="1" ref="GI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J20" s="22" cm="1">
        <f t="array" aca="1" ref="GJ20" ca="1">INDIRECT(ADDRESS(ROW(),COLUMN()-1,2,1,"questionnaire_data"))/$D$1</f>
        <v>0</v>
      </c>
      <c r="GK20" s="6" t="s">
        <v>293</v>
      </c>
      <c r="GL20" cm="1">
        <f t="array" aca="1" ref="GL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M20" s="22" cm="1">
        <f t="array" aca="1" ref="GM20" ca="1">INDIRECT(ADDRESS(ROW(),COLUMN()-1,2,1,"questionnaire_data"))/$D$1</f>
        <v>0</v>
      </c>
      <c r="GN20" s="6" t="s">
        <v>293</v>
      </c>
      <c r="GO20" cm="1">
        <f t="array" aca="1" ref="GO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P20" s="22" cm="1">
        <f t="array" aca="1" ref="GP20" ca="1">INDIRECT(ADDRESS(ROW(),COLUMN()-1,2,1,"questionnaire_data"))/$D$1</f>
        <v>0</v>
      </c>
      <c r="GQ20" s="6" t="s">
        <v>293</v>
      </c>
      <c r="GR20" cm="1">
        <f t="array" aca="1" ref="GR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S20" s="22" cm="1">
        <f t="array" aca="1" ref="GS20" ca="1">INDIRECT(ADDRESS(ROW(),COLUMN()-1,2,1,"questionnaire_data"))/$D$1</f>
        <v>0</v>
      </c>
      <c r="GT20" s="6" t="s">
        <v>293</v>
      </c>
      <c r="GU20" cm="1">
        <f t="array" aca="1" ref="GU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V20" s="22" cm="1">
        <f t="array" aca="1" ref="GV20" ca="1">INDIRECT(ADDRESS(ROW(),COLUMN()-1,2,1,"questionnaire_data"))/$D$1</f>
        <v>0</v>
      </c>
      <c r="GW20" s="6" t="s">
        <v>293</v>
      </c>
      <c r="GX20" cm="1">
        <f t="array" aca="1" ref="GX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Y20" s="22" cm="1">
        <f t="array" aca="1" ref="GY20" ca="1">INDIRECT(ADDRESS(ROW(),COLUMN()-1,2,1,"questionnaire_data"))/$D$1</f>
        <v>0.1111111111111111</v>
      </c>
      <c r="GZ20" s="6" t="s">
        <v>293</v>
      </c>
      <c r="HA20" cm="1">
        <f t="array" aca="1" ref="HA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B20" s="22" cm="1">
        <f t="array" aca="1" ref="HB20" ca="1">INDIRECT(ADDRESS(ROW(),COLUMN()-1,2,1,"questionnaire_data"))/$D$1</f>
        <v>0</v>
      </c>
      <c r="HC20" s="6" t="s">
        <v>293</v>
      </c>
      <c r="HD20" cm="1">
        <f t="array" aca="1" ref="HD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E20" s="22" cm="1">
        <f t="array" aca="1" ref="HE20" ca="1">INDIRECT(ADDRESS(ROW(),COLUMN()-1,2,1,"questionnaire_data"))/$D$1</f>
        <v>0</v>
      </c>
      <c r="HF20" s="6" t="s">
        <v>293</v>
      </c>
      <c r="HG20" cm="1">
        <f t="array" aca="1" ref="HG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H20" s="22" cm="1">
        <f t="array" aca="1" ref="HH20" ca="1">INDIRECT(ADDRESS(ROW(),COLUMN()-1,2,1,"questionnaire_data"))/$D$1</f>
        <v>0</v>
      </c>
      <c r="HI20" s="6" t="s">
        <v>293</v>
      </c>
      <c r="HJ20" cm="1">
        <f t="array" aca="1" ref="HJ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K20" s="22" cm="1">
        <f t="array" aca="1" ref="HK20" ca="1">INDIRECT(ADDRESS(ROW(),COLUMN()-1,2,1,"questionnaire_data"))/$D$1</f>
        <v>0.22222222222222221</v>
      </c>
      <c r="HL20" s="6" t="s">
        <v>293</v>
      </c>
      <c r="HM20" cm="1">
        <f t="array" aca="1" ref="HM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N20" s="22" cm="1">
        <f t="array" aca="1" ref="HN20" ca="1">INDIRECT(ADDRESS(ROW(),COLUMN()-1,2,1,"questionnaire_data"))/$D$1</f>
        <v>0</v>
      </c>
      <c r="HO20" s="6" t="s">
        <v>293</v>
      </c>
      <c r="HP20" cm="1">
        <f t="array" aca="1" ref="HP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Q20" s="22" cm="1">
        <f t="array" aca="1" ref="HQ20" ca="1">INDIRECT(ADDRESS(ROW(),COLUMN()-1,2,1,"questionnaire_data"))/$D$1</f>
        <v>0.1111111111111111</v>
      </c>
      <c r="HR20" s="6" t="s">
        <v>293</v>
      </c>
      <c r="HS20" cm="1">
        <f t="array" aca="1" ref="HS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T20" s="22" cm="1">
        <f t="array" aca="1" ref="HT20" ca="1">INDIRECT(ADDRESS(ROW(),COLUMN()-1,2,1,"questionnaire_data"))/$D$1</f>
        <v>0</v>
      </c>
      <c r="HU20" s="6" t="s">
        <v>293</v>
      </c>
      <c r="HV20" cm="1">
        <f t="array" aca="1" ref="HV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W20" s="22" cm="1">
        <f t="array" aca="1" ref="HW20" ca="1">INDIRECT(ADDRESS(ROW(),COLUMN()-1,2,1,"questionnaire_data"))/$D$1</f>
        <v>0.1111111111111111</v>
      </c>
      <c r="HX20" s="6" t="s">
        <v>293</v>
      </c>
      <c r="HY20" cm="1">
        <f t="array" aca="1" ref="HY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Z20" s="22" cm="1">
        <f t="array" aca="1" ref="HZ20" ca="1">INDIRECT(ADDRESS(ROW(),COLUMN()-1,2,1,"questionnaire_data"))/$D$1</f>
        <v>0.1111111111111111</v>
      </c>
      <c r="IA20" s="6" t="s">
        <v>457</v>
      </c>
      <c r="IB20" cm="1">
        <f t="array" aca="1" ref="IB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6</v>
      </c>
      <c r="IC20" s="22" cm="1">
        <f t="array" aca="1" ref="IC20" ca="1">INDIRECT(ADDRESS(ROW(),COLUMN()-1,2,1,"questionnaire_data"))/$D$1</f>
        <v>0.66666666666666663</v>
      </c>
      <c r="ID20" s="6" t="s">
        <v>457</v>
      </c>
      <c r="IE20" cm="1">
        <f t="array" aca="1" ref="IE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F20" s="22" cm="1">
        <f t="array" aca="1" ref="IF20" ca="1">INDIRECT(ADDRESS(ROW(),COLUMN()-1,2,1,"questionnaire_data"))/$D$1</f>
        <v>0.1111111111111111</v>
      </c>
      <c r="IG20" s="6" t="s">
        <v>457</v>
      </c>
      <c r="IH20" cm="1">
        <f t="array" aca="1" ref="IH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II20" s="22" cm="1">
        <f t="array" aca="1" ref="II20" ca="1">INDIRECT(ADDRESS(ROW(),COLUMN()-1,2,1,"questionnaire_data"))/$D$1</f>
        <v>0.22222222222222221</v>
      </c>
      <c r="IJ20" s="6" t="s">
        <v>457</v>
      </c>
      <c r="IK20" cm="1">
        <f t="array" aca="1" ref="IK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L20" s="22" cm="1">
        <f t="array" aca="1" ref="IL20" ca="1">INDIRECT(ADDRESS(ROW(),COLUMN()-1,2,1,"questionnaire_data"))/$D$1</f>
        <v>0</v>
      </c>
      <c r="IM20" s="6" t="s">
        <v>293</v>
      </c>
      <c r="IN20" cm="1">
        <f t="array" aca="1" ref="IN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O20" s="22" cm="1">
        <f t="array" aca="1" ref="IO20" ca="1">INDIRECT(ADDRESS(ROW(),COLUMN()-1,2,1,"questionnaire_data"))/$D$1</f>
        <v>0.1111111111111111</v>
      </c>
      <c r="IP20" s="6" t="s">
        <v>293</v>
      </c>
      <c r="IQ20" cm="1">
        <f t="array" aca="1" ref="IQ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R20" s="22" cm="1">
        <f t="array" aca="1" ref="IR20" ca="1">INDIRECT(ADDRESS(ROW(),COLUMN()-1,2,1,"questionnaire_data"))/$D$1</f>
        <v>0.1111111111111111</v>
      </c>
      <c r="IS20" s="6" t="s">
        <v>293</v>
      </c>
      <c r="IT20" cm="1">
        <f t="array" aca="1" ref="IT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U20" s="22" cm="1">
        <f t="array" aca="1" ref="IU20" ca="1">INDIRECT(ADDRESS(ROW(),COLUMN()-1,2,1,"questionnaire_data"))/$D$1</f>
        <v>0.1111111111111111</v>
      </c>
      <c r="IV20" s="6" t="s">
        <v>392</v>
      </c>
      <c r="IW20" cm="1">
        <f t="array" aca="1" ref="IW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8</v>
      </c>
      <c r="IX20" s="22" cm="1">
        <f t="array" aca="1" ref="IX20" ca="1">INDIRECT(ADDRESS(ROW(),COLUMN()-1,2,1,"questionnaire_data"))/$D$1</f>
        <v>0.88888888888888884</v>
      </c>
      <c r="IZ20" s="6"/>
      <c r="JA20" s="6"/>
      <c r="JB20" s="6"/>
      <c r="JC20" s="6" t="s">
        <v>387</v>
      </c>
      <c r="JD20" s="6"/>
      <c r="JF20" s="6"/>
      <c r="JG20" s="6" cm="1">
        <f t="array" aca="1" ref="JG20" ca="1">SUMPRODUCT(SUBTOTAL(3,OFFSET(INDIRECT(ADDRESS($B$1,COLUMN(JB1),2,1,"questionnaire_data")):INDIRECT(ADDRESS($B$1+$B$2,COLUMN(JB1),2,1,"questionnaire_data")),ROW(INDIRECT(ADDRESS($B$1,COLUMN(JB1),2,1,"questionnaire_data")):INDIRECT(ADDRESS($B$1+$B$2,COLUMN(JB1),2,1,"questionnaire_data")))-ROW(INDIRECT(ADDRESS($B$1,COLUMN(JB1),2,1,"questionnaire_data"))),0,1)),--(INDIRECT(ADDRESS($B$1,COLUMN(JB1),2,1,"questionnaire_data")):INDIRECT(ADDRESS($B$1+$B$2,COLUMN(JB1),2,1,"questionnaire_data"))="Y"))</f>
        <v>3</v>
      </c>
      <c r="JH20" s="22" cm="1">
        <f t="array" aca="1" ref="JH20" ca="1">INDIRECT(ADDRESS(ROW(),COLUMN()-1,2,1,"questionnaire_data"))/$D$1</f>
        <v>0.33333333333333331</v>
      </c>
      <c r="JI20" s="7"/>
      <c r="JJ20" s="7"/>
      <c r="JK20" s="7"/>
      <c r="JL20" s="7"/>
      <c r="JM20" s="22"/>
      <c r="JN20" s="6" t="s">
        <v>384</v>
      </c>
      <c r="JO20" cm="1">
        <f t="array" aca="1" ref="JO20"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7</v>
      </c>
      <c r="JP20" s="22" cm="1">
        <f t="array" aca="1" ref="JP20" ca="1">INDIRECT(ADDRESS(ROW(),COLUMN()-1,2,1,"questionnaire_data"))/$D$1</f>
        <v>0.77777777777777779</v>
      </c>
    </row>
    <row r="21" spans="1:276" x14ac:dyDescent="0.35">
      <c r="A21" s="19" t="s">
        <v>378</v>
      </c>
      <c r="B21" s="13" cm="1">
        <f t="array" aca="1" ref="B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21" s="20" cm="1">
        <f t="array" aca="1" ref="C21" ca="1">INDIRECT(ADDRESS(ROW(),COLUMN()-1,2,1,"questionnaire_data"))/$D$1</f>
        <v>0</v>
      </c>
      <c r="D21" s="12" t="s">
        <v>295</v>
      </c>
      <c r="E21" s="13" cm="1">
        <f t="array" aca="1" ref="E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21" s="20" cm="1">
        <f t="array" aca="1" ref="F21" ca="1">INDIRECT(ADDRESS(ROW(),COLUMN()-1,2,1,"questionnaire_data"))/$D$1</f>
        <v>0.1111111111111111</v>
      </c>
      <c r="G21" s="13"/>
      <c r="H21" s="13"/>
      <c r="I21" s="30"/>
      <c r="J21" s="12" t="s">
        <v>296</v>
      </c>
      <c r="K21" s="13" cm="1">
        <f t="array" aca="1" ref="K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L21" s="20" cm="1">
        <f t="array" aca="1" ref="L21" ca="1">INDIRECT(ADDRESS(ROW(),COLUMN()-1,2,1,"questionnaire_data"))/$D$1</f>
        <v>0.1111111111111111</v>
      </c>
      <c r="M21" s="12" t="s">
        <v>296</v>
      </c>
      <c r="N21" s="13" cm="1">
        <f t="array" aca="1" ref="N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O21" s="20" cm="1">
        <f t="array" aca="1" ref="O21" ca="1">INDIRECT(ADDRESS(ROW(),COLUMN()-1,2,1,"questionnaire_data"))/$D$1</f>
        <v>0</v>
      </c>
      <c r="P21" s="12" t="s">
        <v>296</v>
      </c>
      <c r="Q21" s="13" cm="1">
        <f t="array" aca="1" ref="Q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R21" s="20" cm="1">
        <f t="array" aca="1" ref="R21" ca="1">INDIRECT(ADDRESS(ROW(),COLUMN()-1,2,1,"questionnaire_data"))/$D$1</f>
        <v>0.1111111111111111</v>
      </c>
      <c r="S21" s="12" t="s">
        <v>296</v>
      </c>
      <c r="T21" s="13" cm="1">
        <f t="array" aca="1" ref="T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U21" s="20" cm="1">
        <f t="array" aca="1" ref="U21" ca="1">INDIRECT(ADDRESS(ROW(),COLUMN()-1,2,1,"questionnaire_data"))/$D$1</f>
        <v>0.1111111111111111</v>
      </c>
      <c r="V21" s="12" t="s">
        <v>296</v>
      </c>
      <c r="W21" s="13" cm="1">
        <f t="array" aca="1" ref="W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X21" s="20" cm="1">
        <f t="array" aca="1" ref="X21" ca="1">INDIRECT(ADDRESS(ROW(),COLUMN()-1,2,1,"questionnaire_data"))/$D$1</f>
        <v>0.1111111111111111</v>
      </c>
      <c r="Y21" s="12" t="s">
        <v>296</v>
      </c>
      <c r="Z21" s="13" cm="1">
        <f t="array" aca="1" ref="Z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A21" s="20" cm="1">
        <f t="array" aca="1" ref="AA21" ca="1">INDIRECT(ADDRESS(ROW(),COLUMN()-1,2,1,"questionnaire_data"))/$D$1</f>
        <v>0.1111111111111111</v>
      </c>
      <c r="AB21" s="12" t="s">
        <v>315</v>
      </c>
      <c r="AC21" s="13" cm="1">
        <f t="array" aca="1" ref="AC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D21" s="20" cm="1">
        <f t="array" aca="1" ref="AD21" ca="1">INDIRECT(ADDRESS(ROW(),COLUMN()-1,2,1,"questionnaire_data"))/$D$1</f>
        <v>0</v>
      </c>
      <c r="AE21" s="12" t="s">
        <v>296</v>
      </c>
      <c r="AF21" s="13" cm="1">
        <f t="array" aca="1" ref="AF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G21" s="20" cm="1">
        <f t="array" aca="1" ref="AG21" ca="1">INDIRECT(ADDRESS(ROW(),COLUMN()-1,2,1,"questionnaire_data"))/$D$1</f>
        <v>0.22222222222222221</v>
      </c>
      <c r="AH21" s="12" t="s">
        <v>296</v>
      </c>
      <c r="AI21" s="13" cm="1">
        <f t="array" aca="1" ref="AI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J21" s="20" cm="1">
        <f t="array" aca="1" ref="AJ21" ca="1">INDIRECT(ADDRESS(ROW(),COLUMN()-1,2,1,"questionnaire_data"))/$D$1</f>
        <v>0.1111111111111111</v>
      </c>
      <c r="AK21" s="12" t="s">
        <v>296</v>
      </c>
      <c r="AL21" s="13" cm="1">
        <f t="array" aca="1" ref="AL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AM21" s="20" cm="1">
        <f t="array" aca="1" ref="AM21" ca="1">INDIRECT(ADDRESS(ROW(),COLUMN()-1,2,1,"questionnaire_data"))/$D$1</f>
        <v>0.55555555555555558</v>
      </c>
      <c r="AN21" s="12" t="s">
        <v>296</v>
      </c>
      <c r="AO21" s="13" cm="1">
        <f t="array" aca="1" ref="AO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P21" s="20" cm="1">
        <f t="array" aca="1" ref="AP21" ca="1">INDIRECT(ADDRESS(ROW(),COLUMN()-1,2,1,"questionnaire_data"))/$D$1</f>
        <v>0.33333333333333331</v>
      </c>
      <c r="AQ21" s="12" t="s">
        <v>296</v>
      </c>
      <c r="AR21" s="13" cm="1">
        <f t="array" aca="1" ref="AR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S21" s="20" cm="1">
        <f t="array" aca="1" ref="AS21" ca="1">INDIRECT(ADDRESS(ROW(),COLUMN()-1,2,1,"questionnaire_data"))/$D$1</f>
        <v>0</v>
      </c>
      <c r="AT21" s="12" t="s">
        <v>296</v>
      </c>
      <c r="AU21" s="13" cm="1">
        <f t="array" aca="1" ref="AU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V21" s="20" cm="1">
        <f t="array" aca="1" ref="AV21" ca="1">INDIRECT(ADDRESS(ROW(),COLUMN()-1,2,1,"questionnaire_data"))/$D$1</f>
        <v>0.22222222222222221</v>
      </c>
      <c r="AW21" s="12" t="s">
        <v>296</v>
      </c>
      <c r="AX21" s="13" cm="1">
        <f t="array" aca="1" ref="AX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Y21" s="20" cm="1">
        <f t="array" aca="1" ref="AY21" ca="1">INDIRECT(ADDRESS(ROW(),COLUMN()-1,2,1,"questionnaire_data"))/$D$1</f>
        <v>0</v>
      </c>
      <c r="AZ21" s="12" t="s">
        <v>296</v>
      </c>
      <c r="BA21" s="13" cm="1">
        <f t="array" aca="1" ref="BA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B21" s="20" cm="1">
        <f t="array" aca="1" ref="BB21" ca="1">INDIRECT(ADDRESS(ROW(),COLUMN()-1,2,1,"questionnaire_data"))/$D$1</f>
        <v>0.1111111111111111</v>
      </c>
      <c r="BC21" s="12" t="s">
        <v>296</v>
      </c>
      <c r="BD21" s="13" cm="1">
        <f t="array" aca="1" ref="BD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E21" s="20" cm="1">
        <f t="array" aca="1" ref="BE21" ca="1">INDIRECT(ADDRESS(ROW(),COLUMN()-1,2,1,"questionnaire_data"))/$D$1</f>
        <v>0</v>
      </c>
      <c r="BF21" s="12" t="s">
        <v>296</v>
      </c>
      <c r="BG21" s="13" cm="1">
        <f t="array" aca="1" ref="BG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H21" s="20" cm="1">
        <f t="array" aca="1" ref="BH21" ca="1">INDIRECT(ADDRESS(ROW(),COLUMN()-1,2,1,"questionnaire_data"))/$D$1</f>
        <v>0.1111111111111111</v>
      </c>
      <c r="BI21" s="12" t="s">
        <v>296</v>
      </c>
      <c r="BJ21" s="13" cm="1">
        <f t="array" aca="1" ref="BJ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K21" s="20" cm="1">
        <f t="array" aca="1" ref="BK21" ca="1">INDIRECT(ADDRESS(ROW(),COLUMN()-1,2,1,"questionnaire_data"))/$D$1</f>
        <v>0.1111111111111111</v>
      </c>
      <c r="BL21" s="12" t="s">
        <v>296</v>
      </c>
      <c r="BM21" s="13" cm="1">
        <f t="array" aca="1" ref="BM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N21" s="20" cm="1">
        <f t="array" aca="1" ref="BN21" ca="1">INDIRECT(ADDRESS(ROW(),COLUMN()-1,2,1,"questionnaire_data"))/$D$1</f>
        <v>0.1111111111111111</v>
      </c>
      <c r="BO21" s="12" t="s">
        <v>296</v>
      </c>
      <c r="BP21" s="13" cm="1">
        <f t="array" aca="1" ref="BP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Q21" s="20" cm="1">
        <f t="array" aca="1" ref="BQ21" ca="1">INDIRECT(ADDRESS(ROW(),COLUMN()-1,2,1,"questionnaire_data"))/$D$1</f>
        <v>0</v>
      </c>
      <c r="BR21" s="12" t="s">
        <v>296</v>
      </c>
      <c r="BS21" s="13" cm="1">
        <f t="array" aca="1" ref="BS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T21" s="20" cm="1">
        <f t="array" aca="1" ref="BT21" ca="1">INDIRECT(ADDRESS(ROW(),COLUMN()-1,2,1,"questionnaire_data"))/$D$1</f>
        <v>0</v>
      </c>
      <c r="BU21" s="12" t="s">
        <v>296</v>
      </c>
      <c r="BV21" s="13" cm="1">
        <f t="array" aca="1" ref="BV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W21" s="20" cm="1">
        <f t="array" aca="1" ref="BW21" ca="1">INDIRECT(ADDRESS(ROW(),COLUMN()-1,2,1,"questionnaire_data"))/$D$1</f>
        <v>0.1111111111111111</v>
      </c>
      <c r="BX21" s="12" t="s">
        <v>296</v>
      </c>
      <c r="BY21" s="13" cm="1">
        <f t="array" aca="1" ref="BY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Z21" s="20" cm="1">
        <f t="array" aca="1" ref="BZ21" ca="1">INDIRECT(ADDRESS(ROW(),COLUMN()-1,2,1,"questionnaire_data"))/$D$1</f>
        <v>0.1111111111111111</v>
      </c>
      <c r="CA21" s="12" t="s">
        <v>296</v>
      </c>
      <c r="CB21" s="13" cm="1">
        <f t="array" aca="1" ref="CB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C21" s="20" cm="1">
        <f t="array" aca="1" ref="CC21" ca="1">INDIRECT(ADDRESS(ROW(),COLUMN()-1,2,1,"questionnaire_data"))/$D$1</f>
        <v>0</v>
      </c>
      <c r="CD21" s="12" t="s">
        <v>296</v>
      </c>
      <c r="CE21" s="13" cm="1">
        <f t="array" aca="1" ref="CE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F21" s="20" cm="1">
        <f t="array" aca="1" ref="CF21" ca="1">INDIRECT(ADDRESS(ROW(),COLUMN()-1,2,1,"questionnaire_data"))/$D$1</f>
        <v>0</v>
      </c>
      <c r="CG21" s="12" t="s">
        <v>296</v>
      </c>
      <c r="CH21" s="13" cm="1">
        <f t="array" aca="1" ref="CH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I21" s="20" cm="1">
        <f t="array" aca="1" ref="CI21" ca="1">INDIRECT(ADDRESS(ROW(),COLUMN()-1,2,1,"questionnaire_data"))/$D$1</f>
        <v>0.1111111111111111</v>
      </c>
      <c r="CJ21" s="12" t="s">
        <v>296</v>
      </c>
      <c r="CK21" s="13" cm="1">
        <f t="array" aca="1" ref="CK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L21" s="20" cm="1">
        <f t="array" aca="1" ref="CL21" ca="1">INDIRECT(ADDRESS(ROW(),COLUMN()-1,2,1,"questionnaire_data"))/$D$1</f>
        <v>0</v>
      </c>
      <c r="CM21" s="12" t="s">
        <v>296</v>
      </c>
      <c r="CN21" s="13" cm="1">
        <f t="array" aca="1" ref="CN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O21" s="20" cm="1">
        <f t="array" aca="1" ref="CO21" ca="1">INDIRECT(ADDRESS(ROW(),COLUMN()-1,2,1,"questionnaire_data"))/$D$1</f>
        <v>0</v>
      </c>
      <c r="CP21" s="12" t="s">
        <v>296</v>
      </c>
      <c r="CQ21" s="13" cm="1">
        <f t="array" aca="1" ref="CQ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R21" s="20" cm="1">
        <f t="array" aca="1" ref="CR21" ca="1">INDIRECT(ADDRESS(ROW(),COLUMN()-1,2,1,"questionnaire_data"))/$D$1</f>
        <v>0.1111111111111111</v>
      </c>
      <c r="CS21" s="12" t="s">
        <v>296</v>
      </c>
      <c r="CT21" s="13" cm="1">
        <f t="array" aca="1" ref="CT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U21" s="20" cm="1">
        <f t="array" aca="1" ref="CU21" ca="1">INDIRECT(ADDRESS(ROW(),COLUMN()-1,2,1,"questionnaire_data"))/$D$1</f>
        <v>0</v>
      </c>
      <c r="CV21" s="12" t="s">
        <v>296</v>
      </c>
      <c r="CW21" s="13" cm="1">
        <f t="array" aca="1" ref="CW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X21" s="20" cm="1">
        <f t="array" aca="1" ref="CX21" ca="1">INDIRECT(ADDRESS(ROW(),COLUMN()-1,2,1,"questionnaire_data"))/$D$1</f>
        <v>0</v>
      </c>
      <c r="CY21" s="12" t="s">
        <v>296</v>
      </c>
      <c r="CZ21" s="13" cm="1">
        <f t="array" aca="1" ref="CZ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A21" s="20" cm="1">
        <f t="array" aca="1" ref="DA21" ca="1">INDIRECT(ADDRESS(ROW(),COLUMN()-1,2,1,"questionnaire_data"))/$D$1</f>
        <v>0.22222222222222221</v>
      </c>
      <c r="DB21" s="12" t="s">
        <v>296</v>
      </c>
      <c r="DC21" s="13" cm="1">
        <f t="array" aca="1" ref="DC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D21" s="20" cm="1">
        <f t="array" aca="1" ref="DD21" ca="1">INDIRECT(ADDRESS(ROW(),COLUMN()-1,2,1,"questionnaire_data"))/$D$1</f>
        <v>0.1111111111111111</v>
      </c>
      <c r="DE21" s="12" t="s">
        <v>296</v>
      </c>
      <c r="DF21" s="13" cm="1">
        <f t="array" aca="1" ref="DF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G21" s="20" cm="1">
        <f t="array" aca="1" ref="DG21" ca="1">INDIRECT(ADDRESS(ROW(),COLUMN()-1,2,1,"questionnaire_data"))/$D$1</f>
        <v>0.1111111111111111</v>
      </c>
      <c r="DH21" s="12" t="s">
        <v>296</v>
      </c>
      <c r="DI21" s="13" cm="1">
        <f t="array" aca="1" ref="DI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J21" s="20" cm="1">
        <f t="array" aca="1" ref="DJ21" ca="1">INDIRECT(ADDRESS(ROW(),COLUMN()-1,2,1,"questionnaire_data"))/$D$1</f>
        <v>0.22222222222222221</v>
      </c>
      <c r="DK21" s="12" t="s">
        <v>296</v>
      </c>
      <c r="DL21" s="13" cm="1">
        <f t="array" aca="1" ref="DL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M21" s="20" cm="1">
        <f t="array" aca="1" ref="DM21" ca="1">INDIRECT(ADDRESS(ROW(),COLUMN()-1,2,1,"questionnaire_data"))/$D$1</f>
        <v>0</v>
      </c>
      <c r="DN21" s="12" t="s">
        <v>296</v>
      </c>
      <c r="DO21" s="13" cm="1">
        <f t="array" aca="1" ref="DO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DP21" s="20" cm="1">
        <f t="array" aca="1" ref="DP21" ca="1">INDIRECT(ADDRESS(ROW(),COLUMN()-1,2,1,"questionnaire_data"))/$D$1</f>
        <v>0.44444444444444442</v>
      </c>
      <c r="DQ21" s="12" t="s">
        <v>296</v>
      </c>
      <c r="DR21" s="13" cm="1">
        <f t="array" aca="1" ref="DR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DS21" s="20" cm="1">
        <f t="array" aca="1" ref="DS21" ca="1">INDIRECT(ADDRESS(ROW(),COLUMN()-1,2,1,"questionnaire_data"))/$D$1</f>
        <v>0.33333333333333331</v>
      </c>
      <c r="DT21" s="12" t="s">
        <v>296</v>
      </c>
      <c r="DU21" s="13" cm="1">
        <f t="array" aca="1" ref="DU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V21" s="20" cm="1">
        <f t="array" aca="1" ref="DV21" ca="1">INDIRECT(ADDRESS(ROW(),COLUMN()-1,2,1,"questionnaire_data"))/$D$1</f>
        <v>0.22222222222222221</v>
      </c>
      <c r="DW21" s="12" t="s">
        <v>296</v>
      </c>
      <c r="DX21" s="13" cm="1">
        <f t="array" aca="1" ref="DX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Y21" s="20" cm="1">
        <f t="array" aca="1" ref="DY21" ca="1">INDIRECT(ADDRESS(ROW(),COLUMN()-1,2,1,"questionnaire_data"))/$D$1</f>
        <v>0.1111111111111111</v>
      </c>
      <c r="DZ21" s="12" t="s">
        <v>296</v>
      </c>
      <c r="EA21" s="13" cm="1">
        <f t="array" aca="1" ref="EA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B21" s="20" cm="1">
        <f t="array" aca="1" ref="EB21" ca="1">INDIRECT(ADDRESS(ROW(),COLUMN()-1,2,1,"questionnaire_data"))/$D$1</f>
        <v>0.1111111111111111</v>
      </c>
      <c r="EC21" s="12" t="s">
        <v>296</v>
      </c>
      <c r="ED21" s="13" cm="1">
        <f t="array" aca="1" ref="ED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E21" s="20" cm="1">
        <f t="array" aca="1" ref="EE21" ca="1">INDIRECT(ADDRESS(ROW(),COLUMN()-1,2,1,"questionnaire_data"))/$D$1</f>
        <v>0.1111111111111111</v>
      </c>
      <c r="EF21" s="12" t="s">
        <v>294</v>
      </c>
      <c r="EG21" s="12">
        <f ca="1">SUBTOTAL(9,INDIRECT(ADDRESS($B$1,COLUMN()-1,2,1,"questionnaire_data")):INDIRECT(ADDRESS($B$1+$B$2,COLUMN()-1,2,1,"questionnaire_data")))</f>
        <v>164</v>
      </c>
      <c r="EH21" s="30"/>
      <c r="EI21" s="12" t="s">
        <v>294</v>
      </c>
      <c r="EJ21" s="12">
        <f ca="1">SUBTOTAL(9,INDIRECT(ADDRESS($B$1,COLUMN()-1,2,1,"questionnaire_data")):INDIRECT(ADDRESS($B$1+$B$2,COLUMN()-1,2,1,"questionnaire_data")))</f>
        <v>312</v>
      </c>
      <c r="EK21" s="30"/>
      <c r="EL21" s="12" t="s">
        <v>296</v>
      </c>
      <c r="EM21" s="13" cm="1">
        <f t="array" aca="1" ref="EM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EN21" s="20" cm="1">
        <f t="array" aca="1" ref="EN21" ca="1">INDIRECT(ADDRESS(ROW(),COLUMN()-1,2,1,"questionnaire_data"))/$D$1</f>
        <v>0.22222222222222221</v>
      </c>
      <c r="EO21" s="12" t="s">
        <v>296</v>
      </c>
      <c r="EP21" s="13" cm="1">
        <f t="array" aca="1" ref="EP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EQ21" s="20" cm="1">
        <f t="array" aca="1" ref="EQ21" ca="1">INDIRECT(ADDRESS(ROW(),COLUMN()-1,2,1,"questionnaire_data"))/$D$1</f>
        <v>0.33333333333333331</v>
      </c>
      <c r="ER21" s="12" t="s">
        <v>296</v>
      </c>
      <c r="ES21" s="13" cm="1">
        <f t="array" aca="1" ref="ES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T21" s="20" cm="1">
        <f t="array" aca="1" ref="ET21" ca="1">INDIRECT(ADDRESS(ROW(),COLUMN()-1,2,1,"questionnaire_data"))/$D$1</f>
        <v>0</v>
      </c>
      <c r="EU21" s="12" t="s">
        <v>296</v>
      </c>
      <c r="EV21" s="13" cm="1">
        <f t="array" aca="1" ref="EV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EW21" s="20" cm="1">
        <f t="array" aca="1" ref="EW21" ca="1">INDIRECT(ADDRESS(ROW(),COLUMN()-1,2,1,"questionnaire_data"))/$D$1</f>
        <v>0.22222222222222221</v>
      </c>
      <c r="EX21" s="12" t="s">
        <v>296</v>
      </c>
      <c r="EY21" s="13" cm="1">
        <f t="array" aca="1" ref="EY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Z21" s="20" cm="1">
        <f t="array" aca="1" ref="EZ21" ca="1">INDIRECT(ADDRESS(ROW(),COLUMN()-1,2,1,"questionnaire_data"))/$D$1</f>
        <v>0.1111111111111111</v>
      </c>
      <c r="FA21" s="12" t="s">
        <v>296</v>
      </c>
      <c r="FB21" s="13" cm="1">
        <f t="array" aca="1" ref="FB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C21" s="20" cm="1">
        <f t="array" aca="1" ref="FC21" ca="1">INDIRECT(ADDRESS(ROW(),COLUMN()-1,2,1,"questionnaire_data"))/$D$1</f>
        <v>0.1111111111111111</v>
      </c>
      <c r="FD21" s="12" t="s">
        <v>296</v>
      </c>
      <c r="FE21" s="13" cm="1">
        <f t="array" aca="1" ref="FE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F21" s="20" cm="1">
        <f t="array" aca="1" ref="FF21" ca="1">INDIRECT(ADDRESS(ROW(),COLUMN()-1,2,1,"questionnaire_data"))/$D$1</f>
        <v>0.1111111111111111</v>
      </c>
      <c r="FG21" s="12" t="s">
        <v>296</v>
      </c>
      <c r="FH21" s="13" cm="1">
        <f t="array" aca="1" ref="FH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I21" s="20" cm="1">
        <f t="array" aca="1" ref="FI21" ca="1">INDIRECT(ADDRESS(ROW(),COLUMN()-1,2,1,"questionnaire_data"))/$D$1</f>
        <v>0.22222222222222221</v>
      </c>
      <c r="FJ21" s="12" t="s">
        <v>296</v>
      </c>
      <c r="FK21" s="13" cm="1">
        <f t="array" aca="1" ref="FK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L21" s="20" cm="1">
        <f t="array" aca="1" ref="FL21" ca="1">INDIRECT(ADDRESS(ROW(),COLUMN()-1,2,1,"questionnaire_data"))/$D$1</f>
        <v>0</v>
      </c>
      <c r="FM21" s="12" t="s">
        <v>296</v>
      </c>
      <c r="FN21" s="13" cm="1">
        <f t="array" aca="1" ref="FN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O21" s="20" cm="1">
        <f t="array" aca="1" ref="FO21" ca="1">INDIRECT(ADDRESS(ROW(),COLUMN()-1,2,1,"questionnaire_data"))/$D$1</f>
        <v>0</v>
      </c>
      <c r="FP21" s="12" t="s">
        <v>296</v>
      </c>
      <c r="FQ21" s="13" cm="1">
        <f t="array" aca="1" ref="FQ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R21" s="20" cm="1">
        <f t="array" aca="1" ref="FR21" ca="1">INDIRECT(ADDRESS(ROW(),COLUMN()-1,2,1,"questionnaire_data"))/$D$1</f>
        <v>0</v>
      </c>
      <c r="FS21" s="12" t="s">
        <v>296</v>
      </c>
      <c r="FT21" s="13" cm="1">
        <f t="array" aca="1" ref="FT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U21" s="20" cm="1">
        <f t="array" aca="1" ref="FU21" ca="1">INDIRECT(ADDRESS(ROW(),COLUMN()-1,2,1,"questionnaire_data"))/$D$1</f>
        <v>0</v>
      </c>
      <c r="FV21" s="12" t="s">
        <v>296</v>
      </c>
      <c r="FW21" s="13" cm="1">
        <f t="array" aca="1" ref="FW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X21" s="20" cm="1">
        <f t="array" aca="1" ref="FX21" ca="1">INDIRECT(ADDRESS(ROW(),COLUMN()-1,2,1,"questionnaire_data"))/$D$1</f>
        <v>0.1111111111111111</v>
      </c>
      <c r="FY21" s="12" t="s">
        <v>296</v>
      </c>
      <c r="FZ21" s="13" cm="1">
        <f t="array" aca="1" ref="FZ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A21" s="20" cm="1">
        <f t="array" aca="1" ref="GA21" ca="1">INDIRECT(ADDRESS(ROW(),COLUMN()-1,2,1,"questionnaire_data"))/$D$1</f>
        <v>0</v>
      </c>
      <c r="GB21" s="12" t="s">
        <v>296</v>
      </c>
      <c r="GC21" s="13" cm="1">
        <f t="array" aca="1" ref="GC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D21" s="20" cm="1">
        <f t="array" aca="1" ref="GD21" ca="1">INDIRECT(ADDRESS(ROW(),COLUMN()-1,2,1,"questionnaire_data"))/$D$1</f>
        <v>0</v>
      </c>
      <c r="GE21" s="12" t="s">
        <v>296</v>
      </c>
      <c r="GF21" s="13" cm="1">
        <f t="array" aca="1" ref="GF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G21" s="20" cm="1">
        <f t="array" aca="1" ref="GG21" ca="1">INDIRECT(ADDRESS(ROW(),COLUMN()-1,2,1,"questionnaire_data"))/$D$1</f>
        <v>0</v>
      </c>
      <c r="GH21" s="12" t="s">
        <v>296</v>
      </c>
      <c r="GI21" s="13" cm="1">
        <f t="array" aca="1" ref="GI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J21" s="20" cm="1">
        <f t="array" aca="1" ref="GJ21" ca="1">INDIRECT(ADDRESS(ROW(),COLUMN()-1,2,1,"questionnaire_data"))/$D$1</f>
        <v>0</v>
      </c>
      <c r="GK21" s="12" t="s">
        <v>296</v>
      </c>
      <c r="GL21" s="13" cm="1">
        <f t="array" aca="1" ref="GL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M21" s="20" cm="1">
        <f t="array" aca="1" ref="GM21" ca="1">INDIRECT(ADDRESS(ROW(),COLUMN()-1,2,1,"questionnaire_data"))/$D$1</f>
        <v>0</v>
      </c>
      <c r="GN21" s="12" t="s">
        <v>296</v>
      </c>
      <c r="GO21" s="13" cm="1">
        <f t="array" aca="1" ref="GO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P21" s="20" cm="1">
        <f t="array" aca="1" ref="GP21" ca="1">INDIRECT(ADDRESS(ROW(),COLUMN()-1,2,1,"questionnaire_data"))/$D$1</f>
        <v>0</v>
      </c>
      <c r="GQ21" s="12" t="s">
        <v>296</v>
      </c>
      <c r="GR21" s="13" cm="1">
        <f t="array" aca="1" ref="GR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S21" s="20" cm="1">
        <f t="array" aca="1" ref="GS21" ca="1">INDIRECT(ADDRESS(ROW(),COLUMN()-1,2,1,"questionnaire_data"))/$D$1</f>
        <v>0</v>
      </c>
      <c r="GT21" s="12" t="s">
        <v>296</v>
      </c>
      <c r="GU21" s="13" cm="1">
        <f t="array" aca="1" ref="GU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V21" s="20" cm="1">
        <f t="array" aca="1" ref="GV21" ca="1">INDIRECT(ADDRESS(ROW(),COLUMN()-1,2,1,"questionnaire_data"))/$D$1</f>
        <v>0.1111111111111111</v>
      </c>
      <c r="GW21" s="12" t="s">
        <v>296</v>
      </c>
      <c r="GX21" s="13" cm="1">
        <f t="array" aca="1" ref="GX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Y21" s="20" cm="1">
        <f t="array" aca="1" ref="GY21" ca="1">INDIRECT(ADDRESS(ROW(),COLUMN()-1,2,1,"questionnaire_data"))/$D$1</f>
        <v>0</v>
      </c>
      <c r="GZ21" s="12" t="s">
        <v>296</v>
      </c>
      <c r="HA21" s="13" cm="1">
        <f t="array" aca="1" ref="HA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B21" s="20" cm="1">
        <f t="array" aca="1" ref="HB21" ca="1">INDIRECT(ADDRESS(ROW(),COLUMN()-1,2,1,"questionnaire_data"))/$D$1</f>
        <v>0.22222222222222221</v>
      </c>
      <c r="HC21" s="12" t="s">
        <v>296</v>
      </c>
      <c r="HD21" s="13" cm="1">
        <f t="array" aca="1" ref="HD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E21" s="20" cm="1">
        <f t="array" aca="1" ref="HE21" ca="1">INDIRECT(ADDRESS(ROW(),COLUMN()-1,2,1,"questionnaire_data"))/$D$1</f>
        <v>0</v>
      </c>
      <c r="HF21" s="12" t="s">
        <v>296</v>
      </c>
      <c r="HG21" s="13" cm="1">
        <f t="array" aca="1" ref="HG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H21" s="20" cm="1">
        <f t="array" aca="1" ref="HH21" ca="1">INDIRECT(ADDRESS(ROW(),COLUMN()-1,2,1,"questionnaire_data"))/$D$1</f>
        <v>0</v>
      </c>
      <c r="HI21" s="12" t="s">
        <v>296</v>
      </c>
      <c r="HJ21" s="13" cm="1">
        <f t="array" aca="1" ref="HJ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K21" s="20" cm="1">
        <f t="array" aca="1" ref="HK21" ca="1">INDIRECT(ADDRESS(ROW(),COLUMN()-1,2,1,"questionnaire_data"))/$D$1</f>
        <v>0</v>
      </c>
      <c r="HL21" s="12" t="s">
        <v>296</v>
      </c>
      <c r="HM21" s="13" cm="1">
        <f t="array" aca="1" ref="HM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N21" s="20" cm="1">
        <f t="array" aca="1" ref="HN21" ca="1">INDIRECT(ADDRESS(ROW(),COLUMN()-1,2,1,"questionnaire_data"))/$D$1</f>
        <v>0</v>
      </c>
      <c r="HO21" s="12" t="s">
        <v>296</v>
      </c>
      <c r="HP21" s="13" cm="1">
        <f t="array" aca="1" ref="HP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Q21" s="20" cm="1">
        <f t="array" aca="1" ref="HQ21" ca="1">INDIRECT(ADDRESS(ROW(),COLUMN()-1,2,1,"questionnaire_data"))/$D$1</f>
        <v>0.22222222222222221</v>
      </c>
      <c r="HR21" s="12" t="s">
        <v>296</v>
      </c>
      <c r="HS21" s="13" cm="1">
        <f t="array" aca="1" ref="HS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T21" s="20" cm="1">
        <f t="array" aca="1" ref="HT21" ca="1">INDIRECT(ADDRESS(ROW(),COLUMN()-1,2,1,"questionnaire_data"))/$D$1</f>
        <v>0.22222222222222221</v>
      </c>
      <c r="HU21" s="12" t="s">
        <v>296</v>
      </c>
      <c r="HV21" s="13" cm="1">
        <f t="array" aca="1" ref="HV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W21" s="20" cm="1">
        <f t="array" aca="1" ref="HW21" ca="1">INDIRECT(ADDRESS(ROW(),COLUMN()-1,2,1,"questionnaire_data"))/$D$1</f>
        <v>0.1111111111111111</v>
      </c>
      <c r="HX21" s="12" t="s">
        <v>296</v>
      </c>
      <c r="HY21" s="13" cm="1">
        <f t="array" aca="1" ref="HY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Z21" s="20" cm="1">
        <f t="array" aca="1" ref="HZ21" ca="1">INDIRECT(ADDRESS(ROW(),COLUMN()-1,2,1,"questionnaire_data"))/$D$1</f>
        <v>0.22222222222222221</v>
      </c>
      <c r="IA21" s="12" t="s">
        <v>458</v>
      </c>
      <c r="IB21" s="13" cm="1">
        <f t="array" aca="1" ref="IB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IC21" s="20" cm="1">
        <f t="array" aca="1" ref="IC21" ca="1">INDIRECT(ADDRESS(ROW(),COLUMN()-1,2,1,"questionnaire_data"))/$D$1</f>
        <v>0.22222222222222221</v>
      </c>
      <c r="ID21" s="12" t="s">
        <v>458</v>
      </c>
      <c r="IE21" s="13" cm="1">
        <f t="array" aca="1" ref="IE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6</v>
      </c>
      <c r="IF21" s="20" cm="1">
        <f t="array" aca="1" ref="IF21" ca="1">INDIRECT(ADDRESS(ROW(),COLUMN()-1,2,1,"questionnaire_data"))/$D$1</f>
        <v>0.66666666666666663</v>
      </c>
      <c r="IG21" s="12" t="s">
        <v>458</v>
      </c>
      <c r="IH21" s="13" cm="1">
        <f t="array" aca="1" ref="IH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7</v>
      </c>
      <c r="II21" s="20" cm="1">
        <f t="array" aca="1" ref="II21" ca="1">INDIRECT(ADDRESS(ROW(),COLUMN()-1,2,1,"questionnaire_data"))/$D$1</f>
        <v>0.77777777777777779</v>
      </c>
      <c r="IJ21" s="12" t="s">
        <v>458</v>
      </c>
      <c r="IK21" s="13" cm="1">
        <f t="array" aca="1" ref="IK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IL21" s="20" cm="1">
        <f t="array" aca="1" ref="IL21" ca="1">INDIRECT(ADDRESS(ROW(),COLUMN()-1,2,1,"questionnaire_data"))/$D$1</f>
        <v>0.22222222222222221</v>
      </c>
      <c r="IM21" s="12" t="s">
        <v>460</v>
      </c>
      <c r="IN21" s="13" cm="1">
        <f t="array" aca="1" ref="IN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IO21" s="20" cm="1">
        <f t="array" aca="1" ref="IO21" ca="1">INDIRECT(ADDRESS(ROW(),COLUMN()-1,2,1,"questionnaire_data"))/$D$1</f>
        <v>0.55555555555555558</v>
      </c>
      <c r="IP21" s="12" t="s">
        <v>296</v>
      </c>
      <c r="IQ21" s="13" cm="1">
        <f t="array" aca="1" ref="IQ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IR21" s="20" cm="1">
        <f t="array" aca="1" ref="IR21" ca="1">INDIRECT(ADDRESS(ROW(),COLUMN()-1,2,1,"questionnaire_data"))/$D$1</f>
        <v>0.33333333333333331</v>
      </c>
      <c r="IS21" s="12" t="s">
        <v>296</v>
      </c>
      <c r="IT21" s="13" cm="1">
        <f t="array" aca="1" ref="IT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U21" s="20" cm="1">
        <f t="array" aca="1" ref="IU21" ca="1">INDIRECT(ADDRESS(ROW(),COLUMN()-1,2,1,"questionnaire_data"))/$D$1</f>
        <v>0.1111111111111111</v>
      </c>
      <c r="IV21" s="12" t="s">
        <v>393</v>
      </c>
      <c r="IW21" s="13" cm="1">
        <f t="array" aca="1" ref="IW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X21" s="20" cm="1">
        <f t="array" aca="1" ref="IX21" ca="1">INDIRECT(ADDRESS(ROW(),COLUMN()-1,2,1,"questionnaire_data"))/$D$1</f>
        <v>0</v>
      </c>
      <c r="IY21" s="13"/>
      <c r="IZ21" s="12"/>
      <c r="JA21" s="12"/>
      <c r="JB21" s="12"/>
      <c r="JC21" s="12" t="s">
        <v>388</v>
      </c>
      <c r="JD21" s="12"/>
      <c r="JE21" s="13"/>
      <c r="JF21" s="12"/>
      <c r="JG21" s="12" cm="1">
        <f t="array" aca="1" ref="JG21" ca="1">SUMPRODUCT(SUBTOTAL(3,OFFSET(INDIRECT(ADDRESS($B$1,COLUMN(JE1),2,1,"questionnaire_data")):INDIRECT(ADDRESS($B$1+$B$2,COLUMN(JE1),2,1,"questionnaire_data")),ROW(INDIRECT(ADDRESS($B$1,COLUMN(JE1),2,1,"questionnaire_data")):INDIRECT(ADDRESS($B$1+$B$2,COLUMN(JE1),2,1,"questionnaire_data")))-ROW(INDIRECT(ADDRESS($B$1,COLUMN(JE1),2,1,"questionnaire_data"))),0,1)),--(INDIRECT(ADDRESS($B$1,COLUMN(JE1),2,1,"questionnaire_data")):INDIRECT(ADDRESS($B$1+$B$2,COLUMN(JE1),2,1,"questionnaire_data"))="Y"))</f>
        <v>1</v>
      </c>
      <c r="JH21" s="20" cm="1">
        <f t="array" aca="1" ref="JH21" ca="1">INDIRECT(ADDRESS(ROW(),COLUMN()-1,2,1,"questionnaire_data"))/$D$1</f>
        <v>0.1111111111111111</v>
      </c>
      <c r="JI21" s="14"/>
      <c r="JJ21" s="14"/>
      <c r="JK21" s="14"/>
      <c r="JL21" s="14"/>
      <c r="JM21" s="20"/>
      <c r="JN21" s="12" t="s">
        <v>385</v>
      </c>
      <c r="JO21" s="13" cm="1">
        <f t="array" aca="1" ref="JO21"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JP21" s="20" cm="1">
        <f t="array" aca="1" ref="JP21" ca="1">INDIRECT(ADDRESS(ROW(),COLUMN()-1,2,1,"questionnaire_data"))/$D$1</f>
        <v>0.1111111111111111</v>
      </c>
    </row>
    <row r="22" spans="1:276" x14ac:dyDescent="0.35">
      <c r="A22" s="21" t="s">
        <v>379</v>
      </c>
      <c r="B22" cm="1">
        <f t="array" aca="1" ref="B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22" s="22" cm="1">
        <f t="array" aca="1" ref="C22" ca="1">INDIRECT(ADDRESS(ROW(),COLUMN()-1,2,1,"questionnaire_data"))/$D$1</f>
        <v>0</v>
      </c>
      <c r="D22" s="6"/>
      <c r="F22" s="22"/>
      <c r="I22" s="31"/>
      <c r="J22" s="6" t="s">
        <v>398</v>
      </c>
      <c r="K22" cm="1">
        <f t="array" aca="1" ref="K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L22" s="22" cm="1">
        <f t="array" aca="1" ref="L22" ca="1">INDIRECT(ADDRESS(ROW(),COLUMN()-1,2,1,"questionnaire_data"))/$D$1</f>
        <v>0.33333333333333331</v>
      </c>
      <c r="M22" s="6" t="s">
        <v>401</v>
      </c>
      <c r="N22" cm="1">
        <f t="array" aca="1" ref="N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O22" s="22" cm="1">
        <f t="array" aca="1" ref="O22" ca="1">INDIRECT(ADDRESS(ROW(),COLUMN()-1,2,1,"questionnaire_data"))/$D$1</f>
        <v>0</v>
      </c>
      <c r="P22" s="6" t="s">
        <v>401</v>
      </c>
      <c r="Q22" cm="1">
        <f t="array" aca="1" ref="Q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R22" s="22" cm="1">
        <f t="array" aca="1" ref="R22" ca="1">INDIRECT(ADDRESS(ROW(),COLUMN()-1,2,1,"questionnaire_data"))/$D$1</f>
        <v>0.33333333333333331</v>
      </c>
      <c r="S22" s="6" t="s">
        <v>401</v>
      </c>
      <c r="T22" cm="1">
        <f t="array" aca="1" ref="T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U22" s="22" cm="1">
        <f t="array" aca="1" ref="U22" ca="1">INDIRECT(ADDRESS(ROW(),COLUMN()-1,2,1,"questionnaire_data"))/$D$1</f>
        <v>0.1111111111111111</v>
      </c>
      <c r="V22" s="6" t="s">
        <v>398</v>
      </c>
      <c r="W22" cm="1">
        <f t="array" aca="1" ref="W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X22" s="22" cm="1">
        <f t="array" aca="1" ref="X22" ca="1">INDIRECT(ADDRESS(ROW(),COLUMN()-1,2,1,"questionnaire_data"))/$D$1</f>
        <v>0.33333333333333331</v>
      </c>
      <c r="Y22" s="6" t="s">
        <v>398</v>
      </c>
      <c r="Z22" cm="1">
        <f t="array" aca="1" ref="Z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A22" s="22" cm="1">
        <f t="array" aca="1" ref="AA22" ca="1">INDIRECT(ADDRESS(ROW(),COLUMN()-1,2,1,"questionnaire_data"))/$D$1</f>
        <v>0.22222222222222221</v>
      </c>
      <c r="AB22" s="6" t="s">
        <v>407</v>
      </c>
      <c r="AC22" cm="1">
        <f t="array" aca="1" ref="AC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D22" s="22" cm="1">
        <f t="array" aca="1" ref="AD22" ca="1">INDIRECT(ADDRESS(ROW(),COLUMN()-1,2,1,"questionnaire_data"))/$D$1</f>
        <v>0</v>
      </c>
      <c r="AE22" s="6" t="s">
        <v>410</v>
      </c>
      <c r="AF22" cm="1">
        <f t="array" aca="1" ref="AF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G22" s="22" cm="1">
        <f t="array" aca="1" ref="AG22" ca="1">INDIRECT(ADDRESS(ROW(),COLUMN()-1,2,1,"questionnaire_data"))/$D$1</f>
        <v>0.1111111111111111</v>
      </c>
      <c r="AH22" s="6" t="s">
        <v>410</v>
      </c>
      <c r="AI22" cm="1">
        <f t="array" aca="1" ref="AI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J22" s="22" cm="1">
        <f t="array" aca="1" ref="AJ22" ca="1">INDIRECT(ADDRESS(ROW(),COLUMN()-1,2,1,"questionnaire_data"))/$D$1</f>
        <v>0</v>
      </c>
      <c r="AK22" s="6" t="s">
        <v>413</v>
      </c>
      <c r="AL22" cm="1">
        <f t="array" aca="1" ref="AL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M22" s="22" cm="1">
        <f t="array" aca="1" ref="AM22" ca="1">INDIRECT(ADDRESS(ROW(),COLUMN()-1,2,1,"questionnaire_data"))/$D$1</f>
        <v>0.1111111111111111</v>
      </c>
      <c r="AN22" s="6" t="s">
        <v>413</v>
      </c>
      <c r="AO22" cm="1">
        <f t="array" aca="1" ref="AO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P22" s="22" cm="1">
        <f t="array" aca="1" ref="AP22" ca="1">INDIRECT(ADDRESS(ROW(),COLUMN()-1,2,1,"questionnaire_data"))/$D$1</f>
        <v>0.1111111111111111</v>
      </c>
      <c r="AQ22" s="6" t="s">
        <v>413</v>
      </c>
      <c r="AR22" cm="1">
        <f t="array" aca="1" ref="AR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S22" s="22" cm="1">
        <f t="array" aca="1" ref="AS22" ca="1">INDIRECT(ADDRESS(ROW(),COLUMN()-1,2,1,"questionnaire_data"))/$D$1</f>
        <v>0.1111111111111111</v>
      </c>
      <c r="AT22" s="6" t="s">
        <v>416</v>
      </c>
      <c r="AU22" cm="1">
        <f t="array" aca="1" ref="AU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V22" s="22" cm="1">
        <f t="array" aca="1" ref="AV22" ca="1">INDIRECT(ADDRESS(ROW(),COLUMN()-1,2,1,"questionnaire_data"))/$D$1</f>
        <v>0.33333333333333331</v>
      </c>
      <c r="AW22" s="6" t="s">
        <v>416</v>
      </c>
      <c r="AX22" cm="1">
        <f t="array" aca="1" ref="AX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Y22" s="22" cm="1">
        <f t="array" aca="1" ref="AY22" ca="1">INDIRECT(ADDRESS(ROW(),COLUMN()-1,2,1,"questionnaire_data"))/$D$1</f>
        <v>0.33333333333333331</v>
      </c>
      <c r="AZ22" s="6" t="s">
        <v>416</v>
      </c>
      <c r="BA22" cm="1">
        <f t="array" aca="1" ref="BA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BB22" s="22" cm="1">
        <f t="array" aca="1" ref="BB22" ca="1">INDIRECT(ADDRESS(ROW(),COLUMN()-1,2,1,"questionnaire_data"))/$D$1</f>
        <v>0.33333333333333331</v>
      </c>
      <c r="BC22" s="6" t="s">
        <v>410</v>
      </c>
      <c r="BD22" cm="1">
        <f t="array" aca="1" ref="BD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E22" s="22" cm="1">
        <f t="array" aca="1" ref="BE22" ca="1">INDIRECT(ADDRESS(ROW(),COLUMN()-1,2,1,"questionnaire_data"))/$D$1</f>
        <v>0.22222222222222221</v>
      </c>
      <c r="BF22" s="6" t="s">
        <v>410</v>
      </c>
      <c r="BG22" cm="1">
        <f t="array" aca="1" ref="BG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H22" s="22" cm="1">
        <f t="array" aca="1" ref="BH22" ca="1">INDIRECT(ADDRESS(ROW(),COLUMN()-1,2,1,"questionnaire_data"))/$D$1</f>
        <v>0.1111111111111111</v>
      </c>
      <c r="BI22" s="6" t="s">
        <v>410</v>
      </c>
      <c r="BJ22" cm="1">
        <f t="array" aca="1" ref="BJ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K22" s="22" cm="1">
        <f t="array" aca="1" ref="BK22" ca="1">INDIRECT(ADDRESS(ROW(),COLUMN()-1,2,1,"questionnaire_data"))/$D$1</f>
        <v>0</v>
      </c>
      <c r="BL22" s="6" t="s">
        <v>413</v>
      </c>
      <c r="BM22" cm="1">
        <f t="array" aca="1" ref="BM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N22" s="22" cm="1">
        <f t="array" aca="1" ref="BN22" ca="1">INDIRECT(ADDRESS(ROW(),COLUMN()-1,2,1,"questionnaire_data"))/$D$1</f>
        <v>0.22222222222222221</v>
      </c>
      <c r="BO22" s="6" t="s">
        <v>413</v>
      </c>
      <c r="BP22" cm="1">
        <f t="array" aca="1" ref="BP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Q22" s="22" cm="1">
        <f t="array" aca="1" ref="BQ22" ca="1">INDIRECT(ADDRESS(ROW(),COLUMN()-1,2,1,"questionnaire_data"))/$D$1</f>
        <v>0.22222222222222221</v>
      </c>
      <c r="BR22" s="6" t="s">
        <v>413</v>
      </c>
      <c r="BS22" cm="1">
        <f t="array" aca="1" ref="BS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T22" s="22" cm="1">
        <f t="array" aca="1" ref="BT22" ca="1">INDIRECT(ADDRESS(ROW(),COLUMN()-1,2,1,"questionnaire_data"))/$D$1</f>
        <v>0.1111111111111111</v>
      </c>
      <c r="BU22" s="6" t="s">
        <v>410</v>
      </c>
      <c r="BV22" cm="1">
        <f t="array" aca="1" ref="BV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W22" s="22" cm="1">
        <f t="array" aca="1" ref="BW22" ca="1">INDIRECT(ADDRESS(ROW(),COLUMN()-1,2,1,"questionnaire_data"))/$D$1</f>
        <v>0.1111111111111111</v>
      </c>
      <c r="BX22" s="6" t="s">
        <v>410</v>
      </c>
      <c r="BY22" cm="1">
        <f t="array" aca="1" ref="BY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Z22" s="22" cm="1">
        <f t="array" aca="1" ref="BZ22" ca="1">INDIRECT(ADDRESS(ROW(),COLUMN()-1,2,1,"questionnaire_data"))/$D$1</f>
        <v>0.22222222222222221</v>
      </c>
      <c r="CA22" s="6" t="s">
        <v>410</v>
      </c>
      <c r="CB22" cm="1">
        <f t="array" aca="1" ref="CB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C22" s="22" cm="1">
        <f t="array" aca="1" ref="CC22" ca="1">INDIRECT(ADDRESS(ROW(),COLUMN()-1,2,1,"questionnaire_data"))/$D$1</f>
        <v>0.1111111111111111</v>
      </c>
      <c r="CD22" s="6" t="s">
        <v>410</v>
      </c>
      <c r="CE22" cm="1">
        <f t="array" aca="1" ref="CE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F22" s="22" cm="1">
        <f t="array" aca="1" ref="CF22" ca="1">INDIRECT(ADDRESS(ROW(),COLUMN()-1,2,1,"questionnaire_data"))/$D$1</f>
        <v>0.1111111111111111</v>
      </c>
      <c r="CG22" s="6" t="s">
        <v>410</v>
      </c>
      <c r="CH22" cm="1">
        <f t="array" aca="1" ref="CH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I22" s="22" cm="1">
        <f t="array" aca="1" ref="CI22" ca="1">INDIRECT(ADDRESS(ROW(),COLUMN()-1,2,1,"questionnaire_data"))/$D$1</f>
        <v>0.1111111111111111</v>
      </c>
      <c r="CJ22" s="6" t="s">
        <v>410</v>
      </c>
      <c r="CK22" cm="1">
        <f t="array" aca="1" ref="CK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L22" s="22" cm="1">
        <f t="array" aca="1" ref="CL22" ca="1">INDIRECT(ADDRESS(ROW(),COLUMN()-1,2,1,"questionnaire_data"))/$D$1</f>
        <v>0.1111111111111111</v>
      </c>
      <c r="CM22" s="6" t="s">
        <v>423</v>
      </c>
      <c r="CN22" cm="1">
        <f t="array" aca="1" ref="CN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O22" s="22" cm="1">
        <f t="array" aca="1" ref="CO22" ca="1">INDIRECT(ADDRESS(ROW(),COLUMN()-1,2,1,"questionnaire_data"))/$D$1</f>
        <v>0.22222222222222221</v>
      </c>
      <c r="CP22" s="6" t="s">
        <v>423</v>
      </c>
      <c r="CQ22" cm="1">
        <f t="array" aca="1" ref="CQ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R22" s="22" cm="1">
        <f t="array" aca="1" ref="CR22" ca="1">INDIRECT(ADDRESS(ROW(),COLUMN()-1,2,1,"questionnaire_data"))/$D$1</f>
        <v>0</v>
      </c>
      <c r="CS22" s="6" t="s">
        <v>423</v>
      </c>
      <c r="CT22" cm="1">
        <f t="array" aca="1" ref="CT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U22" s="22" cm="1">
        <f t="array" aca="1" ref="CU22" ca="1">INDIRECT(ADDRESS(ROW(),COLUMN()-1,2,1,"questionnaire_data"))/$D$1</f>
        <v>0</v>
      </c>
      <c r="CV22" s="6" t="s">
        <v>413</v>
      </c>
      <c r="CW22" cm="1">
        <f t="array" aca="1" ref="CW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X22" s="22" cm="1">
        <f t="array" aca="1" ref="CX22" ca="1">INDIRECT(ADDRESS(ROW(),COLUMN()-1,2,1,"questionnaire_data"))/$D$1</f>
        <v>0.1111111111111111</v>
      </c>
      <c r="CY22" s="6" t="s">
        <v>413</v>
      </c>
      <c r="CZ22" cm="1">
        <f t="array" aca="1" ref="CZ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A22" s="22" cm="1">
        <f t="array" aca="1" ref="DA22" ca="1">INDIRECT(ADDRESS(ROW(),COLUMN()-1,2,1,"questionnaire_data"))/$D$1</f>
        <v>0.22222222222222221</v>
      </c>
      <c r="DB22" s="6" t="s">
        <v>413</v>
      </c>
      <c r="DC22" cm="1">
        <f t="array" aca="1" ref="DC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DD22" s="22" cm="1">
        <f t="array" aca="1" ref="DD22" ca="1">INDIRECT(ADDRESS(ROW(),COLUMN()-1,2,1,"questionnaire_data"))/$D$1</f>
        <v>0.33333333333333331</v>
      </c>
      <c r="DE22" s="6" t="s">
        <v>410</v>
      </c>
      <c r="DF22" cm="1">
        <f t="array" aca="1" ref="DF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G22" s="22" cm="1">
        <f t="array" aca="1" ref="DG22" ca="1">INDIRECT(ADDRESS(ROW(),COLUMN()-1,2,1,"questionnaire_data"))/$D$1</f>
        <v>0.22222222222222221</v>
      </c>
      <c r="DH22" s="6" t="s">
        <v>410</v>
      </c>
      <c r="DI22" cm="1">
        <f t="array" aca="1" ref="DI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J22" s="22" cm="1">
        <f t="array" aca="1" ref="DJ22" ca="1">INDIRECT(ADDRESS(ROW(),COLUMN()-1,2,1,"questionnaire_data"))/$D$1</f>
        <v>0.1111111111111111</v>
      </c>
      <c r="DK22" s="6" t="s">
        <v>410</v>
      </c>
      <c r="DL22" cm="1">
        <f t="array" aca="1" ref="DL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M22" s="22" cm="1">
        <f t="array" aca="1" ref="DM22" ca="1">INDIRECT(ADDRESS(ROW(),COLUMN()-1,2,1,"questionnaire_data"))/$D$1</f>
        <v>0.22222222222222221</v>
      </c>
      <c r="DN22" s="6" t="s">
        <v>423</v>
      </c>
      <c r="DO22" cm="1">
        <f t="array" aca="1" ref="DO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P22" s="22" cm="1">
        <f t="array" aca="1" ref="DP22" ca="1">INDIRECT(ADDRESS(ROW(),COLUMN()-1,2,1,"questionnaire_data"))/$D$1</f>
        <v>0.22222222222222221</v>
      </c>
      <c r="DQ22" s="6" t="s">
        <v>423</v>
      </c>
      <c r="DR22" cm="1">
        <f t="array" aca="1" ref="DR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S22" s="22" cm="1">
        <f t="array" aca="1" ref="DS22" ca="1">INDIRECT(ADDRESS(ROW(),COLUMN()-1,2,1,"questionnaire_data"))/$D$1</f>
        <v>0.1111111111111111</v>
      </c>
      <c r="DT22" s="6" t="s">
        <v>423</v>
      </c>
      <c r="DU22" cm="1">
        <f t="array" aca="1" ref="DU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DV22" s="22" cm="1">
        <f t="array" aca="1" ref="DV22" ca="1">INDIRECT(ADDRESS(ROW(),COLUMN()-1,2,1,"questionnaire_data"))/$D$1</f>
        <v>0.33333333333333331</v>
      </c>
      <c r="DW22" s="6" t="s">
        <v>410</v>
      </c>
      <c r="DX22" cm="1">
        <f t="array" aca="1" ref="DX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Y22" s="22" cm="1">
        <f t="array" aca="1" ref="DY22" ca="1">INDIRECT(ADDRESS(ROW(),COLUMN()-1,2,1,"questionnaire_data"))/$D$1</f>
        <v>0.22222222222222221</v>
      </c>
      <c r="DZ22" s="6" t="s">
        <v>410</v>
      </c>
      <c r="EA22" cm="1">
        <f t="array" aca="1" ref="EA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B22" s="22" cm="1">
        <f t="array" aca="1" ref="EB22" ca="1">INDIRECT(ADDRESS(ROW(),COLUMN()-1,2,1,"questionnaire_data"))/$D$1</f>
        <v>0.1111111111111111</v>
      </c>
      <c r="EC22" s="6" t="s">
        <v>410</v>
      </c>
      <c r="ED22" cm="1">
        <f t="array" aca="1" ref="ED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E22" s="22" cm="1">
        <f t="array" aca="1" ref="EE22" ca="1">INDIRECT(ADDRESS(ROW(),COLUMN()-1,2,1,"questionnaire_data"))/$D$1</f>
        <v>0.1111111111111111</v>
      </c>
      <c r="EF22" s="6" t="s">
        <v>297</v>
      </c>
      <c r="EG22" s="6" cm="1">
        <f t="array" aca="1" ref="EG22" ca="1">INDIRECT(ADDRESS($B$3+2,COLUMN(),2,1,"questionnaire_data"))/INDIRECT(ADDRESS($B$3+1,COLUMN(),2,1,"questionnaire_data"))</f>
        <v>18.222222222222221</v>
      </c>
      <c r="EH22" s="31"/>
      <c r="EI22" s="6" t="s">
        <v>297</v>
      </c>
      <c r="EJ22" s="6" cm="1">
        <f t="array" aca="1" ref="EJ22" ca="1">INDIRECT(ADDRESS($B$3+2,COLUMN(),2,1,"questionnaire_data"))/INDIRECT(ADDRESS($B$3+1,COLUMN(),2,1,"questionnaire_data"))</f>
        <v>34.666666666666664</v>
      </c>
      <c r="EK22" s="31"/>
      <c r="EL22" s="6" t="s">
        <v>298</v>
      </c>
      <c r="EM22" cm="1">
        <f t="array" aca="1" ref="EM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N22" s="22" cm="1">
        <f t="array" aca="1" ref="EN22" ca="1">INDIRECT(ADDRESS(ROW(),COLUMN()-1,2,1,"questionnaire_data"))/$D$1</f>
        <v>0</v>
      </c>
      <c r="EO22" s="6" t="s">
        <v>298</v>
      </c>
      <c r="EP22" cm="1">
        <f t="array" aca="1" ref="EP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Q22" s="22" cm="1">
        <f t="array" aca="1" ref="EQ22" ca="1">INDIRECT(ADDRESS(ROW(),COLUMN()-1,2,1,"questionnaire_data"))/$D$1</f>
        <v>0.1111111111111111</v>
      </c>
      <c r="ER22" s="6" t="s">
        <v>298</v>
      </c>
      <c r="ES22" cm="1">
        <f t="array" aca="1" ref="ES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T22" s="22" cm="1">
        <f t="array" aca="1" ref="ET22" ca="1">INDIRECT(ADDRESS(ROW(),COLUMN()-1,2,1,"questionnaire_data"))/$D$1</f>
        <v>0.1111111111111111</v>
      </c>
      <c r="EU22" s="6" t="s">
        <v>298</v>
      </c>
      <c r="EV22" cm="1">
        <f t="array" aca="1" ref="EV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W22" s="22" cm="1">
        <f t="array" aca="1" ref="EW22" ca="1">INDIRECT(ADDRESS(ROW(),COLUMN()-1,2,1,"questionnaire_data"))/$D$1</f>
        <v>0.1111111111111111</v>
      </c>
      <c r="EX22" s="6" t="s">
        <v>432</v>
      </c>
      <c r="EY22" cm="1">
        <f t="array" aca="1" ref="EY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Z22" s="22" cm="1">
        <f t="array" aca="1" ref="EZ22" ca="1">INDIRECT(ADDRESS(ROW(),COLUMN()-1,2,1,"questionnaire_data"))/$D$1</f>
        <v>0.1111111111111111</v>
      </c>
      <c r="FA22" s="6" t="s">
        <v>432</v>
      </c>
      <c r="FB22" cm="1">
        <f t="array" aca="1" ref="FB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C22" s="22" cm="1">
        <f t="array" aca="1" ref="FC22" ca="1">INDIRECT(ADDRESS(ROW(),COLUMN()-1,2,1,"questionnaire_data"))/$D$1</f>
        <v>0.22222222222222221</v>
      </c>
      <c r="FD22" s="6" t="s">
        <v>435</v>
      </c>
      <c r="FE22" cm="1">
        <f t="array" aca="1" ref="FE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F22" s="22" cm="1">
        <f t="array" aca="1" ref="FF22" ca="1">INDIRECT(ADDRESS(ROW(),COLUMN()-1,2,1,"questionnaire_data"))/$D$1</f>
        <v>0.22222222222222221</v>
      </c>
      <c r="FG22" s="6" t="s">
        <v>435</v>
      </c>
      <c r="FH22" cm="1">
        <f t="array" aca="1" ref="FH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I22" s="22" cm="1">
        <f t="array" aca="1" ref="FI22" ca="1">INDIRECT(ADDRESS(ROW(),COLUMN()-1,2,1,"questionnaire_data"))/$D$1</f>
        <v>0.22222222222222221</v>
      </c>
      <c r="FJ22" s="6" t="s">
        <v>410</v>
      </c>
      <c r="FK22" cm="1">
        <f t="array" aca="1" ref="FK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L22" s="22" cm="1">
        <f t="array" aca="1" ref="FL22" ca="1">INDIRECT(ADDRESS(ROW(),COLUMN()-1,2,1,"questionnaire_data"))/$D$1</f>
        <v>0</v>
      </c>
      <c r="FM22" s="6" t="s">
        <v>410</v>
      </c>
      <c r="FN22" cm="1">
        <f t="array" aca="1" ref="FN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O22" s="22" cm="1">
        <f t="array" aca="1" ref="FO22" ca="1">INDIRECT(ADDRESS(ROW(),COLUMN()-1,2,1,"questionnaire_data"))/$D$1</f>
        <v>0.22222222222222221</v>
      </c>
      <c r="FP22" s="6" t="s">
        <v>439</v>
      </c>
      <c r="FQ22" cm="1">
        <f t="array" aca="1" ref="FQ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R22" s="22" cm="1">
        <f t="array" aca="1" ref="FR22" ca="1">INDIRECT(ADDRESS(ROW(),COLUMN()-1,2,1,"questionnaire_data"))/$D$1</f>
        <v>0.22222222222222221</v>
      </c>
      <c r="FS22" s="6" t="s">
        <v>439</v>
      </c>
      <c r="FT22" cm="1">
        <f t="array" aca="1" ref="FT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U22" s="22" cm="1">
        <f t="array" aca="1" ref="FU22" ca="1">INDIRECT(ADDRESS(ROW(),COLUMN()-1,2,1,"questionnaire_data"))/$D$1</f>
        <v>0.1111111111111111</v>
      </c>
      <c r="FV22" s="6" t="s">
        <v>439</v>
      </c>
      <c r="FW22" cm="1">
        <f t="array" aca="1" ref="FW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X22" s="22" cm="1">
        <f t="array" aca="1" ref="FX22" ca="1">INDIRECT(ADDRESS(ROW(),COLUMN()-1,2,1,"questionnaire_data"))/$D$1</f>
        <v>0.1111111111111111</v>
      </c>
      <c r="FY22" s="6" t="s">
        <v>439</v>
      </c>
      <c r="FZ22" cm="1">
        <f t="array" aca="1" ref="FZ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A22" s="22" cm="1">
        <f t="array" aca="1" ref="GA22" ca="1">INDIRECT(ADDRESS(ROW(),COLUMN()-1,2,1,"questionnaire_data"))/$D$1</f>
        <v>0</v>
      </c>
      <c r="GB22" s="6" t="s">
        <v>439</v>
      </c>
      <c r="GC22" cm="1">
        <f t="array" aca="1" ref="GC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D22" s="22" cm="1">
        <f t="array" aca="1" ref="GD22" ca="1">INDIRECT(ADDRESS(ROW(),COLUMN()-1,2,1,"questionnaire_data"))/$D$1</f>
        <v>0</v>
      </c>
      <c r="GE22" s="6" t="s">
        <v>439</v>
      </c>
      <c r="GF22" cm="1">
        <f t="array" aca="1" ref="GF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G22" s="22" cm="1">
        <f t="array" aca="1" ref="GG22" ca="1">INDIRECT(ADDRESS(ROW(),COLUMN()-1,2,1,"questionnaire_data"))/$D$1</f>
        <v>0</v>
      </c>
      <c r="GH22" s="6" t="s">
        <v>439</v>
      </c>
      <c r="GI22" cm="1">
        <f t="array" aca="1" ref="GI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GJ22" s="22" cm="1">
        <f t="array" aca="1" ref="GJ22" ca="1">INDIRECT(ADDRESS(ROW(),COLUMN()-1,2,1,"questionnaire_data"))/$D$1</f>
        <v>0.33333333333333331</v>
      </c>
      <c r="GK22" s="6" t="s">
        <v>439</v>
      </c>
      <c r="GL22" cm="1">
        <f t="array" aca="1" ref="GL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M22" s="22" cm="1">
        <f t="array" aca="1" ref="GM22" ca="1">INDIRECT(ADDRESS(ROW(),COLUMN()-1,2,1,"questionnaire_data"))/$D$1</f>
        <v>0.1111111111111111</v>
      </c>
      <c r="GN22" s="6" t="s">
        <v>439</v>
      </c>
      <c r="GO22" cm="1">
        <f t="array" aca="1" ref="GO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P22" s="22" cm="1">
        <f t="array" aca="1" ref="GP22" ca="1">INDIRECT(ADDRESS(ROW(),COLUMN()-1,2,1,"questionnaire_data"))/$D$1</f>
        <v>0.1111111111111111</v>
      </c>
      <c r="GQ22" s="6" t="s">
        <v>439</v>
      </c>
      <c r="GR22" cm="1">
        <f t="array" aca="1" ref="GR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S22" s="22" cm="1">
        <f t="array" aca="1" ref="GS22" ca="1">INDIRECT(ADDRESS(ROW(),COLUMN()-1,2,1,"questionnaire_data"))/$D$1</f>
        <v>0.22222222222222221</v>
      </c>
      <c r="GT22" s="6" t="s">
        <v>439</v>
      </c>
      <c r="GU22" cm="1">
        <f t="array" aca="1" ref="GU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V22" s="22" cm="1">
        <f t="array" aca="1" ref="GV22" ca="1">INDIRECT(ADDRESS(ROW(),COLUMN()-1,2,1,"questionnaire_data"))/$D$1</f>
        <v>0</v>
      </c>
      <c r="GW22" s="6" t="s">
        <v>439</v>
      </c>
      <c r="GX22" cm="1">
        <f t="array" aca="1" ref="GX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Y22" s="22" cm="1">
        <f t="array" aca="1" ref="GY22" ca="1">INDIRECT(ADDRESS(ROW(),COLUMN()-1,2,1,"questionnaire_data"))/$D$1</f>
        <v>0.1111111111111111</v>
      </c>
      <c r="GZ22" s="6" t="s">
        <v>439</v>
      </c>
      <c r="HA22" cm="1">
        <f t="array" aca="1" ref="HA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B22" s="22" cm="1">
        <f t="array" aca="1" ref="HB22" ca="1">INDIRECT(ADDRESS(ROW(),COLUMN()-1,2,1,"questionnaire_data"))/$D$1</f>
        <v>0.1111111111111111</v>
      </c>
      <c r="HC22" s="6" t="s">
        <v>439</v>
      </c>
      <c r="HD22" cm="1">
        <f t="array" aca="1" ref="HD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E22" s="22" cm="1">
        <f t="array" aca="1" ref="HE22" ca="1">INDIRECT(ADDRESS(ROW(),COLUMN()-1,2,1,"questionnaire_data"))/$D$1</f>
        <v>0</v>
      </c>
      <c r="HF22" s="6" t="s">
        <v>439</v>
      </c>
      <c r="HG22" cm="1">
        <f t="array" aca="1" ref="HG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H22" s="22" cm="1">
        <f t="array" aca="1" ref="HH22" ca="1">INDIRECT(ADDRESS(ROW(),COLUMN()-1,2,1,"questionnaire_data"))/$D$1</f>
        <v>0.22222222222222221</v>
      </c>
      <c r="HI22" s="6" t="s">
        <v>447</v>
      </c>
      <c r="HJ22" cm="1">
        <f t="array" aca="1" ref="HJ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K22" s="22" cm="1">
        <f t="array" aca="1" ref="HK22" ca="1">INDIRECT(ADDRESS(ROW(),COLUMN()-1,2,1,"questionnaire_data"))/$D$1</f>
        <v>0</v>
      </c>
      <c r="HL22" s="6" t="s">
        <v>447</v>
      </c>
      <c r="HM22" cm="1">
        <f t="array" aca="1" ref="HM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N22" s="22" cm="1">
        <f t="array" aca="1" ref="HN22" ca="1">INDIRECT(ADDRESS(ROW(),COLUMN()-1,2,1,"questionnaire_data"))/$D$1</f>
        <v>0.1111111111111111</v>
      </c>
      <c r="HO22" s="6" t="s">
        <v>447</v>
      </c>
      <c r="HP22" cm="1">
        <f t="array" aca="1" ref="HP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Q22" s="22" cm="1">
        <f t="array" aca="1" ref="HQ22" ca="1">INDIRECT(ADDRESS(ROW(),COLUMN()-1,2,1,"questionnaire_data"))/$D$1</f>
        <v>0.1111111111111111</v>
      </c>
      <c r="HR22" s="6" t="s">
        <v>423</v>
      </c>
      <c r="HS22" cm="1">
        <f t="array" aca="1" ref="HS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HT22" s="22" cm="1">
        <f t="array" aca="1" ref="HT22" ca="1">INDIRECT(ADDRESS(ROW(),COLUMN()-1,2,1,"questionnaire_data"))/$D$1</f>
        <v>0.55555555555555558</v>
      </c>
      <c r="HU22" s="6" t="s">
        <v>451</v>
      </c>
      <c r="HV22" cm="1">
        <f t="array" aca="1" ref="HV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HW22" s="22" cm="1">
        <f t="array" aca="1" ref="HW22" ca="1">INDIRECT(ADDRESS(ROW(),COLUMN()-1,2,1,"questionnaire_data"))/$D$1</f>
        <v>0.55555555555555558</v>
      </c>
      <c r="HX22" s="6" t="s">
        <v>454</v>
      </c>
      <c r="HY22" cm="1">
        <f t="array" aca="1" ref="HY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Z22" s="22" cm="1">
        <f t="array" aca="1" ref="HZ22" ca="1">INDIRECT(ADDRESS(ROW(),COLUMN()-1,2,1,"questionnaire_data"))/$D$1</f>
        <v>0.22222222222222221</v>
      </c>
      <c r="IC22" s="31"/>
      <c r="IF22" s="31"/>
      <c r="II22" s="31"/>
      <c r="IL22" s="31"/>
      <c r="IM22" s="6" t="s">
        <v>299</v>
      </c>
      <c r="IN22" cm="1">
        <f t="array" aca="1" ref="IN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O22" s="22" cm="1">
        <f t="array" aca="1" ref="IO22" ca="1">INDIRECT(ADDRESS(ROW(),COLUMN()-1,2,1,"questionnaire_data"))/$D$1</f>
        <v>0.1111111111111111</v>
      </c>
      <c r="IP22" s="6" t="s">
        <v>463</v>
      </c>
      <c r="IQ22" cm="1">
        <f t="array" aca="1" ref="IQ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IR22" s="22" cm="1">
        <f t="array" aca="1" ref="IR22" ca="1">INDIRECT(ADDRESS(ROW(),COLUMN()-1,2,1,"questionnaire_data"))/$D$1</f>
        <v>0.22222222222222221</v>
      </c>
      <c r="IS22" s="6" t="s">
        <v>410</v>
      </c>
      <c r="IT22" cm="1">
        <f t="array" aca="1" ref="IT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IU22" s="22" cm="1">
        <f t="array" aca="1" ref="IU22" ca="1">INDIRECT(ADDRESS(ROW(),COLUMN()-1,2,1,"questionnaire_data"))/$D$1</f>
        <v>0.55555555555555558</v>
      </c>
      <c r="IV22" s="6" t="s">
        <v>394</v>
      </c>
      <c r="IW22" cm="1">
        <f t="array" aca="1" ref="IW22"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X22" s="22" cm="1">
        <f t="array" aca="1" ref="IX22" ca="1">INDIRECT(ADDRESS(ROW(),COLUMN()-1,2,1,"questionnaire_data"))/$D$1</f>
        <v>0.1111111111111111</v>
      </c>
      <c r="IZ22" s="6"/>
      <c r="JA22" s="6"/>
      <c r="JB22" s="6"/>
      <c r="JC22" s="6" t="s">
        <v>389</v>
      </c>
      <c r="JD22" s="6"/>
      <c r="JF22" s="6"/>
      <c r="JG22" s="6" cm="1">
        <f t="array" aca="1" ref="JG22" ca="1">SUMPRODUCT(SUBTOTAL(3,OFFSET(INDIRECT(ADDRESS($B$1,COLUMN(JH1),2,1,"questionnaire_data")):INDIRECT(ADDRESS($B$1+$B$2,COLUMN(JH1),2,1,"questionnaire_data")),ROW(INDIRECT(ADDRESS($B$1,COLUMN(JH1),2,1,"questionnaire_data")):INDIRECT(ADDRESS($B$1+$B$2,COLUMN(JH1),2,1,"questionnaire_data")))-ROW(INDIRECT(ADDRESS($B$1,COLUMN(JH1),2,1,"questionnaire_data"))),0,1)),--(INDIRECT(ADDRESS($B$1,COLUMN(JH1),2,1,"questionnaire_data")):INDIRECT(ADDRESS($B$1+$B$2,COLUMN(JH1),2,1,"questionnaire_data"))="Y"))</f>
        <v>4</v>
      </c>
      <c r="JH22" s="22" cm="1">
        <f t="array" aca="1" ref="JH22" ca="1">INDIRECT(ADDRESS(ROW(),COLUMN()-1,2,1,"questionnaire_data"))/$D$1</f>
        <v>0.44444444444444442</v>
      </c>
      <c r="JI22" s="7"/>
      <c r="JJ22" s="7"/>
      <c r="JK22" s="7"/>
      <c r="JL22" s="7"/>
      <c r="JM22" s="22"/>
      <c r="JP22" s="22"/>
    </row>
    <row r="23" spans="1:276" x14ac:dyDescent="0.35">
      <c r="A23" s="19" t="s">
        <v>380</v>
      </c>
      <c r="B23" s="13" cm="1">
        <f t="array" aca="1" ref="B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23" s="20" cm="1">
        <f t="array" aca="1" ref="C23" ca="1">INDIRECT(ADDRESS(ROW(),COLUMN()-1,2,1,"questionnaire_data"))/$D$1</f>
        <v>0.1111111111111111</v>
      </c>
      <c r="D23" s="13"/>
      <c r="E23" s="13"/>
      <c r="F23" s="30"/>
      <c r="G23" s="13"/>
      <c r="H23" s="13"/>
      <c r="I23" s="30"/>
      <c r="J23" s="12" t="s">
        <v>300</v>
      </c>
      <c r="K23" s="13" cm="1">
        <f t="array" aca="1" ref="K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L23" s="20" cm="1">
        <f t="array" aca="1" ref="L23" ca="1">INDIRECT(ADDRESS(ROW(),COLUMN()-1,2,1,"questionnaire_data"))/$D$1</f>
        <v>0</v>
      </c>
      <c r="M23" s="12" t="s">
        <v>300</v>
      </c>
      <c r="N23" s="13" cm="1">
        <f t="array" aca="1" ref="N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O23" s="20" cm="1">
        <f t="array" aca="1" ref="O23" ca="1">INDIRECT(ADDRESS(ROW(),COLUMN()-1,2,1,"questionnaire_data"))/$D$1</f>
        <v>0.1111111111111111</v>
      </c>
      <c r="P23" s="12" t="s">
        <v>300</v>
      </c>
      <c r="Q23" s="13" cm="1">
        <f t="array" aca="1" ref="Q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R23" s="20" cm="1">
        <f t="array" aca="1" ref="R23" ca="1">INDIRECT(ADDRESS(ROW(),COLUMN()-1,2,1,"questionnaire_data"))/$D$1</f>
        <v>0</v>
      </c>
      <c r="S23" s="12" t="s">
        <v>300</v>
      </c>
      <c r="T23" s="13" cm="1">
        <f t="array" aca="1" ref="T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U23" s="20" cm="1">
        <f t="array" aca="1" ref="U23" ca="1">INDIRECT(ADDRESS(ROW(),COLUMN()-1,2,1,"questionnaire_data"))/$D$1</f>
        <v>0.1111111111111111</v>
      </c>
      <c r="V23" s="12" t="s">
        <v>300</v>
      </c>
      <c r="W23" s="13" cm="1">
        <f t="array" aca="1" ref="W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X23" s="20" cm="1">
        <f t="array" aca="1" ref="X23" ca="1">INDIRECT(ADDRESS(ROW(),COLUMN()-1,2,1,"questionnaire_data"))/$D$1</f>
        <v>0.33333333333333331</v>
      </c>
      <c r="Y23" s="12" t="s">
        <v>300</v>
      </c>
      <c r="Z23" s="13" cm="1">
        <f t="array" aca="1" ref="Z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A23" s="20" cm="1">
        <f t="array" aca="1" ref="AA23" ca="1">INDIRECT(ADDRESS(ROW(),COLUMN()-1,2,1,"questionnaire_data"))/$D$1</f>
        <v>0.22222222222222221</v>
      </c>
      <c r="AB23" s="12" t="s">
        <v>316</v>
      </c>
      <c r="AC23" s="13" cm="1">
        <f t="array" aca="1" ref="AC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D23" s="20" cm="1">
        <f t="array" aca="1" ref="AD23" ca="1">INDIRECT(ADDRESS(ROW(),COLUMN()-1,2,1,"questionnaire_data"))/$D$1</f>
        <v>0.33333333333333331</v>
      </c>
      <c r="AE23" s="12" t="s">
        <v>300</v>
      </c>
      <c r="AF23" s="13" cm="1">
        <f t="array" aca="1" ref="AF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G23" s="20" cm="1">
        <f t="array" aca="1" ref="AG23" ca="1">INDIRECT(ADDRESS(ROW(),COLUMN()-1,2,1,"questionnaire_data"))/$D$1</f>
        <v>0.22222222222222221</v>
      </c>
      <c r="AH23" s="12" t="s">
        <v>300</v>
      </c>
      <c r="AI23" s="13" cm="1">
        <f t="array" aca="1" ref="AI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J23" s="20" cm="1">
        <f t="array" aca="1" ref="AJ23" ca="1">INDIRECT(ADDRESS(ROW(),COLUMN()-1,2,1,"questionnaire_data"))/$D$1</f>
        <v>0.33333333333333331</v>
      </c>
      <c r="AK23" s="12" t="s">
        <v>300</v>
      </c>
      <c r="AL23" s="13" cm="1">
        <f t="array" aca="1" ref="AL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M23" s="20" cm="1">
        <f t="array" aca="1" ref="AM23" ca="1">INDIRECT(ADDRESS(ROW(),COLUMN()-1,2,1,"questionnaire_data"))/$D$1</f>
        <v>0</v>
      </c>
      <c r="AN23" s="12" t="s">
        <v>300</v>
      </c>
      <c r="AO23" s="13" cm="1">
        <f t="array" aca="1" ref="AO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P23" s="20" cm="1">
        <f t="array" aca="1" ref="AP23" ca="1">INDIRECT(ADDRESS(ROW(),COLUMN()-1,2,1,"questionnaire_data"))/$D$1</f>
        <v>0.22222222222222221</v>
      </c>
      <c r="AQ23" s="12" t="s">
        <v>300</v>
      </c>
      <c r="AR23" s="13" cm="1">
        <f t="array" aca="1" ref="AR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AS23" s="20" cm="1">
        <f t="array" aca="1" ref="AS23" ca="1">INDIRECT(ADDRESS(ROW(),COLUMN()-1,2,1,"questionnaire_data"))/$D$1</f>
        <v>0.44444444444444442</v>
      </c>
      <c r="AT23" s="12" t="s">
        <v>300</v>
      </c>
      <c r="AU23" s="13" cm="1">
        <f t="array" aca="1" ref="AU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V23" s="20" cm="1">
        <f t="array" aca="1" ref="AV23" ca="1">INDIRECT(ADDRESS(ROW(),COLUMN()-1,2,1,"questionnaire_data"))/$D$1</f>
        <v>0.1111111111111111</v>
      </c>
      <c r="AW23" s="12" t="s">
        <v>300</v>
      </c>
      <c r="AX23" s="13" cm="1">
        <f t="array" aca="1" ref="AX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Y23" s="20" cm="1">
        <f t="array" aca="1" ref="AY23" ca="1">INDIRECT(ADDRESS(ROW(),COLUMN()-1,2,1,"questionnaire_data"))/$D$1</f>
        <v>0.22222222222222221</v>
      </c>
      <c r="AZ23" s="12" t="s">
        <v>300</v>
      </c>
      <c r="BA23" s="13" cm="1">
        <f t="array" aca="1" ref="BA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B23" s="20" cm="1">
        <f t="array" aca="1" ref="BB23" ca="1">INDIRECT(ADDRESS(ROW(),COLUMN()-1,2,1,"questionnaire_data"))/$D$1</f>
        <v>0.1111111111111111</v>
      </c>
      <c r="BC23" s="12" t="s">
        <v>300</v>
      </c>
      <c r="BD23" s="13" cm="1">
        <f t="array" aca="1" ref="BD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BE23" s="20" cm="1">
        <f t="array" aca="1" ref="BE23" ca="1">INDIRECT(ADDRESS(ROW(),COLUMN()-1,2,1,"questionnaire_data"))/$D$1</f>
        <v>0.33333333333333331</v>
      </c>
      <c r="BF23" s="12" t="s">
        <v>300</v>
      </c>
      <c r="BG23" s="13" cm="1">
        <f t="array" aca="1" ref="BG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BH23" s="20" cm="1">
        <f t="array" aca="1" ref="BH23" ca="1">INDIRECT(ADDRESS(ROW(),COLUMN()-1,2,1,"questionnaire_data"))/$D$1</f>
        <v>0.44444444444444442</v>
      </c>
      <c r="BI23" s="12" t="s">
        <v>300</v>
      </c>
      <c r="BJ23" s="13" cm="1">
        <f t="array" aca="1" ref="BJ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BK23" s="20" cm="1">
        <f t="array" aca="1" ref="BK23" ca="1">INDIRECT(ADDRESS(ROW(),COLUMN()-1,2,1,"questionnaire_data"))/$D$1</f>
        <v>0.33333333333333331</v>
      </c>
      <c r="BL23" s="12" t="s">
        <v>300</v>
      </c>
      <c r="BM23" s="13" cm="1">
        <f t="array" aca="1" ref="BM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BN23" s="20" cm="1">
        <f t="array" aca="1" ref="BN23" ca="1">INDIRECT(ADDRESS(ROW(),COLUMN()-1,2,1,"questionnaire_data"))/$D$1</f>
        <v>0.33333333333333331</v>
      </c>
      <c r="BO23" s="12" t="s">
        <v>300</v>
      </c>
      <c r="BP23" s="13" cm="1">
        <f t="array" aca="1" ref="BP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BQ23" s="20" cm="1">
        <f t="array" aca="1" ref="BQ23" ca="1">INDIRECT(ADDRESS(ROW(),COLUMN()-1,2,1,"questionnaire_data"))/$D$1</f>
        <v>0.33333333333333331</v>
      </c>
      <c r="BR23" s="12" t="s">
        <v>300</v>
      </c>
      <c r="BS23" s="13" cm="1">
        <f t="array" aca="1" ref="BS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T23" s="20" cm="1">
        <f t="array" aca="1" ref="BT23" ca="1">INDIRECT(ADDRESS(ROW(),COLUMN()-1,2,1,"questionnaire_data"))/$D$1</f>
        <v>0.1111111111111111</v>
      </c>
      <c r="BU23" s="12" t="s">
        <v>300</v>
      </c>
      <c r="BV23" s="13" cm="1">
        <f t="array" aca="1" ref="BV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BW23" s="20" cm="1">
        <f t="array" aca="1" ref="BW23" ca="1">INDIRECT(ADDRESS(ROW(),COLUMN()-1,2,1,"questionnaire_data"))/$D$1</f>
        <v>0.33333333333333331</v>
      </c>
      <c r="BX23" s="12" t="s">
        <v>300</v>
      </c>
      <c r="BY23" s="13" cm="1">
        <f t="array" aca="1" ref="BY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Z23" s="20" cm="1">
        <f t="array" aca="1" ref="BZ23" ca="1">INDIRECT(ADDRESS(ROW(),COLUMN()-1,2,1,"questionnaire_data"))/$D$1</f>
        <v>0.1111111111111111</v>
      </c>
      <c r="CA23" s="12" t="s">
        <v>300</v>
      </c>
      <c r="CB23" s="13" cm="1">
        <f t="array" aca="1" ref="CB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C23" s="20" cm="1">
        <f t="array" aca="1" ref="CC23" ca="1">INDIRECT(ADDRESS(ROW(),COLUMN()-1,2,1,"questionnaire_data"))/$D$1</f>
        <v>0</v>
      </c>
      <c r="CD23" s="12" t="s">
        <v>300</v>
      </c>
      <c r="CE23" s="13" cm="1">
        <f t="array" aca="1" ref="CE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CF23" s="20" cm="1">
        <f t="array" aca="1" ref="CF23" ca="1">INDIRECT(ADDRESS(ROW(),COLUMN()-1,2,1,"questionnaire_data"))/$D$1</f>
        <v>0.33333333333333331</v>
      </c>
      <c r="CG23" s="12" t="s">
        <v>300</v>
      </c>
      <c r="CH23" s="13" cm="1">
        <f t="array" aca="1" ref="CH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CI23" s="20" cm="1">
        <f t="array" aca="1" ref="CI23" ca="1">INDIRECT(ADDRESS(ROW(),COLUMN()-1,2,1,"questionnaire_data"))/$D$1</f>
        <v>0.33333333333333331</v>
      </c>
      <c r="CJ23" s="12" t="s">
        <v>300</v>
      </c>
      <c r="CK23" s="13" cm="1">
        <f t="array" aca="1" ref="CK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CL23" s="20" cm="1">
        <f t="array" aca="1" ref="CL23" ca="1">INDIRECT(ADDRESS(ROW(),COLUMN()-1,2,1,"questionnaire_data"))/$D$1</f>
        <v>0.33333333333333331</v>
      </c>
      <c r="CM23" s="12" t="s">
        <v>300</v>
      </c>
      <c r="CN23" s="13" cm="1">
        <f t="array" aca="1" ref="CN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O23" s="20" cm="1">
        <f t="array" aca="1" ref="CO23" ca="1">INDIRECT(ADDRESS(ROW(),COLUMN()-1,2,1,"questionnaire_data"))/$D$1</f>
        <v>0.1111111111111111</v>
      </c>
      <c r="CP23" s="12" t="s">
        <v>300</v>
      </c>
      <c r="CQ23" s="13" cm="1">
        <f t="array" aca="1" ref="CQ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CR23" s="20" cm="1">
        <f t="array" aca="1" ref="CR23" ca="1">INDIRECT(ADDRESS(ROW(),COLUMN()-1,2,1,"questionnaire_data"))/$D$1</f>
        <v>0.55555555555555558</v>
      </c>
      <c r="CS23" s="12" t="s">
        <v>300</v>
      </c>
      <c r="CT23" s="13" cm="1">
        <f t="array" aca="1" ref="CT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U23" s="20" cm="1">
        <f t="array" aca="1" ref="CU23" ca="1">INDIRECT(ADDRESS(ROW(),COLUMN()-1,2,1,"questionnaire_data"))/$D$1</f>
        <v>0.22222222222222221</v>
      </c>
      <c r="CV23" s="12" t="s">
        <v>300</v>
      </c>
      <c r="CW23" s="13" cm="1">
        <f t="array" aca="1" ref="CW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X23" s="20" cm="1">
        <f t="array" aca="1" ref="CX23" ca="1">INDIRECT(ADDRESS(ROW(),COLUMN()-1,2,1,"questionnaire_data"))/$D$1</f>
        <v>0</v>
      </c>
      <c r="CY23" s="12" t="s">
        <v>300</v>
      </c>
      <c r="CZ23" s="13" cm="1">
        <f t="array" aca="1" ref="CZ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DA23" s="20" cm="1">
        <f t="array" aca="1" ref="DA23" ca="1">INDIRECT(ADDRESS(ROW(),COLUMN()-1,2,1,"questionnaire_data"))/$D$1</f>
        <v>0.33333333333333331</v>
      </c>
      <c r="DB23" s="12" t="s">
        <v>300</v>
      </c>
      <c r="DC23" s="13" cm="1">
        <f t="array" aca="1" ref="DC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D23" s="20" cm="1">
        <f t="array" aca="1" ref="DD23" ca="1">INDIRECT(ADDRESS(ROW(),COLUMN()-1,2,1,"questionnaire_data"))/$D$1</f>
        <v>0.22222222222222221</v>
      </c>
      <c r="DE23" s="12" t="s">
        <v>300</v>
      </c>
      <c r="DF23" s="13" cm="1">
        <f t="array" aca="1" ref="DF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DG23" s="20" cm="1">
        <f t="array" aca="1" ref="DG23" ca="1">INDIRECT(ADDRESS(ROW(),COLUMN()-1,2,1,"questionnaire_data"))/$D$1</f>
        <v>0.44444444444444442</v>
      </c>
      <c r="DH23" s="12" t="s">
        <v>300</v>
      </c>
      <c r="DI23" s="13" cm="1">
        <f t="array" aca="1" ref="DI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J23" s="20" cm="1">
        <f t="array" aca="1" ref="DJ23" ca="1">INDIRECT(ADDRESS(ROW(),COLUMN()-1,2,1,"questionnaire_data"))/$D$1</f>
        <v>0.22222222222222221</v>
      </c>
      <c r="DK23" s="12" t="s">
        <v>300</v>
      </c>
      <c r="DL23" s="13" cm="1">
        <f t="array" aca="1" ref="DL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M23" s="20" cm="1">
        <f t="array" aca="1" ref="DM23" ca="1">INDIRECT(ADDRESS(ROW(),COLUMN()-1,2,1,"questionnaire_data"))/$D$1</f>
        <v>0.22222222222222221</v>
      </c>
      <c r="DN23" s="12" t="s">
        <v>300</v>
      </c>
      <c r="DO23" s="13" cm="1">
        <f t="array" aca="1" ref="DO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P23" s="20" cm="1">
        <f t="array" aca="1" ref="DP23" ca="1">INDIRECT(ADDRESS(ROW(),COLUMN()-1,2,1,"questionnaire_data"))/$D$1</f>
        <v>0</v>
      </c>
      <c r="DQ23" s="12" t="s">
        <v>300</v>
      </c>
      <c r="DR23" s="13" cm="1">
        <f t="array" aca="1" ref="DR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S23" s="20" cm="1">
        <f t="array" aca="1" ref="DS23" ca="1">INDIRECT(ADDRESS(ROW(),COLUMN()-1,2,1,"questionnaire_data"))/$D$1</f>
        <v>0.22222222222222221</v>
      </c>
      <c r="DT23" s="12" t="s">
        <v>300</v>
      </c>
      <c r="DU23" s="13" cm="1">
        <f t="array" aca="1" ref="DU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DV23" s="20" cm="1">
        <f t="array" aca="1" ref="DV23" ca="1">INDIRECT(ADDRESS(ROW(),COLUMN()-1,2,1,"questionnaire_data"))/$D$1</f>
        <v>0.33333333333333331</v>
      </c>
      <c r="DW23" s="12" t="s">
        <v>300</v>
      </c>
      <c r="DX23" s="13" cm="1">
        <f t="array" aca="1" ref="DX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DY23" s="20" cm="1">
        <f t="array" aca="1" ref="DY23" ca="1">INDIRECT(ADDRESS(ROW(),COLUMN()-1,2,1,"questionnaire_data"))/$D$1</f>
        <v>0.44444444444444442</v>
      </c>
      <c r="DZ23" s="12" t="s">
        <v>300</v>
      </c>
      <c r="EA23" s="13" cm="1">
        <f t="array" aca="1" ref="EA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6</v>
      </c>
      <c r="EB23" s="20" cm="1">
        <f t="array" aca="1" ref="EB23" ca="1">INDIRECT(ADDRESS(ROW(),COLUMN()-1,2,1,"questionnaire_data"))/$D$1</f>
        <v>0.66666666666666663</v>
      </c>
      <c r="EC23" s="12" t="s">
        <v>300</v>
      </c>
      <c r="ED23" s="13" cm="1">
        <f t="array" aca="1" ref="ED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EE23" s="20" cm="1">
        <f t="array" aca="1" ref="EE23" ca="1">INDIRECT(ADDRESS(ROW(),COLUMN()-1,2,1,"questionnaire_data"))/$D$1</f>
        <v>0.22222222222222221</v>
      </c>
      <c r="EF23" s="12" t="s">
        <v>301</v>
      </c>
      <c r="EG23" s="12">
        <f ca="1">SUBTOTAL(5,INDIRECT(ADDRESS($B$1,COLUMN()-1,2,1,"questionnaire_data")):INDIRECT(ADDRESS($B$1+$B$2,COLUMN()-1,2,1,"questionnaire_data")))</f>
        <v>15</v>
      </c>
      <c r="EH23" s="30"/>
      <c r="EI23" s="12" t="s">
        <v>301</v>
      </c>
      <c r="EJ23" s="12">
        <f ca="1">SUBTOTAL(5,INDIRECT(ADDRESS($B$1,COLUMN()-1,2,1,"questionnaire_data")):INDIRECT(ADDRESS($B$1+$B$2,COLUMN()-1,2,1,"questionnaire_data")))</f>
        <v>19</v>
      </c>
      <c r="EK23" s="30"/>
      <c r="EL23" s="12" t="s">
        <v>300</v>
      </c>
      <c r="EM23" s="13" cm="1">
        <f t="array" aca="1" ref="EM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EN23" s="20" cm="1">
        <f t="array" aca="1" ref="EN23" ca="1">INDIRECT(ADDRESS(ROW(),COLUMN()-1,2,1,"questionnaire_data"))/$D$1</f>
        <v>0.22222222222222221</v>
      </c>
      <c r="EO23" s="12" t="s">
        <v>300</v>
      </c>
      <c r="EP23" s="13" cm="1">
        <f t="array" aca="1" ref="EP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Q23" s="20" cm="1">
        <f t="array" aca="1" ref="EQ23" ca="1">INDIRECT(ADDRESS(ROW(),COLUMN()-1,2,1,"questionnaire_data"))/$D$1</f>
        <v>0</v>
      </c>
      <c r="ER23" s="12" t="s">
        <v>300</v>
      </c>
      <c r="ES23" s="13" cm="1">
        <f t="array" aca="1" ref="ES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T23" s="20" cm="1">
        <f t="array" aca="1" ref="ET23" ca="1">INDIRECT(ADDRESS(ROW(),COLUMN()-1,2,1,"questionnaire_data"))/$D$1</f>
        <v>0.1111111111111111</v>
      </c>
      <c r="EU23" s="12" t="s">
        <v>300</v>
      </c>
      <c r="EV23" s="13" cm="1">
        <f t="array" aca="1" ref="EV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W23" s="20" cm="1">
        <f t="array" aca="1" ref="EW23" ca="1">INDIRECT(ADDRESS(ROW(),COLUMN()-1,2,1,"questionnaire_data"))/$D$1</f>
        <v>0.1111111111111111</v>
      </c>
      <c r="EX23" s="12" t="s">
        <v>300</v>
      </c>
      <c r="EY23" s="13" cm="1">
        <f t="array" aca="1" ref="EY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Z23" s="20" cm="1">
        <f t="array" aca="1" ref="EZ23" ca="1">INDIRECT(ADDRESS(ROW(),COLUMN()-1,2,1,"questionnaire_data"))/$D$1</f>
        <v>0.1111111111111111</v>
      </c>
      <c r="FA23" s="12" t="s">
        <v>300</v>
      </c>
      <c r="FB23" s="13" cm="1">
        <f t="array" aca="1" ref="FB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C23" s="20" cm="1">
        <f t="array" aca="1" ref="FC23" ca="1">INDIRECT(ADDRESS(ROW(),COLUMN()-1,2,1,"questionnaire_data"))/$D$1</f>
        <v>0.22222222222222221</v>
      </c>
      <c r="FD23" s="12" t="s">
        <v>300</v>
      </c>
      <c r="FE23" s="13" cm="1">
        <f t="array" aca="1" ref="FE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F23" s="20" cm="1">
        <f t="array" aca="1" ref="FF23" ca="1">INDIRECT(ADDRESS(ROW(),COLUMN()-1,2,1,"questionnaire_data"))/$D$1</f>
        <v>0</v>
      </c>
      <c r="FG23" s="12" t="s">
        <v>300</v>
      </c>
      <c r="FH23" s="13" cm="1">
        <f t="array" aca="1" ref="FH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I23" s="20" cm="1">
        <f t="array" aca="1" ref="FI23" ca="1">INDIRECT(ADDRESS(ROW(),COLUMN()-1,2,1,"questionnaire_data"))/$D$1</f>
        <v>0.1111111111111111</v>
      </c>
      <c r="FJ23" s="12" t="s">
        <v>300</v>
      </c>
      <c r="FK23" s="13" cm="1">
        <f t="array" aca="1" ref="FK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L23" s="20" cm="1">
        <f t="array" aca="1" ref="FL23" ca="1">INDIRECT(ADDRESS(ROW(),COLUMN()-1,2,1,"questionnaire_data"))/$D$1</f>
        <v>0.22222222222222221</v>
      </c>
      <c r="FM23" s="12" t="s">
        <v>300</v>
      </c>
      <c r="FN23" s="13" cm="1">
        <f t="array" aca="1" ref="FN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O23" s="20" cm="1">
        <f t="array" aca="1" ref="FO23" ca="1">INDIRECT(ADDRESS(ROW(),COLUMN()-1,2,1,"questionnaire_data"))/$D$1</f>
        <v>0.22222222222222221</v>
      </c>
      <c r="FP23" s="12" t="s">
        <v>300</v>
      </c>
      <c r="FQ23" s="13" cm="1">
        <f t="array" aca="1" ref="FQ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FR23" s="20" cm="1">
        <f t="array" aca="1" ref="FR23" ca="1">INDIRECT(ADDRESS(ROW(),COLUMN()-1,2,1,"questionnaire_data"))/$D$1</f>
        <v>0.33333333333333331</v>
      </c>
      <c r="FS23" s="12" t="s">
        <v>300</v>
      </c>
      <c r="FT23" s="13" cm="1">
        <f t="array" aca="1" ref="FT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U23" s="20" cm="1">
        <f t="array" aca="1" ref="FU23" ca="1">INDIRECT(ADDRESS(ROW(),COLUMN()-1,2,1,"questionnaire_data"))/$D$1</f>
        <v>0</v>
      </c>
      <c r="FV23" s="12" t="s">
        <v>300</v>
      </c>
      <c r="FW23" s="13" cm="1">
        <f t="array" aca="1" ref="FW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X23" s="20" cm="1">
        <f t="array" aca="1" ref="FX23" ca="1">INDIRECT(ADDRESS(ROW(),COLUMN()-1,2,1,"questionnaire_data"))/$D$1</f>
        <v>0.22222222222222221</v>
      </c>
      <c r="FY23" s="12" t="s">
        <v>300</v>
      </c>
      <c r="FZ23" s="13" cm="1">
        <f t="array" aca="1" ref="FZ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GA23" s="20" cm="1">
        <f t="array" aca="1" ref="GA23" ca="1">INDIRECT(ADDRESS(ROW(),COLUMN()-1,2,1,"questionnaire_data"))/$D$1</f>
        <v>0.44444444444444442</v>
      </c>
      <c r="GB23" s="12" t="s">
        <v>300</v>
      </c>
      <c r="GC23" s="13" cm="1">
        <f t="array" aca="1" ref="GC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D23" s="20" cm="1">
        <f t="array" aca="1" ref="GD23" ca="1">INDIRECT(ADDRESS(ROW(),COLUMN()-1,2,1,"questionnaire_data"))/$D$1</f>
        <v>0</v>
      </c>
      <c r="GE23" s="12" t="s">
        <v>300</v>
      </c>
      <c r="GF23" s="13" cm="1">
        <f t="array" aca="1" ref="GF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G23" s="20" cm="1">
        <f t="array" aca="1" ref="GG23" ca="1">INDIRECT(ADDRESS(ROW(),COLUMN()-1,2,1,"questionnaire_data"))/$D$1</f>
        <v>0.22222222222222221</v>
      </c>
      <c r="GH23" s="12" t="s">
        <v>300</v>
      </c>
      <c r="GI23" s="13" cm="1">
        <f t="array" aca="1" ref="GI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J23" s="20" cm="1">
        <f t="array" aca="1" ref="GJ23" ca="1">INDIRECT(ADDRESS(ROW(),COLUMN()-1,2,1,"questionnaire_data"))/$D$1</f>
        <v>0.22222222222222221</v>
      </c>
      <c r="GK23" s="12" t="s">
        <v>300</v>
      </c>
      <c r="GL23" s="13" cm="1">
        <f t="array" aca="1" ref="GL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M23" s="20" cm="1">
        <f t="array" aca="1" ref="GM23" ca="1">INDIRECT(ADDRESS(ROW(),COLUMN()-1,2,1,"questionnaire_data"))/$D$1</f>
        <v>0.1111111111111111</v>
      </c>
      <c r="GN23" s="12" t="s">
        <v>300</v>
      </c>
      <c r="GO23" s="13" cm="1">
        <f t="array" aca="1" ref="GO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P23" s="20" cm="1">
        <f t="array" aca="1" ref="GP23" ca="1">INDIRECT(ADDRESS(ROW(),COLUMN()-1,2,1,"questionnaire_data"))/$D$1</f>
        <v>0.22222222222222221</v>
      </c>
      <c r="GQ23" s="12" t="s">
        <v>300</v>
      </c>
      <c r="GR23" s="13" cm="1">
        <f t="array" aca="1" ref="GR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GS23" s="20" cm="1">
        <f t="array" aca="1" ref="GS23" ca="1">INDIRECT(ADDRESS(ROW(),COLUMN()-1,2,1,"questionnaire_data"))/$D$1</f>
        <v>0.33333333333333331</v>
      </c>
      <c r="GT23" s="12" t="s">
        <v>300</v>
      </c>
      <c r="GU23" s="13" cm="1">
        <f t="array" aca="1" ref="GU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V23" s="20" cm="1">
        <f t="array" aca="1" ref="GV23" ca="1">INDIRECT(ADDRESS(ROW(),COLUMN()-1,2,1,"questionnaire_data"))/$D$1</f>
        <v>0.1111111111111111</v>
      </c>
      <c r="GW23" s="12" t="s">
        <v>300</v>
      </c>
      <c r="GX23" s="13" cm="1">
        <f t="array" aca="1" ref="GX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Y23" s="20" cm="1">
        <f t="array" aca="1" ref="GY23" ca="1">INDIRECT(ADDRESS(ROW(),COLUMN()-1,2,1,"questionnaire_data"))/$D$1</f>
        <v>0.22222222222222221</v>
      </c>
      <c r="GZ23" s="12" t="s">
        <v>300</v>
      </c>
      <c r="HA23" s="13" cm="1">
        <f t="array" aca="1" ref="HA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B23" s="20" cm="1">
        <f t="array" aca="1" ref="HB23" ca="1">INDIRECT(ADDRESS(ROW(),COLUMN()-1,2,1,"questionnaire_data"))/$D$1</f>
        <v>0.22222222222222221</v>
      </c>
      <c r="HC23" s="12" t="s">
        <v>300</v>
      </c>
      <c r="HD23" s="13" cm="1">
        <f t="array" aca="1" ref="HD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E23" s="20" cm="1">
        <f t="array" aca="1" ref="HE23" ca="1">INDIRECT(ADDRESS(ROW(),COLUMN()-1,2,1,"questionnaire_data"))/$D$1</f>
        <v>0.22222222222222221</v>
      </c>
      <c r="HF23" s="12" t="s">
        <v>300</v>
      </c>
      <c r="HG23" s="13" cm="1">
        <f t="array" aca="1" ref="HG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H23" s="20" cm="1">
        <f t="array" aca="1" ref="HH23" ca="1">INDIRECT(ADDRESS(ROW(),COLUMN()-1,2,1,"questionnaire_data"))/$D$1</f>
        <v>0.22222222222222221</v>
      </c>
      <c r="HI23" s="12" t="s">
        <v>300</v>
      </c>
      <c r="HJ23" s="13" cm="1">
        <f t="array" aca="1" ref="HJ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K23" s="20" cm="1">
        <f t="array" aca="1" ref="HK23" ca="1">INDIRECT(ADDRESS(ROW(),COLUMN()-1,2,1,"questionnaire_data"))/$D$1</f>
        <v>0.22222222222222221</v>
      </c>
      <c r="HL23" s="12" t="s">
        <v>300</v>
      </c>
      <c r="HM23" s="13" cm="1">
        <f t="array" aca="1" ref="HM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N23" s="20" cm="1">
        <f t="array" aca="1" ref="HN23" ca="1">INDIRECT(ADDRESS(ROW(),COLUMN()-1,2,1,"questionnaire_data"))/$D$1</f>
        <v>0.22222222222222221</v>
      </c>
      <c r="HO23" s="12" t="s">
        <v>300</v>
      </c>
      <c r="HP23" s="13" cm="1">
        <f t="array" aca="1" ref="HP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Q23" s="20" cm="1">
        <f t="array" aca="1" ref="HQ23" ca="1">INDIRECT(ADDRESS(ROW(),COLUMN()-1,2,1,"questionnaire_data"))/$D$1</f>
        <v>0.22222222222222221</v>
      </c>
      <c r="HR23" s="12" t="s">
        <v>300</v>
      </c>
      <c r="HS23" s="13" cm="1">
        <f t="array" aca="1" ref="HS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T23" s="20" cm="1">
        <f t="array" aca="1" ref="HT23" ca="1">INDIRECT(ADDRESS(ROW(),COLUMN()-1,2,1,"questionnaire_data"))/$D$1</f>
        <v>0.1111111111111111</v>
      </c>
      <c r="HU23" s="12" t="s">
        <v>300</v>
      </c>
      <c r="HV23" s="13" cm="1">
        <f t="array" aca="1" ref="HV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W23" s="20" cm="1">
        <f t="array" aca="1" ref="HW23" ca="1">INDIRECT(ADDRESS(ROW(),COLUMN()-1,2,1,"questionnaire_data"))/$D$1</f>
        <v>0.22222222222222221</v>
      </c>
      <c r="HX23" s="12" t="s">
        <v>300</v>
      </c>
      <c r="HY23" s="13" cm="1">
        <f t="array" aca="1" ref="HY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HZ23" s="20" cm="1">
        <f t="array" aca="1" ref="HZ23" ca="1">INDIRECT(ADDRESS(ROW(),COLUMN()-1,2,1,"questionnaire_data"))/$D$1</f>
        <v>0.33333333333333331</v>
      </c>
      <c r="IA23" s="13"/>
      <c r="IB23" s="13"/>
      <c r="IC23" s="30"/>
      <c r="ID23" s="13"/>
      <c r="IE23" s="13"/>
      <c r="IF23" s="30"/>
      <c r="IG23" s="13"/>
      <c r="IH23" s="13"/>
      <c r="II23" s="30"/>
      <c r="IJ23" s="13"/>
      <c r="IK23" s="13"/>
      <c r="IL23" s="30"/>
      <c r="IM23" s="12" t="s">
        <v>461</v>
      </c>
      <c r="IN23" s="13" cm="1">
        <f t="array" aca="1" ref="IN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O23" s="20" cm="1">
        <f t="array" aca="1" ref="IO23" ca="1">INDIRECT(ADDRESS(ROW(),COLUMN()-1,2,1,"questionnaire_data"))/$D$1</f>
        <v>0.1111111111111111</v>
      </c>
      <c r="IP23" s="12" t="s">
        <v>300</v>
      </c>
      <c r="IQ23" s="13" cm="1">
        <f t="array" aca="1" ref="IQ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R23" s="20" cm="1">
        <f t="array" aca="1" ref="IR23" ca="1">INDIRECT(ADDRESS(ROW(),COLUMN()-1,2,1,"questionnaire_data"))/$D$1</f>
        <v>0.1111111111111111</v>
      </c>
      <c r="IS23" s="12" t="s">
        <v>300</v>
      </c>
      <c r="IT23" s="13" cm="1">
        <f t="array" aca="1" ref="IT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U23" s="20" cm="1">
        <f t="array" aca="1" ref="IU23" ca="1">INDIRECT(ADDRESS(ROW(),COLUMN()-1,2,1,"questionnaire_data"))/$D$1</f>
        <v>0</v>
      </c>
      <c r="IV23" s="12" t="s">
        <v>395</v>
      </c>
      <c r="IW23" s="13" cm="1">
        <f t="array" aca="1" ref="IW23"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X23" s="20" cm="1">
        <f t="array" aca="1" ref="IX23" ca="1">INDIRECT(ADDRESS(ROW(),COLUMN()-1,2,1,"questionnaire_data"))/$D$1</f>
        <v>0</v>
      </c>
      <c r="IY23" s="13"/>
      <c r="IZ23" s="12"/>
      <c r="JA23" s="12"/>
      <c r="JB23" s="12"/>
      <c r="JC23" s="12" t="s">
        <v>390</v>
      </c>
      <c r="JD23" s="12"/>
      <c r="JE23" s="13"/>
      <c r="JF23" s="12"/>
      <c r="JG23" s="12" cm="1">
        <f t="array" aca="1" ref="JG23" ca="1">SUMPRODUCT(SUBTOTAL(3,OFFSET(INDIRECT(ADDRESS($B$1,COLUMN(JK1),2,1,"questionnaire_data")):INDIRECT(ADDRESS($B$1+$B$2,COLUMN(JK1),2,1,"questionnaire_data")),ROW(INDIRECT(ADDRESS($B$1,COLUMN(JK1),2,1,"questionnaire_data")):INDIRECT(ADDRESS($B$1+$B$2,COLUMN(JK1),2,1,"questionnaire_data")))-ROW(INDIRECT(ADDRESS($B$1,COLUMN(JK1),2,1,"questionnaire_data"))),0,1)),--(INDIRECT(ADDRESS($B$1,COLUMN(JK1),2,1,"questionnaire_data")):INDIRECT(ADDRESS($B$1+$B$2,COLUMN(JK1),2,1,"questionnaire_data"))="Y"))</f>
        <v>4</v>
      </c>
      <c r="JH23" s="20" cm="1">
        <f t="array" aca="1" ref="JH23" ca="1">INDIRECT(ADDRESS(ROW(),COLUMN()-1,2,1,"questionnaire_data"))/$D$1</f>
        <v>0.44444444444444442</v>
      </c>
      <c r="JI23" s="14"/>
      <c r="JJ23" s="14"/>
      <c r="JK23" s="14"/>
      <c r="JL23" s="14"/>
      <c r="JM23" s="20"/>
      <c r="JN23" s="13"/>
      <c r="JO23" s="13"/>
      <c r="JP23" s="20"/>
    </row>
    <row r="24" spans="1:276" x14ac:dyDescent="0.35">
      <c r="A24" s="21" t="s">
        <v>302</v>
      </c>
      <c r="B24" cm="1">
        <f t="array" aca="1" ref="B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24" s="22" cm="1">
        <f t="array" aca="1" ref="C24" ca="1">INDIRECT(ADDRESS(ROW(),COLUMN()-1,2,1,"questionnaire_data"))/$D$1</f>
        <v>0</v>
      </c>
      <c r="F24" s="31"/>
      <c r="I24" s="31"/>
      <c r="J24" s="6" t="s">
        <v>303</v>
      </c>
      <c r="K24" cm="1">
        <f t="array" aca="1" ref="K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L24" s="22" cm="1">
        <f t="array" aca="1" ref="L24" ca="1">INDIRECT(ADDRESS(ROW(),COLUMN()-1,2,1,"questionnaire_data"))/$D$1</f>
        <v>0.1111111111111111</v>
      </c>
      <c r="M24" s="6" t="s">
        <v>303</v>
      </c>
      <c r="N24" cm="1">
        <f t="array" aca="1" ref="N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O24" s="22" cm="1">
        <f t="array" aca="1" ref="O24" ca="1">INDIRECT(ADDRESS(ROW(),COLUMN()-1,2,1,"questionnaire_data"))/$D$1</f>
        <v>0.44444444444444442</v>
      </c>
      <c r="P24" s="6" t="s">
        <v>303</v>
      </c>
      <c r="Q24" cm="1">
        <f t="array" aca="1" ref="Q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R24" s="22" cm="1">
        <f t="array" aca="1" ref="R24" ca="1">INDIRECT(ADDRESS(ROW(),COLUMN()-1,2,1,"questionnaire_data"))/$D$1</f>
        <v>0.1111111111111111</v>
      </c>
      <c r="S24" s="6" t="s">
        <v>303</v>
      </c>
      <c r="T24" cm="1">
        <f t="array" aca="1" ref="T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U24" s="22" cm="1">
        <f t="array" aca="1" ref="U24" ca="1">INDIRECT(ADDRESS(ROW(),COLUMN()-1,2,1,"questionnaire_data"))/$D$1</f>
        <v>0.1111111111111111</v>
      </c>
      <c r="V24" s="6" t="s">
        <v>303</v>
      </c>
      <c r="W24" cm="1">
        <f t="array" aca="1" ref="W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X24" s="22" cm="1">
        <f t="array" aca="1" ref="X24" ca="1">INDIRECT(ADDRESS(ROW(),COLUMN()-1,2,1,"questionnaire_data"))/$D$1</f>
        <v>0.22222222222222221</v>
      </c>
      <c r="Y24" s="6" t="s">
        <v>303</v>
      </c>
      <c r="Z24" cm="1">
        <f t="array" aca="1" ref="Z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A24" s="22" cm="1">
        <f t="array" aca="1" ref="AA24" ca="1">INDIRECT(ADDRESS(ROW(),COLUMN()-1,2,1,"questionnaire_data"))/$D$1</f>
        <v>0.33333333333333331</v>
      </c>
      <c r="AB24" s="6" t="s">
        <v>317</v>
      </c>
      <c r="AC24" cm="1">
        <f t="array" aca="1" ref="AC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D24" s="22" cm="1">
        <f t="array" aca="1" ref="AD24" ca="1">INDIRECT(ADDRESS(ROW(),COLUMN()-1,2,1,"questionnaire_data"))/$D$1</f>
        <v>0.22222222222222221</v>
      </c>
      <c r="AE24" s="6" t="s">
        <v>303</v>
      </c>
      <c r="AF24" cm="1">
        <f t="array" aca="1" ref="AF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G24" s="22" cm="1">
        <f t="array" aca="1" ref="AG24" ca="1">INDIRECT(ADDRESS(ROW(),COLUMN()-1,2,1,"questionnaire_data"))/$D$1</f>
        <v>0.33333333333333331</v>
      </c>
      <c r="AH24" s="6" t="s">
        <v>303</v>
      </c>
      <c r="AI24" cm="1">
        <f t="array" aca="1" ref="AI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J24" s="22" cm="1">
        <f t="array" aca="1" ref="AJ24" ca="1">INDIRECT(ADDRESS(ROW(),COLUMN()-1,2,1,"questionnaire_data"))/$D$1</f>
        <v>0.33333333333333331</v>
      </c>
      <c r="AK24" s="6" t="s">
        <v>303</v>
      </c>
      <c r="AL24" cm="1">
        <f t="array" aca="1" ref="AL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M24" s="22" cm="1">
        <f t="array" aca="1" ref="AM24" ca="1">INDIRECT(ADDRESS(ROW(),COLUMN()-1,2,1,"questionnaire_data"))/$D$1</f>
        <v>0</v>
      </c>
      <c r="AN24" s="6" t="s">
        <v>303</v>
      </c>
      <c r="AO24" cm="1">
        <f t="array" aca="1" ref="AO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P24" s="22" cm="1">
        <f t="array" aca="1" ref="AP24" ca="1">INDIRECT(ADDRESS(ROW(),COLUMN()-1,2,1,"questionnaire_data"))/$D$1</f>
        <v>0.1111111111111111</v>
      </c>
      <c r="AQ24" s="6" t="s">
        <v>303</v>
      </c>
      <c r="AR24" cm="1">
        <f t="array" aca="1" ref="AR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S24" s="22" cm="1">
        <f t="array" aca="1" ref="AS24" ca="1">INDIRECT(ADDRESS(ROW(),COLUMN()-1,2,1,"questionnaire_data"))/$D$1</f>
        <v>0.33333333333333331</v>
      </c>
      <c r="AT24" s="6" t="s">
        <v>303</v>
      </c>
      <c r="AU24" cm="1">
        <f t="array" aca="1" ref="AU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V24" s="22" cm="1">
        <f t="array" aca="1" ref="AV24" ca="1">INDIRECT(ADDRESS(ROW(),COLUMN()-1,2,1,"questionnaire_data"))/$D$1</f>
        <v>0</v>
      </c>
      <c r="AW24" s="6" t="s">
        <v>303</v>
      </c>
      <c r="AX24" cm="1">
        <f t="array" aca="1" ref="AX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Y24" s="22" cm="1">
        <f t="array" aca="1" ref="AY24" ca="1">INDIRECT(ADDRESS(ROW(),COLUMN()-1,2,1,"questionnaire_data"))/$D$1</f>
        <v>0.1111111111111111</v>
      </c>
      <c r="AZ24" s="6" t="s">
        <v>303</v>
      </c>
      <c r="BA24" cm="1">
        <f t="array" aca="1" ref="BA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B24" s="22" cm="1">
        <f t="array" aca="1" ref="BB24" ca="1">INDIRECT(ADDRESS(ROW(),COLUMN()-1,2,1,"questionnaire_data"))/$D$1</f>
        <v>0.1111111111111111</v>
      </c>
      <c r="BC24" s="6" t="s">
        <v>303</v>
      </c>
      <c r="BD24" cm="1">
        <f t="array" aca="1" ref="BD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E24" s="22" cm="1">
        <f t="array" aca="1" ref="BE24" ca="1">INDIRECT(ADDRESS(ROW(),COLUMN()-1,2,1,"questionnaire_data"))/$D$1</f>
        <v>0.1111111111111111</v>
      </c>
      <c r="BF24" s="6" t="s">
        <v>303</v>
      </c>
      <c r="BG24" cm="1">
        <f t="array" aca="1" ref="BG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H24" s="22" cm="1">
        <f t="array" aca="1" ref="BH24" ca="1">INDIRECT(ADDRESS(ROW(),COLUMN()-1,2,1,"questionnaire_data"))/$D$1</f>
        <v>0.22222222222222221</v>
      </c>
      <c r="BI24" s="6" t="s">
        <v>303</v>
      </c>
      <c r="BJ24" cm="1">
        <f t="array" aca="1" ref="BJ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BK24" s="22" cm="1">
        <f t="array" aca="1" ref="BK24" ca="1">INDIRECT(ADDRESS(ROW(),COLUMN()-1,2,1,"questionnaire_data"))/$D$1</f>
        <v>0.33333333333333331</v>
      </c>
      <c r="BL24" s="6" t="s">
        <v>303</v>
      </c>
      <c r="BM24" cm="1">
        <f t="array" aca="1" ref="BM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N24" s="22" cm="1">
        <f t="array" aca="1" ref="BN24" ca="1">INDIRECT(ADDRESS(ROW(),COLUMN()-1,2,1,"questionnaire_data"))/$D$1</f>
        <v>0.22222222222222221</v>
      </c>
      <c r="BO24" s="6" t="s">
        <v>303</v>
      </c>
      <c r="BP24" cm="1">
        <f t="array" aca="1" ref="BP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BQ24" s="22" cm="1">
        <f t="array" aca="1" ref="BQ24" ca="1">INDIRECT(ADDRESS(ROW(),COLUMN()-1,2,1,"questionnaire_data"))/$D$1</f>
        <v>0.33333333333333331</v>
      </c>
      <c r="BR24" s="6" t="s">
        <v>303</v>
      </c>
      <c r="BS24" cm="1">
        <f t="array" aca="1" ref="BS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BT24" s="22" cm="1">
        <f t="array" aca="1" ref="BT24" ca="1">INDIRECT(ADDRESS(ROW(),COLUMN()-1,2,1,"questionnaire_data"))/$D$1</f>
        <v>0.55555555555555558</v>
      </c>
      <c r="BU24" s="6" t="s">
        <v>303</v>
      </c>
      <c r="BV24" cm="1">
        <f t="array" aca="1" ref="BV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W24" s="22" cm="1">
        <f t="array" aca="1" ref="BW24" ca="1">INDIRECT(ADDRESS(ROW(),COLUMN()-1,2,1,"questionnaire_data"))/$D$1</f>
        <v>0.22222222222222221</v>
      </c>
      <c r="BX24" s="6" t="s">
        <v>303</v>
      </c>
      <c r="BY24" cm="1">
        <f t="array" aca="1" ref="BY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BZ24" s="22" cm="1">
        <f t="array" aca="1" ref="BZ24" ca="1">INDIRECT(ADDRESS(ROW(),COLUMN()-1,2,1,"questionnaire_data"))/$D$1</f>
        <v>0.44444444444444442</v>
      </c>
      <c r="CA24" s="6" t="s">
        <v>303</v>
      </c>
      <c r="CB24" cm="1">
        <f t="array" aca="1" ref="CB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CC24" s="22" cm="1">
        <f t="array" aca="1" ref="CC24" ca="1">INDIRECT(ADDRESS(ROW(),COLUMN()-1,2,1,"questionnaire_data"))/$D$1</f>
        <v>0.55555555555555558</v>
      </c>
      <c r="CD24" s="6" t="s">
        <v>303</v>
      </c>
      <c r="CE24" cm="1">
        <f t="array" aca="1" ref="CE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F24" s="22" cm="1">
        <f t="array" aca="1" ref="CF24" ca="1">INDIRECT(ADDRESS(ROW(),COLUMN()-1,2,1,"questionnaire_data"))/$D$1</f>
        <v>0.1111111111111111</v>
      </c>
      <c r="CG24" s="6" t="s">
        <v>303</v>
      </c>
      <c r="CH24" cm="1">
        <f t="array" aca="1" ref="CH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I24" s="22" cm="1">
        <f t="array" aca="1" ref="CI24" ca="1">INDIRECT(ADDRESS(ROW(),COLUMN()-1,2,1,"questionnaire_data"))/$D$1</f>
        <v>0.22222222222222221</v>
      </c>
      <c r="CJ24" s="6" t="s">
        <v>303</v>
      </c>
      <c r="CK24" cm="1">
        <f t="array" aca="1" ref="CK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L24" s="22" cm="1">
        <f t="array" aca="1" ref="CL24" ca="1">INDIRECT(ADDRESS(ROW(),COLUMN()-1,2,1,"questionnaire_data"))/$D$1</f>
        <v>0</v>
      </c>
      <c r="CM24" s="6" t="s">
        <v>303</v>
      </c>
      <c r="CN24" cm="1">
        <f t="array" aca="1" ref="CN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CO24" s="22" cm="1">
        <f t="array" aca="1" ref="CO24" ca="1">INDIRECT(ADDRESS(ROW(),COLUMN()-1,2,1,"questionnaire_data"))/$D$1</f>
        <v>0.44444444444444442</v>
      </c>
      <c r="CP24" s="6" t="s">
        <v>303</v>
      </c>
      <c r="CQ24" cm="1">
        <f t="array" aca="1" ref="CQ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R24" s="22" cm="1">
        <f t="array" aca="1" ref="CR24" ca="1">INDIRECT(ADDRESS(ROW(),COLUMN()-1,2,1,"questionnaire_data"))/$D$1</f>
        <v>0.1111111111111111</v>
      </c>
      <c r="CS24" s="6" t="s">
        <v>303</v>
      </c>
      <c r="CT24" cm="1">
        <f t="array" aca="1" ref="CT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CU24" s="22" cm="1">
        <f t="array" aca="1" ref="CU24" ca="1">INDIRECT(ADDRESS(ROW(),COLUMN()-1,2,1,"questionnaire_data"))/$D$1</f>
        <v>0.44444444444444442</v>
      </c>
      <c r="CV24" s="6" t="s">
        <v>303</v>
      </c>
      <c r="CW24" cm="1">
        <f t="array" aca="1" ref="CW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X24" s="22" cm="1">
        <f t="array" aca="1" ref="CX24" ca="1">INDIRECT(ADDRESS(ROW(),COLUMN()-1,2,1,"questionnaire_data"))/$D$1</f>
        <v>0.22222222222222221</v>
      </c>
      <c r="CY24" s="6" t="s">
        <v>303</v>
      </c>
      <c r="CZ24" cm="1">
        <f t="array" aca="1" ref="CZ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A24" s="22" cm="1">
        <f t="array" aca="1" ref="DA24" ca="1">INDIRECT(ADDRESS(ROW(),COLUMN()-1,2,1,"questionnaire_data"))/$D$1</f>
        <v>0</v>
      </c>
      <c r="DB24" s="6" t="s">
        <v>303</v>
      </c>
      <c r="DC24" cm="1">
        <f t="array" aca="1" ref="DC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D24" s="22" cm="1">
        <f t="array" aca="1" ref="DD24" ca="1">INDIRECT(ADDRESS(ROW(),COLUMN()-1,2,1,"questionnaire_data"))/$D$1</f>
        <v>0.22222222222222221</v>
      </c>
      <c r="DE24" s="6" t="s">
        <v>303</v>
      </c>
      <c r="DF24" cm="1">
        <f t="array" aca="1" ref="DF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G24" s="22" cm="1">
        <f t="array" aca="1" ref="DG24" ca="1">INDIRECT(ADDRESS(ROW(),COLUMN()-1,2,1,"questionnaire_data"))/$D$1</f>
        <v>0</v>
      </c>
      <c r="DH24" s="6" t="s">
        <v>303</v>
      </c>
      <c r="DI24" cm="1">
        <f t="array" aca="1" ref="DI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DJ24" s="22" cm="1">
        <f t="array" aca="1" ref="DJ24" ca="1">INDIRECT(ADDRESS(ROW(),COLUMN()-1,2,1,"questionnaire_data"))/$D$1</f>
        <v>0.22222222222222221</v>
      </c>
      <c r="DK24" s="6" t="s">
        <v>303</v>
      </c>
      <c r="DL24" cm="1">
        <f t="array" aca="1" ref="DL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DM24" s="22" cm="1">
        <f t="array" aca="1" ref="DM24" ca="1">INDIRECT(ADDRESS(ROW(),COLUMN()-1,2,1,"questionnaire_data"))/$D$1</f>
        <v>0.33333333333333331</v>
      </c>
      <c r="DN24" s="6" t="s">
        <v>303</v>
      </c>
      <c r="DO24" cm="1">
        <f t="array" aca="1" ref="DO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P24" s="22" cm="1">
        <f t="array" aca="1" ref="DP24" ca="1">INDIRECT(ADDRESS(ROW(),COLUMN()-1,2,1,"questionnaire_data"))/$D$1</f>
        <v>0</v>
      </c>
      <c r="DQ24" s="6" t="s">
        <v>303</v>
      </c>
      <c r="DR24" cm="1">
        <f t="array" aca="1" ref="DR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S24" s="22" cm="1">
        <f t="array" aca="1" ref="DS24" ca="1">INDIRECT(ADDRESS(ROW(),COLUMN()-1,2,1,"questionnaire_data"))/$D$1</f>
        <v>0</v>
      </c>
      <c r="DT24" s="6" t="s">
        <v>303</v>
      </c>
      <c r="DU24" cm="1">
        <f t="array" aca="1" ref="DU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V24" s="22" cm="1">
        <f t="array" aca="1" ref="DV24" ca="1">INDIRECT(ADDRESS(ROW(),COLUMN()-1,2,1,"questionnaire_data"))/$D$1</f>
        <v>0.1111111111111111</v>
      </c>
      <c r="DW24" s="6" t="s">
        <v>303</v>
      </c>
      <c r="DX24" cm="1">
        <f t="array" aca="1" ref="DX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Y24" s="22" cm="1">
        <f t="array" aca="1" ref="DY24" ca="1">INDIRECT(ADDRESS(ROW(),COLUMN()-1,2,1,"questionnaire_data"))/$D$1</f>
        <v>0.1111111111111111</v>
      </c>
      <c r="DZ24" s="6" t="s">
        <v>303</v>
      </c>
      <c r="EA24" cm="1">
        <f t="array" aca="1" ref="EA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B24" s="22" cm="1">
        <f t="array" aca="1" ref="EB24" ca="1">INDIRECT(ADDRESS(ROW(),COLUMN()-1,2,1,"questionnaire_data"))/$D$1</f>
        <v>0.1111111111111111</v>
      </c>
      <c r="EC24" s="6" t="s">
        <v>303</v>
      </c>
      <c r="ED24" cm="1">
        <f t="array" aca="1" ref="ED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EE24" s="22" cm="1">
        <f t="array" aca="1" ref="EE24" ca="1">INDIRECT(ADDRESS(ROW(),COLUMN()-1,2,1,"questionnaire_data"))/$D$1</f>
        <v>0.44444444444444442</v>
      </c>
      <c r="EF24" s="6" t="s">
        <v>304</v>
      </c>
      <c r="EG24" s="6">
        <f ca="1">SUBTOTAL(4,INDIRECT(ADDRESS($B$1,COLUMN()-1,2,1,"questionnaire_data")):INDIRECT(ADDRESS($B$1+$B$2,COLUMN()-1,2,1,"questionnaire_data")))</f>
        <v>22</v>
      </c>
      <c r="EH24" s="31"/>
      <c r="EI24" s="6" t="s">
        <v>304</v>
      </c>
      <c r="EJ24" s="6">
        <f ca="1">SUBTOTAL(4,INDIRECT(ADDRESS($B$1,COLUMN()-1,2,1,"questionnaire_data")):INDIRECT(ADDRESS($B$1+$B$2,COLUMN()-1,2,1,"questionnaire_data")))</f>
        <v>48</v>
      </c>
      <c r="EK24" s="31"/>
      <c r="EL24" s="6" t="s">
        <v>303</v>
      </c>
      <c r="EM24" cm="1">
        <f t="array" aca="1" ref="EM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N24" s="22" cm="1">
        <f t="array" aca="1" ref="EN24" ca="1">INDIRECT(ADDRESS(ROW(),COLUMN()-1,2,1,"questionnaire_data"))/$D$1</f>
        <v>0.1111111111111111</v>
      </c>
      <c r="EO24" s="6" t="s">
        <v>303</v>
      </c>
      <c r="EP24" cm="1">
        <f t="array" aca="1" ref="EP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Q24" s="22" cm="1">
        <f t="array" aca="1" ref="EQ24" ca="1">INDIRECT(ADDRESS(ROW(),COLUMN()-1,2,1,"questionnaire_data"))/$D$1</f>
        <v>0.1111111111111111</v>
      </c>
      <c r="ER24" s="6" t="s">
        <v>303</v>
      </c>
      <c r="ES24" cm="1">
        <f t="array" aca="1" ref="ES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ET24" s="22" cm="1">
        <f t="array" aca="1" ref="ET24" ca="1">INDIRECT(ADDRESS(ROW(),COLUMN()-1,2,1,"questionnaire_data"))/$D$1</f>
        <v>0.55555555555555558</v>
      </c>
      <c r="EU24" s="6" t="s">
        <v>303</v>
      </c>
      <c r="EV24" cm="1">
        <f t="array" aca="1" ref="EV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W24" s="22" cm="1">
        <f t="array" aca="1" ref="EW24" ca="1">INDIRECT(ADDRESS(ROW(),COLUMN()-1,2,1,"questionnaire_data"))/$D$1</f>
        <v>0</v>
      </c>
      <c r="EX24" s="6" t="s">
        <v>303</v>
      </c>
      <c r="EY24" cm="1">
        <f t="array" aca="1" ref="EY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EZ24" s="22" cm="1">
        <f t="array" aca="1" ref="EZ24" ca="1">INDIRECT(ADDRESS(ROW(),COLUMN()-1,2,1,"questionnaire_data"))/$D$1</f>
        <v>0.22222222222222221</v>
      </c>
      <c r="FA24" s="6" t="s">
        <v>303</v>
      </c>
      <c r="FB24" cm="1">
        <f t="array" aca="1" ref="FB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C24" s="22" cm="1">
        <f t="array" aca="1" ref="FC24" ca="1">INDIRECT(ADDRESS(ROW(),COLUMN()-1,2,1,"questionnaire_data"))/$D$1</f>
        <v>0.1111111111111111</v>
      </c>
      <c r="FD24" s="6" t="s">
        <v>303</v>
      </c>
      <c r="FE24" cm="1">
        <f t="array" aca="1" ref="FE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FF24" s="22" cm="1">
        <f t="array" aca="1" ref="FF24" ca="1">INDIRECT(ADDRESS(ROW(),COLUMN()-1,2,1,"questionnaire_data"))/$D$1</f>
        <v>0.33333333333333331</v>
      </c>
      <c r="FG24" s="6" t="s">
        <v>303</v>
      </c>
      <c r="FH24" cm="1">
        <f t="array" aca="1" ref="FH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I24" s="22" cm="1">
        <f t="array" aca="1" ref="FI24" ca="1">INDIRECT(ADDRESS(ROW(),COLUMN()-1,2,1,"questionnaire_data"))/$D$1</f>
        <v>0.1111111111111111</v>
      </c>
      <c r="FJ24" s="6" t="s">
        <v>303</v>
      </c>
      <c r="FK24" cm="1">
        <f t="array" aca="1" ref="FK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L24" s="22" cm="1">
        <f t="array" aca="1" ref="FL24" ca="1">INDIRECT(ADDRESS(ROW(),COLUMN()-1,2,1,"questionnaire_data"))/$D$1</f>
        <v>0.1111111111111111</v>
      </c>
      <c r="FM24" s="6" t="s">
        <v>303</v>
      </c>
      <c r="FN24" cm="1">
        <f t="array" aca="1" ref="FN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O24" s="22" cm="1">
        <f t="array" aca="1" ref="FO24" ca="1">INDIRECT(ADDRESS(ROW(),COLUMN()-1,2,1,"questionnaire_data"))/$D$1</f>
        <v>0.1111111111111111</v>
      </c>
      <c r="FP24" s="6" t="s">
        <v>303</v>
      </c>
      <c r="FQ24" cm="1">
        <f t="array" aca="1" ref="FQ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FR24" s="22" cm="1">
        <f t="array" aca="1" ref="FR24" ca="1">INDIRECT(ADDRESS(ROW(),COLUMN()-1,2,1,"questionnaire_data"))/$D$1</f>
        <v>0.33333333333333331</v>
      </c>
      <c r="FS24" s="6" t="s">
        <v>303</v>
      </c>
      <c r="FT24" cm="1">
        <f t="array" aca="1" ref="FT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FU24" s="22" cm="1">
        <f t="array" aca="1" ref="FU24" ca="1">INDIRECT(ADDRESS(ROW(),COLUMN()-1,2,1,"questionnaire_data"))/$D$1</f>
        <v>0.44444444444444442</v>
      </c>
      <c r="FV24" s="6" t="s">
        <v>303</v>
      </c>
      <c r="FW24" cm="1">
        <f t="array" aca="1" ref="FW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X24" s="22" cm="1">
        <f t="array" aca="1" ref="FX24" ca="1">INDIRECT(ADDRESS(ROW(),COLUMN()-1,2,1,"questionnaire_data"))/$D$1</f>
        <v>0.22222222222222221</v>
      </c>
      <c r="FY24" s="6" t="s">
        <v>303</v>
      </c>
      <c r="FZ24" cm="1">
        <f t="array" aca="1" ref="FZ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A24" s="22" cm="1">
        <f t="array" aca="1" ref="GA24" ca="1">INDIRECT(ADDRESS(ROW(),COLUMN()-1,2,1,"questionnaire_data"))/$D$1</f>
        <v>0.1111111111111111</v>
      </c>
      <c r="GB24" s="6" t="s">
        <v>303</v>
      </c>
      <c r="GC24" cm="1">
        <f t="array" aca="1" ref="GC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D24" s="22" cm="1">
        <f t="array" aca="1" ref="GD24" ca="1">INDIRECT(ADDRESS(ROW(),COLUMN()-1,2,1,"questionnaire_data"))/$D$1</f>
        <v>0.22222222222222221</v>
      </c>
      <c r="GE24" s="6" t="s">
        <v>303</v>
      </c>
      <c r="GF24" cm="1">
        <f t="array" aca="1" ref="GF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GG24" s="22" cm="1">
        <f t="array" aca="1" ref="GG24" ca="1">INDIRECT(ADDRESS(ROW(),COLUMN()-1,2,1,"questionnaire_data"))/$D$1</f>
        <v>0.33333333333333331</v>
      </c>
      <c r="GH24" s="6" t="s">
        <v>303</v>
      </c>
      <c r="GI24" cm="1">
        <f t="array" aca="1" ref="GI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GJ24" s="22" cm="1">
        <f t="array" aca="1" ref="GJ24" ca="1">INDIRECT(ADDRESS(ROW(),COLUMN()-1,2,1,"questionnaire_data"))/$D$1</f>
        <v>0.33333333333333331</v>
      </c>
      <c r="GK24" s="6" t="s">
        <v>303</v>
      </c>
      <c r="GL24" cm="1">
        <f t="array" aca="1" ref="GL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M24" s="22" cm="1">
        <f t="array" aca="1" ref="GM24" ca="1">INDIRECT(ADDRESS(ROW(),COLUMN()-1,2,1,"questionnaire_data"))/$D$1</f>
        <v>0.22222222222222221</v>
      </c>
      <c r="GN24" s="6" t="s">
        <v>303</v>
      </c>
      <c r="GO24" cm="1">
        <f t="array" aca="1" ref="GO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P24" s="22" cm="1">
        <f t="array" aca="1" ref="GP24" ca="1">INDIRECT(ADDRESS(ROW(),COLUMN()-1,2,1,"questionnaire_data"))/$D$1</f>
        <v>0.22222222222222221</v>
      </c>
      <c r="GQ24" s="6" t="s">
        <v>303</v>
      </c>
      <c r="GR24" cm="1">
        <f t="array" aca="1" ref="GR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GS24" s="22" cm="1">
        <f t="array" aca="1" ref="GS24" ca="1">INDIRECT(ADDRESS(ROW(),COLUMN()-1,2,1,"questionnaire_data"))/$D$1</f>
        <v>0.33333333333333331</v>
      </c>
      <c r="GT24" s="6" t="s">
        <v>303</v>
      </c>
      <c r="GU24" cm="1">
        <f t="array" aca="1" ref="GU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V24" s="22" cm="1">
        <f t="array" aca="1" ref="GV24" ca="1">INDIRECT(ADDRESS(ROW(),COLUMN()-1,2,1,"questionnaire_data"))/$D$1</f>
        <v>0.1111111111111111</v>
      </c>
      <c r="GW24" s="6" t="s">
        <v>303</v>
      </c>
      <c r="GX24" cm="1">
        <f t="array" aca="1" ref="GX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GY24" s="22" cm="1">
        <f t="array" aca="1" ref="GY24" ca="1">INDIRECT(ADDRESS(ROW(),COLUMN()-1,2,1,"questionnaire_data"))/$D$1</f>
        <v>0.22222222222222221</v>
      </c>
      <c r="GZ24" s="6" t="s">
        <v>303</v>
      </c>
      <c r="HA24" cm="1">
        <f t="array" aca="1" ref="HA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HB24" s="22" cm="1">
        <f t="array" aca="1" ref="HB24" ca="1">INDIRECT(ADDRESS(ROW(),COLUMN()-1,2,1,"questionnaire_data"))/$D$1</f>
        <v>0.33333333333333331</v>
      </c>
      <c r="HC24" s="6" t="s">
        <v>303</v>
      </c>
      <c r="HD24" cm="1">
        <f t="array" aca="1" ref="HD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HE24" s="22" cm="1">
        <f t="array" aca="1" ref="HE24" ca="1">INDIRECT(ADDRESS(ROW(),COLUMN()-1,2,1,"questionnaire_data"))/$D$1</f>
        <v>0.55555555555555558</v>
      </c>
      <c r="HF24" s="6" t="s">
        <v>303</v>
      </c>
      <c r="HG24" cm="1">
        <f t="array" aca="1" ref="HG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HH24" s="22" cm="1">
        <f t="array" aca="1" ref="HH24" ca="1">INDIRECT(ADDRESS(ROW(),COLUMN()-1,2,1,"questionnaire_data"))/$D$1</f>
        <v>0.33333333333333331</v>
      </c>
      <c r="HI24" s="6" t="s">
        <v>303</v>
      </c>
      <c r="HJ24" cm="1">
        <f t="array" aca="1" ref="HJ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HK24" s="22" cm="1">
        <f t="array" aca="1" ref="HK24" ca="1">INDIRECT(ADDRESS(ROW(),COLUMN()-1,2,1,"questionnaire_data"))/$D$1</f>
        <v>0.33333333333333331</v>
      </c>
      <c r="HL24" s="6" t="s">
        <v>303</v>
      </c>
      <c r="HM24" cm="1">
        <f t="array" aca="1" ref="HM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N24" s="22" cm="1">
        <f t="array" aca="1" ref="HN24" ca="1">INDIRECT(ADDRESS(ROW(),COLUMN()-1,2,1,"questionnaire_data"))/$D$1</f>
        <v>0.1111111111111111</v>
      </c>
      <c r="HO24" s="6" t="s">
        <v>303</v>
      </c>
      <c r="HP24" cm="1">
        <f t="array" aca="1" ref="HP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Q24" s="22" cm="1">
        <f t="array" aca="1" ref="HQ24" ca="1">INDIRECT(ADDRESS(ROW(),COLUMN()-1,2,1,"questionnaire_data"))/$D$1</f>
        <v>0.1111111111111111</v>
      </c>
      <c r="HR24" s="6" t="s">
        <v>303</v>
      </c>
      <c r="HS24" cm="1">
        <f t="array" aca="1" ref="HS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T24" s="22" cm="1">
        <f t="array" aca="1" ref="HT24" ca="1">INDIRECT(ADDRESS(ROW(),COLUMN()-1,2,1,"questionnaire_data"))/$D$1</f>
        <v>0</v>
      </c>
      <c r="HU24" s="6" t="s">
        <v>303</v>
      </c>
      <c r="HV24" cm="1">
        <f t="array" aca="1" ref="HV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W24" s="22" cm="1">
        <f t="array" aca="1" ref="HW24" ca="1">INDIRECT(ADDRESS(ROW(),COLUMN()-1,2,1,"questionnaire_data"))/$D$1</f>
        <v>0</v>
      </c>
      <c r="HX24" s="6" t="s">
        <v>303</v>
      </c>
      <c r="HY24" cm="1">
        <f t="array" aca="1" ref="HY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Z24" s="22" cm="1">
        <f t="array" aca="1" ref="HZ24" ca="1">INDIRECT(ADDRESS(ROW(),COLUMN()-1,2,1,"questionnaire_data"))/$D$1</f>
        <v>0.1111111111111111</v>
      </c>
      <c r="IC24" s="31"/>
      <c r="IF24" s="31"/>
      <c r="II24" s="31"/>
      <c r="IL24" s="31"/>
      <c r="IM24" s="6" t="s">
        <v>303</v>
      </c>
      <c r="IN24" cm="1">
        <f t="array" aca="1" ref="IN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O24" s="22" cm="1">
        <f t="array" aca="1" ref="IO24" ca="1">INDIRECT(ADDRESS(ROW(),COLUMN()-1,2,1,"questionnaire_data"))/$D$1</f>
        <v>0.1111111111111111</v>
      </c>
      <c r="IP24" s="6" t="s">
        <v>303</v>
      </c>
      <c r="IQ24" cm="1">
        <f t="array" aca="1" ref="IQ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IR24" s="22" cm="1">
        <f t="array" aca="1" ref="IR24" ca="1">INDIRECT(ADDRESS(ROW(),COLUMN()-1,2,1,"questionnaire_data"))/$D$1</f>
        <v>0.22222222222222221</v>
      </c>
      <c r="IS24" s="6" t="s">
        <v>303</v>
      </c>
      <c r="IT24" cm="1">
        <f t="array" aca="1" ref="IT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U24" s="22" cm="1">
        <f t="array" aca="1" ref="IU24" ca="1">INDIRECT(ADDRESS(ROW(),COLUMN()-1,2,1,"questionnaire_data"))/$D$1</f>
        <v>0</v>
      </c>
      <c r="IV24" s="6" t="s">
        <v>396</v>
      </c>
      <c r="IW24" cm="1">
        <f t="array" aca="1" ref="IW24"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X24" s="22" cm="1">
        <f t="array" aca="1" ref="IX24" ca="1">INDIRECT(ADDRESS(ROW(),COLUMN()-1,2,1,"questionnaire_data"))/$D$1</f>
        <v>0</v>
      </c>
      <c r="JM24" s="31"/>
      <c r="JP24" s="31"/>
    </row>
    <row r="25" spans="1:276" x14ac:dyDescent="0.35">
      <c r="A25" s="23"/>
      <c r="B25" s="13"/>
      <c r="C25" s="24"/>
      <c r="D25" s="13"/>
      <c r="E25" s="13"/>
      <c r="F25" s="30"/>
      <c r="G25" s="13"/>
      <c r="H25" s="13"/>
      <c r="I25" s="30"/>
      <c r="J25" s="12" t="s">
        <v>399</v>
      </c>
      <c r="K25" s="13" cm="1">
        <f t="array" aca="1" ref="K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L25" s="20" cm="1">
        <f t="array" aca="1" ref="L25" ca="1">INDIRECT(ADDRESS(ROW(),COLUMN()-1,2,1,"questionnaire_data"))/$D$1</f>
        <v>0.33333333333333331</v>
      </c>
      <c r="M25" s="12" t="s">
        <v>402</v>
      </c>
      <c r="N25" s="13" cm="1">
        <f t="array" aca="1" ref="N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O25" s="20" cm="1">
        <f t="array" aca="1" ref="O25" ca="1">INDIRECT(ADDRESS(ROW(),COLUMN()-1,2,1,"questionnaire_data"))/$D$1</f>
        <v>0.22222222222222221</v>
      </c>
      <c r="P25" s="12" t="s">
        <v>402</v>
      </c>
      <c r="Q25" s="13" cm="1">
        <f t="array" aca="1" ref="Q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R25" s="20" cm="1">
        <f t="array" aca="1" ref="R25" ca="1">INDIRECT(ADDRESS(ROW(),COLUMN()-1,2,1,"questionnaire_data"))/$D$1</f>
        <v>0</v>
      </c>
      <c r="S25" s="12" t="s">
        <v>402</v>
      </c>
      <c r="T25" s="13" cm="1">
        <f t="array" aca="1" ref="T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U25" s="20" cm="1">
        <f t="array" aca="1" ref="U25" ca="1">INDIRECT(ADDRESS(ROW(),COLUMN()-1,2,1,"questionnaire_data"))/$D$1</f>
        <v>0</v>
      </c>
      <c r="V25" s="12" t="s">
        <v>399</v>
      </c>
      <c r="W25" s="13" cm="1">
        <f t="array" aca="1" ref="W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X25" s="20" cm="1">
        <f t="array" aca="1" ref="X25" ca="1">INDIRECT(ADDRESS(ROW(),COLUMN()-1,2,1,"questionnaire_data"))/$D$1</f>
        <v>0</v>
      </c>
      <c r="Y25" s="12" t="s">
        <v>405</v>
      </c>
      <c r="Z25" s="13" cm="1">
        <f t="array" aca="1" ref="Z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A25" s="20" cm="1">
        <f t="array" aca="1" ref="AA25" ca="1">INDIRECT(ADDRESS(ROW(),COLUMN()-1,2,1,"questionnaire_data"))/$D$1</f>
        <v>0.1111111111111111</v>
      </c>
      <c r="AB25" s="12" t="s">
        <v>408</v>
      </c>
      <c r="AC25" s="13" cm="1">
        <f t="array" aca="1" ref="AC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AD25" s="20" cm="1">
        <f t="array" aca="1" ref="AD25" ca="1">INDIRECT(ADDRESS(ROW(),COLUMN()-1,2,1,"questionnaire_data"))/$D$1</f>
        <v>0.33333333333333331</v>
      </c>
      <c r="AE25" s="12" t="s">
        <v>411</v>
      </c>
      <c r="AF25" s="13" cm="1">
        <f t="array" aca="1" ref="AF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G25" s="20" cm="1">
        <f t="array" aca="1" ref="AG25" ca="1">INDIRECT(ADDRESS(ROW(),COLUMN()-1,2,1,"questionnaire_data"))/$D$1</f>
        <v>0</v>
      </c>
      <c r="AH25" s="12" t="s">
        <v>411</v>
      </c>
      <c r="AI25" s="13" cm="1">
        <f t="array" aca="1" ref="AI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J25" s="20" cm="1">
        <f t="array" aca="1" ref="AJ25" ca="1">INDIRECT(ADDRESS(ROW(),COLUMN()-1,2,1,"questionnaire_data"))/$D$1</f>
        <v>0.1111111111111111</v>
      </c>
      <c r="AK25" s="12" t="s">
        <v>414</v>
      </c>
      <c r="AL25" s="13" cm="1">
        <f t="array" aca="1" ref="AL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M25" s="20" cm="1">
        <f t="array" aca="1" ref="AM25" ca="1">INDIRECT(ADDRESS(ROW(),COLUMN()-1,2,1,"questionnaire_data"))/$D$1</f>
        <v>0.1111111111111111</v>
      </c>
      <c r="AN25" s="12" t="s">
        <v>414</v>
      </c>
      <c r="AO25" s="13" cm="1">
        <f t="array" aca="1" ref="AO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P25" s="20" cm="1">
        <f t="array" aca="1" ref="AP25" ca="1">INDIRECT(ADDRESS(ROW(),COLUMN()-1,2,1,"questionnaire_data"))/$D$1</f>
        <v>0</v>
      </c>
      <c r="AQ25" s="12" t="s">
        <v>414</v>
      </c>
      <c r="AR25" s="13" cm="1">
        <f t="array" aca="1" ref="AR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AS25" s="20" cm="1">
        <f t="array" aca="1" ref="AS25" ca="1">INDIRECT(ADDRESS(ROW(),COLUMN()-1,2,1,"questionnaire_data"))/$D$1</f>
        <v>0</v>
      </c>
      <c r="AT25" s="12" t="s">
        <v>417</v>
      </c>
      <c r="AU25" s="13" cm="1">
        <f t="array" aca="1" ref="AU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AV25" s="20" cm="1">
        <f t="array" aca="1" ref="AV25" ca="1">INDIRECT(ADDRESS(ROW(),COLUMN()-1,2,1,"questionnaire_data"))/$D$1</f>
        <v>0.22222222222222221</v>
      </c>
      <c r="AW25" s="12" t="s">
        <v>417</v>
      </c>
      <c r="AX25" s="13" cm="1">
        <f t="array" aca="1" ref="AX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AY25" s="20" cm="1">
        <f t="array" aca="1" ref="AY25" ca="1">INDIRECT(ADDRESS(ROW(),COLUMN()-1,2,1,"questionnaire_data"))/$D$1</f>
        <v>0.1111111111111111</v>
      </c>
      <c r="AZ25" s="12" t="s">
        <v>417</v>
      </c>
      <c r="BA25" s="13" cm="1">
        <f t="array" aca="1" ref="BA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BB25" s="20" cm="1">
        <f t="array" aca="1" ref="BB25" ca="1">INDIRECT(ADDRESS(ROW(),COLUMN()-1,2,1,"questionnaire_data"))/$D$1</f>
        <v>0.22222222222222221</v>
      </c>
      <c r="BC25" s="12" t="s">
        <v>411</v>
      </c>
      <c r="BD25" s="13" cm="1">
        <f t="array" aca="1" ref="BD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E25" s="20" cm="1">
        <f t="array" aca="1" ref="BE25" ca="1">INDIRECT(ADDRESS(ROW(),COLUMN()-1,2,1,"questionnaire_data"))/$D$1</f>
        <v>0</v>
      </c>
      <c r="BF25" s="12" t="s">
        <v>411</v>
      </c>
      <c r="BG25" s="13" cm="1">
        <f t="array" aca="1" ref="BG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H25" s="20" cm="1">
        <f t="array" aca="1" ref="BH25" ca="1">INDIRECT(ADDRESS(ROW(),COLUMN()-1,2,1,"questionnaire_data"))/$D$1</f>
        <v>0</v>
      </c>
      <c r="BI25" s="12" t="s">
        <v>411</v>
      </c>
      <c r="BJ25" s="13" cm="1">
        <f t="array" aca="1" ref="BJ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K25" s="20" cm="1">
        <f t="array" aca="1" ref="BK25" ca="1">INDIRECT(ADDRESS(ROW(),COLUMN()-1,2,1,"questionnaire_data"))/$D$1</f>
        <v>0.1111111111111111</v>
      </c>
      <c r="BL25" s="12" t="s">
        <v>419</v>
      </c>
      <c r="BM25" s="13" cm="1">
        <f t="array" aca="1" ref="BM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N25" s="20" cm="1">
        <f t="array" aca="1" ref="BN25" ca="1">INDIRECT(ADDRESS(ROW(),COLUMN()-1,2,1,"questionnaire_data"))/$D$1</f>
        <v>0</v>
      </c>
      <c r="BO25" s="12" t="s">
        <v>419</v>
      </c>
      <c r="BP25" s="13" cm="1">
        <f t="array" aca="1" ref="BP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Q25" s="20" cm="1">
        <f t="array" aca="1" ref="BQ25" ca="1">INDIRECT(ADDRESS(ROW(),COLUMN()-1,2,1,"questionnaire_data"))/$D$1</f>
        <v>0</v>
      </c>
      <c r="BR25" s="12" t="s">
        <v>419</v>
      </c>
      <c r="BS25" s="13" cm="1">
        <f t="array" aca="1" ref="BS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T25" s="20" cm="1">
        <f t="array" aca="1" ref="BT25" ca="1">INDIRECT(ADDRESS(ROW(),COLUMN()-1,2,1,"questionnaire_data"))/$D$1</f>
        <v>0.1111111111111111</v>
      </c>
      <c r="BU25" s="12" t="s">
        <v>411</v>
      </c>
      <c r="BV25" s="13" cm="1">
        <f t="array" aca="1" ref="BV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BW25" s="20" cm="1">
        <f t="array" aca="1" ref="BW25" ca="1">INDIRECT(ADDRESS(ROW(),COLUMN()-1,2,1,"questionnaire_data"))/$D$1</f>
        <v>0.1111111111111111</v>
      </c>
      <c r="BX25" s="12" t="s">
        <v>411</v>
      </c>
      <c r="BY25" s="13" cm="1">
        <f t="array" aca="1" ref="BY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BZ25" s="20" cm="1">
        <f t="array" aca="1" ref="BZ25" ca="1">INDIRECT(ADDRESS(ROW(),COLUMN()-1,2,1,"questionnaire_data"))/$D$1</f>
        <v>0</v>
      </c>
      <c r="CA25" s="12" t="s">
        <v>411</v>
      </c>
      <c r="CB25" s="13" cm="1">
        <f t="array" aca="1" ref="CB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C25" s="20" cm="1">
        <f t="array" aca="1" ref="CC25" ca="1">INDIRECT(ADDRESS(ROW(),COLUMN()-1,2,1,"questionnaire_data"))/$D$1</f>
        <v>0.22222222222222221</v>
      </c>
      <c r="CD25" s="12" t="s">
        <v>421</v>
      </c>
      <c r="CE25" s="13" cm="1">
        <f t="array" aca="1" ref="CE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F25" s="20" cm="1">
        <f t="array" aca="1" ref="CF25" ca="1">INDIRECT(ADDRESS(ROW(),COLUMN()-1,2,1,"questionnaire_data"))/$D$1</f>
        <v>0.1111111111111111</v>
      </c>
      <c r="CG25" s="12" t="s">
        <v>421</v>
      </c>
      <c r="CH25" s="13" cm="1">
        <f t="array" aca="1" ref="CH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I25" s="20" cm="1">
        <f t="array" aca="1" ref="CI25" ca="1">INDIRECT(ADDRESS(ROW(),COLUMN()-1,2,1,"questionnaire_data"))/$D$1</f>
        <v>0.1111111111111111</v>
      </c>
      <c r="CJ25" s="12" t="s">
        <v>421</v>
      </c>
      <c r="CK25" s="13" cm="1">
        <f t="array" aca="1" ref="CK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CL25" s="20" cm="1">
        <f t="array" aca="1" ref="CL25" ca="1">INDIRECT(ADDRESS(ROW(),COLUMN()-1,2,1,"questionnaire_data"))/$D$1</f>
        <v>0.33333333333333331</v>
      </c>
      <c r="CM25" s="12" t="s">
        <v>424</v>
      </c>
      <c r="CN25" s="13" cm="1">
        <f t="array" aca="1" ref="CN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O25" s="20" cm="1">
        <f t="array" aca="1" ref="CO25" ca="1">INDIRECT(ADDRESS(ROW(),COLUMN()-1,2,1,"questionnaire_data"))/$D$1</f>
        <v>0</v>
      </c>
      <c r="CP25" s="12" t="s">
        <v>424</v>
      </c>
      <c r="CQ25" s="13" cm="1">
        <f t="array" aca="1" ref="CQ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CR25" s="20" cm="1">
        <f t="array" aca="1" ref="CR25" ca="1">INDIRECT(ADDRESS(ROW(),COLUMN()-1,2,1,"questionnaire_data"))/$D$1</f>
        <v>0.1111111111111111</v>
      </c>
      <c r="CS25" s="12" t="s">
        <v>424</v>
      </c>
      <c r="CT25" s="13" cm="1">
        <f t="array" aca="1" ref="CT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CU25" s="20" cm="1">
        <f t="array" aca="1" ref="CU25" ca="1">INDIRECT(ADDRESS(ROW(),COLUMN()-1,2,1,"questionnaire_data"))/$D$1</f>
        <v>0.22222222222222221</v>
      </c>
      <c r="CV25" s="12" t="s">
        <v>414</v>
      </c>
      <c r="CW25" s="13" cm="1">
        <f t="array" aca="1" ref="CW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CX25" s="20" cm="1">
        <f t="array" aca="1" ref="CX25" ca="1">INDIRECT(ADDRESS(ROW(),COLUMN()-1,2,1,"questionnaire_data"))/$D$1</f>
        <v>0</v>
      </c>
      <c r="CY25" s="12" t="s">
        <v>414</v>
      </c>
      <c r="CZ25" s="13" cm="1">
        <f t="array" aca="1" ref="CZ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A25" s="20" cm="1">
        <f t="array" aca="1" ref="DA25" ca="1">INDIRECT(ADDRESS(ROW(),COLUMN()-1,2,1,"questionnaire_data"))/$D$1</f>
        <v>0</v>
      </c>
      <c r="DB25" s="12" t="s">
        <v>414</v>
      </c>
      <c r="DC25" s="13" cm="1">
        <f t="array" aca="1" ref="DC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D25" s="20" cm="1">
        <f t="array" aca="1" ref="DD25" ca="1">INDIRECT(ADDRESS(ROW(),COLUMN()-1,2,1,"questionnaire_data"))/$D$1</f>
        <v>0</v>
      </c>
      <c r="DE25" s="12" t="s">
        <v>411</v>
      </c>
      <c r="DF25" s="13" cm="1">
        <f t="array" aca="1" ref="DF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G25" s="20" cm="1">
        <f t="array" aca="1" ref="DG25" ca="1">INDIRECT(ADDRESS(ROW(),COLUMN()-1,2,1,"questionnaire_data"))/$D$1</f>
        <v>0</v>
      </c>
      <c r="DH25" s="12" t="s">
        <v>411</v>
      </c>
      <c r="DI25" s="13" cm="1">
        <f t="array" aca="1" ref="DI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J25" s="20" cm="1">
        <f t="array" aca="1" ref="DJ25" ca="1">INDIRECT(ADDRESS(ROW(),COLUMN()-1,2,1,"questionnaire_data"))/$D$1</f>
        <v>0.1111111111111111</v>
      </c>
      <c r="DK25" s="12" t="s">
        <v>411</v>
      </c>
      <c r="DL25" s="13" cm="1">
        <f t="array" aca="1" ref="DL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M25" s="20" cm="1">
        <f t="array" aca="1" ref="DM25" ca="1">INDIRECT(ADDRESS(ROW(),COLUMN()-1,2,1,"questionnaire_data"))/$D$1</f>
        <v>0.1111111111111111</v>
      </c>
      <c r="DN25" s="12" t="s">
        <v>426</v>
      </c>
      <c r="DO25" s="13" cm="1">
        <f t="array" aca="1" ref="DO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P25" s="20" cm="1">
        <f t="array" aca="1" ref="DP25" ca="1">INDIRECT(ADDRESS(ROW(),COLUMN()-1,2,1,"questionnaire_data"))/$D$1</f>
        <v>0</v>
      </c>
      <c r="DQ25" s="12" t="s">
        <v>426</v>
      </c>
      <c r="DR25" s="13" cm="1">
        <f t="array" aca="1" ref="DR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S25" s="20" cm="1">
        <f t="array" aca="1" ref="DS25" ca="1">INDIRECT(ADDRESS(ROW(),COLUMN()-1,2,1,"questionnaire_data"))/$D$1</f>
        <v>0</v>
      </c>
      <c r="DT25" s="12" t="s">
        <v>426</v>
      </c>
      <c r="DU25" s="13" cm="1">
        <f t="array" aca="1" ref="DU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DV25" s="20" cm="1">
        <f t="array" aca="1" ref="DV25" ca="1">INDIRECT(ADDRESS(ROW(),COLUMN()-1,2,1,"questionnaire_data"))/$D$1</f>
        <v>0</v>
      </c>
      <c r="DW25" s="12" t="s">
        <v>411</v>
      </c>
      <c r="DX25" s="13" cm="1">
        <f t="array" aca="1" ref="DX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DY25" s="20" cm="1">
        <f t="array" aca="1" ref="DY25" ca="1">INDIRECT(ADDRESS(ROW(),COLUMN()-1,2,1,"questionnaire_data"))/$D$1</f>
        <v>0.1111111111111111</v>
      </c>
      <c r="DZ25" s="12" t="s">
        <v>411</v>
      </c>
      <c r="EA25" s="13" cm="1">
        <f t="array" aca="1" ref="EA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EB25" s="20" cm="1">
        <f t="array" aca="1" ref="EB25" ca="1">INDIRECT(ADDRESS(ROW(),COLUMN()-1,2,1,"questionnaire_data"))/$D$1</f>
        <v>0</v>
      </c>
      <c r="EC25" s="12" t="s">
        <v>411</v>
      </c>
      <c r="ED25" s="13" cm="1">
        <f t="array" aca="1" ref="ED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E25" s="20" cm="1">
        <f t="array" aca="1" ref="EE25" ca="1">INDIRECT(ADDRESS(ROW(),COLUMN()-1,2,1,"questionnaire_data"))/$D$1</f>
        <v>0.1111111111111111</v>
      </c>
      <c r="EF25" s="12" t="s">
        <v>309</v>
      </c>
      <c r="EG25" s="14" cm="1">
        <f t="array" aca="1" ref="EG25" ca="1">INDIRECT(ADDRESS($B$3+2,COLUMN(),2,1,"questionnaire_data"))/INDIRECT(ADDRESS($B$3+1,COLUMN(),2,1,"questionnaire_data"))/90</f>
        <v>0.20246913580246911</v>
      </c>
      <c r="EH25" s="30"/>
      <c r="EI25" s="12" t="s">
        <v>309</v>
      </c>
      <c r="EJ25" s="14" cm="1">
        <f t="array" aca="1" ref="EJ25" ca="1">INDIRECT(ADDRESS($B$3+2,COLUMN(),2,1,"questionnaire_data"))/INDIRECT(ADDRESS($B$3+1,COLUMN(),2,1,"questionnaire_data"))/90</f>
        <v>0.38518518518518519</v>
      </c>
      <c r="EK25" s="30"/>
      <c r="EL25" s="12" t="s">
        <v>428</v>
      </c>
      <c r="EM25" s="13" cm="1">
        <f t="array" aca="1" ref="EM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EN25" s="20" cm="1">
        <f t="array" aca="1" ref="EN25" ca="1">INDIRECT(ADDRESS(ROW(),COLUMN()-1,2,1,"questionnaire_data"))/$D$1</f>
        <v>0.22222222222222221</v>
      </c>
      <c r="EO25" s="12" t="s">
        <v>428</v>
      </c>
      <c r="EP25" s="13" cm="1">
        <f t="array" aca="1" ref="EP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Q25" s="20" cm="1">
        <f t="array" aca="1" ref="EQ25" ca="1">INDIRECT(ADDRESS(ROW(),COLUMN()-1,2,1,"questionnaire_data"))/$D$1</f>
        <v>0.1111111111111111</v>
      </c>
      <c r="ER25" s="12" t="s">
        <v>430</v>
      </c>
      <c r="ES25" s="13" cm="1">
        <f t="array" aca="1" ref="ES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T25" s="20" cm="1">
        <f t="array" aca="1" ref="ET25" ca="1">INDIRECT(ADDRESS(ROW(),COLUMN()-1,2,1,"questionnaire_data"))/$D$1</f>
        <v>0.1111111111111111</v>
      </c>
      <c r="EU25" s="12" t="s">
        <v>430</v>
      </c>
      <c r="EV25" s="13" cm="1">
        <f t="array" aca="1" ref="EV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EW25" s="20" cm="1">
        <f t="array" aca="1" ref="EW25" ca="1">INDIRECT(ADDRESS(ROW(),COLUMN()-1,2,1,"questionnaire_data"))/$D$1</f>
        <v>0.33333333333333331</v>
      </c>
      <c r="EX25" s="12" t="s">
        <v>433</v>
      </c>
      <c r="EY25" s="13" cm="1">
        <f t="array" aca="1" ref="EY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EZ25" s="20" cm="1">
        <f t="array" aca="1" ref="EZ25" ca="1">INDIRECT(ADDRESS(ROW(),COLUMN()-1,2,1,"questionnaire_data"))/$D$1</f>
        <v>0.1111111111111111</v>
      </c>
      <c r="FA25" s="12" t="s">
        <v>433</v>
      </c>
      <c r="FB25" s="13" cm="1">
        <f t="array" aca="1" ref="FB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FC25" s="20" cm="1">
        <f t="array" aca="1" ref="FC25" ca="1">INDIRECT(ADDRESS(ROW(),COLUMN()-1,2,1,"questionnaire_data"))/$D$1</f>
        <v>0</v>
      </c>
      <c r="FD25" s="12" t="s">
        <v>436</v>
      </c>
      <c r="FE25" s="13" cm="1">
        <f t="array" aca="1" ref="FE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F25" s="20" cm="1">
        <f t="array" aca="1" ref="FF25" ca="1">INDIRECT(ADDRESS(ROW(),COLUMN()-1,2,1,"questionnaire_data"))/$D$1</f>
        <v>0.22222222222222221</v>
      </c>
      <c r="FG25" s="12" t="s">
        <v>436</v>
      </c>
      <c r="FH25" s="13" cm="1">
        <f t="array" aca="1" ref="FH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I25" s="20" cm="1">
        <f t="array" aca="1" ref="FI25" ca="1">INDIRECT(ADDRESS(ROW(),COLUMN()-1,2,1,"questionnaire_data"))/$D$1</f>
        <v>0.22222222222222221</v>
      </c>
      <c r="FJ25" s="12" t="s">
        <v>421</v>
      </c>
      <c r="FK25" s="13" cm="1">
        <f t="array" aca="1" ref="FK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FL25" s="20" cm="1">
        <f t="array" aca="1" ref="FL25" ca="1">INDIRECT(ADDRESS(ROW(),COLUMN()-1,2,1,"questionnaire_data"))/$D$1</f>
        <v>0.44444444444444442</v>
      </c>
      <c r="FM25" s="12" t="s">
        <v>421</v>
      </c>
      <c r="FN25" s="13" cm="1">
        <f t="array" aca="1" ref="FN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FO25" s="20" cm="1">
        <f t="array" aca="1" ref="FO25" ca="1">INDIRECT(ADDRESS(ROW(),COLUMN()-1,2,1,"questionnaire_data"))/$D$1</f>
        <v>0.22222222222222221</v>
      </c>
      <c r="FP25" s="12" t="s">
        <v>440</v>
      </c>
      <c r="FQ25" s="13" cm="1">
        <f t="array" aca="1" ref="FQ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FR25" s="20" cm="1">
        <f t="array" aca="1" ref="FR25" ca="1">INDIRECT(ADDRESS(ROW(),COLUMN()-1,2,1,"questionnaire_data"))/$D$1</f>
        <v>0.1111111111111111</v>
      </c>
      <c r="FS25" s="12" t="s">
        <v>440</v>
      </c>
      <c r="FT25" s="13" cm="1">
        <f t="array" aca="1" ref="FT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FU25" s="20" cm="1">
        <f t="array" aca="1" ref="FU25" ca="1">INDIRECT(ADDRESS(ROW(),COLUMN()-1,2,1,"questionnaire_data"))/$D$1</f>
        <v>0.44444444444444442</v>
      </c>
      <c r="FV25" s="12" t="s">
        <v>440</v>
      </c>
      <c r="FW25" s="13" cm="1">
        <f t="array" aca="1" ref="FW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FX25" s="20" cm="1">
        <f t="array" aca="1" ref="FX25" ca="1">INDIRECT(ADDRESS(ROW(),COLUMN()-1,2,1,"questionnaire_data"))/$D$1</f>
        <v>0.33333333333333331</v>
      </c>
      <c r="FY25" s="12" t="s">
        <v>442</v>
      </c>
      <c r="FZ25" s="13" cm="1">
        <f t="array" aca="1" ref="FZ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GA25" s="20" cm="1">
        <f t="array" aca="1" ref="GA25" ca="1">INDIRECT(ADDRESS(ROW(),COLUMN()-1,2,1,"questionnaire_data"))/$D$1</f>
        <v>0.33333333333333331</v>
      </c>
      <c r="GB25" s="12" t="s">
        <v>442</v>
      </c>
      <c r="GC25" s="13" cm="1">
        <f t="array" aca="1" ref="GC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6</v>
      </c>
      <c r="GD25" s="20" cm="1">
        <f t="array" aca="1" ref="GD25" ca="1">INDIRECT(ADDRESS(ROW(),COLUMN()-1,2,1,"questionnaire_data"))/$D$1</f>
        <v>0.66666666666666663</v>
      </c>
      <c r="GE25" s="12" t="s">
        <v>442</v>
      </c>
      <c r="GF25" s="13" cm="1">
        <f t="array" aca="1" ref="GF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GG25" s="20" cm="1">
        <f t="array" aca="1" ref="GG25" ca="1">INDIRECT(ADDRESS(ROW(),COLUMN()-1,2,1,"questionnaire_data"))/$D$1</f>
        <v>0.33333333333333331</v>
      </c>
      <c r="GH25" s="12" t="s">
        <v>440</v>
      </c>
      <c r="GI25" s="13" cm="1">
        <f t="array" aca="1" ref="GI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GJ25" s="20" cm="1">
        <f t="array" aca="1" ref="GJ25" ca="1">INDIRECT(ADDRESS(ROW(),COLUMN()-1,2,1,"questionnaire_data"))/$D$1</f>
        <v>0.1111111111111111</v>
      </c>
      <c r="GK25" s="12" t="s">
        <v>440</v>
      </c>
      <c r="GL25" s="13" cm="1">
        <f t="array" aca="1" ref="GL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5</v>
      </c>
      <c r="GM25" s="20" cm="1">
        <f t="array" aca="1" ref="GM25" ca="1">INDIRECT(ADDRESS(ROW(),COLUMN()-1,2,1,"questionnaire_data"))/$D$1</f>
        <v>0.55555555555555558</v>
      </c>
      <c r="GN25" s="12" t="s">
        <v>440</v>
      </c>
      <c r="GO25" s="13" cm="1">
        <f t="array" aca="1" ref="GO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4</v>
      </c>
      <c r="GP25" s="20" cm="1">
        <f t="array" aca="1" ref="GP25" ca="1">INDIRECT(ADDRESS(ROW(),COLUMN()-1,2,1,"questionnaire_data"))/$D$1</f>
        <v>0.44444444444444442</v>
      </c>
      <c r="GQ25" s="12" t="s">
        <v>444</v>
      </c>
      <c r="GR25" s="13" cm="1">
        <f t="array" aca="1" ref="GR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GS25" s="20" cm="1">
        <f t="array" aca="1" ref="GS25" ca="1">INDIRECT(ADDRESS(ROW(),COLUMN()-1,2,1,"questionnaire_data"))/$D$1</f>
        <v>0</v>
      </c>
      <c r="GT25" s="12" t="s">
        <v>444</v>
      </c>
      <c r="GU25" s="13" cm="1">
        <f t="array" aca="1" ref="GU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6</v>
      </c>
      <c r="GV25" s="20" cm="1">
        <f t="array" aca="1" ref="GV25" ca="1">INDIRECT(ADDRESS(ROW(),COLUMN()-1,2,1,"questionnaire_data"))/$D$1</f>
        <v>0.66666666666666663</v>
      </c>
      <c r="GW25" s="12" t="s">
        <v>444</v>
      </c>
      <c r="GX25" s="13" cm="1">
        <f t="array" aca="1" ref="GX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3</v>
      </c>
      <c r="GY25" s="20" cm="1">
        <f t="array" aca="1" ref="GY25" ca="1">INDIRECT(ADDRESS(ROW(),COLUMN()-1,2,1,"questionnaire_data"))/$D$1</f>
        <v>0.33333333333333331</v>
      </c>
      <c r="GZ25" s="12" t="s">
        <v>445</v>
      </c>
      <c r="HA25" s="13" cm="1">
        <f t="array" aca="1" ref="HA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B25" s="20" cm="1">
        <f t="array" aca="1" ref="HB25" ca="1">INDIRECT(ADDRESS(ROW(),COLUMN()-1,2,1,"questionnaire_data"))/$D$1</f>
        <v>0.1111111111111111</v>
      </c>
      <c r="HC25" s="12" t="s">
        <v>445</v>
      </c>
      <c r="HD25" s="13" cm="1">
        <f t="array" aca="1" ref="HD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E25" s="20" cm="1">
        <f t="array" aca="1" ref="HE25" ca="1">INDIRECT(ADDRESS(ROW(),COLUMN()-1,2,1,"questionnaire_data"))/$D$1</f>
        <v>0.22222222222222221</v>
      </c>
      <c r="HF25" s="12" t="s">
        <v>445</v>
      </c>
      <c r="HG25" s="13" cm="1">
        <f t="array" aca="1" ref="HG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H25" s="20" cm="1">
        <f t="array" aca="1" ref="HH25" ca="1">INDIRECT(ADDRESS(ROW(),COLUMN()-1,2,1,"questionnaire_data"))/$D$1</f>
        <v>0.22222222222222221</v>
      </c>
      <c r="HI25" s="12" t="s">
        <v>440</v>
      </c>
      <c r="HJ25" s="13" cm="1">
        <f t="array" aca="1" ref="HJ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K25" s="20" cm="1">
        <f t="array" aca="1" ref="HK25" ca="1">INDIRECT(ADDRESS(ROW(),COLUMN()-1,2,1,"questionnaire_data"))/$D$1</f>
        <v>0.22222222222222221</v>
      </c>
      <c r="HL25" s="12" t="s">
        <v>440</v>
      </c>
      <c r="HM25" s="13" cm="1">
        <f t="array" aca="1" ref="HM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2</v>
      </c>
      <c r="HN25" s="20" cm="1">
        <f t="array" aca="1" ref="HN25" ca="1">INDIRECT(ADDRESS(ROW(),COLUMN()-1,2,1,"questionnaire_data"))/$D$1</f>
        <v>0.22222222222222221</v>
      </c>
      <c r="HO25" s="12" t="s">
        <v>440</v>
      </c>
      <c r="HP25" s="13" cm="1">
        <f t="array" aca="1" ref="HP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HQ25" s="20" cm="1">
        <f t="array" aca="1" ref="HQ25" ca="1">INDIRECT(ADDRESS(ROW(),COLUMN()-1,2,1,"questionnaire_data"))/$D$1</f>
        <v>0.1111111111111111</v>
      </c>
      <c r="HR25" s="12" t="s">
        <v>449</v>
      </c>
      <c r="HS25" s="13" cm="1">
        <f t="array" aca="1" ref="HS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T25" s="20" cm="1">
        <f t="array" aca="1" ref="HT25" ca="1">INDIRECT(ADDRESS(ROW(),COLUMN()-1,2,1,"questionnaire_data"))/$D$1</f>
        <v>0</v>
      </c>
      <c r="HU25" s="12" t="s">
        <v>452</v>
      </c>
      <c r="HV25" s="13" cm="1">
        <f t="array" aca="1" ref="HV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W25" s="20" cm="1">
        <f t="array" aca="1" ref="HW25" ca="1">INDIRECT(ADDRESS(ROW(),COLUMN()-1,2,1,"questionnaire_data"))/$D$1</f>
        <v>0</v>
      </c>
      <c r="HX25" s="12" t="s">
        <v>455</v>
      </c>
      <c r="HY25" s="13" cm="1">
        <f t="array" aca="1" ref="HY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HZ25" s="20" cm="1">
        <f t="array" aca="1" ref="HZ25" ca="1">INDIRECT(ADDRESS(ROW(),COLUMN()-1,2,1,"questionnaire_data"))/$D$1</f>
        <v>0</v>
      </c>
      <c r="IA25" s="13"/>
      <c r="IB25" s="13"/>
      <c r="IC25" s="30"/>
      <c r="ID25" s="13"/>
      <c r="IE25" s="13"/>
      <c r="IF25" s="30"/>
      <c r="IG25" s="13"/>
      <c r="IH25" s="13"/>
      <c r="II25" s="30"/>
      <c r="IJ25" s="13"/>
      <c r="IK25" s="13"/>
      <c r="IL25" s="30"/>
      <c r="IM25" s="12" t="s">
        <v>462</v>
      </c>
      <c r="IN25" s="13" cm="1">
        <f t="array" aca="1" ref="IN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O25" s="20" cm="1">
        <f t="array" aca="1" ref="IO25" ca="1">INDIRECT(ADDRESS(ROW(),COLUMN()-1,2,1,"questionnaire_data"))/$D$1</f>
        <v>0</v>
      </c>
      <c r="IP25" s="12" t="s">
        <v>464</v>
      </c>
      <c r="IQ25" s="13" cm="1">
        <f t="array" aca="1" ref="IQ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0</v>
      </c>
      <c r="IR25" s="20" cm="1">
        <f t="array" aca="1" ref="IR25" ca="1">INDIRECT(ADDRESS(ROW(),COLUMN()-1,2,1,"questionnaire_data"))/$D$1</f>
        <v>0</v>
      </c>
      <c r="IS25" s="12" t="s">
        <v>411</v>
      </c>
      <c r="IT25" s="13" cm="1">
        <f t="array" aca="1" ref="IT25" ca="1">SUMPRODUCT(SUBTOTAL(3,OFFSET(INDIRECT(ADDRESS($B$1,COLUMN()-1,2,1,"questionnaire_data")):INDIRECT(ADDRESS($B$1+$B$2,COLUMN()-1,2,1,"questionnaire_data")),ROW(INDIRECT(ADDRESS($B$1,COLUMN()-1,2,1,"questionnaire_data")):INDIRECT(ADDRESS($B$1+$B$2,COLUMN()-1,2,1,"questionnaire_data")))-ROW(INDIRECT(ADDRESS($B$1,COLUMN()-1,2,1,"questionnaire_data"))),0,1)),--(INDIRECT(ADDRESS($B$1,COLUMN()-1,2,1,"questionnaire_data")):INDIRECT(ADDRESS($B$1+$B$2,COLUMN()-1,2,1,"questionnaire_data"))=_xlfn.CONCAT("a0",ROW()-$B$3+1)))</f>
        <v>1</v>
      </c>
      <c r="IU25" s="20" cm="1">
        <f t="array" aca="1" ref="IU25" ca="1">INDIRECT(ADDRESS(ROW(),COLUMN()-1,2,1,"questionnaire_data"))/$D$1</f>
        <v>0.1111111111111111</v>
      </c>
      <c r="IV25" s="13"/>
      <c r="IW25" s="13"/>
      <c r="IX25" s="20"/>
      <c r="IY25" s="13"/>
      <c r="IZ25" s="13"/>
      <c r="JA25" s="13"/>
      <c r="JB25" s="13"/>
      <c r="JC25" s="13"/>
      <c r="JD25" s="13"/>
      <c r="JE25" s="13"/>
      <c r="JF25" s="13"/>
      <c r="JG25" s="13"/>
      <c r="JH25" s="13"/>
      <c r="JI25" s="13"/>
      <c r="JJ25" s="13"/>
      <c r="JK25" s="13"/>
      <c r="JL25" s="13"/>
      <c r="JM25" s="30"/>
      <c r="JN25" s="13"/>
      <c r="JO25" s="13"/>
      <c r="JP25" s="30"/>
    </row>
    <row r="26" spans="1:276" x14ac:dyDescent="0.35">
      <c r="A26" s="25"/>
      <c r="C26" s="26"/>
      <c r="F26" s="31"/>
      <c r="I26" s="31"/>
      <c r="L26" s="31"/>
      <c r="O26" s="31"/>
      <c r="R26" s="31"/>
      <c r="U26" s="31"/>
      <c r="X26" s="31"/>
      <c r="AA26" s="31"/>
      <c r="AB26" s="6" t="s">
        <v>312</v>
      </c>
      <c r="AC26" cm="1">
        <f t="array" aca="1" ref="AC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4.4444444444444446</v>
      </c>
      <c r="AD26" s="31"/>
      <c r="AE26" s="6" t="s">
        <v>312</v>
      </c>
      <c r="AF26" cm="1">
        <f t="array" aca="1" ref="AF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3.4444444444444446</v>
      </c>
      <c r="AG26" s="31"/>
      <c r="AH26" s="6" t="s">
        <v>312</v>
      </c>
      <c r="AI26" cm="1">
        <f t="array" aca="1" ref="AI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4</v>
      </c>
      <c r="AJ26" s="31"/>
      <c r="AK26" s="6" t="s">
        <v>312</v>
      </c>
      <c r="AL26" cm="1">
        <f t="array" aca="1" ref="AL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2.2222222222222223</v>
      </c>
      <c r="AM26" s="31"/>
      <c r="AN26" s="6" t="s">
        <v>312</v>
      </c>
      <c r="AO26" cm="1">
        <f t="array" aca="1" ref="AO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2.6666666666666665</v>
      </c>
      <c r="AP26" s="31"/>
      <c r="AQ26" s="6" t="s">
        <v>312</v>
      </c>
      <c r="AR26" cm="1">
        <f t="array" aca="1" ref="AR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3.8888888888888888</v>
      </c>
      <c r="AS26" s="31"/>
      <c r="AT26" s="6" t="s">
        <v>312</v>
      </c>
      <c r="AU26" cm="1">
        <f t="array" aca="1" ref="AU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3.2222222222222223</v>
      </c>
      <c r="AV26" s="31"/>
      <c r="AW26" s="6" t="s">
        <v>312</v>
      </c>
      <c r="AX26" cm="1">
        <f t="array" aca="1" ref="AX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3.3333333333333335</v>
      </c>
      <c r="AY26" s="31"/>
      <c r="AZ26" s="6" t="s">
        <v>312</v>
      </c>
      <c r="BA26" cm="1">
        <f t="array" aca="1" ref="BA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3.6666666666666665</v>
      </c>
      <c r="BB26" s="31"/>
      <c r="BC26" s="6" t="s">
        <v>312</v>
      </c>
      <c r="BD26" cm="1">
        <f t="array" aca="1" ref="BD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2.7777777777777777</v>
      </c>
      <c r="BE26" s="31"/>
      <c r="BF26" s="6" t="s">
        <v>312</v>
      </c>
      <c r="BG26" cm="1">
        <f t="array" aca="1" ref="BG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3.5555555555555554</v>
      </c>
      <c r="BH26" s="31"/>
      <c r="BI26" s="6" t="s">
        <v>312</v>
      </c>
      <c r="BJ26" cm="1">
        <f t="array" aca="1" ref="BJ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4</v>
      </c>
      <c r="BK26" s="31"/>
      <c r="BL26" s="6" t="s">
        <v>312</v>
      </c>
      <c r="BM26" cm="1">
        <f t="array" aca="1" ref="BM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3.4444444444444446</v>
      </c>
      <c r="BN26" s="31"/>
      <c r="BO26" s="6" t="s">
        <v>312</v>
      </c>
      <c r="BP26" cm="1">
        <f t="array" aca="1" ref="BP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3.6666666666666665</v>
      </c>
      <c r="BQ26" s="31"/>
      <c r="BR26" s="6" t="s">
        <v>312</v>
      </c>
      <c r="BS26" cm="1">
        <f t="array" aca="1" ref="BS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4.333333333333333</v>
      </c>
      <c r="BT26" s="31"/>
      <c r="BU26" s="6" t="s">
        <v>312</v>
      </c>
      <c r="BV26" cm="1">
        <f t="array" aca="1" ref="BV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3.7777777777777777</v>
      </c>
      <c r="BW26" s="31"/>
      <c r="BX26" s="6" t="s">
        <v>312</v>
      </c>
      <c r="BY26" cm="1">
        <f t="array" aca="1" ref="BY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3.5555555555555554</v>
      </c>
      <c r="BZ26" s="31"/>
      <c r="CA26" s="6" t="s">
        <v>312</v>
      </c>
      <c r="CB26" cm="1">
        <f t="array" aca="1" ref="CB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4.5555555555555554</v>
      </c>
      <c r="CC26" s="31"/>
      <c r="CD26" s="6" t="s">
        <v>312</v>
      </c>
      <c r="CE26" cm="1">
        <f t="array" aca="1" ref="CE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3.1111111111111112</v>
      </c>
      <c r="CF26" s="31"/>
      <c r="CG26" s="6" t="s">
        <v>312</v>
      </c>
      <c r="CH26" cm="1">
        <f t="array" aca="1" ref="CH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3.7777777777777777</v>
      </c>
      <c r="CI26" s="31"/>
      <c r="CJ26" s="6" t="s">
        <v>312</v>
      </c>
      <c r="CK26" cm="1">
        <f t="array" aca="1" ref="CK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3.8888888888888888</v>
      </c>
      <c r="CL26" s="31"/>
      <c r="CM26" s="6" t="s">
        <v>312</v>
      </c>
      <c r="CN26" cm="1">
        <f t="array" aca="1" ref="CN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3.3333333333333335</v>
      </c>
      <c r="CO26" s="31"/>
      <c r="CP26" s="6" t="s">
        <v>312</v>
      </c>
      <c r="CQ26" cm="1">
        <f t="array" aca="1" ref="CQ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3.7777777777777777</v>
      </c>
      <c r="CR26" s="31"/>
      <c r="CS26" s="6" t="s">
        <v>312</v>
      </c>
      <c r="CT26" cm="1">
        <f t="array" aca="1" ref="CT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4.5555555555555554</v>
      </c>
      <c r="CU26" s="31"/>
      <c r="CV26" s="6" t="s">
        <v>312</v>
      </c>
      <c r="CW26" cm="1">
        <f t="array" aca="1" ref="CW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2</v>
      </c>
      <c r="CX26" s="31"/>
      <c r="CY26" s="6" t="s">
        <v>312</v>
      </c>
      <c r="CZ26" cm="1">
        <f t="array" aca="1" ref="CZ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2.6666666666666665</v>
      </c>
      <c r="DA26" s="31"/>
      <c r="DB26" s="6" t="s">
        <v>312</v>
      </c>
      <c r="DC26" cm="1">
        <f t="array" aca="1" ref="DC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3.3333333333333335</v>
      </c>
      <c r="DD26" s="31"/>
      <c r="DE26" s="6" t="s">
        <v>312</v>
      </c>
      <c r="DF26" cm="1">
        <f t="array" aca="1" ref="DF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2.8888888888888888</v>
      </c>
      <c r="DG26" s="31"/>
      <c r="DH26" s="6" t="s">
        <v>312</v>
      </c>
      <c r="DI26" cm="1">
        <f t="array" aca="1" ref="DI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3.5555555555555554</v>
      </c>
      <c r="DJ26" s="31"/>
      <c r="DK26" s="6" t="s">
        <v>312</v>
      </c>
      <c r="DL26" cm="1">
        <f t="array" aca="1" ref="DL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3.8888888888888888</v>
      </c>
      <c r="DM26" s="31"/>
      <c r="DN26" s="6" t="s">
        <v>312</v>
      </c>
      <c r="DO26" cm="1">
        <f t="array" aca="1" ref="DO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1.7777777777777777</v>
      </c>
      <c r="DP26" s="31"/>
      <c r="DQ26" s="6" t="s">
        <v>312</v>
      </c>
      <c r="DR26" cm="1">
        <f t="array" aca="1" ref="DR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2.2222222222222223</v>
      </c>
      <c r="DS26" s="31"/>
      <c r="DT26" s="6" t="s">
        <v>312</v>
      </c>
      <c r="DU26" cm="1">
        <f t="array" aca="1" ref="DU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3.3333333333333335</v>
      </c>
      <c r="DV26" s="31"/>
      <c r="DW26" s="6" t="s">
        <v>312</v>
      </c>
      <c r="DX26" cm="1">
        <f t="array" aca="1" ref="DX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3.8888888888888888</v>
      </c>
      <c r="DY26" s="31"/>
      <c r="DZ26" s="6" t="s">
        <v>312</v>
      </c>
      <c r="EA26" cm="1">
        <f t="array" aca="1" ref="EA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3.7777777777777777</v>
      </c>
      <c r="EB26" s="31"/>
      <c r="EC26" s="6" t="s">
        <v>312</v>
      </c>
      <c r="ED26" cm="1">
        <f t="array" aca="1" ref="ED26" ca="1">(INDIRECT(ADDRESS(ROW()-6,COLUMN(),2,1,"questionnaire_data"))+(INDIRECT(ADDRESS(ROW()-5,COLUMN(),2,1,"questionnaire_data")))*2+(INDIRECT(ADDRESS(ROW()-4,COLUMN(),2,1,"questionnaire_data")))*3+(INDIRECT(ADDRESS(ROW()-3,COLUMN(),2,1,"questionnaire_data")))*4+(INDIRECT(ADDRESS(ROW()-2,COLUMN(),2,1,"questionnaire_data")))*5+(INDIRECT(ADDRESS(ROW()-1,COLUMN(),2,1,"questionnaire_data")))*6)/$D$1</f>
        <v>4.333333333333333</v>
      </c>
      <c r="EE26" s="31"/>
      <c r="EF26" s="6" t="s">
        <v>310</v>
      </c>
      <c r="EG26" s="7">
        <f ca="1">SUBTOTAL(5,INDIRECT(ADDRESS($B$1,COLUMN()-1,2,1,"questionnaire_data")):INDIRECT(ADDRESS($B$1+$B$2,COLUMN()-1,2,1,"questionnaire_data")))/90</f>
        <v>0.16666666666666666</v>
      </c>
      <c r="EH26" s="31"/>
      <c r="EI26" s="6" t="s">
        <v>310</v>
      </c>
      <c r="EJ26" s="7">
        <f ca="1">SUBTOTAL(5,INDIRECT(ADDRESS($B$1,COLUMN()-1,2,1,"questionnaire_data")):INDIRECT(ADDRESS($B$1+$B$2,COLUMN()-1,2,1,"questionnaire_data")))/90</f>
        <v>0.21111111111111111</v>
      </c>
      <c r="EK26" s="31"/>
      <c r="EN26" s="31"/>
      <c r="EQ26" s="31"/>
      <c r="ET26" s="31"/>
      <c r="EW26" s="31"/>
      <c r="EZ26" s="31"/>
      <c r="FC26" s="31"/>
      <c r="FF26" s="31"/>
      <c r="FI26" s="31"/>
      <c r="FL26" s="31"/>
      <c r="FO26" s="31"/>
      <c r="FR26" s="31"/>
      <c r="FU26" s="31"/>
      <c r="FX26" s="31"/>
      <c r="GA26" s="31"/>
      <c r="GD26" s="31"/>
      <c r="GG26" s="31"/>
      <c r="GJ26" s="31"/>
      <c r="GM26" s="31"/>
      <c r="GP26" s="31"/>
      <c r="GS26" s="31"/>
      <c r="GV26" s="31"/>
      <c r="GY26" s="31"/>
      <c r="HB26" s="31"/>
      <c r="HE26" s="31"/>
      <c r="HH26" s="31"/>
      <c r="HK26" s="31"/>
      <c r="HN26" s="31"/>
      <c r="HQ26" s="31"/>
      <c r="HT26" s="31"/>
      <c r="HW26" s="31"/>
      <c r="HZ26" s="31"/>
      <c r="IC26" s="31"/>
      <c r="IF26" s="31"/>
      <c r="II26" s="31"/>
      <c r="IL26" s="31"/>
      <c r="IO26" s="31"/>
      <c r="IR26" s="31"/>
      <c r="IU26" s="31"/>
      <c r="IX26" s="31"/>
      <c r="JM26" s="31"/>
      <c r="JP26" s="31"/>
    </row>
    <row r="27" spans="1:276" x14ac:dyDescent="0.35">
      <c r="A27" s="27"/>
      <c r="B27" s="28"/>
      <c r="C27" s="29"/>
      <c r="D27" s="28"/>
      <c r="E27" s="28"/>
      <c r="F27" s="32"/>
      <c r="G27" s="28"/>
      <c r="H27" s="28"/>
      <c r="I27" s="32"/>
      <c r="J27" s="28"/>
      <c r="K27" s="28"/>
      <c r="L27" s="32"/>
      <c r="M27" s="28"/>
      <c r="N27" s="28"/>
      <c r="O27" s="32"/>
      <c r="P27" s="28"/>
      <c r="Q27" s="28"/>
      <c r="R27" s="32"/>
      <c r="S27" s="28"/>
      <c r="T27" s="28"/>
      <c r="U27" s="32"/>
      <c r="V27" s="28"/>
      <c r="W27" s="28"/>
      <c r="X27" s="32"/>
      <c r="Y27" s="28"/>
      <c r="Z27" s="28"/>
      <c r="AA27" s="32"/>
      <c r="AB27" s="28" t="s">
        <v>313</v>
      </c>
      <c r="AC27" s="28" cm="1">
        <f t="array" aca="1" ref="AC27" ca="1">INDIRECT(ADDRESS(ROW()-(ROW()-26),COLUMN()+(ROW()-26)*(3*3),2,1,"questionnaire_data"))</f>
        <v>2.2222222222222223</v>
      </c>
      <c r="AD27" s="32"/>
      <c r="AE27" s="28" t="s">
        <v>313</v>
      </c>
      <c r="AF27" s="28" cm="1">
        <f t="array" aca="1" ref="AF27" ca="1">INDIRECT(ADDRESS(ROW()-(ROW()-26),COLUMN()+(ROW()-26)*(3*3),2,1,"questionnaire_data"))</f>
        <v>2.6666666666666665</v>
      </c>
      <c r="AG27" s="32"/>
      <c r="AH27" s="28" t="s">
        <v>313</v>
      </c>
      <c r="AI27" s="28" cm="1">
        <f t="array" aca="1" ref="AI27" ca="1">INDIRECT(ADDRESS(ROW()-(ROW()-26),COLUMN()+(ROW()-26)*(3*3),2,1,"questionnaire_data"))</f>
        <v>3.8888888888888888</v>
      </c>
      <c r="AJ27" s="32"/>
      <c r="AK27" s="28"/>
      <c r="AL27" s="28"/>
      <c r="AM27" s="32"/>
      <c r="AN27" s="28"/>
      <c r="AO27" s="28"/>
      <c r="AP27" s="32"/>
      <c r="AQ27" s="28"/>
      <c r="AR27" s="28"/>
      <c r="AS27" s="32"/>
      <c r="AT27" s="28"/>
      <c r="AU27" s="28"/>
      <c r="AV27" s="32"/>
      <c r="AW27" s="28"/>
      <c r="AX27" s="28"/>
      <c r="AY27" s="32"/>
      <c r="AZ27" s="28"/>
      <c r="BA27" s="28"/>
      <c r="BB27" s="32"/>
      <c r="BC27" s="28"/>
      <c r="BD27" s="28"/>
      <c r="BE27" s="32"/>
      <c r="BF27" s="28"/>
      <c r="BG27" s="28"/>
      <c r="BH27" s="32"/>
      <c r="BI27" s="28"/>
      <c r="BJ27" s="28"/>
      <c r="BK27" s="32"/>
      <c r="BL27" s="28"/>
      <c r="BM27" s="28"/>
      <c r="BN27" s="32"/>
      <c r="BO27" s="28"/>
      <c r="BP27" s="28"/>
      <c r="BQ27" s="32"/>
      <c r="BR27" s="28"/>
      <c r="BS27" s="28"/>
      <c r="BT27" s="32"/>
      <c r="BU27" s="28"/>
      <c r="BV27" s="28"/>
      <c r="BW27" s="32"/>
      <c r="BX27" s="28"/>
      <c r="BY27" s="28"/>
      <c r="BZ27" s="32"/>
      <c r="CA27" s="28"/>
      <c r="CB27" s="28"/>
      <c r="CC27" s="32"/>
      <c r="CD27" s="28"/>
      <c r="CE27" s="28"/>
      <c r="CF27" s="32"/>
      <c r="CG27" s="28"/>
      <c r="CH27" s="28"/>
      <c r="CI27" s="32"/>
      <c r="CJ27" s="28"/>
      <c r="CK27" s="28"/>
      <c r="CL27" s="32"/>
      <c r="CM27" s="28"/>
      <c r="CN27" s="28"/>
      <c r="CO27" s="32"/>
      <c r="CP27" s="28"/>
      <c r="CQ27" s="28"/>
      <c r="CR27" s="32"/>
      <c r="CS27" s="28"/>
      <c r="CT27" s="28"/>
      <c r="CU27" s="32"/>
      <c r="CV27" s="28"/>
      <c r="CW27" s="28"/>
      <c r="CX27" s="32"/>
      <c r="CY27" s="28"/>
      <c r="CZ27" s="28"/>
      <c r="DA27" s="32"/>
      <c r="DB27" s="28"/>
      <c r="DC27" s="28"/>
      <c r="DD27" s="32"/>
      <c r="DE27" s="28"/>
      <c r="DF27" s="28"/>
      <c r="DG27" s="32"/>
      <c r="DH27" s="28"/>
      <c r="DI27" s="28"/>
      <c r="DJ27" s="32"/>
      <c r="DK27" s="28"/>
      <c r="DL27" s="28"/>
      <c r="DM27" s="32"/>
      <c r="DN27" s="28"/>
      <c r="DO27" s="28"/>
      <c r="DP27" s="32"/>
      <c r="DQ27" s="28"/>
      <c r="DR27" s="28"/>
      <c r="DS27" s="32"/>
      <c r="DT27" s="28"/>
      <c r="DU27" s="28"/>
      <c r="DV27" s="32"/>
      <c r="DW27" s="28"/>
      <c r="DX27" s="28"/>
      <c r="DY27" s="32"/>
      <c r="DZ27" s="28"/>
      <c r="EA27" s="28"/>
      <c r="EB27" s="32"/>
      <c r="EC27" s="28"/>
      <c r="ED27" s="28"/>
      <c r="EE27" s="32"/>
      <c r="EF27" s="33" t="s">
        <v>311</v>
      </c>
      <c r="EG27" s="34">
        <f ca="1">SUBTOTAL(4,INDIRECT(ADDRESS($B$1,COLUMN()-1,2,1,"questionnaire_data")):INDIRECT(ADDRESS($B$1+$B$2,COLUMN()-1,2,1,"questionnaire_data")))/90</f>
        <v>0.24444444444444444</v>
      </c>
      <c r="EH27" s="32"/>
      <c r="EI27" s="33" t="s">
        <v>311</v>
      </c>
      <c r="EJ27" s="34">
        <f ca="1">SUBTOTAL(4,INDIRECT(ADDRESS($B$1,COLUMN()-1,2,1,"questionnaire_data")):INDIRECT(ADDRESS($B$1+$B$2,COLUMN()-1,2,1,"questionnaire_data")))/90</f>
        <v>0.53333333333333333</v>
      </c>
      <c r="EK27" s="32"/>
      <c r="EL27" s="28"/>
      <c r="EM27" s="28"/>
      <c r="EN27" s="32"/>
      <c r="EO27" s="28"/>
      <c r="EP27" s="28"/>
      <c r="EQ27" s="32"/>
      <c r="ER27" s="28"/>
      <c r="ES27" s="28"/>
      <c r="ET27" s="32"/>
      <c r="EU27" s="28"/>
      <c r="EV27" s="28"/>
      <c r="EW27" s="32"/>
      <c r="EX27" s="28"/>
      <c r="EY27" s="28"/>
      <c r="EZ27" s="32"/>
      <c r="FA27" s="28"/>
      <c r="FB27" s="28"/>
      <c r="FC27" s="32"/>
      <c r="FD27" s="28"/>
      <c r="FE27" s="28"/>
      <c r="FF27" s="32"/>
      <c r="FG27" s="28"/>
      <c r="FH27" s="28"/>
      <c r="FI27" s="32"/>
      <c r="FJ27" s="28"/>
      <c r="FK27" s="28"/>
      <c r="FL27" s="32"/>
      <c r="FM27" s="28"/>
      <c r="FN27" s="28"/>
      <c r="FO27" s="32"/>
      <c r="FP27" s="28"/>
      <c r="FQ27" s="28"/>
      <c r="FR27" s="32"/>
      <c r="FS27" s="28"/>
      <c r="FT27" s="28"/>
      <c r="FU27" s="32"/>
      <c r="FV27" s="28"/>
      <c r="FW27" s="28"/>
      <c r="FX27" s="32"/>
      <c r="FY27" s="28"/>
      <c r="FZ27" s="28"/>
      <c r="GA27" s="32"/>
      <c r="GB27" s="28"/>
      <c r="GC27" s="28"/>
      <c r="GD27" s="32"/>
      <c r="GE27" s="28"/>
      <c r="GF27" s="28"/>
      <c r="GG27" s="32"/>
      <c r="GH27" s="28"/>
      <c r="GI27" s="28"/>
      <c r="GJ27" s="32"/>
      <c r="GK27" s="28"/>
      <c r="GL27" s="28"/>
      <c r="GM27" s="32"/>
      <c r="GN27" s="28"/>
      <c r="GO27" s="28"/>
      <c r="GP27" s="32"/>
      <c r="GQ27" s="28"/>
      <c r="GR27" s="28"/>
      <c r="GS27" s="32"/>
      <c r="GT27" s="28"/>
      <c r="GU27" s="28"/>
      <c r="GV27" s="32"/>
      <c r="GW27" s="28"/>
      <c r="GX27" s="28"/>
      <c r="GY27" s="32"/>
      <c r="GZ27" s="28"/>
      <c r="HA27" s="28"/>
      <c r="HB27" s="32"/>
      <c r="HC27" s="28"/>
      <c r="HD27" s="28"/>
      <c r="HE27" s="32"/>
      <c r="HF27" s="28"/>
      <c r="HG27" s="28"/>
      <c r="HH27" s="32"/>
      <c r="HI27" s="28"/>
      <c r="HJ27" s="28"/>
      <c r="HK27" s="32"/>
      <c r="HL27" s="28"/>
      <c r="HM27" s="28"/>
      <c r="HN27" s="32"/>
      <c r="HO27" s="28"/>
      <c r="HP27" s="28"/>
      <c r="HQ27" s="32"/>
      <c r="HR27" s="28"/>
      <c r="HS27" s="28"/>
      <c r="HT27" s="32"/>
      <c r="HU27" s="28"/>
      <c r="HV27" s="28"/>
      <c r="HW27" s="32"/>
      <c r="HX27" s="28"/>
      <c r="HY27" s="28"/>
      <c r="HZ27" s="32"/>
      <c r="IA27" s="28"/>
      <c r="IB27" s="28"/>
      <c r="IC27" s="32"/>
      <c r="ID27" s="28"/>
      <c r="IE27" s="28"/>
      <c r="IF27" s="32"/>
      <c r="IG27" s="28"/>
      <c r="IH27" s="28"/>
      <c r="II27" s="32"/>
      <c r="IJ27" s="28"/>
      <c r="IK27" s="28"/>
      <c r="IL27" s="32"/>
      <c r="IM27" s="28"/>
      <c r="IN27" s="28"/>
      <c r="IO27" s="32"/>
      <c r="IP27" s="28"/>
      <c r="IQ27" s="28"/>
      <c r="IR27" s="32"/>
      <c r="IS27" s="28"/>
      <c r="IT27" s="28"/>
      <c r="IU27" s="32"/>
      <c r="IV27" s="28"/>
      <c r="IW27" s="28"/>
      <c r="IX27" s="32"/>
      <c r="IY27" s="28"/>
      <c r="IZ27" s="28"/>
      <c r="JA27" s="28"/>
      <c r="JB27" s="28"/>
      <c r="JC27" s="28"/>
      <c r="JD27" s="28"/>
      <c r="JE27" s="28"/>
      <c r="JF27" s="28"/>
      <c r="JG27" s="28"/>
      <c r="JH27" s="28"/>
      <c r="JI27" s="28"/>
      <c r="JJ27" s="28"/>
      <c r="JK27" s="28"/>
      <c r="JL27" s="28"/>
      <c r="JM27" s="32"/>
      <c r="JN27" s="28"/>
      <c r="JO27" s="28"/>
      <c r="JP27" s="32"/>
    </row>
    <row r="28" spans="1:276" ht="20.149999999999999" customHeight="1" x14ac:dyDescent="0.35"/>
    <row r="29" spans="1:276" ht="20.149999999999999" customHeight="1" x14ac:dyDescent="0.35"/>
    <row r="30" spans="1:276" ht="20.149999999999999" customHeight="1" x14ac:dyDescent="0.35"/>
    <row r="31" spans="1:276" ht="20.149999999999999" customHeight="1" x14ac:dyDescent="0.35"/>
    <row r="32" spans="1:276" ht="20.149999999999999" customHeight="1" x14ac:dyDescent="0.35"/>
    <row r="33" ht="20.149999999999999" customHeight="1" x14ac:dyDescent="0.35"/>
    <row r="34" ht="20.149999999999999" customHeight="1" x14ac:dyDescent="0.35"/>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Jannes Kanwischer</dc:creator>
  <cp:lastModifiedBy>Kanwischer, Jannes</cp:lastModifiedBy>
  <cp:lastPrinted>2024-09-20T18:18:31Z</cp:lastPrinted>
  <dcterms:created xsi:type="dcterms:W3CDTF">2024-07-27T19:13:52Z</dcterms:created>
  <dcterms:modified xsi:type="dcterms:W3CDTF">2025-02-11T21:29:51Z</dcterms:modified>
</cp:coreProperties>
</file>